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GREECE 2016\"/>
    </mc:Choice>
  </mc:AlternateContent>
  <bookViews>
    <workbookView xWindow="11715" yWindow="90" windowWidth="13440" windowHeight="11640" tabRatio="834" activeTab="4"/>
  </bookViews>
  <sheets>
    <sheet name="e" sheetId="1" r:id="rId1"/>
    <sheet name="lambda" sheetId="2" r:id="rId2"/>
    <sheet name="rc" sheetId="4" r:id="rId3"/>
    <sheet name="nu" sheetId="3" r:id="rId4"/>
    <sheet name="Table e" sheetId="5" r:id="rId5"/>
    <sheet name="Table rc" sheetId="6" r:id="rId6"/>
  </sheets>
  <definedNames>
    <definedName name="_xlnm._FilterDatabase" localSheetId="0" hidden="1">e!$A$1:$B$293</definedName>
    <definedName name="_xlnm._FilterDatabase" localSheetId="2" hidden="1">'rc'!$A:$A</definedName>
  </definedNames>
  <calcPr calcId="162913"/>
</workbook>
</file>

<file path=xl/calcChain.xml><?xml version="1.0" encoding="utf-8"?>
<calcChain xmlns="http://schemas.openxmlformats.org/spreadsheetml/2006/main">
  <c r="K39" i="6" l="1"/>
  <c r="K40" i="6"/>
  <c r="K41" i="6"/>
  <c r="K42" i="6"/>
  <c r="K43" i="6"/>
  <c r="K44" i="6"/>
  <c r="K45" i="6"/>
  <c r="K46" i="6"/>
  <c r="K47" i="6"/>
  <c r="K48" i="6"/>
  <c r="K49" i="6"/>
  <c r="K50" i="6"/>
  <c r="K71" i="6" l="1"/>
  <c r="K73" i="6"/>
  <c r="K34" i="6"/>
  <c r="K35" i="6"/>
  <c r="K72" i="6" s="1"/>
  <c r="K36" i="6"/>
  <c r="AU296" i="4"/>
  <c r="AV296" i="4"/>
  <c r="AW296" i="4"/>
  <c r="AX296" i="4"/>
  <c r="AU297" i="4"/>
  <c r="AV297" i="4"/>
  <c r="AW297" i="4"/>
  <c r="AX297" i="4"/>
  <c r="AU298" i="4"/>
  <c r="AV298" i="4"/>
  <c r="AW298" i="4"/>
  <c r="AX298" i="4"/>
  <c r="AT296" i="4"/>
  <c r="AT297" i="4"/>
  <c r="AT298" i="4"/>
  <c r="AR296" i="4"/>
  <c r="AR297" i="4"/>
  <c r="AR298" i="4"/>
  <c r="Y296" i="4"/>
  <c r="Y297" i="4"/>
  <c r="Y298" i="4"/>
  <c r="F296" i="4"/>
  <c r="F297" i="4"/>
  <c r="F298" i="4"/>
  <c r="K58" i="5" l="1"/>
  <c r="K32" i="5"/>
  <c r="K57" i="5" s="1"/>
  <c r="K33" i="5"/>
  <c r="K36" i="5"/>
  <c r="K61" i="5" s="1"/>
  <c r="W297" i="1"/>
  <c r="W298" i="1"/>
  <c r="W299" i="1"/>
  <c r="V297" i="1"/>
  <c r="K34" i="5" s="1"/>
  <c r="K59" i="5" s="1"/>
  <c r="V298" i="1"/>
  <c r="K35" i="5" s="1"/>
  <c r="K60" i="5" s="1"/>
  <c r="V299" i="1"/>
  <c r="AT293" i="4"/>
  <c r="K31" i="6" s="1"/>
  <c r="K68" i="6" s="1"/>
  <c r="AW293" i="4"/>
  <c r="AX293" i="4"/>
  <c r="AT294" i="4"/>
  <c r="AW294" i="4"/>
  <c r="AX294" i="4"/>
  <c r="AT295" i="4"/>
  <c r="K33" i="6" s="1"/>
  <c r="K70" i="6" s="1"/>
  <c r="AW295" i="4"/>
  <c r="AX295" i="4"/>
  <c r="AR294" i="4"/>
  <c r="AR295" i="4"/>
  <c r="Y294" i="4"/>
  <c r="Y295" i="4"/>
  <c r="F294" i="4"/>
  <c r="F295" i="4"/>
  <c r="W295" i="1"/>
  <c r="W296" i="1"/>
  <c r="V295" i="1"/>
  <c r="V296" i="1"/>
  <c r="AR293" i="4"/>
  <c r="Y293" i="4"/>
  <c r="F293" i="4"/>
  <c r="W294" i="1"/>
  <c r="V294" i="1"/>
  <c r="K31" i="5"/>
  <c r="K56" i="5" s="1"/>
  <c r="AW264" i="4"/>
  <c r="AX264" i="4"/>
  <c r="AW265" i="4"/>
  <c r="AX265" i="4"/>
  <c r="AW266" i="4"/>
  <c r="AX266" i="4"/>
  <c r="AW267" i="4"/>
  <c r="AX267" i="4"/>
  <c r="AW268" i="4"/>
  <c r="AX268" i="4"/>
  <c r="AW269" i="4"/>
  <c r="AX269" i="4"/>
  <c r="AW270" i="4"/>
  <c r="AX270" i="4"/>
  <c r="AW271" i="4"/>
  <c r="AX271" i="4"/>
  <c r="AW272" i="4"/>
  <c r="AX272" i="4"/>
  <c r="AW273" i="4"/>
  <c r="AX273" i="4"/>
  <c r="AW274" i="4"/>
  <c r="AX274" i="4"/>
  <c r="AW275" i="4"/>
  <c r="AX275" i="4"/>
  <c r="AW276" i="4"/>
  <c r="AX276" i="4"/>
  <c r="AW277" i="4"/>
  <c r="AX277" i="4"/>
  <c r="AW278" i="4"/>
  <c r="AX278" i="4"/>
  <c r="AW279" i="4"/>
  <c r="AX279" i="4"/>
  <c r="AW280" i="4"/>
  <c r="AX280" i="4"/>
  <c r="AW281" i="4"/>
  <c r="AX281" i="4"/>
  <c r="AW282" i="4"/>
  <c r="AX282" i="4"/>
  <c r="AW283" i="4"/>
  <c r="AX283" i="4"/>
  <c r="AW284" i="4"/>
  <c r="AX284" i="4"/>
  <c r="AW285" i="4"/>
  <c r="AX285" i="4"/>
  <c r="AW286" i="4"/>
  <c r="AX286" i="4"/>
  <c r="AW287" i="4"/>
  <c r="AX287" i="4"/>
  <c r="AW288" i="4"/>
  <c r="AX288" i="4"/>
  <c r="AW289" i="4"/>
  <c r="AX289" i="4"/>
  <c r="AW290" i="4"/>
  <c r="AX290" i="4"/>
  <c r="AW291" i="4"/>
  <c r="AX291" i="4"/>
  <c r="AW292" i="4"/>
  <c r="AX292" i="4"/>
  <c r="AT264" i="4"/>
  <c r="K2" i="6" s="1"/>
  <c r="AT265" i="4"/>
  <c r="K3" i="6" s="1"/>
  <c r="AT266" i="4"/>
  <c r="K4" i="6" s="1"/>
  <c r="AT267" i="4"/>
  <c r="K5" i="6" s="1"/>
  <c r="AT268" i="4"/>
  <c r="K6" i="6" s="1"/>
  <c r="AT269" i="4"/>
  <c r="K7" i="6" s="1"/>
  <c r="AT270" i="4"/>
  <c r="AT271" i="4"/>
  <c r="K9" i="6" s="1"/>
  <c r="AT272" i="4"/>
  <c r="K10" i="6" s="1"/>
  <c r="AT273" i="4"/>
  <c r="K11" i="6" s="1"/>
  <c r="AT274" i="4"/>
  <c r="AT275" i="4"/>
  <c r="K13" i="6" s="1"/>
  <c r="AT276" i="4"/>
  <c r="K14" i="6" s="1"/>
  <c r="K51" i="6" s="1"/>
  <c r="AT277" i="4"/>
  <c r="K15" i="6" s="1"/>
  <c r="K52" i="6" s="1"/>
  <c r="AT278" i="4"/>
  <c r="K16" i="6" s="1"/>
  <c r="K53" i="6" s="1"/>
  <c r="AT279" i="4"/>
  <c r="K17" i="6" s="1"/>
  <c r="K54" i="6" s="1"/>
  <c r="AT280" i="4"/>
  <c r="K18" i="6" s="1"/>
  <c r="K55" i="6" s="1"/>
  <c r="AT281" i="4"/>
  <c r="K19" i="6" s="1"/>
  <c r="K56" i="6" s="1"/>
  <c r="AT282" i="4"/>
  <c r="K20" i="6" s="1"/>
  <c r="K57" i="6" s="1"/>
  <c r="AT283" i="4"/>
  <c r="K21" i="6" s="1"/>
  <c r="K58" i="6" s="1"/>
  <c r="AT284" i="4"/>
  <c r="K22" i="6" s="1"/>
  <c r="K59" i="6" s="1"/>
  <c r="AT285" i="4"/>
  <c r="K23" i="6" s="1"/>
  <c r="K60" i="6" s="1"/>
  <c r="AT286" i="4"/>
  <c r="K24" i="6" s="1"/>
  <c r="K61" i="6" s="1"/>
  <c r="AT287" i="4"/>
  <c r="K25" i="6" s="1"/>
  <c r="K62" i="6" s="1"/>
  <c r="AT288" i="4"/>
  <c r="K26" i="6" s="1"/>
  <c r="K63" i="6" s="1"/>
  <c r="AT289" i="4"/>
  <c r="K27" i="6" s="1"/>
  <c r="K64" i="6" s="1"/>
  <c r="AT290" i="4"/>
  <c r="K28" i="6" s="1"/>
  <c r="K65" i="6" s="1"/>
  <c r="AT291" i="4"/>
  <c r="K29" i="6" s="1"/>
  <c r="K66" i="6" s="1"/>
  <c r="AT292" i="4"/>
  <c r="K30" i="6" s="1"/>
  <c r="K67" i="6" s="1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Y264" i="4"/>
  <c r="AU264" i="4" s="1"/>
  <c r="AV264" i="4" s="1"/>
  <c r="Y265" i="4"/>
  <c r="Y266" i="4"/>
  <c r="Y267" i="4"/>
  <c r="AU267" i="4" s="1"/>
  <c r="Y268" i="4"/>
  <c r="AU268" i="4" s="1"/>
  <c r="AV268" i="4" s="1"/>
  <c r="Y269" i="4"/>
  <c r="Y270" i="4"/>
  <c r="Y271" i="4"/>
  <c r="AU271" i="4" s="1"/>
  <c r="Y272" i="4"/>
  <c r="AU272" i="4" s="1"/>
  <c r="Y273" i="4"/>
  <c r="Y274" i="4"/>
  <c r="Y275" i="4"/>
  <c r="AU275" i="4" s="1"/>
  <c r="Y276" i="4"/>
  <c r="AU276" i="4" s="1"/>
  <c r="Y277" i="4"/>
  <c r="Y278" i="4"/>
  <c r="Y279" i="4"/>
  <c r="AU279" i="4" s="1"/>
  <c r="Y280" i="4"/>
  <c r="AU280" i="4" s="1"/>
  <c r="Y281" i="4"/>
  <c r="Y282" i="4"/>
  <c r="Y283" i="4"/>
  <c r="AU283" i="4" s="1"/>
  <c r="Y284" i="4"/>
  <c r="AU284" i="4" s="1"/>
  <c r="AV284" i="4" s="1"/>
  <c r="Y285" i="4"/>
  <c r="Y286" i="4"/>
  <c r="Y287" i="4"/>
  <c r="Y288" i="4"/>
  <c r="AU288" i="4" s="1"/>
  <c r="AV288" i="4" s="1"/>
  <c r="Y289" i="4"/>
  <c r="Y290" i="4"/>
  <c r="Y291" i="4"/>
  <c r="AU291" i="4" s="1"/>
  <c r="Y292" i="4"/>
  <c r="AU292" i="4" s="1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13" i="3"/>
  <c r="I242" i="3"/>
  <c r="W242" i="3" s="1"/>
  <c r="Q242" i="3"/>
  <c r="AA242" i="3" s="1"/>
  <c r="R242" i="3"/>
  <c r="S242" i="3"/>
  <c r="T242" i="3"/>
  <c r="U242" i="3"/>
  <c r="V242" i="3"/>
  <c r="V265" i="1"/>
  <c r="K2" i="5" s="1"/>
  <c r="V266" i="1"/>
  <c r="K3" i="5" s="1"/>
  <c r="V267" i="1"/>
  <c r="K4" i="5" s="1"/>
  <c r="V268" i="1"/>
  <c r="K5" i="5" s="1"/>
  <c r="V269" i="1"/>
  <c r="K6" i="5" s="1"/>
  <c r="V270" i="1"/>
  <c r="K7" i="5" s="1"/>
  <c r="V271" i="1"/>
  <c r="K8" i="5" s="1"/>
  <c r="V272" i="1"/>
  <c r="K9" i="5" s="1"/>
  <c r="V273" i="1"/>
  <c r="K10" i="5" s="1"/>
  <c r="V274" i="1"/>
  <c r="K11" i="5" s="1"/>
  <c r="V275" i="1"/>
  <c r="K12" i="5" s="1"/>
  <c r="V276" i="1"/>
  <c r="K13" i="5" s="1"/>
  <c r="V277" i="1"/>
  <c r="K14" i="5" s="1"/>
  <c r="K39" i="5" s="1"/>
  <c r="V278" i="1"/>
  <c r="K15" i="5" s="1"/>
  <c r="K40" i="5" s="1"/>
  <c r="V279" i="1"/>
  <c r="K16" i="5" s="1"/>
  <c r="K41" i="5" s="1"/>
  <c r="V280" i="1"/>
  <c r="K17" i="5" s="1"/>
  <c r="K42" i="5" s="1"/>
  <c r="V281" i="1"/>
  <c r="K18" i="5" s="1"/>
  <c r="K43" i="5" s="1"/>
  <c r="V282" i="1"/>
  <c r="K19" i="5" s="1"/>
  <c r="K44" i="5" s="1"/>
  <c r="V283" i="1"/>
  <c r="K20" i="5" s="1"/>
  <c r="K45" i="5" s="1"/>
  <c r="V284" i="1"/>
  <c r="K21" i="5" s="1"/>
  <c r="K46" i="5" s="1"/>
  <c r="V285" i="1"/>
  <c r="K22" i="5" s="1"/>
  <c r="K47" i="5" s="1"/>
  <c r="V286" i="1"/>
  <c r="K23" i="5" s="1"/>
  <c r="K48" i="5" s="1"/>
  <c r="V287" i="1"/>
  <c r="K24" i="5" s="1"/>
  <c r="K49" i="5" s="1"/>
  <c r="V288" i="1"/>
  <c r="K25" i="5" s="1"/>
  <c r="K50" i="5" s="1"/>
  <c r="V289" i="1"/>
  <c r="K26" i="5" s="1"/>
  <c r="K51" i="5" s="1"/>
  <c r="V290" i="1"/>
  <c r="K27" i="5" s="1"/>
  <c r="K52" i="5" s="1"/>
  <c r="V291" i="1"/>
  <c r="K28" i="5" s="1"/>
  <c r="K53" i="5" s="1"/>
  <c r="V292" i="1"/>
  <c r="K29" i="5" s="1"/>
  <c r="K54" i="5" s="1"/>
  <c r="V293" i="1"/>
  <c r="K30" i="5" s="1"/>
  <c r="K55" i="5" s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AT263" i="4"/>
  <c r="J30" i="6" s="1"/>
  <c r="J67" i="6" s="1"/>
  <c r="AR263" i="4"/>
  <c r="Y263" i="4"/>
  <c r="F263" i="4"/>
  <c r="AT234" i="4"/>
  <c r="AR234" i="4"/>
  <c r="Y234" i="4"/>
  <c r="F234" i="4"/>
  <c r="AT205" i="4"/>
  <c r="AR205" i="4"/>
  <c r="Y205" i="4"/>
  <c r="F205" i="4"/>
  <c r="AT176" i="4"/>
  <c r="AR176" i="4"/>
  <c r="Y176" i="4"/>
  <c r="F176" i="4"/>
  <c r="AT147" i="4"/>
  <c r="AR147" i="4"/>
  <c r="Y147" i="4"/>
  <c r="F147" i="4"/>
  <c r="AT118" i="4"/>
  <c r="E30" i="6"/>
  <c r="E67" i="6" s="1"/>
  <c r="AR118" i="4"/>
  <c r="Y118" i="4"/>
  <c r="F118" i="4"/>
  <c r="AT89" i="4"/>
  <c r="D30" i="6" s="1"/>
  <c r="D67" i="6" s="1"/>
  <c r="AR89" i="4"/>
  <c r="Y89" i="4"/>
  <c r="F89" i="4"/>
  <c r="AW31" i="4"/>
  <c r="AX31" i="4"/>
  <c r="AW32" i="4"/>
  <c r="AX32" i="4"/>
  <c r="AW33" i="4"/>
  <c r="AX33" i="4"/>
  <c r="AW34" i="4"/>
  <c r="AX34" i="4"/>
  <c r="AW35" i="4"/>
  <c r="AX35" i="4"/>
  <c r="AW36" i="4"/>
  <c r="AX36" i="4"/>
  <c r="AW37" i="4"/>
  <c r="AX37" i="4"/>
  <c r="AW38" i="4"/>
  <c r="AX38" i="4"/>
  <c r="AW39" i="4"/>
  <c r="AX39" i="4"/>
  <c r="AW40" i="4"/>
  <c r="AX40" i="4"/>
  <c r="AW41" i="4"/>
  <c r="AX41" i="4"/>
  <c r="AW42" i="4"/>
  <c r="AX42" i="4"/>
  <c r="AW43" i="4"/>
  <c r="AX43" i="4"/>
  <c r="AW44" i="4"/>
  <c r="AX44" i="4"/>
  <c r="AW45" i="4"/>
  <c r="AX45" i="4"/>
  <c r="AW46" i="4"/>
  <c r="AX46" i="4"/>
  <c r="AW47" i="4"/>
  <c r="AX47" i="4"/>
  <c r="AW48" i="4"/>
  <c r="AX48" i="4"/>
  <c r="AW49" i="4"/>
  <c r="AX49" i="4"/>
  <c r="AW50" i="4"/>
  <c r="AX50" i="4"/>
  <c r="AW51" i="4"/>
  <c r="AX51" i="4"/>
  <c r="AW52" i="4"/>
  <c r="AX52" i="4"/>
  <c r="AW53" i="4"/>
  <c r="AX53" i="4"/>
  <c r="AW54" i="4"/>
  <c r="AX54" i="4"/>
  <c r="AW55" i="4"/>
  <c r="AX55" i="4"/>
  <c r="AW56" i="4"/>
  <c r="AX56" i="4"/>
  <c r="AW57" i="4"/>
  <c r="AX57" i="4"/>
  <c r="AW58" i="4"/>
  <c r="AX58" i="4"/>
  <c r="AW59" i="4"/>
  <c r="AX59" i="4"/>
  <c r="AW60" i="4"/>
  <c r="AX60" i="4"/>
  <c r="AW61" i="4"/>
  <c r="AX61" i="4"/>
  <c r="AW62" i="4"/>
  <c r="AX62" i="4"/>
  <c r="AW63" i="4"/>
  <c r="AX63" i="4"/>
  <c r="AW64" i="4"/>
  <c r="AX64" i="4"/>
  <c r="AW65" i="4"/>
  <c r="AX65" i="4"/>
  <c r="AW66" i="4"/>
  <c r="AX66" i="4"/>
  <c r="AW67" i="4"/>
  <c r="AX67" i="4"/>
  <c r="AW68" i="4"/>
  <c r="AX68" i="4"/>
  <c r="AW69" i="4"/>
  <c r="AX69" i="4"/>
  <c r="AW70" i="4"/>
  <c r="AX70" i="4"/>
  <c r="AW71" i="4"/>
  <c r="AX71" i="4"/>
  <c r="AW72" i="4"/>
  <c r="AX72" i="4"/>
  <c r="AW73" i="4"/>
  <c r="AX73" i="4"/>
  <c r="AW74" i="4"/>
  <c r="AX74" i="4"/>
  <c r="AW75" i="4"/>
  <c r="AX75" i="4"/>
  <c r="AW76" i="4"/>
  <c r="AX76" i="4"/>
  <c r="AW77" i="4"/>
  <c r="AX77" i="4"/>
  <c r="AW78" i="4"/>
  <c r="AX78" i="4"/>
  <c r="AW79" i="4"/>
  <c r="AX79" i="4"/>
  <c r="AW80" i="4"/>
  <c r="AX80" i="4"/>
  <c r="AW81" i="4"/>
  <c r="AX81" i="4"/>
  <c r="AW82" i="4"/>
  <c r="AX82" i="4"/>
  <c r="AW83" i="4"/>
  <c r="AX83" i="4"/>
  <c r="AW84" i="4"/>
  <c r="AX84" i="4"/>
  <c r="AW85" i="4"/>
  <c r="AX85" i="4"/>
  <c r="AW86" i="4"/>
  <c r="AX86" i="4"/>
  <c r="AW87" i="4"/>
  <c r="AX87" i="4"/>
  <c r="AW88" i="4"/>
  <c r="AX88" i="4"/>
  <c r="AW89" i="4"/>
  <c r="AX89" i="4"/>
  <c r="AW90" i="4"/>
  <c r="AX90" i="4"/>
  <c r="AW91" i="4"/>
  <c r="AX91" i="4"/>
  <c r="AW92" i="4"/>
  <c r="AX92" i="4"/>
  <c r="AW93" i="4"/>
  <c r="AX93" i="4"/>
  <c r="AW94" i="4"/>
  <c r="AX94" i="4"/>
  <c r="AW95" i="4"/>
  <c r="AX95" i="4"/>
  <c r="AW96" i="4"/>
  <c r="AX96" i="4"/>
  <c r="AW97" i="4"/>
  <c r="AX97" i="4"/>
  <c r="AW98" i="4"/>
  <c r="AX98" i="4"/>
  <c r="AW99" i="4"/>
  <c r="AX99" i="4"/>
  <c r="AW100" i="4"/>
  <c r="AX100" i="4"/>
  <c r="AW101" i="4"/>
  <c r="AX101" i="4"/>
  <c r="AW102" i="4"/>
  <c r="AX102" i="4"/>
  <c r="AW103" i="4"/>
  <c r="AX103" i="4"/>
  <c r="AW104" i="4"/>
  <c r="AX104" i="4"/>
  <c r="AW105" i="4"/>
  <c r="AX105" i="4"/>
  <c r="AW106" i="4"/>
  <c r="AX106" i="4"/>
  <c r="AW107" i="4"/>
  <c r="AX107" i="4"/>
  <c r="AW108" i="4"/>
  <c r="AX108" i="4"/>
  <c r="AW109" i="4"/>
  <c r="AX109" i="4"/>
  <c r="AW110" i="4"/>
  <c r="AX110" i="4"/>
  <c r="AW111" i="4"/>
  <c r="AX111" i="4"/>
  <c r="AW112" i="4"/>
  <c r="AX112" i="4"/>
  <c r="AW113" i="4"/>
  <c r="AX113" i="4"/>
  <c r="AW114" i="4"/>
  <c r="AX114" i="4"/>
  <c r="AW115" i="4"/>
  <c r="AX115" i="4"/>
  <c r="AW116" i="4"/>
  <c r="AX116" i="4"/>
  <c r="AW117" i="4"/>
  <c r="AX117" i="4"/>
  <c r="AW118" i="4"/>
  <c r="AX118" i="4"/>
  <c r="AW119" i="4"/>
  <c r="AX119" i="4"/>
  <c r="AW120" i="4"/>
  <c r="AX120" i="4"/>
  <c r="AW121" i="4"/>
  <c r="AX121" i="4"/>
  <c r="AW122" i="4"/>
  <c r="AX122" i="4"/>
  <c r="AW123" i="4"/>
  <c r="AX123" i="4"/>
  <c r="AW124" i="4"/>
  <c r="AX124" i="4"/>
  <c r="AW125" i="4"/>
  <c r="AX125" i="4"/>
  <c r="AW126" i="4"/>
  <c r="AX126" i="4"/>
  <c r="AW127" i="4"/>
  <c r="AX127" i="4"/>
  <c r="AW128" i="4"/>
  <c r="AX128" i="4"/>
  <c r="AW129" i="4"/>
  <c r="AX129" i="4"/>
  <c r="AW130" i="4"/>
  <c r="AX130" i="4"/>
  <c r="AW131" i="4"/>
  <c r="AX131" i="4"/>
  <c r="AW132" i="4"/>
  <c r="AX132" i="4"/>
  <c r="AW133" i="4"/>
  <c r="AX133" i="4"/>
  <c r="AW134" i="4"/>
  <c r="AX134" i="4"/>
  <c r="AW135" i="4"/>
  <c r="AX135" i="4"/>
  <c r="AW136" i="4"/>
  <c r="AX136" i="4"/>
  <c r="AW137" i="4"/>
  <c r="AX137" i="4"/>
  <c r="AW138" i="4"/>
  <c r="AX138" i="4"/>
  <c r="AW139" i="4"/>
  <c r="AX139" i="4"/>
  <c r="AW140" i="4"/>
  <c r="AX140" i="4"/>
  <c r="AW141" i="4"/>
  <c r="AX141" i="4"/>
  <c r="AW142" i="4"/>
  <c r="AX142" i="4"/>
  <c r="AW143" i="4"/>
  <c r="AX143" i="4"/>
  <c r="AW144" i="4"/>
  <c r="AX144" i="4"/>
  <c r="AW145" i="4"/>
  <c r="AX145" i="4"/>
  <c r="AW146" i="4"/>
  <c r="AX146" i="4"/>
  <c r="AW147" i="4"/>
  <c r="AX147" i="4"/>
  <c r="AW148" i="4"/>
  <c r="AX148" i="4"/>
  <c r="AW149" i="4"/>
  <c r="AX149" i="4"/>
  <c r="AW150" i="4"/>
  <c r="AX150" i="4"/>
  <c r="AW151" i="4"/>
  <c r="AX151" i="4"/>
  <c r="AW152" i="4"/>
  <c r="AX152" i="4"/>
  <c r="AW153" i="4"/>
  <c r="AX153" i="4"/>
  <c r="AW154" i="4"/>
  <c r="AX154" i="4"/>
  <c r="AW155" i="4"/>
  <c r="AX155" i="4"/>
  <c r="AW156" i="4"/>
  <c r="AX156" i="4"/>
  <c r="AW157" i="4"/>
  <c r="AX157" i="4"/>
  <c r="AW158" i="4"/>
  <c r="AX158" i="4"/>
  <c r="AW159" i="4"/>
  <c r="AX159" i="4"/>
  <c r="AW160" i="4"/>
  <c r="AX160" i="4"/>
  <c r="AW161" i="4"/>
  <c r="AX161" i="4"/>
  <c r="AW162" i="4"/>
  <c r="AX162" i="4"/>
  <c r="AW163" i="4"/>
  <c r="AX163" i="4"/>
  <c r="AW164" i="4"/>
  <c r="AX164" i="4"/>
  <c r="AW165" i="4"/>
  <c r="AX165" i="4"/>
  <c r="AW166" i="4"/>
  <c r="AX166" i="4"/>
  <c r="AW167" i="4"/>
  <c r="AX167" i="4"/>
  <c r="AW168" i="4"/>
  <c r="AX168" i="4"/>
  <c r="AW169" i="4"/>
  <c r="AX169" i="4"/>
  <c r="AW170" i="4"/>
  <c r="AX170" i="4"/>
  <c r="AW171" i="4"/>
  <c r="AX171" i="4"/>
  <c r="AW172" i="4"/>
  <c r="AX172" i="4"/>
  <c r="AW173" i="4"/>
  <c r="AX173" i="4"/>
  <c r="AW174" i="4"/>
  <c r="AX174" i="4"/>
  <c r="AW175" i="4"/>
  <c r="AX175" i="4"/>
  <c r="AW176" i="4"/>
  <c r="AX176" i="4"/>
  <c r="AW177" i="4"/>
  <c r="AX177" i="4"/>
  <c r="AW178" i="4"/>
  <c r="AX178" i="4"/>
  <c r="AW179" i="4"/>
  <c r="AX179" i="4"/>
  <c r="AW180" i="4"/>
  <c r="AX180" i="4"/>
  <c r="AW181" i="4"/>
  <c r="AX181" i="4"/>
  <c r="AW182" i="4"/>
  <c r="AX182" i="4"/>
  <c r="AW183" i="4"/>
  <c r="AX183" i="4"/>
  <c r="AW184" i="4"/>
  <c r="AX184" i="4"/>
  <c r="AW185" i="4"/>
  <c r="AX185" i="4"/>
  <c r="AW186" i="4"/>
  <c r="AX186" i="4"/>
  <c r="AW187" i="4"/>
  <c r="AX187" i="4"/>
  <c r="AW188" i="4"/>
  <c r="AX188" i="4"/>
  <c r="AW189" i="4"/>
  <c r="AX189" i="4"/>
  <c r="AW190" i="4"/>
  <c r="AX190" i="4"/>
  <c r="AW191" i="4"/>
  <c r="AX191" i="4"/>
  <c r="AW192" i="4"/>
  <c r="AX192" i="4"/>
  <c r="AW193" i="4"/>
  <c r="AX193" i="4"/>
  <c r="AW194" i="4"/>
  <c r="AX194" i="4"/>
  <c r="AW195" i="4"/>
  <c r="AX195" i="4"/>
  <c r="AW196" i="4"/>
  <c r="AX196" i="4"/>
  <c r="AW197" i="4"/>
  <c r="AX197" i="4"/>
  <c r="AW198" i="4"/>
  <c r="AX198" i="4"/>
  <c r="AW199" i="4"/>
  <c r="AX199" i="4"/>
  <c r="AW200" i="4"/>
  <c r="AX200" i="4"/>
  <c r="AW201" i="4"/>
  <c r="AX201" i="4"/>
  <c r="AW202" i="4"/>
  <c r="AX202" i="4"/>
  <c r="AW203" i="4"/>
  <c r="AX203" i="4"/>
  <c r="AW204" i="4"/>
  <c r="AX204" i="4"/>
  <c r="AW205" i="4"/>
  <c r="AX205" i="4"/>
  <c r="AW206" i="4"/>
  <c r="AX206" i="4"/>
  <c r="AW207" i="4"/>
  <c r="AX207" i="4"/>
  <c r="AW208" i="4"/>
  <c r="AX208" i="4"/>
  <c r="AW209" i="4"/>
  <c r="AX209" i="4"/>
  <c r="AW210" i="4"/>
  <c r="AX210" i="4"/>
  <c r="AW211" i="4"/>
  <c r="AX211" i="4"/>
  <c r="AW212" i="4"/>
  <c r="AX212" i="4"/>
  <c r="AW213" i="4"/>
  <c r="AX213" i="4"/>
  <c r="AW214" i="4"/>
  <c r="AX214" i="4"/>
  <c r="AW215" i="4"/>
  <c r="AX215" i="4"/>
  <c r="AW216" i="4"/>
  <c r="AX216" i="4"/>
  <c r="AW217" i="4"/>
  <c r="AX217" i="4"/>
  <c r="AW218" i="4"/>
  <c r="AX218" i="4"/>
  <c r="AW219" i="4"/>
  <c r="AX219" i="4"/>
  <c r="AW220" i="4"/>
  <c r="AX220" i="4"/>
  <c r="AW221" i="4"/>
  <c r="AX221" i="4"/>
  <c r="AW222" i="4"/>
  <c r="AX222" i="4"/>
  <c r="AW223" i="4"/>
  <c r="AX223" i="4"/>
  <c r="AW224" i="4"/>
  <c r="AX224" i="4"/>
  <c r="AW225" i="4"/>
  <c r="AX225" i="4"/>
  <c r="AW226" i="4"/>
  <c r="AX226" i="4"/>
  <c r="AW227" i="4"/>
  <c r="AX227" i="4"/>
  <c r="AW228" i="4"/>
  <c r="AX228" i="4"/>
  <c r="AW229" i="4"/>
  <c r="AX229" i="4"/>
  <c r="AW230" i="4"/>
  <c r="AX230" i="4"/>
  <c r="AW231" i="4"/>
  <c r="AX231" i="4"/>
  <c r="AW232" i="4"/>
  <c r="AX232" i="4"/>
  <c r="AW233" i="4"/>
  <c r="AX233" i="4"/>
  <c r="AW234" i="4"/>
  <c r="AX234" i="4"/>
  <c r="AW235" i="4"/>
  <c r="AX235" i="4"/>
  <c r="AW236" i="4"/>
  <c r="AX236" i="4"/>
  <c r="AW237" i="4"/>
  <c r="AX237" i="4"/>
  <c r="AW238" i="4"/>
  <c r="AX238" i="4"/>
  <c r="AW239" i="4"/>
  <c r="AX239" i="4"/>
  <c r="AW240" i="4"/>
  <c r="AX240" i="4"/>
  <c r="AW241" i="4"/>
  <c r="AX241" i="4"/>
  <c r="AW242" i="4"/>
  <c r="AX242" i="4"/>
  <c r="AW243" i="4"/>
  <c r="AX243" i="4"/>
  <c r="AW244" i="4"/>
  <c r="AX244" i="4"/>
  <c r="AW245" i="4"/>
  <c r="AX245" i="4"/>
  <c r="AW246" i="4"/>
  <c r="AX246" i="4"/>
  <c r="AW247" i="4"/>
  <c r="AX247" i="4"/>
  <c r="AW248" i="4"/>
  <c r="AX248" i="4"/>
  <c r="AW249" i="4"/>
  <c r="AX249" i="4"/>
  <c r="AW250" i="4"/>
  <c r="AX250" i="4"/>
  <c r="AW251" i="4"/>
  <c r="AX251" i="4"/>
  <c r="AW252" i="4"/>
  <c r="AX252" i="4"/>
  <c r="AW253" i="4"/>
  <c r="AX253" i="4"/>
  <c r="AW254" i="4"/>
  <c r="AX254" i="4"/>
  <c r="AW255" i="4"/>
  <c r="AX255" i="4"/>
  <c r="AW256" i="4"/>
  <c r="AX256" i="4"/>
  <c r="AW257" i="4"/>
  <c r="AX257" i="4"/>
  <c r="AW258" i="4"/>
  <c r="AX258" i="4"/>
  <c r="AW259" i="4"/>
  <c r="AX259" i="4"/>
  <c r="AW260" i="4"/>
  <c r="AX260" i="4"/>
  <c r="AW261" i="4"/>
  <c r="AX261" i="4"/>
  <c r="AW262" i="4"/>
  <c r="AX262" i="4"/>
  <c r="AW263" i="4"/>
  <c r="AX263" i="4"/>
  <c r="AT60" i="4"/>
  <c r="C30" i="6" s="1"/>
  <c r="C67" i="6" s="1"/>
  <c r="AR60" i="4"/>
  <c r="Y60" i="4"/>
  <c r="AT4" i="4"/>
  <c r="AT5" i="4"/>
  <c r="AT6" i="4"/>
  <c r="B5" i="6"/>
  <c r="AT7" i="4"/>
  <c r="AT8" i="4"/>
  <c r="B7" i="6" s="1"/>
  <c r="AT9" i="4"/>
  <c r="AT10" i="4"/>
  <c r="B9" i="6" s="1"/>
  <c r="AT11" i="4"/>
  <c r="AT12" i="4"/>
  <c r="AT13" i="4"/>
  <c r="AT14" i="4"/>
  <c r="AT15" i="4"/>
  <c r="B14" i="6" s="1"/>
  <c r="B51" i="6" s="1"/>
  <c r="AT16" i="4"/>
  <c r="AT17" i="4"/>
  <c r="B16" i="6" s="1"/>
  <c r="B53" i="6" s="1"/>
  <c r="AT18" i="4"/>
  <c r="B17" i="6" s="1"/>
  <c r="B54" i="6" s="1"/>
  <c r="AT19" i="4"/>
  <c r="AT20" i="4"/>
  <c r="B19" i="6" s="1"/>
  <c r="B56" i="6" s="1"/>
  <c r="AT21" i="4"/>
  <c r="B20" i="6" s="1"/>
  <c r="B57" i="6" s="1"/>
  <c r="AT22" i="4"/>
  <c r="AT23" i="4"/>
  <c r="B22" i="6" s="1"/>
  <c r="B59" i="6" s="1"/>
  <c r="AT24" i="4"/>
  <c r="B23" i="6" s="1"/>
  <c r="B60" i="6" s="1"/>
  <c r="AT25" i="4"/>
  <c r="B24" i="6" s="1"/>
  <c r="B61" i="6" s="1"/>
  <c r="AT26" i="4"/>
  <c r="B25" i="6" s="1"/>
  <c r="B62" i="6" s="1"/>
  <c r="AT27" i="4"/>
  <c r="B26" i="6" s="1"/>
  <c r="B63" i="6" s="1"/>
  <c r="AT28" i="4"/>
  <c r="AT29" i="4"/>
  <c r="B28" i="6" s="1"/>
  <c r="B65" i="6" s="1"/>
  <c r="AT30" i="4"/>
  <c r="B29" i="6" s="1"/>
  <c r="B66" i="6" s="1"/>
  <c r="AT31" i="4"/>
  <c r="AT32" i="4"/>
  <c r="AT33" i="4"/>
  <c r="C3" i="6" s="1"/>
  <c r="AT34" i="4"/>
  <c r="AT35" i="4"/>
  <c r="C5" i="6" s="1"/>
  <c r="F60" i="4"/>
  <c r="Y31" i="4"/>
  <c r="AR31" i="4"/>
  <c r="AU31" i="4" s="1"/>
  <c r="AV31" i="4" s="1"/>
  <c r="F31" i="4"/>
  <c r="V264" i="1"/>
  <c r="J30" i="5" s="1"/>
  <c r="J55" i="5" s="1"/>
  <c r="W264" i="1"/>
  <c r="V235" i="1"/>
  <c r="I30" i="5" s="1"/>
  <c r="I55" i="5" s="1"/>
  <c r="W235" i="1"/>
  <c r="V206" i="1"/>
  <c r="H30" i="5" s="1"/>
  <c r="H55" i="5" s="1"/>
  <c r="W206" i="1"/>
  <c r="V177" i="1"/>
  <c r="G30" i="5" s="1"/>
  <c r="G55" i="5" s="1"/>
  <c r="W177" i="1"/>
  <c r="V148" i="1"/>
  <c r="F30" i="5" s="1"/>
  <c r="F55" i="5" s="1"/>
  <c r="W148" i="1"/>
  <c r="V119" i="1"/>
  <c r="E30" i="5" s="1"/>
  <c r="E55" i="5" s="1"/>
  <c r="W119" i="1"/>
  <c r="V90" i="1"/>
  <c r="D30" i="5" s="1"/>
  <c r="D55" i="5" s="1"/>
  <c r="W90" i="1"/>
  <c r="V61" i="1"/>
  <c r="C30" i="5" s="1"/>
  <c r="C55" i="5" s="1"/>
  <c r="W61" i="1"/>
  <c r="V32" i="1"/>
  <c r="B30" i="5" s="1"/>
  <c r="B55" i="5" s="1"/>
  <c r="W32" i="1"/>
  <c r="F262" i="4"/>
  <c r="Y262" i="4"/>
  <c r="AU262" i="4"/>
  <c r="AR262" i="4"/>
  <c r="AT262" i="4"/>
  <c r="J29" i="6" s="1"/>
  <c r="J66" i="6" s="1"/>
  <c r="F233" i="4"/>
  <c r="Y233" i="4"/>
  <c r="AR233" i="4"/>
  <c r="AT233" i="4"/>
  <c r="I29" i="6" s="1"/>
  <c r="I66" i="6" s="1"/>
  <c r="F204" i="4"/>
  <c r="AU204" i="4" s="1"/>
  <c r="Y204" i="4"/>
  <c r="AR204" i="4"/>
  <c r="AT204" i="4"/>
  <c r="F175" i="4"/>
  <c r="Y175" i="4"/>
  <c r="AR175" i="4"/>
  <c r="AT175" i="4"/>
  <c r="G29" i="6" s="1"/>
  <c r="G66" i="6" s="1"/>
  <c r="F146" i="4"/>
  <c r="Y146" i="4"/>
  <c r="AR146" i="4"/>
  <c r="AT146" i="4"/>
  <c r="F29" i="6" s="1"/>
  <c r="F66" i="6" s="1"/>
  <c r="F117" i="4"/>
  <c r="Y117" i="4"/>
  <c r="AR117" i="4"/>
  <c r="AT117" i="4"/>
  <c r="E29" i="6" s="1"/>
  <c r="E66" i="6" s="1"/>
  <c r="F88" i="4"/>
  <c r="Y88" i="4"/>
  <c r="AR88" i="4"/>
  <c r="AT88" i="4"/>
  <c r="D29" i="6"/>
  <c r="D66" i="6" s="1"/>
  <c r="F59" i="4"/>
  <c r="Y59" i="4"/>
  <c r="AR59" i="4"/>
  <c r="AT59" i="4"/>
  <c r="C29" i="6" s="1"/>
  <c r="C66" i="6" s="1"/>
  <c r="F30" i="4"/>
  <c r="Y30" i="4"/>
  <c r="AR30" i="4"/>
  <c r="AW30" i="4"/>
  <c r="AX30" i="4"/>
  <c r="V263" i="1"/>
  <c r="J29" i="5"/>
  <c r="J54" i="5" s="1"/>
  <c r="W263" i="1"/>
  <c r="V234" i="1"/>
  <c r="I29" i="5" s="1"/>
  <c r="I54" i="5" s="1"/>
  <c r="W234" i="1"/>
  <c r="W205" i="1"/>
  <c r="V205" i="1"/>
  <c r="H29" i="5" s="1"/>
  <c r="H54" i="5" s="1"/>
  <c r="V176" i="1"/>
  <c r="G29" i="5"/>
  <c r="G54" i="5" s="1"/>
  <c r="W176" i="1"/>
  <c r="V147" i="1"/>
  <c r="F29" i="5" s="1"/>
  <c r="F54" i="5" s="1"/>
  <c r="W147" i="1"/>
  <c r="W118" i="1"/>
  <c r="V118" i="1"/>
  <c r="E29" i="5" s="1"/>
  <c r="E54" i="5" s="1"/>
  <c r="V89" i="1"/>
  <c r="D29" i="5"/>
  <c r="D54" i="5" s="1"/>
  <c r="V60" i="1"/>
  <c r="C29" i="5" s="1"/>
  <c r="C54" i="5" s="1"/>
  <c r="V31" i="1"/>
  <c r="B29" i="5"/>
  <c r="B54" i="5" s="1"/>
  <c r="W94" i="1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3" i="4"/>
  <c r="Y4" i="4"/>
  <c r="Y5" i="4"/>
  <c r="Y6" i="4"/>
  <c r="Y7" i="4"/>
  <c r="Y8" i="4"/>
  <c r="Y9" i="4"/>
  <c r="Y10" i="4"/>
  <c r="Y11" i="4"/>
  <c r="Y12" i="4"/>
  <c r="Y13" i="4"/>
  <c r="Y14" i="4"/>
  <c r="Y15" i="4"/>
  <c r="AU15" i="4" s="1"/>
  <c r="AV15" i="4" s="1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AU45" i="4" s="1"/>
  <c r="Y46" i="4"/>
  <c r="Y47" i="4"/>
  <c r="Y48" i="4"/>
  <c r="Y49" i="4"/>
  <c r="AU49" i="4" s="1"/>
  <c r="Y50" i="4"/>
  <c r="Y51" i="4"/>
  <c r="Y52" i="4"/>
  <c r="AU52" i="4" s="1"/>
  <c r="Y53" i="4"/>
  <c r="Y54" i="4"/>
  <c r="Y55" i="4"/>
  <c r="Y56" i="4"/>
  <c r="Y57" i="4"/>
  <c r="Y58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9" i="4"/>
  <c r="Y120" i="4"/>
  <c r="Y121" i="4"/>
  <c r="Y122" i="4"/>
  <c r="Y123" i="4"/>
  <c r="Y124" i="4"/>
  <c r="Y125" i="4"/>
  <c r="Y126" i="4"/>
  <c r="Y127" i="4"/>
  <c r="Y128" i="4"/>
  <c r="AU128" i="4" s="1"/>
  <c r="Y129" i="4"/>
  <c r="Y130" i="4"/>
  <c r="Y131" i="4"/>
  <c r="Y132" i="4"/>
  <c r="Y133" i="4"/>
  <c r="Y134" i="4"/>
  <c r="Y135" i="4"/>
  <c r="Y136" i="4"/>
  <c r="AU136" i="4" s="1"/>
  <c r="Y137" i="4"/>
  <c r="Y138" i="4"/>
  <c r="Y139" i="4"/>
  <c r="Y140" i="4"/>
  <c r="Y141" i="4"/>
  <c r="Y142" i="4"/>
  <c r="Y143" i="4"/>
  <c r="Y144" i="4"/>
  <c r="Y145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AU161" i="4" s="1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AU197" i="4" s="1"/>
  <c r="Y198" i="4"/>
  <c r="Y199" i="4"/>
  <c r="Y200" i="4"/>
  <c r="Y201" i="4"/>
  <c r="Y202" i="4"/>
  <c r="Y203" i="4"/>
  <c r="Y206" i="4"/>
  <c r="Y207" i="4"/>
  <c r="AU207" i="4" s="1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3" i="4"/>
  <c r="F3" i="4"/>
  <c r="AU3" i="4" s="1"/>
  <c r="F4" i="4"/>
  <c r="AU4" i="4" s="1"/>
  <c r="F5" i="4"/>
  <c r="F6" i="4"/>
  <c r="AU6" i="4"/>
  <c r="AV6" i="4" s="1"/>
  <c r="F7" i="4"/>
  <c r="F8" i="4"/>
  <c r="AU8" i="4" s="1"/>
  <c r="AV8" i="4" s="1"/>
  <c r="F9" i="4"/>
  <c r="F10" i="4"/>
  <c r="F11" i="4"/>
  <c r="F12" i="4"/>
  <c r="AU12" i="4" s="1"/>
  <c r="F13" i="4"/>
  <c r="F14" i="4"/>
  <c r="F15" i="4"/>
  <c r="F16" i="4"/>
  <c r="AU16" i="4"/>
  <c r="F17" i="4"/>
  <c r="F18" i="4"/>
  <c r="F19" i="4"/>
  <c r="F20" i="4"/>
  <c r="F21" i="4"/>
  <c r="AU21" i="4" s="1"/>
  <c r="F22" i="4"/>
  <c r="AU22" i="4"/>
  <c r="F23" i="4"/>
  <c r="AU23" i="4" s="1"/>
  <c r="F24" i="4"/>
  <c r="AU24" i="4" s="1"/>
  <c r="F25" i="4"/>
  <c r="F26" i="4"/>
  <c r="F27" i="4"/>
  <c r="F28" i="4"/>
  <c r="AU28" i="4" s="1"/>
  <c r="F29" i="4"/>
  <c r="F32" i="4"/>
  <c r="AU32" i="4" s="1"/>
  <c r="AV32" i="4" s="1"/>
  <c r="F33" i="4"/>
  <c r="F34" i="4"/>
  <c r="F35" i="4"/>
  <c r="F36" i="4"/>
  <c r="F37" i="4"/>
  <c r="AU37" i="4" s="1"/>
  <c r="F38" i="4"/>
  <c r="AU38" i="4" s="1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AU54" i="4" s="1"/>
  <c r="F55" i="4"/>
  <c r="F56" i="4"/>
  <c r="F57" i="4"/>
  <c r="F58" i="4"/>
  <c r="F61" i="4"/>
  <c r="F62" i="4"/>
  <c r="F63" i="4"/>
  <c r="F64" i="4"/>
  <c r="AU64" i="4" s="1"/>
  <c r="F65" i="4"/>
  <c r="F66" i="4"/>
  <c r="AU66" i="4" s="1"/>
  <c r="F67" i="4"/>
  <c r="F68" i="4"/>
  <c r="F69" i="4"/>
  <c r="F70" i="4"/>
  <c r="AU70" i="4" s="1"/>
  <c r="F71" i="4"/>
  <c r="F72" i="4"/>
  <c r="F73" i="4"/>
  <c r="F74" i="4"/>
  <c r="F75" i="4"/>
  <c r="F76" i="4"/>
  <c r="AU76" i="4" s="1"/>
  <c r="F77" i="4"/>
  <c r="F78" i="4"/>
  <c r="F79" i="4"/>
  <c r="F80" i="4"/>
  <c r="F81" i="4"/>
  <c r="F82" i="4"/>
  <c r="F83" i="4"/>
  <c r="F84" i="4"/>
  <c r="F85" i="4"/>
  <c r="F86" i="4"/>
  <c r="F87" i="4"/>
  <c r="AU87" i="4" s="1"/>
  <c r="F90" i="4"/>
  <c r="F91" i="4"/>
  <c r="F92" i="4"/>
  <c r="F93" i="4"/>
  <c r="AU93" i="4"/>
  <c r="F94" i="4"/>
  <c r="F95" i="4"/>
  <c r="F96" i="4"/>
  <c r="F97" i="4"/>
  <c r="AU97" i="4" s="1"/>
  <c r="F98" i="4"/>
  <c r="F99" i="4"/>
  <c r="F100" i="4"/>
  <c r="AU100" i="4"/>
  <c r="F101" i="4"/>
  <c r="AU101" i="4" s="1"/>
  <c r="F102" i="4"/>
  <c r="F103" i="4"/>
  <c r="F104" i="4"/>
  <c r="AU104" i="4" s="1"/>
  <c r="F105" i="4"/>
  <c r="AU105" i="4" s="1"/>
  <c r="F106" i="4"/>
  <c r="F107" i="4"/>
  <c r="F108" i="4"/>
  <c r="F109" i="4"/>
  <c r="AU109" i="4" s="1"/>
  <c r="F110" i="4"/>
  <c r="F111" i="4"/>
  <c r="F112" i="4"/>
  <c r="F113" i="4"/>
  <c r="F114" i="4"/>
  <c r="AU114" i="4" s="1"/>
  <c r="F115" i="4"/>
  <c r="F116" i="4"/>
  <c r="AU116" i="4" s="1"/>
  <c r="F119" i="4"/>
  <c r="F120" i="4"/>
  <c r="F121" i="4"/>
  <c r="F122" i="4"/>
  <c r="F123" i="4"/>
  <c r="F124" i="4"/>
  <c r="F125" i="4"/>
  <c r="F126" i="4"/>
  <c r="AU126" i="4" s="1"/>
  <c r="F127" i="4"/>
  <c r="AU127" i="4" s="1"/>
  <c r="F128" i="4"/>
  <c r="F129" i="4"/>
  <c r="AU129" i="4" s="1"/>
  <c r="F130" i="4"/>
  <c r="F131" i="4"/>
  <c r="F132" i="4"/>
  <c r="F133" i="4"/>
  <c r="F134" i="4"/>
  <c r="AU134" i="4" s="1"/>
  <c r="F135" i="4"/>
  <c r="AU135" i="4" s="1"/>
  <c r="F136" i="4"/>
  <c r="F137" i="4"/>
  <c r="F138" i="4"/>
  <c r="F139" i="4"/>
  <c r="AU139" i="4" s="1"/>
  <c r="F140" i="4"/>
  <c r="F141" i="4"/>
  <c r="F142" i="4"/>
  <c r="F143" i="4"/>
  <c r="AU143" i="4"/>
  <c r="F144" i="4"/>
  <c r="F145" i="4"/>
  <c r="F148" i="4"/>
  <c r="AU148" i="4"/>
  <c r="F149" i="4"/>
  <c r="AU149" i="4" s="1"/>
  <c r="F150" i="4"/>
  <c r="F151" i="4"/>
  <c r="F152" i="4"/>
  <c r="AU152" i="4" s="1"/>
  <c r="F153" i="4"/>
  <c r="F154" i="4"/>
  <c r="F155" i="4"/>
  <c r="F156" i="4"/>
  <c r="AU156" i="4" s="1"/>
  <c r="F157" i="4"/>
  <c r="AU157" i="4" s="1"/>
  <c r="F158" i="4"/>
  <c r="AU158" i="4" s="1"/>
  <c r="AV158" i="4" s="1"/>
  <c r="F159" i="4"/>
  <c r="F160" i="4"/>
  <c r="F161" i="4"/>
  <c r="F162" i="4"/>
  <c r="F163" i="4"/>
  <c r="F164" i="4"/>
  <c r="F165" i="4"/>
  <c r="F166" i="4"/>
  <c r="AU166" i="4" s="1"/>
  <c r="F167" i="4"/>
  <c r="F168" i="4"/>
  <c r="F169" i="4"/>
  <c r="F170" i="4"/>
  <c r="AU170" i="4" s="1"/>
  <c r="F171" i="4"/>
  <c r="F172" i="4"/>
  <c r="F173" i="4"/>
  <c r="F174" i="4"/>
  <c r="F177" i="4"/>
  <c r="F178" i="4"/>
  <c r="F179" i="4"/>
  <c r="F180" i="4"/>
  <c r="F181" i="4"/>
  <c r="F182" i="4"/>
  <c r="AU182" i="4" s="1"/>
  <c r="F183" i="4"/>
  <c r="F184" i="4"/>
  <c r="F185" i="4"/>
  <c r="F186" i="4"/>
  <c r="AU186" i="4" s="1"/>
  <c r="F187" i="4"/>
  <c r="AU187" i="4" s="1"/>
  <c r="F188" i="4"/>
  <c r="F189" i="4"/>
  <c r="F190" i="4"/>
  <c r="AU190" i="4" s="1"/>
  <c r="F191" i="4"/>
  <c r="AU191" i="4" s="1"/>
  <c r="F192" i="4"/>
  <c r="F193" i="4"/>
  <c r="F194" i="4"/>
  <c r="AU194" i="4" s="1"/>
  <c r="F195" i="4"/>
  <c r="F196" i="4"/>
  <c r="F197" i="4"/>
  <c r="F198" i="4"/>
  <c r="F199" i="4"/>
  <c r="F200" i="4"/>
  <c r="F201" i="4"/>
  <c r="F202" i="4"/>
  <c r="AU202" i="4"/>
  <c r="F203" i="4"/>
  <c r="F206" i="4"/>
  <c r="AU206" i="4" s="1"/>
  <c r="F207" i="4"/>
  <c r="F208" i="4"/>
  <c r="AU208" i="4" s="1"/>
  <c r="F209" i="4"/>
  <c r="F210" i="4"/>
  <c r="AU210" i="4" s="1"/>
  <c r="F211" i="4"/>
  <c r="AU211" i="4"/>
  <c r="F212" i="4"/>
  <c r="F213" i="4"/>
  <c r="F214" i="4"/>
  <c r="AU214" i="4" s="1"/>
  <c r="F215" i="4"/>
  <c r="AU215" i="4" s="1"/>
  <c r="F216" i="4"/>
  <c r="F217" i="4"/>
  <c r="F218" i="4"/>
  <c r="F219" i="4"/>
  <c r="F220" i="4"/>
  <c r="F221" i="4"/>
  <c r="F222" i="4"/>
  <c r="F223" i="4"/>
  <c r="AU223" i="4" s="1"/>
  <c r="F224" i="4"/>
  <c r="F225" i="4"/>
  <c r="AU225" i="4" s="1"/>
  <c r="F226" i="4"/>
  <c r="AU226" i="4" s="1"/>
  <c r="F227" i="4"/>
  <c r="F228" i="4"/>
  <c r="F229" i="4"/>
  <c r="AU229" i="4" s="1"/>
  <c r="F230" i="4"/>
  <c r="F231" i="4"/>
  <c r="F232" i="4"/>
  <c r="F235" i="4"/>
  <c r="F236" i="4"/>
  <c r="F237" i="4"/>
  <c r="F238" i="4"/>
  <c r="F239" i="4"/>
  <c r="F240" i="4"/>
  <c r="F241" i="4"/>
  <c r="AU241" i="4"/>
  <c r="F242" i="4"/>
  <c r="AU242" i="4" s="1"/>
  <c r="F243" i="4"/>
  <c r="AU243" i="4" s="1"/>
  <c r="F244" i="4"/>
  <c r="F245" i="4"/>
  <c r="AU245" i="4" s="1"/>
  <c r="F246" i="4"/>
  <c r="F247" i="4"/>
  <c r="AU247" i="4" s="1"/>
  <c r="F248" i="4"/>
  <c r="F249" i="4"/>
  <c r="F250" i="4"/>
  <c r="F251" i="4"/>
  <c r="F252" i="4"/>
  <c r="F253" i="4"/>
  <c r="F254" i="4"/>
  <c r="F255" i="4"/>
  <c r="F256" i="4"/>
  <c r="F257" i="4"/>
  <c r="F258" i="4"/>
  <c r="F259" i="4"/>
  <c r="AU259" i="4" s="1"/>
  <c r="F260" i="4"/>
  <c r="AU260" i="4" s="1"/>
  <c r="F261" i="4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22" i="3"/>
  <c r="AT123" i="3"/>
  <c r="Q333" i="3"/>
  <c r="R333" i="3"/>
  <c r="S333" i="3"/>
  <c r="Y333" i="3" s="1"/>
  <c r="T333" i="3"/>
  <c r="U333" i="3"/>
  <c r="AA333" i="3" s="1"/>
  <c r="V333" i="3"/>
  <c r="AT148" i="4"/>
  <c r="G2" i="6" s="1"/>
  <c r="AT149" i="4"/>
  <c r="AT150" i="4"/>
  <c r="G4" i="6" s="1"/>
  <c r="AT151" i="4"/>
  <c r="AT152" i="4"/>
  <c r="G6" i="6" s="1"/>
  <c r="AT153" i="4"/>
  <c r="G7" i="6" s="1"/>
  <c r="AT154" i="4"/>
  <c r="G8" i="6" s="1"/>
  <c r="AT155" i="4"/>
  <c r="AT156" i="4"/>
  <c r="G10" i="6" s="1"/>
  <c r="AT157" i="4"/>
  <c r="AT158" i="4"/>
  <c r="G12" i="6" s="1"/>
  <c r="AT159" i="4"/>
  <c r="G13" i="6"/>
  <c r="AT160" i="4"/>
  <c r="G14" i="6" s="1"/>
  <c r="G51" i="6" s="1"/>
  <c r="AT161" i="4"/>
  <c r="G15" i="6" s="1"/>
  <c r="G52" i="6" s="1"/>
  <c r="AT162" i="4"/>
  <c r="G16" i="6" s="1"/>
  <c r="G53" i="6" s="1"/>
  <c r="AT163" i="4"/>
  <c r="AT164" i="4"/>
  <c r="G18" i="6" s="1"/>
  <c r="G55" i="6" s="1"/>
  <c r="AT165" i="4"/>
  <c r="G19" i="6" s="1"/>
  <c r="G56" i="6" s="1"/>
  <c r="AT166" i="4"/>
  <c r="G20" i="6" s="1"/>
  <c r="G57" i="6" s="1"/>
  <c r="AT167" i="4"/>
  <c r="G21" i="6" s="1"/>
  <c r="G58" i="6" s="1"/>
  <c r="AT168" i="4"/>
  <c r="G22" i="6"/>
  <c r="G59" i="6" s="1"/>
  <c r="AT169" i="4"/>
  <c r="G23" i="6" s="1"/>
  <c r="G60" i="6" s="1"/>
  <c r="AT170" i="4"/>
  <c r="AT171" i="4"/>
  <c r="G25" i="6" s="1"/>
  <c r="G62" i="6"/>
  <c r="AT172" i="4"/>
  <c r="G26" i="6" s="1"/>
  <c r="G63" i="6" s="1"/>
  <c r="AT173" i="4"/>
  <c r="G27" i="6" s="1"/>
  <c r="G64" i="6" s="1"/>
  <c r="AT174" i="4"/>
  <c r="G28" i="6" s="1"/>
  <c r="G65" i="6" s="1"/>
  <c r="AT177" i="4"/>
  <c r="H2" i="6" s="1"/>
  <c r="AT178" i="4"/>
  <c r="H3" i="6" s="1"/>
  <c r="AT179" i="4"/>
  <c r="AT180" i="4"/>
  <c r="H5" i="6" s="1"/>
  <c r="AT181" i="4"/>
  <c r="H6" i="6" s="1"/>
  <c r="AT182" i="4"/>
  <c r="AT183" i="4"/>
  <c r="AT184" i="4"/>
  <c r="H9" i="6" s="1"/>
  <c r="AT185" i="4"/>
  <c r="AT186" i="4"/>
  <c r="AT187" i="4"/>
  <c r="AT188" i="4"/>
  <c r="H13" i="6" s="1"/>
  <c r="AT189" i="4"/>
  <c r="H14" i="6" s="1"/>
  <c r="H51" i="6" s="1"/>
  <c r="AT190" i="4"/>
  <c r="H15" i="6" s="1"/>
  <c r="H52" i="6" s="1"/>
  <c r="AT191" i="4"/>
  <c r="H16" i="6" s="1"/>
  <c r="H53" i="6" s="1"/>
  <c r="AT192" i="4"/>
  <c r="AT193" i="4"/>
  <c r="H18" i="6" s="1"/>
  <c r="H55" i="6" s="1"/>
  <c r="AT194" i="4"/>
  <c r="AT195" i="4"/>
  <c r="AT196" i="4"/>
  <c r="H21" i="6" s="1"/>
  <c r="H58" i="6" s="1"/>
  <c r="AT197" i="4"/>
  <c r="AT198" i="4"/>
  <c r="H23" i="6" s="1"/>
  <c r="H60" i="6" s="1"/>
  <c r="AT199" i="4"/>
  <c r="AT200" i="4"/>
  <c r="H25" i="6"/>
  <c r="H62" i="6" s="1"/>
  <c r="AT201" i="4"/>
  <c r="H26" i="6" s="1"/>
  <c r="H63" i="6" s="1"/>
  <c r="AT202" i="4"/>
  <c r="AV202" i="4"/>
  <c r="AT203" i="4"/>
  <c r="H28" i="6" s="1"/>
  <c r="H65" i="6" s="1"/>
  <c r="AT206" i="4"/>
  <c r="AT207" i="4"/>
  <c r="AT208" i="4"/>
  <c r="AT209" i="4"/>
  <c r="I5" i="6" s="1"/>
  <c r="AT210" i="4"/>
  <c r="AT211" i="4"/>
  <c r="I7" i="6" s="1"/>
  <c r="AT212" i="4"/>
  <c r="I8" i="6" s="1"/>
  <c r="AT213" i="4"/>
  <c r="I9" i="6" s="1"/>
  <c r="AT214" i="4"/>
  <c r="AV214" i="4" s="1"/>
  <c r="AT215" i="4"/>
  <c r="AT216" i="4"/>
  <c r="AT217" i="4"/>
  <c r="I13" i="6"/>
  <c r="AT218" i="4"/>
  <c r="I14" i="6" s="1"/>
  <c r="I51" i="6" s="1"/>
  <c r="AT219" i="4"/>
  <c r="I15" i="6" s="1"/>
  <c r="I52" i="6" s="1"/>
  <c r="AT220" i="4"/>
  <c r="I16" i="6"/>
  <c r="I53" i="6" s="1"/>
  <c r="AT221" i="4"/>
  <c r="AT222" i="4"/>
  <c r="I18" i="6" s="1"/>
  <c r="I55" i="6" s="1"/>
  <c r="AT223" i="4"/>
  <c r="AT224" i="4"/>
  <c r="I20" i="6" s="1"/>
  <c r="I57" i="6" s="1"/>
  <c r="AT225" i="4"/>
  <c r="I21" i="6" s="1"/>
  <c r="I58" i="6" s="1"/>
  <c r="AT226" i="4"/>
  <c r="AT227" i="4"/>
  <c r="AT228" i="4"/>
  <c r="I24" i="6" s="1"/>
  <c r="I61" i="6" s="1"/>
  <c r="AT229" i="4"/>
  <c r="AT230" i="4"/>
  <c r="I26" i="6" s="1"/>
  <c r="I63" i="6" s="1"/>
  <c r="AT231" i="4"/>
  <c r="AT232" i="4"/>
  <c r="I28" i="6" s="1"/>
  <c r="I65" i="6" s="1"/>
  <c r="AT236" i="4"/>
  <c r="AT237" i="4"/>
  <c r="J4" i="6" s="1"/>
  <c r="AT238" i="4"/>
  <c r="J5" i="6"/>
  <c r="AT239" i="4"/>
  <c r="J6" i="6" s="1"/>
  <c r="AT240" i="4"/>
  <c r="J7" i="6"/>
  <c r="AT241" i="4"/>
  <c r="AT242" i="4"/>
  <c r="J9" i="6"/>
  <c r="AT243" i="4"/>
  <c r="J10" i="6" s="1"/>
  <c r="AT244" i="4"/>
  <c r="J11" i="6"/>
  <c r="AT245" i="4"/>
  <c r="J12" i="6" s="1"/>
  <c r="AT246" i="4"/>
  <c r="J13" i="6"/>
  <c r="AT247" i="4"/>
  <c r="AT248" i="4"/>
  <c r="J15" i="6" s="1"/>
  <c r="J52" i="6" s="1"/>
  <c r="AT249" i="4"/>
  <c r="AT250" i="4"/>
  <c r="J17" i="6" s="1"/>
  <c r="J54" i="6" s="1"/>
  <c r="AT251" i="4"/>
  <c r="AT252" i="4"/>
  <c r="J19" i="6"/>
  <c r="J56" i="6" s="1"/>
  <c r="AT253" i="4"/>
  <c r="J20" i="6" s="1"/>
  <c r="J57" i="6" s="1"/>
  <c r="AT254" i="4"/>
  <c r="J21" i="6"/>
  <c r="J58" i="6" s="1"/>
  <c r="AT255" i="4"/>
  <c r="J22" i="6" s="1"/>
  <c r="J59" i="6" s="1"/>
  <c r="AT256" i="4"/>
  <c r="J23" i="6"/>
  <c r="J60" i="6" s="1"/>
  <c r="AT257" i="4"/>
  <c r="J24" i="6" s="1"/>
  <c r="J61" i="6" s="1"/>
  <c r="AT258" i="4"/>
  <c r="J25" i="6"/>
  <c r="J62" i="6" s="1"/>
  <c r="AT259" i="4"/>
  <c r="J26" i="6" s="1"/>
  <c r="J63" i="6" s="1"/>
  <c r="AT260" i="4"/>
  <c r="J27" i="6"/>
  <c r="J64" i="6" s="1"/>
  <c r="AT261" i="4"/>
  <c r="J28" i="6" s="1"/>
  <c r="J65" i="6" s="1"/>
  <c r="AT119" i="4"/>
  <c r="F2" i="6"/>
  <c r="AT120" i="4"/>
  <c r="AT121" i="4"/>
  <c r="AT122" i="4"/>
  <c r="F5" i="6" s="1"/>
  <c r="AT123" i="4"/>
  <c r="F6" i="6" s="1"/>
  <c r="AT125" i="4"/>
  <c r="AT126" i="4"/>
  <c r="AT127" i="4"/>
  <c r="F10" i="6" s="1"/>
  <c r="AT128" i="4"/>
  <c r="F11" i="6" s="1"/>
  <c r="AT129" i="4"/>
  <c r="F12" i="6"/>
  <c r="AT130" i="4"/>
  <c r="F13" i="6" s="1"/>
  <c r="AT131" i="4"/>
  <c r="AT132" i="4"/>
  <c r="AT133" i="4"/>
  <c r="F16" i="6" s="1"/>
  <c r="F53" i="6" s="1"/>
  <c r="AT134" i="4"/>
  <c r="F17" i="6" s="1"/>
  <c r="F54" i="6" s="1"/>
  <c r="AT135" i="4"/>
  <c r="F18" i="6" s="1"/>
  <c r="F55" i="6" s="1"/>
  <c r="AT136" i="4"/>
  <c r="F19" i="6" s="1"/>
  <c r="F56" i="6" s="1"/>
  <c r="AT137" i="4"/>
  <c r="F20" i="6" s="1"/>
  <c r="F57" i="6" s="1"/>
  <c r="AT138" i="4"/>
  <c r="F21" i="6" s="1"/>
  <c r="F58" i="6"/>
  <c r="AT139" i="4"/>
  <c r="F22" i="6" s="1"/>
  <c r="F59" i="6" s="1"/>
  <c r="AT140" i="4"/>
  <c r="F23" i="6" s="1"/>
  <c r="F60" i="6" s="1"/>
  <c r="AT141" i="4"/>
  <c r="F24" i="6" s="1"/>
  <c r="F61" i="6" s="1"/>
  <c r="AT142" i="4"/>
  <c r="AT143" i="4"/>
  <c r="AT144" i="4"/>
  <c r="AT145" i="4"/>
  <c r="F28" i="6" s="1"/>
  <c r="F65" i="6" s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I183" i="2"/>
  <c r="J183" i="2"/>
  <c r="K183" i="2"/>
  <c r="L183" i="2"/>
  <c r="M183" i="2"/>
  <c r="N183" i="2"/>
  <c r="I184" i="2"/>
  <c r="J184" i="2"/>
  <c r="K184" i="2"/>
  <c r="L184" i="2"/>
  <c r="M184" i="2"/>
  <c r="N184" i="2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V120" i="1"/>
  <c r="F2" i="5" s="1"/>
  <c r="V121" i="1"/>
  <c r="F3" i="5" s="1"/>
  <c r="V122" i="1"/>
  <c r="F4" i="5" s="1"/>
  <c r="V123" i="1"/>
  <c r="F5" i="5" s="1"/>
  <c r="V124" i="1"/>
  <c r="F6" i="5" s="1"/>
  <c r="V126" i="1"/>
  <c r="F8" i="5" s="1"/>
  <c r="V127" i="1"/>
  <c r="F9" i="5" s="1"/>
  <c r="V128" i="1"/>
  <c r="F10" i="5" s="1"/>
  <c r="V129" i="1"/>
  <c r="F11" i="5" s="1"/>
  <c r="V130" i="1"/>
  <c r="F12" i="5" s="1"/>
  <c r="V131" i="1"/>
  <c r="F13" i="5" s="1"/>
  <c r="V132" i="1"/>
  <c r="F14" i="5" s="1"/>
  <c r="F39" i="5" s="1"/>
  <c r="V133" i="1"/>
  <c r="F15" i="5" s="1"/>
  <c r="F40" i="5" s="1"/>
  <c r="V134" i="1"/>
  <c r="F16" i="5" s="1"/>
  <c r="F41" i="5" s="1"/>
  <c r="V135" i="1"/>
  <c r="F17" i="5"/>
  <c r="F42" i="5" s="1"/>
  <c r="V136" i="1"/>
  <c r="F18" i="5" s="1"/>
  <c r="F43" i="5" s="1"/>
  <c r="V137" i="1"/>
  <c r="F19" i="5" s="1"/>
  <c r="F44" i="5" s="1"/>
  <c r="V138" i="1"/>
  <c r="F20" i="5" s="1"/>
  <c r="F45" i="5" s="1"/>
  <c r="V139" i="1"/>
  <c r="F21" i="5" s="1"/>
  <c r="F46" i="5" s="1"/>
  <c r="V140" i="1"/>
  <c r="F22" i="5" s="1"/>
  <c r="F47" i="5" s="1"/>
  <c r="V141" i="1"/>
  <c r="F23" i="5" s="1"/>
  <c r="F48" i="5" s="1"/>
  <c r="V142" i="1"/>
  <c r="F24" i="5" s="1"/>
  <c r="F49" i="5" s="1"/>
  <c r="V143" i="1"/>
  <c r="F25" i="5"/>
  <c r="F50" i="5" s="1"/>
  <c r="V144" i="1"/>
  <c r="F26" i="5" s="1"/>
  <c r="F51" i="5" s="1"/>
  <c r="V145" i="1"/>
  <c r="F27" i="5" s="1"/>
  <c r="F52" i="5" s="1"/>
  <c r="V146" i="1"/>
  <c r="F28" i="5" s="1"/>
  <c r="F53" i="5" s="1"/>
  <c r="V149" i="1"/>
  <c r="G2" i="5" s="1"/>
  <c r="V150" i="1"/>
  <c r="G3" i="5"/>
  <c r="V151" i="1"/>
  <c r="G4" i="5" s="1"/>
  <c r="V152" i="1"/>
  <c r="G5" i="5"/>
  <c r="V153" i="1"/>
  <c r="G6" i="5" s="1"/>
  <c r="V154" i="1"/>
  <c r="G7" i="5"/>
  <c r="V155" i="1"/>
  <c r="G8" i="5" s="1"/>
  <c r="V156" i="1"/>
  <c r="G9" i="5"/>
  <c r="V157" i="1"/>
  <c r="G10" i="5" s="1"/>
  <c r="V158" i="1"/>
  <c r="G11" i="5"/>
  <c r="V159" i="1"/>
  <c r="G12" i="5" s="1"/>
  <c r="V160" i="1"/>
  <c r="G13" i="5"/>
  <c r="V161" i="1"/>
  <c r="G14" i="5" s="1"/>
  <c r="G39" i="5" s="1"/>
  <c r="V162" i="1"/>
  <c r="G15" i="5" s="1"/>
  <c r="G40" i="5" s="1"/>
  <c r="V163" i="1"/>
  <c r="G16" i="5" s="1"/>
  <c r="G41" i="5" s="1"/>
  <c r="V164" i="1"/>
  <c r="G17" i="5" s="1"/>
  <c r="G42" i="5" s="1"/>
  <c r="V165" i="1"/>
  <c r="G18" i="5"/>
  <c r="G43" i="5" s="1"/>
  <c r="V166" i="1"/>
  <c r="G19" i="5" s="1"/>
  <c r="G44" i="5" s="1"/>
  <c r="V167" i="1"/>
  <c r="G20" i="5" s="1"/>
  <c r="G45" i="5" s="1"/>
  <c r="V168" i="1"/>
  <c r="G21" i="5" s="1"/>
  <c r="G46" i="5" s="1"/>
  <c r="V169" i="1"/>
  <c r="G22" i="5" s="1"/>
  <c r="G47" i="5" s="1"/>
  <c r="V170" i="1"/>
  <c r="G23" i="5" s="1"/>
  <c r="G48" i="5" s="1"/>
  <c r="V171" i="1"/>
  <c r="G24" i="5" s="1"/>
  <c r="G49" i="5" s="1"/>
  <c r="V172" i="1"/>
  <c r="G25" i="5" s="1"/>
  <c r="G50" i="5" s="1"/>
  <c r="V173" i="1"/>
  <c r="G26" i="5"/>
  <c r="G51" i="5" s="1"/>
  <c r="V174" i="1"/>
  <c r="G27" i="5" s="1"/>
  <c r="G52" i="5" s="1"/>
  <c r="V175" i="1"/>
  <c r="G28" i="5" s="1"/>
  <c r="G53" i="5" s="1"/>
  <c r="V178" i="1"/>
  <c r="H2" i="5" s="1"/>
  <c r="V179" i="1"/>
  <c r="H3" i="5" s="1"/>
  <c r="V180" i="1"/>
  <c r="H4" i="5" s="1"/>
  <c r="V181" i="1"/>
  <c r="H5" i="5" s="1"/>
  <c r="V182" i="1"/>
  <c r="H6" i="5" s="1"/>
  <c r="V183" i="1"/>
  <c r="H7" i="5" s="1"/>
  <c r="V184" i="1"/>
  <c r="H8" i="5" s="1"/>
  <c r="V185" i="1"/>
  <c r="H9" i="5" s="1"/>
  <c r="V186" i="1"/>
  <c r="H10" i="5" s="1"/>
  <c r="V187" i="1"/>
  <c r="H11" i="5" s="1"/>
  <c r="V188" i="1"/>
  <c r="H12" i="5" s="1"/>
  <c r="V189" i="1"/>
  <c r="H13" i="5" s="1"/>
  <c r="V190" i="1"/>
  <c r="H14" i="5" s="1"/>
  <c r="H39" i="5" s="1"/>
  <c r="V191" i="1"/>
  <c r="H15" i="5" s="1"/>
  <c r="H40" i="5" s="1"/>
  <c r="V192" i="1"/>
  <c r="H16" i="5" s="1"/>
  <c r="H41" i="5" s="1"/>
  <c r="V193" i="1"/>
  <c r="H17" i="5" s="1"/>
  <c r="H42" i="5" s="1"/>
  <c r="V194" i="1"/>
  <c r="H18" i="5" s="1"/>
  <c r="H43" i="5" s="1"/>
  <c r="V195" i="1"/>
  <c r="H19" i="5"/>
  <c r="H44" i="5" s="1"/>
  <c r="V196" i="1"/>
  <c r="H20" i="5" s="1"/>
  <c r="H45" i="5" s="1"/>
  <c r="V197" i="1"/>
  <c r="H21" i="5"/>
  <c r="H46" i="5" s="1"/>
  <c r="V198" i="1"/>
  <c r="H22" i="5" s="1"/>
  <c r="H47" i="5" s="1"/>
  <c r="V199" i="1"/>
  <c r="H23" i="5" s="1"/>
  <c r="H48" i="5" s="1"/>
  <c r="V200" i="1"/>
  <c r="H24" i="5" s="1"/>
  <c r="H49" i="5" s="1"/>
  <c r="V201" i="1"/>
  <c r="H25" i="5"/>
  <c r="H50" i="5" s="1"/>
  <c r="V202" i="1"/>
  <c r="H26" i="5" s="1"/>
  <c r="H51" i="5" s="1"/>
  <c r="V203" i="1"/>
  <c r="H27" i="5"/>
  <c r="H52" i="5" s="1"/>
  <c r="V204" i="1"/>
  <c r="H28" i="5" s="1"/>
  <c r="H53" i="5" s="1"/>
  <c r="V207" i="1"/>
  <c r="I2" i="5"/>
  <c r="V208" i="1"/>
  <c r="I3" i="5"/>
  <c r="V209" i="1"/>
  <c r="I4" i="5"/>
  <c r="V210" i="1"/>
  <c r="I5" i="5"/>
  <c r="V211" i="1"/>
  <c r="I6" i="5"/>
  <c r="V212" i="1"/>
  <c r="I7" i="5"/>
  <c r="V213" i="1"/>
  <c r="I8" i="5"/>
  <c r="V214" i="1"/>
  <c r="I9" i="5"/>
  <c r="V215" i="1"/>
  <c r="I10" i="5" s="1"/>
  <c r="V216" i="1"/>
  <c r="I11" i="5" s="1"/>
  <c r="V217" i="1"/>
  <c r="I12" i="5" s="1"/>
  <c r="V218" i="1"/>
  <c r="I13" i="5"/>
  <c r="V219" i="1"/>
  <c r="I14" i="5" s="1"/>
  <c r="I39" i="5" s="1"/>
  <c r="V220" i="1"/>
  <c r="I15" i="5" s="1"/>
  <c r="I40" i="5" s="1"/>
  <c r="V221" i="1"/>
  <c r="I16" i="5" s="1"/>
  <c r="I41" i="5" s="1"/>
  <c r="V222" i="1"/>
  <c r="I17" i="5" s="1"/>
  <c r="I42" i="5" s="1"/>
  <c r="V223" i="1"/>
  <c r="I18" i="5"/>
  <c r="I43" i="5" s="1"/>
  <c r="V224" i="1"/>
  <c r="I19" i="5" s="1"/>
  <c r="I44" i="5" s="1"/>
  <c r="V225" i="1"/>
  <c r="I20" i="5"/>
  <c r="I45" i="5" s="1"/>
  <c r="V226" i="1"/>
  <c r="I21" i="5" s="1"/>
  <c r="I46" i="5" s="1"/>
  <c r="V227" i="1"/>
  <c r="I22" i="5" s="1"/>
  <c r="I47" i="5" s="1"/>
  <c r="V228" i="1"/>
  <c r="I23" i="5" s="1"/>
  <c r="I48" i="5" s="1"/>
  <c r="V229" i="1"/>
  <c r="I24" i="5" s="1"/>
  <c r="I49" i="5" s="1"/>
  <c r="V230" i="1"/>
  <c r="I25" i="5" s="1"/>
  <c r="I50" i="5" s="1"/>
  <c r="V231" i="1"/>
  <c r="I26" i="5"/>
  <c r="I51" i="5" s="1"/>
  <c r="V232" i="1"/>
  <c r="I27" i="5" s="1"/>
  <c r="I52" i="5" s="1"/>
  <c r="V233" i="1"/>
  <c r="I28" i="5"/>
  <c r="I53" i="5" s="1"/>
  <c r="V237" i="1"/>
  <c r="J3" i="5" s="1"/>
  <c r="V238" i="1"/>
  <c r="J4" i="5" s="1"/>
  <c r="V239" i="1"/>
  <c r="J5" i="5" s="1"/>
  <c r="V240" i="1"/>
  <c r="J6" i="5" s="1"/>
  <c r="V241" i="1"/>
  <c r="J7" i="5" s="1"/>
  <c r="V242" i="1"/>
  <c r="J8" i="5" s="1"/>
  <c r="V243" i="1"/>
  <c r="J9" i="5" s="1"/>
  <c r="V244" i="1"/>
  <c r="J10" i="5" s="1"/>
  <c r="V245" i="1"/>
  <c r="J11" i="5" s="1"/>
  <c r="V246" i="1"/>
  <c r="J12" i="5" s="1"/>
  <c r="V247" i="1"/>
  <c r="J13" i="5" s="1"/>
  <c r="V248" i="1"/>
  <c r="J14" i="5" s="1"/>
  <c r="J39" i="5"/>
  <c r="V249" i="1"/>
  <c r="J15" i="5" s="1"/>
  <c r="J40" i="5" s="1"/>
  <c r="V250" i="1"/>
  <c r="J16" i="5" s="1"/>
  <c r="J41" i="5" s="1"/>
  <c r="V251" i="1"/>
  <c r="J17" i="5" s="1"/>
  <c r="J42" i="5" s="1"/>
  <c r="V252" i="1"/>
  <c r="J18" i="5" s="1"/>
  <c r="J43" i="5"/>
  <c r="V253" i="1"/>
  <c r="J19" i="5" s="1"/>
  <c r="J44" i="5" s="1"/>
  <c r="V254" i="1"/>
  <c r="J20" i="5" s="1"/>
  <c r="J45" i="5" s="1"/>
  <c r="V255" i="1"/>
  <c r="J21" i="5" s="1"/>
  <c r="J46" i="5" s="1"/>
  <c r="V256" i="1"/>
  <c r="J22" i="5" s="1"/>
  <c r="J47" i="5"/>
  <c r="V257" i="1"/>
  <c r="J23" i="5" s="1"/>
  <c r="J48" i="5" s="1"/>
  <c r="V258" i="1"/>
  <c r="J24" i="5" s="1"/>
  <c r="J49" i="5" s="1"/>
  <c r="V259" i="1"/>
  <c r="J25" i="5" s="1"/>
  <c r="J50" i="5" s="1"/>
  <c r="V260" i="1"/>
  <c r="J26" i="5" s="1"/>
  <c r="J51" i="5"/>
  <c r="V261" i="1"/>
  <c r="J27" i="5" s="1"/>
  <c r="J52" i="5" s="1"/>
  <c r="V262" i="1"/>
  <c r="J28" i="5" s="1"/>
  <c r="J53" i="5" s="1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I332" i="3"/>
  <c r="I333" i="3"/>
  <c r="W333" i="3" s="1"/>
  <c r="AC333" i="3" s="1"/>
  <c r="I302" i="3"/>
  <c r="W302" i="3" s="1"/>
  <c r="I303" i="3"/>
  <c r="W303" i="3" s="1"/>
  <c r="I272" i="3"/>
  <c r="W272" i="3" s="1"/>
  <c r="I273" i="3"/>
  <c r="W273" i="3" s="1"/>
  <c r="I210" i="3"/>
  <c r="W210" i="3"/>
  <c r="I211" i="3"/>
  <c r="I152" i="3"/>
  <c r="W152" i="3" s="1"/>
  <c r="I153" i="3"/>
  <c r="W153" i="3" s="1"/>
  <c r="I154" i="3"/>
  <c r="I155" i="3"/>
  <c r="W155" i="3" s="1"/>
  <c r="I156" i="3"/>
  <c r="W156" i="3" s="1"/>
  <c r="I157" i="3"/>
  <c r="I158" i="3"/>
  <c r="W158" i="3" s="1"/>
  <c r="AC158" i="3" s="1"/>
  <c r="I159" i="3"/>
  <c r="W159" i="3" s="1"/>
  <c r="I160" i="3"/>
  <c r="W160" i="3" s="1"/>
  <c r="AC160" i="3" s="1"/>
  <c r="I161" i="3"/>
  <c r="I162" i="3"/>
  <c r="W162" i="3" s="1"/>
  <c r="I163" i="3"/>
  <c r="W163" i="3" s="1"/>
  <c r="I164" i="3"/>
  <c r="W164" i="3" s="1"/>
  <c r="AC164" i="3" s="1"/>
  <c r="I165" i="3"/>
  <c r="W165" i="3" s="1"/>
  <c r="I166" i="3"/>
  <c r="W166" i="3"/>
  <c r="I167" i="3"/>
  <c r="I168" i="3"/>
  <c r="I169" i="3"/>
  <c r="W169" i="3"/>
  <c r="I170" i="3"/>
  <c r="W170" i="3" s="1"/>
  <c r="I171" i="3"/>
  <c r="I172" i="3"/>
  <c r="I173" i="3"/>
  <c r="W173" i="3" s="1"/>
  <c r="I174" i="3"/>
  <c r="W174" i="3" s="1"/>
  <c r="I175" i="3"/>
  <c r="I176" i="3"/>
  <c r="I177" i="3"/>
  <c r="W177" i="3" s="1"/>
  <c r="I178" i="3"/>
  <c r="W178" i="3" s="1"/>
  <c r="I179" i="3"/>
  <c r="W179" i="3"/>
  <c r="I180" i="3"/>
  <c r="W180" i="3"/>
  <c r="I181" i="3"/>
  <c r="W181" i="3" s="1"/>
  <c r="I182" i="3"/>
  <c r="W182" i="3" s="1"/>
  <c r="I183" i="3"/>
  <c r="I184" i="3"/>
  <c r="W184" i="3" s="1"/>
  <c r="I185" i="3"/>
  <c r="W185" i="3"/>
  <c r="I186" i="3"/>
  <c r="I187" i="3"/>
  <c r="W187" i="3" s="1"/>
  <c r="I188" i="3"/>
  <c r="W188" i="3"/>
  <c r="I189" i="3"/>
  <c r="I190" i="3"/>
  <c r="I191" i="3"/>
  <c r="I192" i="3"/>
  <c r="W192" i="3" s="1"/>
  <c r="I193" i="3"/>
  <c r="W193" i="3" s="1"/>
  <c r="I194" i="3"/>
  <c r="I195" i="3"/>
  <c r="I196" i="3"/>
  <c r="W196" i="3"/>
  <c r="I197" i="3"/>
  <c r="W197" i="3" s="1"/>
  <c r="I198" i="3"/>
  <c r="I199" i="3"/>
  <c r="I200" i="3"/>
  <c r="W200" i="3" s="1"/>
  <c r="I201" i="3"/>
  <c r="W201" i="3" s="1"/>
  <c r="I202" i="3"/>
  <c r="W202" i="3" s="1"/>
  <c r="I203" i="3"/>
  <c r="I204" i="3"/>
  <c r="W204" i="3" s="1"/>
  <c r="I205" i="3"/>
  <c r="W205" i="3"/>
  <c r="I206" i="3"/>
  <c r="I207" i="3"/>
  <c r="I208" i="3"/>
  <c r="W208" i="3"/>
  <c r="I209" i="3"/>
  <c r="W209" i="3" s="1"/>
  <c r="I212" i="3"/>
  <c r="I213" i="3"/>
  <c r="W213" i="3"/>
  <c r="I214" i="3"/>
  <c r="W214" i="3" s="1"/>
  <c r="I215" i="3"/>
  <c r="W215" i="3" s="1"/>
  <c r="I216" i="3"/>
  <c r="W216" i="3" s="1"/>
  <c r="I217" i="3"/>
  <c r="W217" i="3" s="1"/>
  <c r="I218" i="3"/>
  <c r="W218" i="3" s="1"/>
  <c r="I219" i="3"/>
  <c r="I220" i="3"/>
  <c r="W220" i="3" s="1"/>
  <c r="I221" i="3"/>
  <c r="I222" i="3"/>
  <c r="W222" i="3" s="1"/>
  <c r="I223" i="3"/>
  <c r="W223" i="3" s="1"/>
  <c r="I224" i="3"/>
  <c r="W224" i="3"/>
  <c r="I225" i="3"/>
  <c r="W225" i="3" s="1"/>
  <c r="I226" i="3"/>
  <c r="W226" i="3" s="1"/>
  <c r="I227" i="3"/>
  <c r="I228" i="3"/>
  <c r="W228" i="3" s="1"/>
  <c r="I229" i="3"/>
  <c r="W229" i="3" s="1"/>
  <c r="I230" i="3"/>
  <c r="W230" i="3"/>
  <c r="I231" i="3"/>
  <c r="W231" i="3" s="1"/>
  <c r="I232" i="3"/>
  <c r="W232" i="3" s="1"/>
  <c r="I233" i="3"/>
  <c r="W233" i="3" s="1"/>
  <c r="I234" i="3"/>
  <c r="W234" i="3" s="1"/>
  <c r="I235" i="3"/>
  <c r="W235" i="3"/>
  <c r="I236" i="3"/>
  <c r="W236" i="3" s="1"/>
  <c r="I237" i="3"/>
  <c r="W237" i="3" s="1"/>
  <c r="I238" i="3"/>
  <c r="W238" i="3"/>
  <c r="I239" i="3"/>
  <c r="I240" i="3"/>
  <c r="W240" i="3" s="1"/>
  <c r="I241" i="3"/>
  <c r="W241" i="3" s="1"/>
  <c r="I244" i="3"/>
  <c r="I245" i="3"/>
  <c r="W245" i="3" s="1"/>
  <c r="I246" i="3"/>
  <c r="W246" i="3" s="1"/>
  <c r="I247" i="3"/>
  <c r="W247" i="3" s="1"/>
  <c r="I248" i="3"/>
  <c r="I249" i="3"/>
  <c r="W249" i="3" s="1"/>
  <c r="I250" i="3"/>
  <c r="W250" i="3" s="1"/>
  <c r="I251" i="3"/>
  <c r="I252" i="3"/>
  <c r="W252" i="3" s="1"/>
  <c r="I253" i="3"/>
  <c r="W253" i="3" s="1"/>
  <c r="I254" i="3"/>
  <c r="W254" i="3" s="1"/>
  <c r="I255" i="3"/>
  <c r="I256" i="3"/>
  <c r="I257" i="3"/>
  <c r="W257" i="3" s="1"/>
  <c r="I258" i="3"/>
  <c r="W258" i="3"/>
  <c r="AC258" i="3" s="1"/>
  <c r="I259" i="3"/>
  <c r="I260" i="3"/>
  <c r="I261" i="3"/>
  <c r="I262" i="3"/>
  <c r="W262" i="3" s="1"/>
  <c r="AC262" i="3" s="1"/>
  <c r="I263" i="3"/>
  <c r="I264" i="3"/>
  <c r="I265" i="3"/>
  <c r="I266" i="3"/>
  <c r="W266" i="3" s="1"/>
  <c r="I267" i="3"/>
  <c r="I268" i="3"/>
  <c r="W268" i="3"/>
  <c r="I269" i="3"/>
  <c r="W269" i="3"/>
  <c r="I270" i="3"/>
  <c r="I271" i="3"/>
  <c r="I274" i="3"/>
  <c r="W274" i="3" s="1"/>
  <c r="I275" i="3"/>
  <c r="W275" i="3" s="1"/>
  <c r="I276" i="3"/>
  <c r="W276" i="3" s="1"/>
  <c r="I277" i="3"/>
  <c r="W277" i="3" s="1"/>
  <c r="I278" i="3"/>
  <c r="I279" i="3"/>
  <c r="W279" i="3" s="1"/>
  <c r="I280" i="3"/>
  <c r="I281" i="3"/>
  <c r="I282" i="3"/>
  <c r="W282" i="3" s="1"/>
  <c r="AC282" i="3" s="1"/>
  <c r="I283" i="3"/>
  <c r="I284" i="3"/>
  <c r="I285" i="3"/>
  <c r="I286" i="3"/>
  <c r="W286" i="3" s="1"/>
  <c r="AC286" i="3" s="1"/>
  <c r="I287" i="3"/>
  <c r="W287" i="3"/>
  <c r="I288" i="3"/>
  <c r="I289" i="3"/>
  <c r="I290" i="3"/>
  <c r="I291" i="3"/>
  <c r="W291" i="3" s="1"/>
  <c r="I292" i="3"/>
  <c r="W292" i="3" s="1"/>
  <c r="I293" i="3"/>
  <c r="W293" i="3" s="1"/>
  <c r="AC293" i="3" s="1"/>
  <c r="I294" i="3"/>
  <c r="I295" i="3"/>
  <c r="I296" i="3"/>
  <c r="W296" i="3" s="1"/>
  <c r="I297" i="3"/>
  <c r="W297" i="3" s="1"/>
  <c r="I298" i="3"/>
  <c r="I299" i="3"/>
  <c r="I300" i="3"/>
  <c r="W300" i="3"/>
  <c r="I301" i="3"/>
  <c r="I304" i="3"/>
  <c r="I305" i="3"/>
  <c r="I306" i="3"/>
  <c r="W306" i="3" s="1"/>
  <c r="AC306" i="3" s="1"/>
  <c r="I307" i="3"/>
  <c r="I308" i="3"/>
  <c r="I309" i="3"/>
  <c r="W309" i="3"/>
  <c r="AC309" i="3" s="1"/>
  <c r="I310" i="3"/>
  <c r="W310" i="3"/>
  <c r="I311" i="3"/>
  <c r="I312" i="3"/>
  <c r="W312" i="3" s="1"/>
  <c r="AC312" i="3" s="1"/>
  <c r="I313" i="3"/>
  <c r="W313" i="3"/>
  <c r="I314" i="3"/>
  <c r="W314" i="3"/>
  <c r="AC314" i="3" s="1"/>
  <c r="I315" i="3"/>
  <c r="I316" i="3"/>
  <c r="I317" i="3"/>
  <c r="I318" i="3"/>
  <c r="W318" i="3" s="1"/>
  <c r="I319" i="3"/>
  <c r="I320" i="3"/>
  <c r="I321" i="3"/>
  <c r="I322" i="3"/>
  <c r="W322" i="3" s="1"/>
  <c r="I323" i="3"/>
  <c r="I324" i="3"/>
  <c r="I325" i="3"/>
  <c r="W325" i="3" s="1"/>
  <c r="I326" i="3"/>
  <c r="W326" i="3" s="1"/>
  <c r="I327" i="3"/>
  <c r="I328" i="3"/>
  <c r="I329" i="3"/>
  <c r="I330" i="3"/>
  <c r="W330" i="3" s="1"/>
  <c r="I331" i="3"/>
  <c r="W331" i="3" s="1"/>
  <c r="I150" i="3"/>
  <c r="I151" i="3"/>
  <c r="W151" i="3" s="1"/>
  <c r="I124" i="3"/>
  <c r="W124" i="3"/>
  <c r="I125" i="3"/>
  <c r="I126" i="3"/>
  <c r="W126" i="3" s="1"/>
  <c r="I127" i="3"/>
  <c r="W127" i="3" s="1"/>
  <c r="AC127" i="3"/>
  <c r="I128" i="3"/>
  <c r="W128" i="3"/>
  <c r="I129" i="3"/>
  <c r="W129" i="3"/>
  <c r="AC129" i="3" s="1"/>
  <c r="I130" i="3"/>
  <c r="I131" i="3"/>
  <c r="I132" i="3"/>
  <c r="I133" i="3"/>
  <c r="W133" i="3" s="1"/>
  <c r="I134" i="3"/>
  <c r="W134" i="3" s="1"/>
  <c r="I135" i="3"/>
  <c r="I136" i="3"/>
  <c r="W136" i="3" s="1"/>
  <c r="I137" i="3"/>
  <c r="W137" i="3" s="1"/>
  <c r="AC137" i="3" s="1"/>
  <c r="I138" i="3"/>
  <c r="W138" i="3" s="1"/>
  <c r="I139" i="3"/>
  <c r="W139" i="3" s="1"/>
  <c r="I140" i="3"/>
  <c r="W140" i="3" s="1"/>
  <c r="I141" i="3"/>
  <c r="W141" i="3" s="1"/>
  <c r="I142" i="3"/>
  <c r="W142" i="3" s="1"/>
  <c r="I143" i="3"/>
  <c r="W143" i="3" s="1"/>
  <c r="I144" i="3"/>
  <c r="W144" i="3" s="1"/>
  <c r="I145" i="3"/>
  <c r="W145" i="3" s="1"/>
  <c r="I146" i="3"/>
  <c r="I147" i="3"/>
  <c r="I148" i="3"/>
  <c r="W148" i="3" s="1"/>
  <c r="I149" i="3"/>
  <c r="W149" i="3" s="1"/>
  <c r="I123" i="3"/>
  <c r="W123" i="3" s="1"/>
  <c r="Q123" i="3"/>
  <c r="R123" i="3"/>
  <c r="S123" i="3"/>
  <c r="Y123" i="3" s="1"/>
  <c r="T123" i="3"/>
  <c r="Z123" i="3"/>
  <c r="U123" i="3"/>
  <c r="V123" i="3"/>
  <c r="Q122" i="3"/>
  <c r="R122" i="3"/>
  <c r="S122" i="3"/>
  <c r="T122" i="3"/>
  <c r="U122" i="3"/>
  <c r="V122" i="3"/>
  <c r="W122" i="3"/>
  <c r="Q124" i="3"/>
  <c r="R124" i="3"/>
  <c r="S124" i="3"/>
  <c r="Y124" i="3" s="1"/>
  <c r="T124" i="3"/>
  <c r="U124" i="3"/>
  <c r="V124" i="3"/>
  <c r="Q125" i="3"/>
  <c r="R125" i="3"/>
  <c r="S125" i="3"/>
  <c r="Y125" i="3" s="1"/>
  <c r="T125" i="3"/>
  <c r="U125" i="3"/>
  <c r="AA125" i="3" s="1"/>
  <c r="V125" i="3"/>
  <c r="AB125" i="3" s="1"/>
  <c r="W125" i="3"/>
  <c r="AC125" i="3" s="1"/>
  <c r="Q126" i="3"/>
  <c r="R126" i="3"/>
  <c r="S126" i="3"/>
  <c r="T126" i="3"/>
  <c r="U126" i="3"/>
  <c r="V126" i="3"/>
  <c r="Q127" i="3"/>
  <c r="R127" i="3"/>
  <c r="S127" i="3"/>
  <c r="T127" i="3"/>
  <c r="U127" i="3"/>
  <c r="AA127" i="3" s="1"/>
  <c r="V127" i="3"/>
  <c r="AB127" i="3" s="1"/>
  <c r="Q128" i="3"/>
  <c r="R128" i="3"/>
  <c r="S128" i="3"/>
  <c r="T128" i="3"/>
  <c r="U128" i="3"/>
  <c r="AA128" i="3" s="1"/>
  <c r="V128" i="3"/>
  <c r="Q129" i="3"/>
  <c r="R129" i="3"/>
  <c r="S129" i="3"/>
  <c r="T129" i="3"/>
  <c r="Z129" i="3" s="1"/>
  <c r="U129" i="3"/>
  <c r="AA129" i="3" s="1"/>
  <c r="V129" i="3"/>
  <c r="Q130" i="3"/>
  <c r="R130" i="3"/>
  <c r="S130" i="3"/>
  <c r="T130" i="3"/>
  <c r="U130" i="3"/>
  <c r="V130" i="3"/>
  <c r="W130" i="3"/>
  <c r="Q131" i="3"/>
  <c r="R131" i="3"/>
  <c r="S131" i="3"/>
  <c r="Y131" i="3" s="1"/>
  <c r="T131" i="3"/>
  <c r="U131" i="3"/>
  <c r="AA131" i="3" s="1"/>
  <c r="V131" i="3"/>
  <c r="AB131" i="3" s="1"/>
  <c r="W131" i="3"/>
  <c r="Q132" i="3"/>
  <c r="R132" i="3"/>
  <c r="X132" i="3" s="1"/>
  <c r="S132" i="3"/>
  <c r="Y132" i="3" s="1"/>
  <c r="T132" i="3"/>
  <c r="Z132" i="3" s="1"/>
  <c r="U132" i="3"/>
  <c r="AA132" i="3" s="1"/>
  <c r="V132" i="3"/>
  <c r="W132" i="3"/>
  <c r="AC132" i="3" s="1"/>
  <c r="Q133" i="3"/>
  <c r="R133" i="3"/>
  <c r="S133" i="3"/>
  <c r="T133" i="3"/>
  <c r="U133" i="3"/>
  <c r="AA133" i="3" s="1"/>
  <c r="V133" i="3"/>
  <c r="Q134" i="3"/>
  <c r="R134" i="3"/>
  <c r="X134" i="3" s="1"/>
  <c r="S134" i="3"/>
  <c r="T134" i="3"/>
  <c r="U134" i="3"/>
  <c r="V134" i="3"/>
  <c r="AC134" i="3"/>
  <c r="Q135" i="3"/>
  <c r="R135" i="3"/>
  <c r="X135" i="3" s="1"/>
  <c r="S135" i="3"/>
  <c r="T135" i="3"/>
  <c r="U135" i="3"/>
  <c r="AA135" i="3"/>
  <c r="V135" i="3"/>
  <c r="W135" i="3"/>
  <c r="Q136" i="3"/>
  <c r="R136" i="3"/>
  <c r="X136" i="3" s="1"/>
  <c r="S136" i="3"/>
  <c r="T136" i="3"/>
  <c r="U136" i="3"/>
  <c r="AA136" i="3" s="1"/>
  <c r="V136" i="3"/>
  <c r="Q137" i="3"/>
  <c r="R137" i="3"/>
  <c r="S137" i="3"/>
  <c r="Y137" i="3"/>
  <c r="T137" i="3"/>
  <c r="U137" i="3"/>
  <c r="AA137" i="3" s="1"/>
  <c r="V137" i="3"/>
  <c r="Q138" i="3"/>
  <c r="R138" i="3"/>
  <c r="S138" i="3"/>
  <c r="Y138" i="3" s="1"/>
  <c r="T138" i="3"/>
  <c r="U138" i="3"/>
  <c r="AA138" i="3" s="1"/>
  <c r="V138" i="3"/>
  <c r="Q139" i="3"/>
  <c r="R139" i="3"/>
  <c r="S139" i="3"/>
  <c r="T139" i="3"/>
  <c r="U139" i="3"/>
  <c r="V139" i="3"/>
  <c r="Q140" i="3"/>
  <c r="R140" i="3"/>
  <c r="S140" i="3"/>
  <c r="T140" i="3"/>
  <c r="U140" i="3"/>
  <c r="AA140" i="3" s="1"/>
  <c r="V140" i="3"/>
  <c r="Q141" i="3"/>
  <c r="Z141" i="3" s="1"/>
  <c r="R141" i="3"/>
  <c r="S141" i="3"/>
  <c r="T141" i="3"/>
  <c r="U141" i="3"/>
  <c r="AA141" i="3" s="1"/>
  <c r="V141" i="3"/>
  <c r="Q142" i="3"/>
  <c r="R142" i="3"/>
  <c r="X142" i="3" s="1"/>
  <c r="S142" i="3"/>
  <c r="Y142" i="3" s="1"/>
  <c r="T142" i="3"/>
  <c r="U142" i="3"/>
  <c r="AA142" i="3" s="1"/>
  <c r="V142" i="3"/>
  <c r="AB142" i="3" s="1"/>
  <c r="Q143" i="3"/>
  <c r="R143" i="3"/>
  <c r="S143" i="3"/>
  <c r="T143" i="3"/>
  <c r="U143" i="3"/>
  <c r="V143" i="3"/>
  <c r="Q144" i="3"/>
  <c r="R144" i="3"/>
  <c r="S144" i="3"/>
  <c r="T144" i="3"/>
  <c r="U144" i="3"/>
  <c r="V144" i="3"/>
  <c r="Q145" i="3"/>
  <c r="AC145" i="3"/>
  <c r="R145" i="3"/>
  <c r="X145" i="3"/>
  <c r="S145" i="3"/>
  <c r="T145" i="3"/>
  <c r="U145" i="3"/>
  <c r="V145" i="3"/>
  <c r="AA145" i="3"/>
  <c r="Q146" i="3"/>
  <c r="R146" i="3"/>
  <c r="X146" i="3" s="1"/>
  <c r="S146" i="3"/>
  <c r="Y146" i="3" s="1"/>
  <c r="T146" i="3"/>
  <c r="Z146" i="3" s="1"/>
  <c r="U146" i="3"/>
  <c r="AA146" i="3" s="1"/>
  <c r="V146" i="3"/>
  <c r="W146" i="3"/>
  <c r="AC146" i="3" s="1"/>
  <c r="Q147" i="3"/>
  <c r="R147" i="3"/>
  <c r="X147" i="3"/>
  <c r="S147" i="3"/>
  <c r="Y147" i="3"/>
  <c r="T147" i="3"/>
  <c r="Z147" i="3"/>
  <c r="U147" i="3"/>
  <c r="AA147" i="3"/>
  <c r="V147" i="3"/>
  <c r="W147" i="3"/>
  <c r="AC147" i="3" s="1"/>
  <c r="Q148" i="3"/>
  <c r="R148" i="3"/>
  <c r="S148" i="3"/>
  <c r="T148" i="3"/>
  <c r="Z148" i="3" s="1"/>
  <c r="U148" i="3"/>
  <c r="AA148" i="3" s="1"/>
  <c r="V148" i="3"/>
  <c r="Q149" i="3"/>
  <c r="R149" i="3"/>
  <c r="S149" i="3"/>
  <c r="Y149" i="3" s="1"/>
  <c r="T149" i="3"/>
  <c r="Z149" i="3" s="1"/>
  <c r="U149" i="3"/>
  <c r="AA149" i="3"/>
  <c r="V149" i="3"/>
  <c r="AB149" i="3"/>
  <c r="AC149" i="3"/>
  <c r="Q150" i="3"/>
  <c r="R150" i="3"/>
  <c r="X150" i="3" s="1"/>
  <c r="S150" i="3"/>
  <c r="T150" i="3"/>
  <c r="U150" i="3"/>
  <c r="AA150" i="3" s="1"/>
  <c r="V150" i="3"/>
  <c r="W150" i="3"/>
  <c r="Q151" i="3"/>
  <c r="R151" i="3"/>
  <c r="X151" i="3" s="1"/>
  <c r="S151" i="3"/>
  <c r="T151" i="3"/>
  <c r="U151" i="3"/>
  <c r="AA151" i="3" s="1"/>
  <c r="V151" i="3"/>
  <c r="Q152" i="3"/>
  <c r="R152" i="3"/>
  <c r="S152" i="3"/>
  <c r="T152" i="3"/>
  <c r="Z152" i="3" s="1"/>
  <c r="U152" i="3"/>
  <c r="AA152" i="3" s="1"/>
  <c r="V152" i="3"/>
  <c r="Q153" i="3"/>
  <c r="AC153" i="3" s="1"/>
  <c r="R153" i="3"/>
  <c r="S153" i="3"/>
  <c r="Y153" i="3" s="1"/>
  <c r="T153" i="3"/>
  <c r="U153" i="3"/>
  <c r="AA153" i="3" s="1"/>
  <c r="V153" i="3"/>
  <c r="AB153" i="3"/>
  <c r="Q154" i="3"/>
  <c r="R154" i="3"/>
  <c r="S154" i="3"/>
  <c r="Y154" i="3" s="1"/>
  <c r="T154" i="3"/>
  <c r="U154" i="3"/>
  <c r="V154" i="3"/>
  <c r="W154" i="3"/>
  <c r="Q155" i="3"/>
  <c r="X155" i="3" s="1"/>
  <c r="AD155" i="3" s="1"/>
  <c r="R155" i="3"/>
  <c r="S155" i="3"/>
  <c r="T155" i="3"/>
  <c r="Z155" i="3" s="1"/>
  <c r="U155" i="3"/>
  <c r="V155" i="3"/>
  <c r="Q156" i="3"/>
  <c r="R156" i="3"/>
  <c r="X156" i="3" s="1"/>
  <c r="S156" i="3"/>
  <c r="T156" i="3"/>
  <c r="U156" i="3"/>
  <c r="V156" i="3"/>
  <c r="Q157" i="3"/>
  <c r="R157" i="3"/>
  <c r="X157" i="3" s="1"/>
  <c r="AD157" i="3" s="1"/>
  <c r="S157" i="3"/>
  <c r="T157" i="3"/>
  <c r="U157" i="3"/>
  <c r="V157" i="3"/>
  <c r="W157" i="3"/>
  <c r="AC157" i="3" s="1"/>
  <c r="Q158" i="3"/>
  <c r="R158" i="3"/>
  <c r="S158" i="3"/>
  <c r="Y158" i="3"/>
  <c r="T158" i="3"/>
  <c r="U158" i="3"/>
  <c r="AA158" i="3" s="1"/>
  <c r="V158" i="3"/>
  <c r="AB158" i="3"/>
  <c r="Q159" i="3"/>
  <c r="R159" i="3"/>
  <c r="X159" i="3" s="1"/>
  <c r="AD159" i="3" s="1"/>
  <c r="S159" i="3"/>
  <c r="Y159" i="3" s="1"/>
  <c r="T159" i="3"/>
  <c r="Z159" i="3" s="1"/>
  <c r="U159" i="3"/>
  <c r="AA159" i="3" s="1"/>
  <c r="V159" i="3"/>
  <c r="Q160" i="3"/>
  <c r="Y160" i="3" s="1"/>
  <c r="R160" i="3"/>
  <c r="S160" i="3"/>
  <c r="T160" i="3"/>
  <c r="U160" i="3"/>
  <c r="V160" i="3"/>
  <c r="Q161" i="3"/>
  <c r="R161" i="3"/>
  <c r="S161" i="3"/>
  <c r="Y161" i="3" s="1"/>
  <c r="T161" i="3"/>
  <c r="Z161" i="3" s="1"/>
  <c r="U161" i="3"/>
  <c r="AA161" i="3" s="1"/>
  <c r="V161" i="3"/>
  <c r="AB161" i="3" s="1"/>
  <c r="W161" i="3"/>
  <c r="AC161" i="3"/>
  <c r="Q162" i="3"/>
  <c r="R162" i="3"/>
  <c r="S162" i="3"/>
  <c r="T162" i="3"/>
  <c r="Z162" i="3" s="1"/>
  <c r="U162" i="3"/>
  <c r="V162" i="3"/>
  <c r="Q163" i="3"/>
  <c r="R163" i="3"/>
  <c r="S163" i="3"/>
  <c r="T163" i="3"/>
  <c r="U163" i="3"/>
  <c r="AA163" i="3" s="1"/>
  <c r="V163" i="3"/>
  <c r="Q164" i="3"/>
  <c r="R164" i="3"/>
  <c r="S164" i="3"/>
  <c r="Y164" i="3"/>
  <c r="T164" i="3"/>
  <c r="U164" i="3"/>
  <c r="AA164" i="3" s="1"/>
  <c r="V164" i="3"/>
  <c r="AB164" i="3" s="1"/>
  <c r="Q165" i="3"/>
  <c r="X165" i="3" s="1"/>
  <c r="AD165" i="3" s="1"/>
  <c r="R165" i="3"/>
  <c r="S165" i="3"/>
  <c r="T165" i="3"/>
  <c r="Z165" i="3"/>
  <c r="U165" i="3"/>
  <c r="V165" i="3"/>
  <c r="Q166" i="3"/>
  <c r="X166" i="3" s="1"/>
  <c r="R166" i="3"/>
  <c r="S166" i="3"/>
  <c r="Y166" i="3" s="1"/>
  <c r="T166" i="3"/>
  <c r="U166" i="3"/>
  <c r="AA166" i="3"/>
  <c r="V166" i="3"/>
  <c r="Q167" i="3"/>
  <c r="R167" i="3"/>
  <c r="S167" i="3"/>
  <c r="T167" i="3"/>
  <c r="U167" i="3"/>
  <c r="V167" i="3"/>
  <c r="W167" i="3"/>
  <c r="Q168" i="3"/>
  <c r="R168" i="3"/>
  <c r="S168" i="3"/>
  <c r="T168" i="3"/>
  <c r="U168" i="3"/>
  <c r="AA168" i="3"/>
  <c r="V168" i="3"/>
  <c r="W168" i="3"/>
  <c r="AC168" i="3" s="1"/>
  <c r="Q169" i="3"/>
  <c r="R169" i="3"/>
  <c r="X169" i="3" s="1"/>
  <c r="S169" i="3"/>
  <c r="T169" i="3"/>
  <c r="Z169" i="3" s="1"/>
  <c r="U169" i="3"/>
  <c r="V169" i="3"/>
  <c r="AB169" i="3" s="1"/>
  <c r="AA169" i="3"/>
  <c r="Q170" i="3"/>
  <c r="R170" i="3"/>
  <c r="S170" i="3"/>
  <c r="T170" i="3"/>
  <c r="U170" i="3"/>
  <c r="V170" i="3"/>
  <c r="AB170" i="3" s="1"/>
  <c r="Q171" i="3"/>
  <c r="R171" i="3"/>
  <c r="S171" i="3"/>
  <c r="T171" i="3"/>
  <c r="U171" i="3"/>
  <c r="V171" i="3"/>
  <c r="W171" i="3"/>
  <c r="Q172" i="3"/>
  <c r="R172" i="3"/>
  <c r="S172" i="3"/>
  <c r="Y172" i="3" s="1"/>
  <c r="T172" i="3"/>
  <c r="U172" i="3"/>
  <c r="AA172" i="3" s="1"/>
  <c r="V172" i="3"/>
  <c r="W172" i="3"/>
  <c r="AC172" i="3" s="1"/>
  <c r="Q173" i="3"/>
  <c r="R173" i="3"/>
  <c r="S173" i="3"/>
  <c r="T173" i="3"/>
  <c r="U173" i="3"/>
  <c r="V173" i="3"/>
  <c r="Q174" i="3"/>
  <c r="R174" i="3"/>
  <c r="X174" i="3" s="1"/>
  <c r="S174" i="3"/>
  <c r="Y174" i="3" s="1"/>
  <c r="T174" i="3"/>
  <c r="U174" i="3"/>
  <c r="AA174" i="3" s="1"/>
  <c r="V174" i="3"/>
  <c r="Q175" i="3"/>
  <c r="R175" i="3"/>
  <c r="S175" i="3"/>
  <c r="Y175" i="3" s="1"/>
  <c r="T175" i="3"/>
  <c r="Z175" i="3" s="1"/>
  <c r="U175" i="3"/>
  <c r="AA175" i="3" s="1"/>
  <c r="V175" i="3"/>
  <c r="W175" i="3"/>
  <c r="Q176" i="3"/>
  <c r="R176" i="3"/>
  <c r="S176" i="3"/>
  <c r="T176" i="3"/>
  <c r="U176" i="3"/>
  <c r="V176" i="3"/>
  <c r="W176" i="3"/>
  <c r="Q177" i="3"/>
  <c r="AC177" i="3" s="1"/>
  <c r="R177" i="3"/>
  <c r="X177" i="3" s="1"/>
  <c r="AD177" i="3" s="1"/>
  <c r="S177" i="3"/>
  <c r="T177" i="3"/>
  <c r="U177" i="3"/>
  <c r="AA177" i="3"/>
  <c r="V177" i="3"/>
  <c r="Q178" i="3"/>
  <c r="R178" i="3"/>
  <c r="S178" i="3"/>
  <c r="T178" i="3"/>
  <c r="U178" i="3"/>
  <c r="AA178" i="3" s="1"/>
  <c r="V178" i="3"/>
  <c r="Q179" i="3"/>
  <c r="AC179" i="3" s="1"/>
  <c r="R179" i="3"/>
  <c r="S179" i="3"/>
  <c r="T179" i="3"/>
  <c r="U179" i="3"/>
  <c r="V179" i="3"/>
  <c r="Q180" i="3"/>
  <c r="R180" i="3"/>
  <c r="S180" i="3"/>
  <c r="T180" i="3"/>
  <c r="U180" i="3"/>
  <c r="AA180" i="3" s="1"/>
  <c r="V180" i="3"/>
  <c r="Q181" i="3"/>
  <c r="R181" i="3"/>
  <c r="S181" i="3"/>
  <c r="T181" i="3"/>
  <c r="U181" i="3"/>
  <c r="V181" i="3"/>
  <c r="Q182" i="3"/>
  <c r="AA182" i="3" s="1"/>
  <c r="R182" i="3"/>
  <c r="X182" i="3"/>
  <c r="AD182" i="3" s="1"/>
  <c r="S182" i="3"/>
  <c r="T182" i="3"/>
  <c r="U182" i="3"/>
  <c r="V182" i="3"/>
  <c r="Q183" i="3"/>
  <c r="R183" i="3"/>
  <c r="S183" i="3"/>
  <c r="T183" i="3"/>
  <c r="U183" i="3"/>
  <c r="AA183" i="3" s="1"/>
  <c r="V183" i="3"/>
  <c r="W183" i="3"/>
  <c r="AC183" i="3" s="1"/>
  <c r="Q184" i="3"/>
  <c r="R184" i="3"/>
  <c r="S184" i="3"/>
  <c r="T184" i="3"/>
  <c r="U184" i="3"/>
  <c r="AA184" i="3" s="1"/>
  <c r="V184" i="3"/>
  <c r="AB184" i="3" s="1"/>
  <c r="Q185" i="3"/>
  <c r="R185" i="3"/>
  <c r="S185" i="3"/>
  <c r="T185" i="3"/>
  <c r="U185" i="3"/>
  <c r="V185" i="3"/>
  <c r="Q186" i="3"/>
  <c r="R186" i="3"/>
  <c r="S186" i="3"/>
  <c r="T186" i="3"/>
  <c r="U186" i="3"/>
  <c r="V186" i="3"/>
  <c r="W186" i="3"/>
  <c r="Q187" i="3"/>
  <c r="R187" i="3"/>
  <c r="S187" i="3"/>
  <c r="T187" i="3"/>
  <c r="U187" i="3"/>
  <c r="AA187" i="3" s="1"/>
  <c r="V187" i="3"/>
  <c r="Q188" i="3"/>
  <c r="Y188" i="3" s="1"/>
  <c r="R188" i="3"/>
  <c r="S188" i="3"/>
  <c r="T188" i="3"/>
  <c r="U188" i="3"/>
  <c r="AA188" i="3" s="1"/>
  <c r="V188" i="3"/>
  <c r="Q189" i="3"/>
  <c r="R189" i="3"/>
  <c r="S189" i="3"/>
  <c r="Y189" i="3"/>
  <c r="T189" i="3"/>
  <c r="U189" i="3"/>
  <c r="AA189" i="3" s="1"/>
  <c r="V189" i="3"/>
  <c r="W189" i="3"/>
  <c r="AC189" i="3" s="1"/>
  <c r="Q190" i="3"/>
  <c r="R190" i="3"/>
  <c r="S190" i="3"/>
  <c r="T190" i="3"/>
  <c r="U190" i="3"/>
  <c r="AA190" i="3" s="1"/>
  <c r="V190" i="3"/>
  <c r="W190" i="3"/>
  <c r="Q191" i="3"/>
  <c r="R191" i="3"/>
  <c r="S191" i="3"/>
  <c r="Y191" i="3" s="1"/>
  <c r="T191" i="3"/>
  <c r="U191" i="3"/>
  <c r="AA191" i="3" s="1"/>
  <c r="V191" i="3"/>
  <c r="AB191" i="3" s="1"/>
  <c r="W191" i="3"/>
  <c r="Q192" i="3"/>
  <c r="R192" i="3"/>
  <c r="S192" i="3"/>
  <c r="Y192" i="3" s="1"/>
  <c r="T192" i="3"/>
  <c r="U192" i="3"/>
  <c r="V192" i="3"/>
  <c r="Q193" i="3"/>
  <c r="X193" i="3" s="1"/>
  <c r="R193" i="3"/>
  <c r="S193" i="3"/>
  <c r="T193" i="3"/>
  <c r="U193" i="3"/>
  <c r="AA193" i="3" s="1"/>
  <c r="V193" i="3"/>
  <c r="Q194" i="3"/>
  <c r="R194" i="3"/>
  <c r="S194" i="3"/>
  <c r="Y194" i="3" s="1"/>
  <c r="T194" i="3"/>
  <c r="U194" i="3"/>
  <c r="V194" i="3"/>
  <c r="W194" i="3"/>
  <c r="AC194" i="3" s="1"/>
  <c r="Q195" i="3"/>
  <c r="R195" i="3"/>
  <c r="S195" i="3"/>
  <c r="Y195" i="3" s="1"/>
  <c r="T195" i="3"/>
  <c r="U195" i="3"/>
  <c r="AA195" i="3" s="1"/>
  <c r="V195" i="3"/>
  <c r="W195" i="3"/>
  <c r="AC195" i="3" s="1"/>
  <c r="Q196" i="3"/>
  <c r="R196" i="3"/>
  <c r="S196" i="3"/>
  <c r="T196" i="3"/>
  <c r="U196" i="3"/>
  <c r="AA196" i="3" s="1"/>
  <c r="V196" i="3"/>
  <c r="Q197" i="3"/>
  <c r="AC197" i="3"/>
  <c r="R197" i="3"/>
  <c r="S197" i="3"/>
  <c r="Y197" i="3" s="1"/>
  <c r="T197" i="3"/>
  <c r="U197" i="3"/>
  <c r="AA197" i="3" s="1"/>
  <c r="V197" i="3"/>
  <c r="Q198" i="3"/>
  <c r="R198" i="3"/>
  <c r="X198" i="3" s="1"/>
  <c r="S198" i="3"/>
  <c r="Y198" i="3" s="1"/>
  <c r="T198" i="3"/>
  <c r="U198" i="3"/>
  <c r="AA198" i="3" s="1"/>
  <c r="V198" i="3"/>
  <c r="W198" i="3"/>
  <c r="AC198" i="3" s="1"/>
  <c r="Q199" i="3"/>
  <c r="R199" i="3"/>
  <c r="S199" i="3"/>
  <c r="T199" i="3"/>
  <c r="U199" i="3"/>
  <c r="V199" i="3"/>
  <c r="W199" i="3"/>
  <c r="Q200" i="3"/>
  <c r="R200" i="3"/>
  <c r="X200" i="3" s="1"/>
  <c r="S200" i="3"/>
  <c r="Y200" i="3"/>
  <c r="T200" i="3"/>
  <c r="U200" i="3"/>
  <c r="AA200" i="3" s="1"/>
  <c r="V200" i="3"/>
  <c r="AB200" i="3" s="1"/>
  <c r="Q201" i="3"/>
  <c r="R201" i="3"/>
  <c r="S201" i="3"/>
  <c r="T201" i="3"/>
  <c r="U201" i="3"/>
  <c r="AA201" i="3" s="1"/>
  <c r="V201" i="3"/>
  <c r="Q202" i="3"/>
  <c r="R202" i="3"/>
  <c r="S202" i="3"/>
  <c r="T202" i="3"/>
  <c r="U202" i="3"/>
  <c r="V202" i="3"/>
  <c r="Q203" i="3"/>
  <c r="R203" i="3"/>
  <c r="X203" i="3" s="1"/>
  <c r="S203" i="3"/>
  <c r="T203" i="3"/>
  <c r="U203" i="3"/>
  <c r="V203" i="3"/>
  <c r="W203" i="3"/>
  <c r="AC203" i="3"/>
  <c r="Q204" i="3"/>
  <c r="R204" i="3"/>
  <c r="S204" i="3"/>
  <c r="Y204" i="3"/>
  <c r="T204" i="3"/>
  <c r="U204" i="3"/>
  <c r="AA204" i="3" s="1"/>
  <c r="V204" i="3"/>
  <c r="AB204" i="3" s="1"/>
  <c r="Q205" i="3"/>
  <c r="R205" i="3"/>
  <c r="S205" i="3"/>
  <c r="Y205" i="3" s="1"/>
  <c r="T205" i="3"/>
  <c r="U205" i="3"/>
  <c r="V205" i="3"/>
  <c r="AA205" i="3"/>
  <c r="Q206" i="3"/>
  <c r="R206" i="3"/>
  <c r="S206" i="3"/>
  <c r="Y206" i="3"/>
  <c r="T206" i="3"/>
  <c r="Z206" i="3"/>
  <c r="U206" i="3"/>
  <c r="AA206" i="3"/>
  <c r="V206" i="3"/>
  <c r="W206" i="3"/>
  <c r="AC206" i="3" s="1"/>
  <c r="Q207" i="3"/>
  <c r="R207" i="3"/>
  <c r="X207" i="3" s="1"/>
  <c r="S207" i="3"/>
  <c r="T207" i="3"/>
  <c r="U207" i="3"/>
  <c r="V207" i="3"/>
  <c r="AB207" i="3" s="1"/>
  <c r="W207" i="3"/>
  <c r="Q208" i="3"/>
  <c r="R208" i="3"/>
  <c r="S208" i="3"/>
  <c r="Y208" i="3" s="1"/>
  <c r="T208" i="3"/>
  <c r="U208" i="3"/>
  <c r="AA208" i="3" s="1"/>
  <c r="V208" i="3"/>
  <c r="Q209" i="3"/>
  <c r="R209" i="3"/>
  <c r="S209" i="3"/>
  <c r="T209" i="3"/>
  <c r="U209" i="3"/>
  <c r="AA209" i="3" s="1"/>
  <c r="V209" i="3"/>
  <c r="Q210" i="3"/>
  <c r="R210" i="3"/>
  <c r="S210" i="3"/>
  <c r="Y210" i="3" s="1"/>
  <c r="T210" i="3"/>
  <c r="Z210" i="3" s="1"/>
  <c r="U210" i="3"/>
  <c r="AA210" i="3" s="1"/>
  <c r="V210" i="3"/>
  <c r="AC210" i="3"/>
  <c r="Q211" i="3"/>
  <c r="R211" i="3"/>
  <c r="S211" i="3"/>
  <c r="T211" i="3"/>
  <c r="U211" i="3"/>
  <c r="V211" i="3"/>
  <c r="W211" i="3"/>
  <c r="AA211" i="3"/>
  <c r="Q212" i="3"/>
  <c r="R212" i="3"/>
  <c r="S212" i="3"/>
  <c r="T212" i="3"/>
  <c r="U212" i="3"/>
  <c r="V212" i="3"/>
  <c r="W212" i="3"/>
  <c r="Q213" i="3"/>
  <c r="R213" i="3"/>
  <c r="S213" i="3"/>
  <c r="T213" i="3"/>
  <c r="U213" i="3"/>
  <c r="AA213" i="3" s="1"/>
  <c r="V213" i="3"/>
  <c r="Q214" i="3"/>
  <c r="R214" i="3"/>
  <c r="S214" i="3"/>
  <c r="Y214" i="3" s="1"/>
  <c r="T214" i="3"/>
  <c r="U214" i="3"/>
  <c r="V214" i="3"/>
  <c r="Q215" i="3"/>
  <c r="R215" i="3"/>
  <c r="S215" i="3"/>
  <c r="T215" i="3"/>
  <c r="U215" i="3"/>
  <c r="V215" i="3"/>
  <c r="Q216" i="3"/>
  <c r="R216" i="3"/>
  <c r="X216" i="3" s="1"/>
  <c r="S216" i="3"/>
  <c r="T216" i="3"/>
  <c r="Z216" i="3" s="1"/>
  <c r="U216" i="3"/>
  <c r="AA216" i="3" s="1"/>
  <c r="V216" i="3"/>
  <c r="Q217" i="3"/>
  <c r="R217" i="3"/>
  <c r="S217" i="3"/>
  <c r="T217" i="3"/>
  <c r="U217" i="3"/>
  <c r="AA217" i="3" s="1"/>
  <c r="V217" i="3"/>
  <c r="Q218" i="3"/>
  <c r="R218" i="3"/>
  <c r="S218" i="3"/>
  <c r="Y218" i="3" s="1"/>
  <c r="T218" i="3"/>
  <c r="Z218" i="3"/>
  <c r="U218" i="3"/>
  <c r="V218" i="3"/>
  <c r="AB218" i="3" s="1"/>
  <c r="Q219" i="3"/>
  <c r="R219" i="3"/>
  <c r="X219" i="3" s="1"/>
  <c r="S219" i="3"/>
  <c r="T219" i="3"/>
  <c r="Z219" i="3" s="1"/>
  <c r="U219" i="3"/>
  <c r="AA219" i="3" s="1"/>
  <c r="V219" i="3"/>
  <c r="AB219" i="3" s="1"/>
  <c r="W219" i="3"/>
  <c r="Q220" i="3"/>
  <c r="R220" i="3"/>
  <c r="S220" i="3"/>
  <c r="T220" i="3"/>
  <c r="U220" i="3"/>
  <c r="AA220" i="3" s="1"/>
  <c r="V220" i="3"/>
  <c r="Q221" i="3"/>
  <c r="R221" i="3"/>
  <c r="S221" i="3"/>
  <c r="T221" i="3"/>
  <c r="Z221" i="3" s="1"/>
  <c r="U221" i="3"/>
  <c r="V221" i="3"/>
  <c r="W221" i="3"/>
  <c r="AC221" i="3" s="1"/>
  <c r="Q222" i="3"/>
  <c r="R222" i="3"/>
  <c r="S222" i="3"/>
  <c r="Y222" i="3" s="1"/>
  <c r="T222" i="3"/>
  <c r="Z222" i="3" s="1"/>
  <c r="U222" i="3"/>
  <c r="V222" i="3"/>
  <c r="Q223" i="3"/>
  <c r="AC223" i="3"/>
  <c r="R223" i="3"/>
  <c r="S223" i="3"/>
  <c r="T223" i="3"/>
  <c r="U223" i="3"/>
  <c r="V223" i="3"/>
  <c r="Q224" i="3"/>
  <c r="X224" i="3" s="1"/>
  <c r="R224" i="3"/>
  <c r="S224" i="3"/>
  <c r="T224" i="3"/>
  <c r="U224" i="3"/>
  <c r="V224" i="3"/>
  <c r="Q225" i="3"/>
  <c r="R225" i="3"/>
  <c r="S225" i="3"/>
  <c r="T225" i="3"/>
  <c r="U225" i="3"/>
  <c r="V225" i="3"/>
  <c r="Q226" i="3"/>
  <c r="R226" i="3"/>
  <c r="S226" i="3"/>
  <c r="Y226" i="3"/>
  <c r="T226" i="3"/>
  <c r="Z226" i="3"/>
  <c r="U226" i="3"/>
  <c r="V226" i="3"/>
  <c r="AB226" i="3" s="1"/>
  <c r="Q227" i="3"/>
  <c r="R227" i="3"/>
  <c r="S227" i="3"/>
  <c r="T227" i="3"/>
  <c r="U227" i="3"/>
  <c r="V227" i="3"/>
  <c r="W227" i="3"/>
  <c r="Q228" i="3"/>
  <c r="R228" i="3"/>
  <c r="S228" i="3"/>
  <c r="T228" i="3"/>
  <c r="U228" i="3"/>
  <c r="AA228" i="3" s="1"/>
  <c r="V228" i="3"/>
  <c r="Q229" i="3"/>
  <c r="R229" i="3"/>
  <c r="X229" i="3" s="1"/>
  <c r="S229" i="3"/>
  <c r="Y229" i="3" s="1"/>
  <c r="T229" i="3"/>
  <c r="U229" i="3"/>
  <c r="AA229" i="3" s="1"/>
  <c r="V229" i="3"/>
  <c r="Q230" i="3"/>
  <c r="R230" i="3"/>
  <c r="S230" i="3"/>
  <c r="T230" i="3"/>
  <c r="U230" i="3"/>
  <c r="V230" i="3"/>
  <c r="AB230" i="3" s="1"/>
  <c r="Q231" i="3"/>
  <c r="R231" i="3"/>
  <c r="S231" i="3"/>
  <c r="T231" i="3"/>
  <c r="U231" i="3"/>
  <c r="V231" i="3"/>
  <c r="Q232" i="3"/>
  <c r="R232" i="3"/>
  <c r="S232" i="3"/>
  <c r="T232" i="3"/>
  <c r="U232" i="3"/>
  <c r="V232" i="3"/>
  <c r="Q233" i="3"/>
  <c r="AC233" i="3" s="1"/>
  <c r="R233" i="3"/>
  <c r="S233" i="3"/>
  <c r="T233" i="3"/>
  <c r="U233" i="3"/>
  <c r="V233" i="3"/>
  <c r="AB233" i="3" s="1"/>
  <c r="Q234" i="3"/>
  <c r="R234" i="3"/>
  <c r="X234" i="3" s="1"/>
  <c r="S234" i="3"/>
  <c r="T234" i="3"/>
  <c r="Z234" i="3" s="1"/>
  <c r="U234" i="3"/>
  <c r="AA234" i="3" s="1"/>
  <c r="V234" i="3"/>
  <c r="Q235" i="3"/>
  <c r="R235" i="3"/>
  <c r="S235" i="3"/>
  <c r="T235" i="3"/>
  <c r="U235" i="3"/>
  <c r="V235" i="3"/>
  <c r="Q236" i="3"/>
  <c r="X236" i="3"/>
  <c r="R236" i="3"/>
  <c r="S236" i="3"/>
  <c r="T236" i="3"/>
  <c r="U236" i="3"/>
  <c r="V236" i="3"/>
  <c r="Q237" i="3"/>
  <c r="R237" i="3"/>
  <c r="X237" i="3"/>
  <c r="S237" i="3"/>
  <c r="Y237" i="3"/>
  <c r="T237" i="3"/>
  <c r="U237" i="3"/>
  <c r="V237" i="3"/>
  <c r="AB237" i="3"/>
  <c r="Q238" i="3"/>
  <c r="AB238" i="3"/>
  <c r="R238" i="3"/>
  <c r="S238" i="3"/>
  <c r="T238" i="3"/>
  <c r="Z238" i="3"/>
  <c r="U238" i="3"/>
  <c r="V238" i="3"/>
  <c r="Q239" i="3"/>
  <c r="AC239" i="3"/>
  <c r="R239" i="3"/>
  <c r="X239" i="3"/>
  <c r="S239" i="3"/>
  <c r="T239" i="3"/>
  <c r="U239" i="3"/>
  <c r="V239" i="3"/>
  <c r="W239" i="3"/>
  <c r="Q240" i="3"/>
  <c r="R240" i="3"/>
  <c r="S240" i="3"/>
  <c r="T240" i="3"/>
  <c r="U240" i="3"/>
  <c r="AA240" i="3" s="1"/>
  <c r="V240" i="3"/>
  <c r="Q241" i="3"/>
  <c r="R241" i="3"/>
  <c r="S241" i="3"/>
  <c r="Y241" i="3" s="1"/>
  <c r="T241" i="3"/>
  <c r="U241" i="3"/>
  <c r="V241" i="3"/>
  <c r="Q244" i="3"/>
  <c r="R244" i="3"/>
  <c r="S244" i="3"/>
  <c r="T244" i="3"/>
  <c r="U244" i="3"/>
  <c r="V244" i="3"/>
  <c r="W244" i="3"/>
  <c r="Q245" i="3"/>
  <c r="R245" i="3"/>
  <c r="X245" i="3" s="1"/>
  <c r="S245" i="3"/>
  <c r="T245" i="3"/>
  <c r="U245" i="3"/>
  <c r="AA245" i="3" s="1"/>
  <c r="V245" i="3"/>
  <c r="Q246" i="3"/>
  <c r="R246" i="3"/>
  <c r="S246" i="3"/>
  <c r="T246" i="3"/>
  <c r="U246" i="3"/>
  <c r="AA246" i="3" s="1"/>
  <c r="V246" i="3"/>
  <c r="Q247" i="3"/>
  <c r="R247" i="3"/>
  <c r="X247" i="3" s="1"/>
  <c r="S247" i="3"/>
  <c r="T247" i="3"/>
  <c r="U247" i="3"/>
  <c r="AA247" i="3" s="1"/>
  <c r="V247" i="3"/>
  <c r="AB247" i="3" s="1"/>
  <c r="Q248" i="3"/>
  <c r="R248" i="3"/>
  <c r="S248" i="3"/>
  <c r="T248" i="3"/>
  <c r="U248" i="3"/>
  <c r="AA248" i="3" s="1"/>
  <c r="V248" i="3"/>
  <c r="W248" i="3"/>
  <c r="Q249" i="3"/>
  <c r="R249" i="3"/>
  <c r="S249" i="3"/>
  <c r="T249" i="3"/>
  <c r="U249" i="3"/>
  <c r="AA249" i="3" s="1"/>
  <c r="V249" i="3"/>
  <c r="Q250" i="3"/>
  <c r="R250" i="3"/>
  <c r="S250" i="3"/>
  <c r="T250" i="3"/>
  <c r="Z250" i="3" s="1"/>
  <c r="U250" i="3"/>
  <c r="AA250" i="3" s="1"/>
  <c r="V250" i="3"/>
  <c r="AC250" i="3"/>
  <c r="Q251" i="3"/>
  <c r="R251" i="3"/>
  <c r="S251" i="3"/>
  <c r="T251" i="3"/>
  <c r="U251" i="3"/>
  <c r="AA251" i="3" s="1"/>
  <c r="V251" i="3"/>
  <c r="W251" i="3"/>
  <c r="AC251" i="3" s="1"/>
  <c r="Q252" i="3"/>
  <c r="R252" i="3"/>
  <c r="S252" i="3"/>
  <c r="Y252" i="3" s="1"/>
  <c r="T252" i="3"/>
  <c r="U252" i="3"/>
  <c r="AA252" i="3" s="1"/>
  <c r="V252" i="3"/>
  <c r="AC252" i="3"/>
  <c r="Q253" i="3"/>
  <c r="Y253" i="3" s="1"/>
  <c r="R253" i="3"/>
  <c r="S253" i="3"/>
  <c r="T253" i="3"/>
  <c r="U253" i="3"/>
  <c r="AA253" i="3" s="1"/>
  <c r="V253" i="3"/>
  <c r="Q254" i="3"/>
  <c r="R254" i="3"/>
  <c r="S254" i="3"/>
  <c r="T254" i="3"/>
  <c r="U254" i="3"/>
  <c r="AA254" i="3" s="1"/>
  <c r="V254" i="3"/>
  <c r="AC254" i="3"/>
  <c r="Q255" i="3"/>
  <c r="R255" i="3"/>
  <c r="S255" i="3"/>
  <c r="Y255" i="3"/>
  <c r="T255" i="3"/>
  <c r="U255" i="3"/>
  <c r="AA255" i="3" s="1"/>
  <c r="V255" i="3"/>
  <c r="W255" i="3"/>
  <c r="AC255" i="3" s="1"/>
  <c r="Q256" i="3"/>
  <c r="R256" i="3"/>
  <c r="S256" i="3"/>
  <c r="Y256" i="3" s="1"/>
  <c r="T256" i="3"/>
  <c r="U256" i="3"/>
  <c r="AA256" i="3" s="1"/>
  <c r="V256" i="3"/>
  <c r="W256" i="3"/>
  <c r="Q257" i="3"/>
  <c r="R257" i="3"/>
  <c r="S257" i="3"/>
  <c r="T257" i="3"/>
  <c r="U257" i="3"/>
  <c r="AA257" i="3" s="1"/>
  <c r="V257" i="3"/>
  <c r="Q258" i="3"/>
  <c r="R258" i="3"/>
  <c r="S258" i="3"/>
  <c r="T258" i="3"/>
  <c r="U258" i="3"/>
  <c r="AA258" i="3" s="1"/>
  <c r="V258" i="3"/>
  <c r="AB258" i="3" s="1"/>
  <c r="Q259" i="3"/>
  <c r="R259" i="3"/>
  <c r="S259" i="3"/>
  <c r="Y259" i="3" s="1"/>
  <c r="T259" i="3"/>
  <c r="U259" i="3"/>
  <c r="AA259" i="3" s="1"/>
  <c r="V259" i="3"/>
  <c r="AB259" i="3"/>
  <c r="W259" i="3"/>
  <c r="Q260" i="3"/>
  <c r="R260" i="3"/>
  <c r="S260" i="3"/>
  <c r="Y260" i="3" s="1"/>
  <c r="T260" i="3"/>
  <c r="U260" i="3"/>
  <c r="V260" i="3"/>
  <c r="AB260" i="3" s="1"/>
  <c r="W260" i="3"/>
  <c r="Q261" i="3"/>
  <c r="X261" i="3" s="1"/>
  <c r="R261" i="3"/>
  <c r="S261" i="3"/>
  <c r="Y261" i="3" s="1"/>
  <c r="T261" i="3"/>
  <c r="U261" i="3"/>
  <c r="V261" i="3"/>
  <c r="AB261" i="3" s="1"/>
  <c r="W261" i="3"/>
  <c r="Q262" i="3"/>
  <c r="R262" i="3"/>
  <c r="S262" i="3"/>
  <c r="Y262" i="3" s="1"/>
  <c r="T262" i="3"/>
  <c r="U262" i="3"/>
  <c r="V262" i="3"/>
  <c r="Q263" i="3"/>
  <c r="R263" i="3"/>
  <c r="S263" i="3"/>
  <c r="T263" i="3"/>
  <c r="U263" i="3"/>
  <c r="V263" i="3"/>
  <c r="W263" i="3"/>
  <c r="Q264" i="3"/>
  <c r="R264" i="3"/>
  <c r="S264" i="3"/>
  <c r="Y264" i="3" s="1"/>
  <c r="T264" i="3"/>
  <c r="U264" i="3"/>
  <c r="V264" i="3"/>
  <c r="AB264" i="3" s="1"/>
  <c r="W264" i="3"/>
  <c r="AC264" i="3"/>
  <c r="Q265" i="3"/>
  <c r="R265" i="3"/>
  <c r="S265" i="3"/>
  <c r="Y265" i="3" s="1"/>
  <c r="T265" i="3"/>
  <c r="U265" i="3"/>
  <c r="AA265" i="3" s="1"/>
  <c r="V265" i="3"/>
  <c r="W265" i="3"/>
  <c r="AC265" i="3" s="1"/>
  <c r="Q266" i="3"/>
  <c r="R266" i="3"/>
  <c r="X266" i="3" s="1"/>
  <c r="S266" i="3"/>
  <c r="Y266" i="3" s="1"/>
  <c r="T266" i="3"/>
  <c r="Z266" i="3" s="1"/>
  <c r="U266" i="3"/>
  <c r="V266" i="3"/>
  <c r="AB266" i="3" s="1"/>
  <c r="AC266" i="3"/>
  <c r="Q267" i="3"/>
  <c r="R267" i="3"/>
  <c r="S267" i="3"/>
  <c r="Y267" i="3"/>
  <c r="T267" i="3"/>
  <c r="U267" i="3"/>
  <c r="V267" i="3"/>
  <c r="AB267" i="3"/>
  <c r="W267" i="3"/>
  <c r="AC267" i="3"/>
  <c r="Q268" i="3"/>
  <c r="Y268" i="3"/>
  <c r="R268" i="3"/>
  <c r="X268" i="3"/>
  <c r="S268" i="3"/>
  <c r="T268" i="3"/>
  <c r="U268" i="3"/>
  <c r="AA268" i="3"/>
  <c r="V268" i="3"/>
  <c r="Q269" i="3"/>
  <c r="X269" i="3" s="1"/>
  <c r="R269" i="3"/>
  <c r="S269" i="3"/>
  <c r="T269" i="3"/>
  <c r="U269" i="3"/>
  <c r="AA269" i="3" s="1"/>
  <c r="V269" i="3"/>
  <c r="Q270" i="3"/>
  <c r="R270" i="3"/>
  <c r="S270" i="3"/>
  <c r="T270" i="3"/>
  <c r="U270" i="3"/>
  <c r="AA270" i="3" s="1"/>
  <c r="V270" i="3"/>
  <c r="W270" i="3"/>
  <c r="Q271" i="3"/>
  <c r="R271" i="3"/>
  <c r="X271" i="3" s="1"/>
  <c r="S271" i="3"/>
  <c r="Y271" i="3"/>
  <c r="T271" i="3"/>
  <c r="U271" i="3"/>
  <c r="AA271" i="3" s="1"/>
  <c r="V271" i="3"/>
  <c r="AB271" i="3" s="1"/>
  <c r="W271" i="3"/>
  <c r="AC271" i="3" s="1"/>
  <c r="Z271" i="3"/>
  <c r="Q272" i="3"/>
  <c r="R272" i="3"/>
  <c r="S272" i="3"/>
  <c r="T272" i="3"/>
  <c r="U272" i="3"/>
  <c r="AA272" i="3" s="1"/>
  <c r="V272" i="3"/>
  <c r="AC272" i="3"/>
  <c r="Q273" i="3"/>
  <c r="R273" i="3"/>
  <c r="S273" i="3"/>
  <c r="Y273" i="3" s="1"/>
  <c r="T273" i="3"/>
  <c r="U273" i="3"/>
  <c r="AA273" i="3"/>
  <c r="V273" i="3"/>
  <c r="Q274" i="3"/>
  <c r="R274" i="3"/>
  <c r="S274" i="3"/>
  <c r="T274" i="3"/>
  <c r="U274" i="3"/>
  <c r="V274" i="3"/>
  <c r="Q275" i="3"/>
  <c r="R275" i="3"/>
  <c r="S275" i="3"/>
  <c r="Y275" i="3" s="1"/>
  <c r="T275" i="3"/>
  <c r="U275" i="3"/>
  <c r="V275" i="3"/>
  <c r="Q276" i="3"/>
  <c r="R276" i="3"/>
  <c r="S276" i="3"/>
  <c r="T276" i="3"/>
  <c r="U276" i="3"/>
  <c r="AA276" i="3"/>
  <c r="V276" i="3"/>
  <c r="Q277" i="3"/>
  <c r="R277" i="3"/>
  <c r="S277" i="3"/>
  <c r="T277" i="3"/>
  <c r="U277" i="3"/>
  <c r="V277" i="3"/>
  <c r="Q278" i="3"/>
  <c r="R278" i="3"/>
  <c r="S278" i="3"/>
  <c r="T278" i="3"/>
  <c r="U278" i="3"/>
  <c r="AA278" i="3" s="1"/>
  <c r="V278" i="3"/>
  <c r="W278" i="3"/>
  <c r="Q279" i="3"/>
  <c r="AC279" i="3" s="1"/>
  <c r="R279" i="3"/>
  <c r="S279" i="3"/>
  <c r="Y279" i="3"/>
  <c r="T279" i="3"/>
  <c r="Z279" i="3" s="1"/>
  <c r="U279" i="3"/>
  <c r="V279" i="3"/>
  <c r="AB279" i="3"/>
  <c r="Q280" i="3"/>
  <c r="R280" i="3"/>
  <c r="S280" i="3"/>
  <c r="T280" i="3"/>
  <c r="U280" i="3"/>
  <c r="AA280" i="3" s="1"/>
  <c r="V280" i="3"/>
  <c r="W280" i="3"/>
  <c r="Q281" i="3"/>
  <c r="AC281" i="3" s="1"/>
  <c r="R281" i="3"/>
  <c r="S281" i="3"/>
  <c r="T281" i="3"/>
  <c r="U281" i="3"/>
  <c r="V281" i="3"/>
  <c r="W281" i="3"/>
  <c r="Q282" i="3"/>
  <c r="R282" i="3"/>
  <c r="X282" i="3" s="1"/>
  <c r="S282" i="3"/>
  <c r="Y282" i="3"/>
  <c r="T282" i="3"/>
  <c r="U282" i="3"/>
  <c r="V282" i="3"/>
  <c r="Q283" i="3"/>
  <c r="R283" i="3"/>
  <c r="S283" i="3"/>
  <c r="T283" i="3"/>
  <c r="U283" i="3"/>
  <c r="AA283" i="3" s="1"/>
  <c r="V283" i="3"/>
  <c r="W283" i="3"/>
  <c r="Q284" i="3"/>
  <c r="R284" i="3"/>
  <c r="S284" i="3"/>
  <c r="T284" i="3"/>
  <c r="U284" i="3"/>
  <c r="V284" i="3"/>
  <c r="W284" i="3"/>
  <c r="Q285" i="3"/>
  <c r="R285" i="3"/>
  <c r="X285" i="3" s="1"/>
  <c r="S285" i="3"/>
  <c r="T285" i="3"/>
  <c r="U285" i="3"/>
  <c r="AA285" i="3"/>
  <c r="V285" i="3"/>
  <c r="W285" i="3"/>
  <c r="Q286" i="3"/>
  <c r="R286" i="3"/>
  <c r="X286" i="3" s="1"/>
  <c r="S286" i="3"/>
  <c r="T286" i="3"/>
  <c r="Z286" i="3" s="1"/>
  <c r="U286" i="3"/>
  <c r="AA286" i="3" s="1"/>
  <c r="V286" i="3"/>
  <c r="Q287" i="3"/>
  <c r="R287" i="3"/>
  <c r="S287" i="3"/>
  <c r="T287" i="3"/>
  <c r="U287" i="3"/>
  <c r="V287" i="3"/>
  <c r="Q288" i="3"/>
  <c r="R288" i="3"/>
  <c r="S288" i="3"/>
  <c r="T288" i="3"/>
  <c r="U288" i="3"/>
  <c r="V288" i="3"/>
  <c r="W288" i="3"/>
  <c r="Q289" i="3"/>
  <c r="R289" i="3"/>
  <c r="S289" i="3"/>
  <c r="Y289" i="3"/>
  <c r="T289" i="3"/>
  <c r="U289" i="3"/>
  <c r="AA289" i="3" s="1"/>
  <c r="V289" i="3"/>
  <c r="AB289" i="3" s="1"/>
  <c r="W289" i="3"/>
  <c r="AC289" i="3" s="1"/>
  <c r="Q290" i="3"/>
  <c r="R290" i="3"/>
  <c r="S290" i="3"/>
  <c r="T290" i="3"/>
  <c r="Z290" i="3" s="1"/>
  <c r="U290" i="3"/>
  <c r="AA290" i="3" s="1"/>
  <c r="V290" i="3"/>
  <c r="W290" i="3"/>
  <c r="AC290" i="3" s="1"/>
  <c r="Q291" i="3"/>
  <c r="R291" i="3"/>
  <c r="S291" i="3"/>
  <c r="Y291" i="3" s="1"/>
  <c r="T291" i="3"/>
  <c r="U291" i="3"/>
  <c r="V291" i="3"/>
  <c r="AC291" i="3"/>
  <c r="Q292" i="3"/>
  <c r="R292" i="3"/>
  <c r="X292" i="3" s="1"/>
  <c r="S292" i="3"/>
  <c r="Y292" i="3"/>
  <c r="T292" i="3"/>
  <c r="U292" i="3"/>
  <c r="AA292" i="3" s="1"/>
  <c r="V292" i="3"/>
  <c r="AC292" i="3"/>
  <c r="Q293" i="3"/>
  <c r="R293" i="3"/>
  <c r="X293" i="3" s="1"/>
  <c r="S293" i="3"/>
  <c r="T293" i="3"/>
  <c r="U293" i="3"/>
  <c r="AA293" i="3" s="1"/>
  <c r="V293" i="3"/>
  <c r="AB293" i="3" s="1"/>
  <c r="Q294" i="3"/>
  <c r="R294" i="3"/>
  <c r="S294" i="3"/>
  <c r="T294" i="3"/>
  <c r="U294" i="3"/>
  <c r="V294" i="3"/>
  <c r="W294" i="3"/>
  <c r="Q295" i="3"/>
  <c r="R295" i="3"/>
  <c r="S295" i="3"/>
  <c r="T295" i="3"/>
  <c r="U295" i="3"/>
  <c r="AA295" i="3" s="1"/>
  <c r="V295" i="3"/>
  <c r="W295" i="3"/>
  <c r="Q296" i="3"/>
  <c r="R296" i="3"/>
  <c r="S296" i="3"/>
  <c r="Y296" i="3" s="1"/>
  <c r="T296" i="3"/>
  <c r="U296" i="3"/>
  <c r="V296" i="3"/>
  <c r="AC296" i="3"/>
  <c r="Q297" i="3"/>
  <c r="R297" i="3"/>
  <c r="S297" i="3"/>
  <c r="T297" i="3"/>
  <c r="U297" i="3"/>
  <c r="V297" i="3"/>
  <c r="AB297" i="3" s="1"/>
  <c r="Q298" i="3"/>
  <c r="R298" i="3"/>
  <c r="S298" i="3"/>
  <c r="T298" i="3"/>
  <c r="U298" i="3"/>
  <c r="AA298" i="3" s="1"/>
  <c r="V298" i="3"/>
  <c r="W298" i="3"/>
  <c r="Q299" i="3"/>
  <c r="R299" i="3"/>
  <c r="S299" i="3"/>
  <c r="T299" i="3"/>
  <c r="U299" i="3"/>
  <c r="V299" i="3"/>
  <c r="W299" i="3"/>
  <c r="Q300" i="3"/>
  <c r="R300" i="3"/>
  <c r="S300" i="3"/>
  <c r="T300" i="3"/>
  <c r="U300" i="3"/>
  <c r="AA300" i="3" s="1"/>
  <c r="V300" i="3"/>
  <c r="AB300" i="3" s="1"/>
  <c r="Q301" i="3"/>
  <c r="R301" i="3"/>
  <c r="S301" i="3"/>
  <c r="T301" i="3"/>
  <c r="U301" i="3"/>
  <c r="V301" i="3"/>
  <c r="W301" i="3"/>
  <c r="Q302" i="3"/>
  <c r="R302" i="3"/>
  <c r="S302" i="3"/>
  <c r="Y302" i="3"/>
  <c r="T302" i="3"/>
  <c r="U302" i="3"/>
  <c r="AA302" i="3" s="1"/>
  <c r="V302" i="3"/>
  <c r="AB302" i="3" s="1"/>
  <c r="AC302" i="3"/>
  <c r="Q303" i="3"/>
  <c r="X303" i="3"/>
  <c r="R303" i="3"/>
  <c r="S303" i="3"/>
  <c r="T303" i="3"/>
  <c r="U303" i="3"/>
  <c r="V303" i="3"/>
  <c r="Q304" i="3"/>
  <c r="R304" i="3"/>
  <c r="S304" i="3"/>
  <c r="T304" i="3"/>
  <c r="U304" i="3"/>
  <c r="V304" i="3"/>
  <c r="W304" i="3"/>
  <c r="Q305" i="3"/>
  <c r="R305" i="3"/>
  <c r="S305" i="3"/>
  <c r="Y305" i="3"/>
  <c r="T305" i="3"/>
  <c r="U305" i="3"/>
  <c r="AA305" i="3" s="1"/>
  <c r="V305" i="3"/>
  <c r="AB305" i="3" s="1"/>
  <c r="W305" i="3"/>
  <c r="AC305" i="3" s="1"/>
  <c r="Q306" i="3"/>
  <c r="R306" i="3"/>
  <c r="X306" i="3" s="1"/>
  <c r="S306" i="3"/>
  <c r="Y306" i="3" s="1"/>
  <c r="T306" i="3"/>
  <c r="U306" i="3"/>
  <c r="AA306" i="3" s="1"/>
  <c r="V306" i="3"/>
  <c r="Q307" i="3"/>
  <c r="R307" i="3"/>
  <c r="S307" i="3"/>
  <c r="T307" i="3"/>
  <c r="U307" i="3"/>
  <c r="AA307" i="3" s="1"/>
  <c r="V307" i="3"/>
  <c r="AB307" i="3" s="1"/>
  <c r="W307" i="3"/>
  <c r="Q308" i="3"/>
  <c r="R308" i="3"/>
  <c r="S308" i="3"/>
  <c r="T308" i="3"/>
  <c r="U308" i="3"/>
  <c r="V308" i="3"/>
  <c r="W308" i="3"/>
  <c r="Q309" i="3"/>
  <c r="Y309" i="3"/>
  <c r="R309" i="3"/>
  <c r="X309" i="3"/>
  <c r="S309" i="3"/>
  <c r="T309" i="3"/>
  <c r="U309" i="3"/>
  <c r="V309" i="3"/>
  <c r="AB309" i="3" s="1"/>
  <c r="Q310" i="3"/>
  <c r="R310" i="3"/>
  <c r="X310" i="3" s="1"/>
  <c r="S310" i="3"/>
  <c r="Y310" i="3"/>
  <c r="T310" i="3"/>
  <c r="U310" i="3"/>
  <c r="AA310" i="3" s="1"/>
  <c r="V310" i="3"/>
  <c r="AC310" i="3"/>
  <c r="Q311" i="3"/>
  <c r="R311" i="3"/>
  <c r="S311" i="3"/>
  <c r="Y311" i="3" s="1"/>
  <c r="T311" i="3"/>
  <c r="Z311" i="3" s="1"/>
  <c r="U311" i="3"/>
  <c r="AA311" i="3" s="1"/>
  <c r="V311" i="3"/>
  <c r="W311" i="3"/>
  <c r="AC311" i="3" s="1"/>
  <c r="Q312" i="3"/>
  <c r="R312" i="3"/>
  <c r="S312" i="3"/>
  <c r="T312" i="3"/>
  <c r="U312" i="3"/>
  <c r="V312" i="3"/>
  <c r="Q313" i="3"/>
  <c r="R313" i="3"/>
  <c r="X313" i="3" s="1"/>
  <c r="S313" i="3"/>
  <c r="Y313" i="3" s="1"/>
  <c r="T313" i="3"/>
  <c r="U313" i="3"/>
  <c r="AA313" i="3" s="1"/>
  <c r="V313" i="3"/>
  <c r="Q314" i="3"/>
  <c r="R314" i="3"/>
  <c r="X314" i="3" s="1"/>
  <c r="S314" i="3"/>
  <c r="T314" i="3"/>
  <c r="U314" i="3"/>
  <c r="AA314" i="3" s="1"/>
  <c r="V314" i="3"/>
  <c r="Q315" i="3"/>
  <c r="R315" i="3"/>
  <c r="S315" i="3"/>
  <c r="Y315" i="3" s="1"/>
  <c r="T315" i="3"/>
  <c r="Z315" i="3" s="1"/>
  <c r="U315" i="3"/>
  <c r="AA315" i="3" s="1"/>
  <c r="V315" i="3"/>
  <c r="W315" i="3"/>
  <c r="Q316" i="3"/>
  <c r="R316" i="3"/>
  <c r="S316" i="3"/>
  <c r="Y316" i="3" s="1"/>
  <c r="T316" i="3"/>
  <c r="Z316" i="3" s="1"/>
  <c r="U316" i="3"/>
  <c r="V316" i="3"/>
  <c r="W316" i="3"/>
  <c r="AC316" i="3"/>
  <c r="Q317" i="3"/>
  <c r="AC317" i="3"/>
  <c r="R317" i="3"/>
  <c r="S317" i="3"/>
  <c r="T317" i="3"/>
  <c r="U317" i="3"/>
  <c r="AA317" i="3" s="1"/>
  <c r="V317" i="3"/>
  <c r="W317" i="3"/>
  <c r="Q318" i="3"/>
  <c r="R318" i="3"/>
  <c r="S318" i="3"/>
  <c r="Y318" i="3"/>
  <c r="T318" i="3"/>
  <c r="U318" i="3"/>
  <c r="V318" i="3"/>
  <c r="AB318" i="3"/>
  <c r="AC318" i="3"/>
  <c r="Q319" i="3"/>
  <c r="Y319" i="3"/>
  <c r="R319" i="3"/>
  <c r="X319" i="3"/>
  <c r="S319" i="3"/>
  <c r="T319" i="3"/>
  <c r="U319" i="3"/>
  <c r="AA319" i="3"/>
  <c r="V319" i="3"/>
  <c r="AB319" i="3"/>
  <c r="W319" i="3"/>
  <c r="Q320" i="3"/>
  <c r="Z320" i="3" s="1"/>
  <c r="R320" i="3"/>
  <c r="S320" i="3"/>
  <c r="T320" i="3"/>
  <c r="U320" i="3"/>
  <c r="AA320" i="3" s="1"/>
  <c r="V320" i="3"/>
  <c r="W320" i="3"/>
  <c r="Q321" i="3"/>
  <c r="R321" i="3"/>
  <c r="S321" i="3"/>
  <c r="Y321" i="3" s="1"/>
  <c r="T321" i="3"/>
  <c r="U321" i="3"/>
  <c r="V321" i="3"/>
  <c r="W321" i="3"/>
  <c r="AC321" i="3" s="1"/>
  <c r="Q322" i="3"/>
  <c r="R322" i="3"/>
  <c r="S322" i="3"/>
  <c r="T322" i="3"/>
  <c r="U322" i="3"/>
  <c r="AA322" i="3" s="1"/>
  <c r="V322" i="3"/>
  <c r="Q323" i="3"/>
  <c r="R323" i="3"/>
  <c r="S323" i="3"/>
  <c r="T323" i="3"/>
  <c r="U323" i="3"/>
  <c r="V323" i="3"/>
  <c r="W323" i="3"/>
  <c r="Q324" i="3"/>
  <c r="R324" i="3"/>
  <c r="X324" i="3" s="1"/>
  <c r="S324" i="3"/>
  <c r="T324" i="3"/>
  <c r="Z324" i="3" s="1"/>
  <c r="U324" i="3"/>
  <c r="V324" i="3"/>
  <c r="W324" i="3"/>
  <c r="AC324" i="3"/>
  <c r="Q325" i="3"/>
  <c r="R325" i="3"/>
  <c r="S325" i="3"/>
  <c r="Y325" i="3"/>
  <c r="T325" i="3"/>
  <c r="U325" i="3"/>
  <c r="AA325" i="3" s="1"/>
  <c r="V325" i="3"/>
  <c r="AB325" i="3" s="1"/>
  <c r="Q326" i="3"/>
  <c r="R326" i="3"/>
  <c r="S326" i="3"/>
  <c r="T326" i="3"/>
  <c r="U326" i="3"/>
  <c r="V326" i="3"/>
  <c r="Q327" i="3"/>
  <c r="R327" i="3"/>
  <c r="S327" i="3"/>
  <c r="T327" i="3"/>
  <c r="U327" i="3"/>
  <c r="V327" i="3"/>
  <c r="W327" i="3"/>
  <c r="Q328" i="3"/>
  <c r="R328" i="3"/>
  <c r="S328" i="3"/>
  <c r="T328" i="3"/>
  <c r="U328" i="3"/>
  <c r="V328" i="3"/>
  <c r="W328" i="3"/>
  <c r="Q329" i="3"/>
  <c r="R329" i="3"/>
  <c r="S329" i="3"/>
  <c r="T329" i="3"/>
  <c r="U329" i="3"/>
  <c r="V329" i="3"/>
  <c r="W329" i="3"/>
  <c r="AC329" i="3" s="1"/>
  <c r="Q330" i="3"/>
  <c r="R330" i="3"/>
  <c r="S330" i="3"/>
  <c r="T330" i="3"/>
  <c r="U330" i="3"/>
  <c r="V330" i="3"/>
  <c r="Q331" i="3"/>
  <c r="R331" i="3"/>
  <c r="S331" i="3"/>
  <c r="T331" i="3"/>
  <c r="U331" i="3"/>
  <c r="V331" i="3"/>
  <c r="Q332" i="3"/>
  <c r="AB332" i="3" s="1"/>
  <c r="R332" i="3"/>
  <c r="S332" i="3"/>
  <c r="T332" i="3"/>
  <c r="U332" i="3"/>
  <c r="V332" i="3"/>
  <c r="W332" i="3"/>
  <c r="AD32" i="3"/>
  <c r="AD62" i="3"/>
  <c r="AD92" i="3"/>
  <c r="AD166" i="3"/>
  <c r="AD169" i="3"/>
  <c r="AD174" i="3"/>
  <c r="O32" i="2"/>
  <c r="O62" i="2"/>
  <c r="O92" i="2"/>
  <c r="O122" i="2"/>
  <c r="O152" i="2"/>
  <c r="O182" i="2"/>
  <c r="O212" i="2"/>
  <c r="O242" i="2"/>
  <c r="O272" i="2"/>
  <c r="O302" i="2"/>
  <c r="C2" i="6"/>
  <c r="AT36" i="4"/>
  <c r="C6" i="6"/>
  <c r="AT37" i="4"/>
  <c r="C7" i="6"/>
  <c r="AT38" i="4"/>
  <c r="C8" i="6"/>
  <c r="AT39" i="4"/>
  <c r="C9" i="6"/>
  <c r="AT40" i="4"/>
  <c r="C10" i="6"/>
  <c r="AT41" i="4"/>
  <c r="AT42" i="4"/>
  <c r="AT43" i="4"/>
  <c r="C13" i="6" s="1"/>
  <c r="AT44" i="4"/>
  <c r="C14" i="6" s="1"/>
  <c r="C51" i="6" s="1"/>
  <c r="AT45" i="4"/>
  <c r="C15" i="6" s="1"/>
  <c r="C52" i="6" s="1"/>
  <c r="AT46" i="4"/>
  <c r="C16" i="6" s="1"/>
  <c r="C53" i="6" s="1"/>
  <c r="AT47" i="4"/>
  <c r="C17" i="6"/>
  <c r="C54" i="6" s="1"/>
  <c r="AT48" i="4"/>
  <c r="C18" i="6"/>
  <c r="C55" i="6" s="1"/>
  <c r="AT49" i="4"/>
  <c r="C19" i="6" s="1"/>
  <c r="C56" i="6" s="1"/>
  <c r="AT50" i="4"/>
  <c r="C20" i="6" s="1"/>
  <c r="C57" i="6" s="1"/>
  <c r="AT51" i="4"/>
  <c r="C21" i="6"/>
  <c r="C58" i="6" s="1"/>
  <c r="AT52" i="4"/>
  <c r="C22" i="6"/>
  <c r="C59" i="6" s="1"/>
  <c r="AT53" i="4"/>
  <c r="AT54" i="4"/>
  <c r="C24" i="6" s="1"/>
  <c r="C61" i="6" s="1"/>
  <c r="AT55" i="4"/>
  <c r="C25" i="6" s="1"/>
  <c r="C62" i="6" s="1"/>
  <c r="AT56" i="4"/>
  <c r="C26" i="6" s="1"/>
  <c r="C63" i="6"/>
  <c r="AT57" i="4"/>
  <c r="C27" i="6"/>
  <c r="C64" i="6" s="1"/>
  <c r="AT58" i="4"/>
  <c r="AT61" i="4"/>
  <c r="D2" i="6" s="1"/>
  <c r="AT62" i="4"/>
  <c r="D3" i="6" s="1"/>
  <c r="AT63" i="4"/>
  <c r="D4" i="6" s="1"/>
  <c r="AT64" i="4"/>
  <c r="D5" i="6" s="1"/>
  <c r="AT65" i="4"/>
  <c r="D6" i="6" s="1"/>
  <c r="AT66" i="4"/>
  <c r="AT67" i="4"/>
  <c r="AT68" i="4"/>
  <c r="D9" i="6" s="1"/>
  <c r="AT69" i="4"/>
  <c r="AT70" i="4"/>
  <c r="D11" i="6"/>
  <c r="AT71" i="4"/>
  <c r="D12" i="6"/>
  <c r="AT72" i="4"/>
  <c r="D13" i="6"/>
  <c r="AT73" i="4"/>
  <c r="AT74" i="4"/>
  <c r="AT75" i="4"/>
  <c r="D16" i="6"/>
  <c r="D53" i="6" s="1"/>
  <c r="AT76" i="4"/>
  <c r="D17" i="6"/>
  <c r="D54" i="6" s="1"/>
  <c r="AT77" i="4"/>
  <c r="AT78" i="4"/>
  <c r="D19" i="6" s="1"/>
  <c r="D56" i="6" s="1"/>
  <c r="AT79" i="4"/>
  <c r="AT80" i="4"/>
  <c r="D21" i="6"/>
  <c r="D58" i="6" s="1"/>
  <c r="AT81" i="4"/>
  <c r="D22" i="6"/>
  <c r="D59" i="6" s="1"/>
  <c r="AT82" i="4"/>
  <c r="D23" i="6" s="1"/>
  <c r="D60" i="6" s="1"/>
  <c r="AT83" i="4"/>
  <c r="D24" i="6" s="1"/>
  <c r="D61" i="6" s="1"/>
  <c r="AT84" i="4"/>
  <c r="D25" i="6" s="1"/>
  <c r="D62" i="6" s="1"/>
  <c r="AT85" i="4"/>
  <c r="D26" i="6" s="1"/>
  <c r="D63" i="6" s="1"/>
  <c r="AT86" i="4"/>
  <c r="AT87" i="4"/>
  <c r="AT90" i="4"/>
  <c r="E2" i="6" s="1"/>
  <c r="AT91" i="4"/>
  <c r="E3" i="6" s="1"/>
  <c r="AT92" i="4"/>
  <c r="E4" i="6" s="1"/>
  <c r="AT93" i="4"/>
  <c r="AT94" i="4"/>
  <c r="E6" i="6"/>
  <c r="AT95" i="4"/>
  <c r="E7" i="6" s="1"/>
  <c r="AT96" i="4"/>
  <c r="E8" i="6" s="1"/>
  <c r="AT97" i="4"/>
  <c r="AT98" i="4"/>
  <c r="E10" i="6"/>
  <c r="AT99" i="4"/>
  <c r="AT100" i="4"/>
  <c r="E12" i="6" s="1"/>
  <c r="AT101" i="4"/>
  <c r="AT102" i="4"/>
  <c r="E14" i="6" s="1"/>
  <c r="E51" i="6" s="1"/>
  <c r="AT103" i="4"/>
  <c r="E15" i="6" s="1"/>
  <c r="E52" i="6" s="1"/>
  <c r="AT104" i="4"/>
  <c r="E16" i="6"/>
  <c r="E53" i="6" s="1"/>
  <c r="AT105" i="4"/>
  <c r="AT106" i="4"/>
  <c r="E18" i="6"/>
  <c r="E55" i="6" s="1"/>
  <c r="AT107" i="4"/>
  <c r="E19" i="6" s="1"/>
  <c r="E56" i="6" s="1"/>
  <c r="AT108" i="4"/>
  <c r="AT109" i="4"/>
  <c r="E21" i="6" s="1"/>
  <c r="E58" i="6"/>
  <c r="AT110" i="4"/>
  <c r="E22" i="6" s="1"/>
  <c r="E59" i="6" s="1"/>
  <c r="AT111" i="4"/>
  <c r="E23" i="6"/>
  <c r="E60" i="6" s="1"/>
  <c r="AT112" i="4"/>
  <c r="E24" i="6"/>
  <c r="E61" i="6" s="1"/>
  <c r="AT113" i="4"/>
  <c r="E25" i="6" s="1"/>
  <c r="E62" i="6" s="1"/>
  <c r="AT114" i="4"/>
  <c r="AT115" i="4"/>
  <c r="E27" i="6" s="1"/>
  <c r="E64" i="6" s="1"/>
  <c r="AT116" i="4"/>
  <c r="E28" i="6"/>
  <c r="E65" i="6" s="1"/>
  <c r="B12" i="6"/>
  <c r="AT3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V33" i="1"/>
  <c r="C2" i="5"/>
  <c r="V34" i="1"/>
  <c r="C3" i="5" s="1"/>
  <c r="V35" i="1"/>
  <c r="C4" i="5" s="1"/>
  <c r="V36" i="1"/>
  <c r="C5" i="5" s="1"/>
  <c r="V37" i="1"/>
  <c r="C6" i="5"/>
  <c r="V38" i="1"/>
  <c r="C7" i="5" s="1"/>
  <c r="V39" i="1"/>
  <c r="C8" i="5" s="1"/>
  <c r="V40" i="1"/>
  <c r="C9" i="5" s="1"/>
  <c r="V41" i="1"/>
  <c r="C10" i="5"/>
  <c r="V42" i="1"/>
  <c r="C11" i="5" s="1"/>
  <c r="V43" i="1"/>
  <c r="C12" i="5" s="1"/>
  <c r="V44" i="1"/>
  <c r="C13" i="5" s="1"/>
  <c r="V45" i="1"/>
  <c r="C14" i="5"/>
  <c r="C39" i="5" s="1"/>
  <c r="V46" i="1"/>
  <c r="C15" i="5"/>
  <c r="C40" i="5" s="1"/>
  <c r="V47" i="1"/>
  <c r="C16" i="5" s="1"/>
  <c r="C41" i="5" s="1"/>
  <c r="V48" i="1"/>
  <c r="C17" i="5" s="1"/>
  <c r="C42" i="5" s="1"/>
  <c r="V49" i="1"/>
  <c r="C18" i="5" s="1"/>
  <c r="C43" i="5" s="1"/>
  <c r="V50" i="1"/>
  <c r="C19" i="5"/>
  <c r="C44" i="5" s="1"/>
  <c r="V51" i="1"/>
  <c r="C20" i="5" s="1"/>
  <c r="C45" i="5" s="1"/>
  <c r="V52" i="1"/>
  <c r="C21" i="5" s="1"/>
  <c r="C46" i="5" s="1"/>
  <c r="V53" i="1"/>
  <c r="C22" i="5" s="1"/>
  <c r="C47" i="5" s="1"/>
  <c r="V54" i="1"/>
  <c r="C23" i="5" s="1"/>
  <c r="C48" i="5" s="1"/>
  <c r="V55" i="1"/>
  <c r="C24" i="5" s="1"/>
  <c r="C49" i="5" s="1"/>
  <c r="V56" i="1"/>
  <c r="C25" i="5"/>
  <c r="C50" i="5" s="1"/>
  <c r="V57" i="1"/>
  <c r="C26" i="5"/>
  <c r="C51" i="5" s="1"/>
  <c r="V58" i="1"/>
  <c r="C27" i="5" s="1"/>
  <c r="C52" i="5" s="1"/>
  <c r="V59" i="1"/>
  <c r="C28" i="5" s="1"/>
  <c r="C53" i="5" s="1"/>
  <c r="V62" i="1"/>
  <c r="D2" i="5"/>
  <c r="V63" i="1"/>
  <c r="D3" i="5"/>
  <c r="V64" i="1"/>
  <c r="D4" i="5"/>
  <c r="V65" i="1"/>
  <c r="D5" i="5"/>
  <c r="V66" i="1"/>
  <c r="D6" i="5"/>
  <c r="V67" i="1"/>
  <c r="D7" i="5"/>
  <c r="V68" i="1"/>
  <c r="D8" i="5"/>
  <c r="V69" i="1"/>
  <c r="D9" i="5"/>
  <c r="V70" i="1"/>
  <c r="D10" i="5"/>
  <c r="V71" i="1"/>
  <c r="D11" i="5"/>
  <c r="V72" i="1"/>
  <c r="D12" i="5"/>
  <c r="V73" i="1"/>
  <c r="D13" i="5"/>
  <c r="V74" i="1"/>
  <c r="D14" i="5"/>
  <c r="D39" i="5" s="1"/>
  <c r="V75" i="1"/>
  <c r="D15" i="5"/>
  <c r="D40" i="5" s="1"/>
  <c r="V76" i="1"/>
  <c r="D16" i="5"/>
  <c r="D41" i="5" s="1"/>
  <c r="V77" i="1"/>
  <c r="D17" i="5" s="1"/>
  <c r="D42" i="5" s="1"/>
  <c r="V78" i="1"/>
  <c r="D18" i="5" s="1"/>
  <c r="D43" i="5" s="1"/>
  <c r="V79" i="1"/>
  <c r="D19" i="5" s="1"/>
  <c r="D44" i="5" s="1"/>
  <c r="V80" i="1"/>
  <c r="D20" i="5" s="1"/>
  <c r="D45" i="5" s="1"/>
  <c r="V81" i="1"/>
  <c r="D21" i="5" s="1"/>
  <c r="D46" i="5" s="1"/>
  <c r="V82" i="1"/>
  <c r="D22" i="5"/>
  <c r="D47" i="5" s="1"/>
  <c r="V83" i="1"/>
  <c r="D23" i="5"/>
  <c r="D48" i="5" s="1"/>
  <c r="V84" i="1"/>
  <c r="D24" i="5"/>
  <c r="D49" i="5" s="1"/>
  <c r="V85" i="1"/>
  <c r="D25" i="5" s="1"/>
  <c r="D50" i="5" s="1"/>
  <c r="V86" i="1"/>
  <c r="D26" i="5" s="1"/>
  <c r="D51" i="5" s="1"/>
  <c r="V87" i="1"/>
  <c r="D27" i="5" s="1"/>
  <c r="D52" i="5" s="1"/>
  <c r="V88" i="1"/>
  <c r="D28" i="5"/>
  <c r="D53" i="5" s="1"/>
  <c r="V91" i="1"/>
  <c r="E2" i="5" s="1"/>
  <c r="V92" i="1"/>
  <c r="E3" i="5" s="1"/>
  <c r="V93" i="1"/>
  <c r="E4" i="5" s="1"/>
  <c r="V94" i="1"/>
  <c r="E5" i="5"/>
  <c r="V95" i="1"/>
  <c r="E6" i="5" s="1"/>
  <c r="V96" i="1"/>
  <c r="E7" i="5" s="1"/>
  <c r="V97" i="1"/>
  <c r="E8" i="5" s="1"/>
  <c r="V98" i="1"/>
  <c r="E9" i="5"/>
  <c r="V99" i="1"/>
  <c r="E10" i="5" s="1"/>
  <c r="V100" i="1"/>
  <c r="E11" i="5" s="1"/>
  <c r="V101" i="1"/>
  <c r="E12" i="5" s="1"/>
  <c r="V102" i="1"/>
  <c r="E13" i="5"/>
  <c r="V103" i="1"/>
  <c r="E14" i="5" s="1"/>
  <c r="E39" i="5" s="1"/>
  <c r="V104" i="1"/>
  <c r="E15" i="5" s="1"/>
  <c r="E40" i="5" s="1"/>
  <c r="V105" i="1"/>
  <c r="E16" i="5" s="1"/>
  <c r="E41" i="5" s="1"/>
  <c r="V106" i="1"/>
  <c r="E17" i="5" s="1"/>
  <c r="E42" i="5" s="1"/>
  <c r="V107" i="1"/>
  <c r="E18" i="5" s="1"/>
  <c r="E43" i="5" s="1"/>
  <c r="V108" i="1"/>
  <c r="E19" i="5" s="1"/>
  <c r="E44" i="5" s="1"/>
  <c r="V109" i="1"/>
  <c r="E20" i="5" s="1"/>
  <c r="E45" i="5" s="1"/>
  <c r="V110" i="1"/>
  <c r="E21" i="5" s="1"/>
  <c r="E46" i="5" s="1"/>
  <c r="V111" i="1"/>
  <c r="E22" i="5" s="1"/>
  <c r="E47" i="5" s="1"/>
  <c r="V112" i="1"/>
  <c r="E23" i="5"/>
  <c r="E48" i="5" s="1"/>
  <c r="V113" i="1"/>
  <c r="E24" i="5"/>
  <c r="E49" i="5" s="1"/>
  <c r="V114" i="1"/>
  <c r="E25" i="5"/>
  <c r="E50" i="5" s="1"/>
  <c r="V115" i="1"/>
  <c r="E26" i="5" s="1"/>
  <c r="E51" i="5" s="1"/>
  <c r="V116" i="1"/>
  <c r="E27" i="5"/>
  <c r="E52" i="5" s="1"/>
  <c r="V117" i="1"/>
  <c r="E28" i="5"/>
  <c r="E53" i="5" s="1"/>
  <c r="V5" i="1"/>
  <c r="B3" i="5"/>
  <c r="V6" i="1"/>
  <c r="B4" i="5"/>
  <c r="V7" i="1"/>
  <c r="B5" i="5"/>
  <c r="V8" i="1"/>
  <c r="B6" i="5"/>
  <c r="V9" i="1"/>
  <c r="B7" i="5"/>
  <c r="V10" i="1"/>
  <c r="B8" i="5"/>
  <c r="V11" i="1"/>
  <c r="B9" i="5"/>
  <c r="V12" i="1"/>
  <c r="B10" i="5"/>
  <c r="V13" i="1"/>
  <c r="B11" i="5"/>
  <c r="V14" i="1"/>
  <c r="B12" i="5"/>
  <c r="V15" i="1"/>
  <c r="B13" i="5"/>
  <c r="V16" i="1"/>
  <c r="B14" i="5"/>
  <c r="B39" i="5" s="1"/>
  <c r="V17" i="1"/>
  <c r="B15" i="5"/>
  <c r="B40" i="5" s="1"/>
  <c r="V18" i="1"/>
  <c r="B16" i="5"/>
  <c r="B41" i="5" s="1"/>
  <c r="V19" i="1"/>
  <c r="B17" i="5" s="1"/>
  <c r="B42" i="5" s="1"/>
  <c r="V20" i="1"/>
  <c r="B18" i="5" s="1"/>
  <c r="B43" i="5" s="1"/>
  <c r="V21" i="1"/>
  <c r="B19" i="5" s="1"/>
  <c r="B44" i="5" s="1"/>
  <c r="V22" i="1"/>
  <c r="B20" i="5"/>
  <c r="B45" i="5" s="1"/>
  <c r="V23" i="1"/>
  <c r="B21" i="5" s="1"/>
  <c r="B46" i="5" s="1"/>
  <c r="V24" i="1"/>
  <c r="B22" i="5" s="1"/>
  <c r="B47" i="5" s="1"/>
  <c r="V25" i="1"/>
  <c r="B23" i="5" s="1"/>
  <c r="B48" i="5" s="1"/>
  <c r="V26" i="1"/>
  <c r="B24" i="5" s="1"/>
  <c r="B49" i="5" s="1"/>
  <c r="V27" i="1"/>
  <c r="B25" i="5" s="1"/>
  <c r="B50" i="5" s="1"/>
  <c r="V28" i="1"/>
  <c r="B26" i="5"/>
  <c r="B51" i="5" s="1"/>
  <c r="V29" i="1"/>
  <c r="B27" i="5"/>
  <c r="B52" i="5" s="1"/>
  <c r="V30" i="1"/>
  <c r="B28" i="5" s="1"/>
  <c r="B53" i="5" s="1"/>
  <c r="V4" i="1"/>
  <c r="B2" i="5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1" i="1"/>
  <c r="W92" i="1"/>
  <c r="W93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AD62" i="2"/>
  <c r="AE62" i="2"/>
  <c r="AF62" i="2"/>
  <c r="AG62" i="2"/>
  <c r="AH62" i="2"/>
  <c r="AD92" i="2"/>
  <c r="AE92" i="2"/>
  <c r="AF92" i="2"/>
  <c r="AG92" i="2"/>
  <c r="AH92" i="2"/>
  <c r="I63" i="2"/>
  <c r="J63" i="2"/>
  <c r="K63" i="2"/>
  <c r="L63" i="2"/>
  <c r="M63" i="2"/>
  <c r="N63" i="2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3" i="3"/>
  <c r="R4" i="3"/>
  <c r="S4" i="3"/>
  <c r="T4" i="3"/>
  <c r="U4" i="3"/>
  <c r="V4" i="3"/>
  <c r="W4" i="3"/>
  <c r="R5" i="3"/>
  <c r="S5" i="3"/>
  <c r="T5" i="3"/>
  <c r="Z5" i="3" s="1"/>
  <c r="U5" i="3"/>
  <c r="V5" i="3"/>
  <c r="W5" i="3"/>
  <c r="R6" i="3"/>
  <c r="X6" i="3" s="1"/>
  <c r="S6" i="3"/>
  <c r="Y6" i="3"/>
  <c r="T6" i="3"/>
  <c r="U6" i="3"/>
  <c r="AA6" i="3" s="1"/>
  <c r="V6" i="3"/>
  <c r="W6" i="3"/>
  <c r="R7" i="3"/>
  <c r="S7" i="3"/>
  <c r="T7" i="3"/>
  <c r="U7" i="3"/>
  <c r="V7" i="3"/>
  <c r="W7" i="3"/>
  <c r="R8" i="3"/>
  <c r="S8" i="3"/>
  <c r="T8" i="3"/>
  <c r="Z8" i="3" s="1"/>
  <c r="U8" i="3"/>
  <c r="V8" i="3"/>
  <c r="W8" i="3"/>
  <c r="R9" i="3"/>
  <c r="S9" i="3"/>
  <c r="T9" i="3"/>
  <c r="U9" i="3"/>
  <c r="V9" i="3"/>
  <c r="W9" i="3"/>
  <c r="R10" i="3"/>
  <c r="S10" i="3"/>
  <c r="T10" i="3"/>
  <c r="Z10" i="3" s="1"/>
  <c r="U10" i="3"/>
  <c r="V10" i="3"/>
  <c r="W10" i="3"/>
  <c r="R11" i="3"/>
  <c r="S11" i="3"/>
  <c r="T11" i="3"/>
  <c r="U11" i="3"/>
  <c r="V11" i="3"/>
  <c r="W11" i="3"/>
  <c r="R12" i="3"/>
  <c r="S12" i="3"/>
  <c r="T12" i="3"/>
  <c r="Z12" i="3" s="1"/>
  <c r="U12" i="3"/>
  <c r="V12" i="3"/>
  <c r="W12" i="3"/>
  <c r="R13" i="3"/>
  <c r="S13" i="3"/>
  <c r="T13" i="3"/>
  <c r="U13" i="3"/>
  <c r="V13" i="3"/>
  <c r="W13" i="3"/>
  <c r="R14" i="3"/>
  <c r="S14" i="3"/>
  <c r="Y14" i="3"/>
  <c r="T14" i="3"/>
  <c r="U14" i="3"/>
  <c r="V14" i="3"/>
  <c r="W14" i="3"/>
  <c r="AC14" i="3" s="1"/>
  <c r="R15" i="3"/>
  <c r="S15" i="3"/>
  <c r="T15" i="3"/>
  <c r="Z15" i="3"/>
  <c r="U15" i="3"/>
  <c r="V15" i="3"/>
  <c r="W15" i="3"/>
  <c r="R16" i="3"/>
  <c r="X16" i="3" s="1"/>
  <c r="S16" i="3"/>
  <c r="T16" i="3"/>
  <c r="U16" i="3"/>
  <c r="V16" i="3"/>
  <c r="AB16" i="3" s="1"/>
  <c r="W16" i="3"/>
  <c r="R17" i="3"/>
  <c r="S17" i="3"/>
  <c r="T17" i="3"/>
  <c r="U17" i="3"/>
  <c r="V17" i="3"/>
  <c r="W17" i="3"/>
  <c r="R18" i="3"/>
  <c r="S18" i="3"/>
  <c r="T18" i="3"/>
  <c r="U18" i="3"/>
  <c r="AA18" i="3"/>
  <c r="V18" i="3"/>
  <c r="W18" i="3"/>
  <c r="R19" i="3"/>
  <c r="S19" i="3"/>
  <c r="T19" i="3"/>
  <c r="U19" i="3"/>
  <c r="V19" i="3"/>
  <c r="W19" i="3"/>
  <c r="R20" i="3"/>
  <c r="S20" i="3"/>
  <c r="T20" i="3"/>
  <c r="U20" i="3"/>
  <c r="AA20" i="3" s="1"/>
  <c r="V20" i="3"/>
  <c r="W20" i="3"/>
  <c r="R21" i="3"/>
  <c r="S21" i="3"/>
  <c r="Y21" i="3" s="1"/>
  <c r="T21" i="3"/>
  <c r="U21" i="3"/>
  <c r="V21" i="3"/>
  <c r="W21" i="3"/>
  <c r="AC21" i="3" s="1"/>
  <c r="R22" i="3"/>
  <c r="S22" i="3"/>
  <c r="T22" i="3"/>
  <c r="U22" i="3"/>
  <c r="V22" i="3"/>
  <c r="W22" i="3"/>
  <c r="R23" i="3"/>
  <c r="X23" i="3" s="1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AA25" i="3"/>
  <c r="V25" i="3"/>
  <c r="W25" i="3"/>
  <c r="AC25" i="3" s="1"/>
  <c r="R26" i="3"/>
  <c r="S26" i="3"/>
  <c r="T26" i="3"/>
  <c r="U26" i="3"/>
  <c r="V26" i="3"/>
  <c r="W26" i="3"/>
  <c r="R27" i="3"/>
  <c r="X27" i="3" s="1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X30" i="3" s="1"/>
  <c r="S30" i="3"/>
  <c r="T30" i="3"/>
  <c r="U30" i="3"/>
  <c r="V30" i="3"/>
  <c r="W30" i="3"/>
  <c r="R31" i="3"/>
  <c r="S31" i="3"/>
  <c r="T31" i="3"/>
  <c r="U31" i="3"/>
  <c r="V31" i="3"/>
  <c r="W31" i="3"/>
  <c r="R33" i="3"/>
  <c r="S33" i="3"/>
  <c r="T33" i="3"/>
  <c r="Z33" i="3" s="1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AC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Y39" i="3" s="1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X42" i="3" s="1"/>
  <c r="S42" i="3"/>
  <c r="T42" i="3"/>
  <c r="Z42" i="3" s="1"/>
  <c r="U42" i="3"/>
  <c r="AA42" i="3" s="1"/>
  <c r="V42" i="3"/>
  <c r="W42" i="3"/>
  <c r="AC42" i="3" s="1"/>
  <c r="R43" i="3"/>
  <c r="S43" i="3"/>
  <c r="T43" i="3"/>
  <c r="U43" i="3"/>
  <c r="V43" i="3"/>
  <c r="W43" i="3"/>
  <c r="R44" i="3"/>
  <c r="X44" i="3" s="1"/>
  <c r="S44" i="3"/>
  <c r="T44" i="3"/>
  <c r="Z44" i="3" s="1"/>
  <c r="U44" i="3"/>
  <c r="V44" i="3"/>
  <c r="AB44" i="3" s="1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AC46" i="3"/>
  <c r="R47" i="3"/>
  <c r="S47" i="3"/>
  <c r="T47" i="3"/>
  <c r="U47" i="3"/>
  <c r="V47" i="3"/>
  <c r="W47" i="3"/>
  <c r="R48" i="3"/>
  <c r="X48" i="3"/>
  <c r="AE48" i="3" s="1"/>
  <c r="S48" i="3"/>
  <c r="T48" i="3"/>
  <c r="Z48" i="3" s="1"/>
  <c r="U48" i="3"/>
  <c r="AA48" i="3"/>
  <c r="V48" i="3"/>
  <c r="W48" i="3"/>
  <c r="R49" i="3"/>
  <c r="S49" i="3"/>
  <c r="Y49" i="3" s="1"/>
  <c r="T49" i="3"/>
  <c r="U49" i="3"/>
  <c r="V49" i="3"/>
  <c r="W49" i="3"/>
  <c r="AC49" i="3" s="1"/>
  <c r="R50" i="3"/>
  <c r="S50" i="3"/>
  <c r="T50" i="3"/>
  <c r="U50" i="3"/>
  <c r="V50" i="3"/>
  <c r="W50" i="3"/>
  <c r="R51" i="3"/>
  <c r="S51" i="3"/>
  <c r="T51" i="3"/>
  <c r="U51" i="3"/>
  <c r="V51" i="3"/>
  <c r="W51" i="3"/>
  <c r="AC51" i="3" s="1"/>
  <c r="R52" i="3"/>
  <c r="S52" i="3"/>
  <c r="T52" i="3"/>
  <c r="U52" i="3"/>
  <c r="V52" i="3"/>
  <c r="W52" i="3"/>
  <c r="R53" i="3"/>
  <c r="S53" i="3"/>
  <c r="Y53" i="3" s="1"/>
  <c r="T53" i="3"/>
  <c r="U53" i="3"/>
  <c r="V53" i="3"/>
  <c r="AB53" i="3"/>
  <c r="W53" i="3"/>
  <c r="R54" i="3"/>
  <c r="S54" i="3"/>
  <c r="T54" i="3"/>
  <c r="U54" i="3"/>
  <c r="V54" i="3"/>
  <c r="W54" i="3"/>
  <c r="R55" i="3"/>
  <c r="S55" i="3"/>
  <c r="T55" i="3"/>
  <c r="Z55" i="3" s="1"/>
  <c r="U55" i="3"/>
  <c r="V55" i="3"/>
  <c r="W55" i="3"/>
  <c r="AC55" i="3" s="1"/>
  <c r="R56" i="3"/>
  <c r="S56" i="3"/>
  <c r="T56" i="3"/>
  <c r="U56" i="3"/>
  <c r="V56" i="3"/>
  <c r="AB56" i="3" s="1"/>
  <c r="W56" i="3"/>
  <c r="R57" i="3"/>
  <c r="X57" i="3" s="1"/>
  <c r="S57" i="3"/>
  <c r="Y57" i="3" s="1"/>
  <c r="T57" i="3"/>
  <c r="U57" i="3"/>
  <c r="V57" i="3"/>
  <c r="AB57" i="3" s="1"/>
  <c r="W57" i="3"/>
  <c r="R58" i="3"/>
  <c r="S58" i="3"/>
  <c r="T58" i="3"/>
  <c r="U58" i="3"/>
  <c r="V58" i="3"/>
  <c r="W58" i="3"/>
  <c r="R59" i="3"/>
  <c r="S59" i="3"/>
  <c r="Y59" i="3" s="1"/>
  <c r="T59" i="3"/>
  <c r="U59" i="3"/>
  <c r="V59" i="3"/>
  <c r="W59" i="3"/>
  <c r="R60" i="3"/>
  <c r="X60" i="3" s="1"/>
  <c r="S60" i="3"/>
  <c r="T60" i="3"/>
  <c r="U60" i="3"/>
  <c r="V60" i="3"/>
  <c r="W60" i="3"/>
  <c r="R61" i="3"/>
  <c r="S61" i="3"/>
  <c r="T61" i="3"/>
  <c r="Z61" i="3" s="1"/>
  <c r="U61" i="3"/>
  <c r="V61" i="3"/>
  <c r="W61" i="3"/>
  <c r="R63" i="3"/>
  <c r="X63" i="3" s="1"/>
  <c r="S63" i="3"/>
  <c r="T63" i="3"/>
  <c r="Z63" i="3" s="1"/>
  <c r="AE63" i="3" s="1"/>
  <c r="AH63" i="3" s="1"/>
  <c r="AN63" i="3" s="1"/>
  <c r="AX63" i="3" s="1"/>
  <c r="U63" i="3"/>
  <c r="V63" i="3"/>
  <c r="W63" i="3"/>
  <c r="R64" i="3"/>
  <c r="S64" i="3"/>
  <c r="T64" i="3"/>
  <c r="U64" i="3"/>
  <c r="V64" i="3"/>
  <c r="W64" i="3"/>
  <c r="R65" i="3"/>
  <c r="X65" i="3" s="1"/>
  <c r="S65" i="3"/>
  <c r="T65" i="3"/>
  <c r="Z65" i="3" s="1"/>
  <c r="U65" i="3"/>
  <c r="V65" i="3"/>
  <c r="W65" i="3"/>
  <c r="R66" i="3"/>
  <c r="X66" i="3" s="1"/>
  <c r="S66" i="3"/>
  <c r="T66" i="3"/>
  <c r="U66" i="3"/>
  <c r="V66" i="3"/>
  <c r="W66" i="3"/>
  <c r="R67" i="3"/>
  <c r="S67" i="3"/>
  <c r="T67" i="3"/>
  <c r="Z67" i="3" s="1"/>
  <c r="U67" i="3"/>
  <c r="V67" i="3"/>
  <c r="W67" i="3"/>
  <c r="R68" i="3"/>
  <c r="X68" i="3" s="1"/>
  <c r="S68" i="3"/>
  <c r="T68" i="3"/>
  <c r="U68" i="3"/>
  <c r="V68" i="3"/>
  <c r="AB68" i="3" s="1"/>
  <c r="W68" i="3"/>
  <c r="R69" i="3"/>
  <c r="S69" i="3"/>
  <c r="T69" i="3"/>
  <c r="Z69" i="3" s="1"/>
  <c r="U69" i="3"/>
  <c r="V69" i="3"/>
  <c r="W69" i="3"/>
  <c r="R70" i="3"/>
  <c r="S70" i="3"/>
  <c r="T70" i="3"/>
  <c r="U70" i="3"/>
  <c r="V70" i="3"/>
  <c r="W70" i="3"/>
  <c r="R71" i="3"/>
  <c r="S71" i="3"/>
  <c r="T71" i="3"/>
  <c r="U71" i="3"/>
  <c r="V71" i="3"/>
  <c r="W71" i="3"/>
  <c r="R72" i="3"/>
  <c r="X72" i="3" s="1"/>
  <c r="S72" i="3"/>
  <c r="T72" i="3"/>
  <c r="U72" i="3"/>
  <c r="V72" i="3"/>
  <c r="AB72" i="3" s="1"/>
  <c r="W72" i="3"/>
  <c r="R73" i="3"/>
  <c r="S73" i="3"/>
  <c r="T73" i="3"/>
  <c r="Z73" i="3" s="1"/>
  <c r="U73" i="3"/>
  <c r="V73" i="3"/>
  <c r="W73" i="3"/>
  <c r="R74" i="3"/>
  <c r="S74" i="3"/>
  <c r="T74" i="3"/>
  <c r="U74" i="3"/>
  <c r="V74" i="3"/>
  <c r="AB74" i="3" s="1"/>
  <c r="W74" i="3"/>
  <c r="R75" i="3"/>
  <c r="X75" i="3" s="1"/>
  <c r="S75" i="3"/>
  <c r="T75" i="3"/>
  <c r="U75" i="3"/>
  <c r="V75" i="3"/>
  <c r="W75" i="3"/>
  <c r="AC75" i="3" s="1"/>
  <c r="R76" i="3"/>
  <c r="S76" i="3"/>
  <c r="T76" i="3"/>
  <c r="U76" i="3"/>
  <c r="V76" i="3"/>
  <c r="W76" i="3"/>
  <c r="R77" i="3"/>
  <c r="S77" i="3"/>
  <c r="T77" i="3"/>
  <c r="U77" i="3"/>
  <c r="V77" i="3"/>
  <c r="W77" i="3"/>
  <c r="AC77" i="3" s="1"/>
  <c r="R78" i="3"/>
  <c r="S78" i="3"/>
  <c r="T78" i="3"/>
  <c r="U78" i="3"/>
  <c r="AA78" i="3" s="1"/>
  <c r="V78" i="3"/>
  <c r="W78" i="3"/>
  <c r="R79" i="3"/>
  <c r="S79" i="3"/>
  <c r="T79" i="3"/>
  <c r="Z79" i="3"/>
  <c r="U79" i="3"/>
  <c r="V79" i="3"/>
  <c r="AB79" i="3" s="1"/>
  <c r="W79" i="3"/>
  <c r="R80" i="3"/>
  <c r="S80" i="3"/>
  <c r="T80" i="3"/>
  <c r="U80" i="3"/>
  <c r="V80" i="3"/>
  <c r="W80" i="3"/>
  <c r="R81" i="3"/>
  <c r="X81" i="3" s="1"/>
  <c r="S81" i="3"/>
  <c r="T81" i="3"/>
  <c r="Z81" i="3"/>
  <c r="U81" i="3"/>
  <c r="V81" i="3"/>
  <c r="W81" i="3"/>
  <c r="AC81" i="3"/>
  <c r="R82" i="3"/>
  <c r="S82" i="3"/>
  <c r="T82" i="3"/>
  <c r="U82" i="3"/>
  <c r="V82" i="3"/>
  <c r="W82" i="3"/>
  <c r="R83" i="3"/>
  <c r="S83" i="3"/>
  <c r="T83" i="3"/>
  <c r="U83" i="3"/>
  <c r="V83" i="3"/>
  <c r="W83" i="3"/>
  <c r="R84" i="3"/>
  <c r="S84" i="3"/>
  <c r="T84" i="3"/>
  <c r="U84" i="3"/>
  <c r="AA84" i="3" s="1"/>
  <c r="V84" i="3"/>
  <c r="W84" i="3"/>
  <c r="R85" i="3"/>
  <c r="S85" i="3"/>
  <c r="T85" i="3"/>
  <c r="U85" i="3"/>
  <c r="V85" i="3"/>
  <c r="AB85" i="3" s="1"/>
  <c r="W85" i="3"/>
  <c r="R86" i="3"/>
  <c r="S86" i="3"/>
  <c r="T86" i="3"/>
  <c r="U86" i="3"/>
  <c r="V86" i="3"/>
  <c r="W86" i="3"/>
  <c r="R87" i="3"/>
  <c r="S87" i="3"/>
  <c r="T87" i="3"/>
  <c r="U87" i="3"/>
  <c r="V87" i="3"/>
  <c r="W87" i="3"/>
  <c r="R88" i="3"/>
  <c r="S88" i="3"/>
  <c r="T88" i="3"/>
  <c r="U88" i="3"/>
  <c r="V88" i="3"/>
  <c r="W88" i="3"/>
  <c r="AC88" i="3"/>
  <c r="R89" i="3"/>
  <c r="S89" i="3"/>
  <c r="T89" i="3"/>
  <c r="U89" i="3"/>
  <c r="AA89" i="3" s="1"/>
  <c r="V89" i="3"/>
  <c r="W89" i="3"/>
  <c r="R90" i="3"/>
  <c r="S90" i="3"/>
  <c r="T90" i="3"/>
  <c r="U90" i="3"/>
  <c r="AA90" i="3" s="1"/>
  <c r="V90" i="3"/>
  <c r="W90" i="3"/>
  <c r="R91" i="3"/>
  <c r="S91" i="3"/>
  <c r="T91" i="3"/>
  <c r="U91" i="3"/>
  <c r="AA91" i="3" s="1"/>
  <c r="V91" i="3"/>
  <c r="W91" i="3"/>
  <c r="R93" i="3"/>
  <c r="S93" i="3"/>
  <c r="Y93" i="3" s="1"/>
  <c r="T93" i="3"/>
  <c r="Z93" i="3" s="1"/>
  <c r="U93" i="3"/>
  <c r="AA93" i="3" s="1"/>
  <c r="V93" i="3"/>
  <c r="W93" i="3"/>
  <c r="R94" i="3"/>
  <c r="S94" i="3"/>
  <c r="T94" i="3"/>
  <c r="U94" i="3"/>
  <c r="V94" i="3"/>
  <c r="W94" i="3"/>
  <c r="R95" i="3"/>
  <c r="S95" i="3"/>
  <c r="T95" i="3"/>
  <c r="U95" i="3"/>
  <c r="V95" i="3"/>
  <c r="W95" i="3"/>
  <c r="R96" i="3"/>
  <c r="S96" i="3"/>
  <c r="T96" i="3"/>
  <c r="U96" i="3"/>
  <c r="V96" i="3"/>
  <c r="AB96" i="3" s="1"/>
  <c r="W96" i="3"/>
  <c r="R97" i="3"/>
  <c r="X97" i="3" s="1"/>
  <c r="S97" i="3"/>
  <c r="T97" i="3"/>
  <c r="Z97" i="3" s="1"/>
  <c r="U97" i="3"/>
  <c r="V97" i="3"/>
  <c r="AB97" i="3" s="1"/>
  <c r="W97" i="3"/>
  <c r="R98" i="3"/>
  <c r="S98" i="3"/>
  <c r="T98" i="3"/>
  <c r="U98" i="3"/>
  <c r="V98" i="3"/>
  <c r="W98" i="3"/>
  <c r="R99" i="3"/>
  <c r="S99" i="3"/>
  <c r="T99" i="3"/>
  <c r="Z99" i="3" s="1"/>
  <c r="U99" i="3"/>
  <c r="V99" i="3"/>
  <c r="W99" i="3"/>
  <c r="R100" i="3"/>
  <c r="S100" i="3"/>
  <c r="T100" i="3"/>
  <c r="U100" i="3"/>
  <c r="V100" i="3"/>
  <c r="W100" i="3"/>
  <c r="R101" i="3"/>
  <c r="X101" i="3" s="1"/>
  <c r="S101" i="3"/>
  <c r="T101" i="3"/>
  <c r="Z101" i="3" s="1"/>
  <c r="U101" i="3"/>
  <c r="V101" i="3"/>
  <c r="W101" i="3"/>
  <c r="AC101" i="3"/>
  <c r="R102" i="3"/>
  <c r="S102" i="3"/>
  <c r="T102" i="3"/>
  <c r="U102" i="3"/>
  <c r="AA102" i="3" s="1"/>
  <c r="V102" i="3"/>
  <c r="W102" i="3"/>
  <c r="R103" i="3"/>
  <c r="X103" i="3"/>
  <c r="S103" i="3"/>
  <c r="T103" i="3"/>
  <c r="U103" i="3"/>
  <c r="AA103" i="3"/>
  <c r="V103" i="3"/>
  <c r="W103" i="3"/>
  <c r="R104" i="3"/>
  <c r="S104" i="3"/>
  <c r="T104" i="3"/>
  <c r="U104" i="3"/>
  <c r="V104" i="3"/>
  <c r="W104" i="3"/>
  <c r="AC104" i="3" s="1"/>
  <c r="R105" i="3"/>
  <c r="S105" i="3"/>
  <c r="T105" i="3"/>
  <c r="U105" i="3"/>
  <c r="AA105" i="3" s="1"/>
  <c r="V105" i="3"/>
  <c r="W105" i="3"/>
  <c r="AC105" i="3" s="1"/>
  <c r="R106" i="3"/>
  <c r="S106" i="3"/>
  <c r="Y106" i="3" s="1"/>
  <c r="T106" i="3"/>
  <c r="U106" i="3"/>
  <c r="V106" i="3"/>
  <c r="W106" i="3"/>
  <c r="AC106" i="3" s="1"/>
  <c r="R107" i="3"/>
  <c r="S107" i="3"/>
  <c r="T107" i="3"/>
  <c r="U107" i="3"/>
  <c r="AA107" i="3" s="1"/>
  <c r="V107" i="3"/>
  <c r="W107" i="3"/>
  <c r="R108" i="3"/>
  <c r="S108" i="3"/>
  <c r="Y108" i="3" s="1"/>
  <c r="T108" i="3"/>
  <c r="U108" i="3"/>
  <c r="V108" i="3"/>
  <c r="W108" i="3"/>
  <c r="AC108" i="3" s="1"/>
  <c r="R109" i="3"/>
  <c r="S109" i="3"/>
  <c r="T109" i="3"/>
  <c r="U109" i="3"/>
  <c r="AA109" i="3" s="1"/>
  <c r="V109" i="3"/>
  <c r="W109" i="3"/>
  <c r="R110" i="3"/>
  <c r="S110" i="3"/>
  <c r="Y110" i="3" s="1"/>
  <c r="T110" i="3"/>
  <c r="U110" i="3"/>
  <c r="V110" i="3"/>
  <c r="W110" i="3"/>
  <c r="R111" i="3"/>
  <c r="S111" i="3"/>
  <c r="T111" i="3"/>
  <c r="U111" i="3"/>
  <c r="AA111" i="3" s="1"/>
  <c r="V111" i="3"/>
  <c r="W111" i="3"/>
  <c r="R112" i="3"/>
  <c r="S112" i="3"/>
  <c r="T112" i="3"/>
  <c r="U112" i="3"/>
  <c r="V112" i="3"/>
  <c r="W112" i="3"/>
  <c r="AC112" i="3" s="1"/>
  <c r="R113" i="3"/>
  <c r="S113" i="3"/>
  <c r="T113" i="3"/>
  <c r="U113" i="3"/>
  <c r="AA113" i="3" s="1"/>
  <c r="V113" i="3"/>
  <c r="W113" i="3"/>
  <c r="R114" i="3"/>
  <c r="S114" i="3"/>
  <c r="T114" i="3"/>
  <c r="U114" i="3"/>
  <c r="AA114" i="3" s="1"/>
  <c r="V114" i="3"/>
  <c r="W114" i="3"/>
  <c r="R115" i="3"/>
  <c r="S115" i="3"/>
  <c r="T115" i="3"/>
  <c r="U115" i="3"/>
  <c r="V115" i="3"/>
  <c r="W115" i="3"/>
  <c r="R116" i="3"/>
  <c r="S116" i="3"/>
  <c r="Y116" i="3" s="1"/>
  <c r="T116" i="3"/>
  <c r="U116" i="3"/>
  <c r="AA116" i="3" s="1"/>
  <c r="V116" i="3"/>
  <c r="AB116" i="3" s="1"/>
  <c r="W116" i="3"/>
  <c r="R117" i="3"/>
  <c r="S117" i="3"/>
  <c r="T117" i="3"/>
  <c r="U117" i="3"/>
  <c r="V117" i="3"/>
  <c r="W117" i="3"/>
  <c r="R118" i="3"/>
  <c r="S118" i="3"/>
  <c r="T118" i="3"/>
  <c r="U118" i="3"/>
  <c r="V118" i="3"/>
  <c r="W118" i="3"/>
  <c r="R119" i="3"/>
  <c r="S119" i="3"/>
  <c r="T119" i="3"/>
  <c r="U119" i="3"/>
  <c r="AA119" i="3" s="1"/>
  <c r="V119" i="3"/>
  <c r="W119" i="3"/>
  <c r="R120" i="3"/>
  <c r="X120" i="3" s="1"/>
  <c r="S120" i="3"/>
  <c r="Y120" i="3" s="1"/>
  <c r="T120" i="3"/>
  <c r="U120" i="3"/>
  <c r="V120" i="3"/>
  <c r="W120" i="3"/>
  <c r="AC120" i="3" s="1"/>
  <c r="R121" i="3"/>
  <c r="S121" i="3"/>
  <c r="T121" i="3"/>
  <c r="U121" i="3"/>
  <c r="AA121" i="3" s="1"/>
  <c r="V121" i="3"/>
  <c r="W121" i="3"/>
  <c r="W3" i="3"/>
  <c r="S3" i="3"/>
  <c r="T3" i="3"/>
  <c r="U3" i="3"/>
  <c r="AA3" i="3" s="1"/>
  <c r="V3" i="3"/>
  <c r="R3" i="3"/>
  <c r="Q4" i="3"/>
  <c r="Y4" i="3" s="1"/>
  <c r="Q5" i="3"/>
  <c r="X5" i="3"/>
  <c r="Q6" i="3"/>
  <c r="Z6" i="3" s="1"/>
  <c r="Q7" i="3"/>
  <c r="Q8" i="3"/>
  <c r="Q9" i="3"/>
  <c r="Q10" i="3"/>
  <c r="Q11" i="3"/>
  <c r="Q12" i="3"/>
  <c r="Y12" i="3" s="1"/>
  <c r="Q13" i="3"/>
  <c r="Q14" i="3"/>
  <c r="Q15" i="3"/>
  <c r="Q16" i="3"/>
  <c r="Q17" i="3"/>
  <c r="Q18" i="3"/>
  <c r="Q19" i="3"/>
  <c r="Q20" i="3"/>
  <c r="Q21" i="3"/>
  <c r="Z21" i="3" s="1"/>
  <c r="Q22" i="3"/>
  <c r="AB22" i="3" s="1"/>
  <c r="Q23" i="3"/>
  <c r="Q24" i="3"/>
  <c r="Q25" i="3"/>
  <c r="AB25" i="3" s="1"/>
  <c r="Q26" i="3"/>
  <c r="Y26" i="3" s="1"/>
  <c r="Q27" i="3"/>
  <c r="AC27" i="3" s="1"/>
  <c r="Q28" i="3"/>
  <c r="Q29" i="3"/>
  <c r="Q30" i="3"/>
  <c r="Z30" i="3" s="1"/>
  <c r="Q31" i="3"/>
  <c r="Q33" i="3"/>
  <c r="Y33" i="3"/>
  <c r="Q34" i="3"/>
  <c r="Q35" i="3"/>
  <c r="Q36" i="3"/>
  <c r="Y36" i="3" s="1"/>
  <c r="AA36" i="3"/>
  <c r="Q37" i="3"/>
  <c r="Q38" i="3"/>
  <c r="X38" i="3" s="1"/>
  <c r="Q39" i="3"/>
  <c r="X39" i="3"/>
  <c r="Q40" i="3"/>
  <c r="Q41" i="3"/>
  <c r="Q42" i="3"/>
  <c r="Q43" i="3"/>
  <c r="Z43" i="3" s="1"/>
  <c r="Q44" i="3"/>
  <c r="Q45" i="3"/>
  <c r="Q46" i="3"/>
  <c r="Q47" i="3"/>
  <c r="Q48" i="3"/>
  <c r="Q49" i="3"/>
  <c r="AB49" i="3" s="1"/>
  <c r="Q50" i="3"/>
  <c r="Y50" i="3" s="1"/>
  <c r="Q51" i="3"/>
  <c r="AB51" i="3" s="1"/>
  <c r="Q52" i="3"/>
  <c r="Q53" i="3"/>
  <c r="AA53" i="3"/>
  <c r="Q54" i="3"/>
  <c r="X54" i="3"/>
  <c r="Q55" i="3"/>
  <c r="Y55" i="3" s="1"/>
  <c r="Q56" i="3"/>
  <c r="Q57" i="3"/>
  <c r="Q58" i="3"/>
  <c r="AC58" i="3" s="1"/>
  <c r="Q59" i="3"/>
  <c r="AA59" i="3" s="1"/>
  <c r="Q60" i="3"/>
  <c r="Z60" i="3"/>
  <c r="Q61" i="3"/>
  <c r="AC61" i="3" s="1"/>
  <c r="Q63" i="3"/>
  <c r="AB63" i="3" s="1"/>
  <c r="Q64" i="3"/>
  <c r="Q65" i="3"/>
  <c r="Q66" i="3"/>
  <c r="Q67" i="3"/>
  <c r="AA67" i="3" s="1"/>
  <c r="Q68" i="3"/>
  <c r="Q69" i="3"/>
  <c r="Q70" i="3"/>
  <c r="Q71" i="3"/>
  <c r="Q72" i="3"/>
  <c r="Q73" i="3"/>
  <c r="Q74" i="3"/>
  <c r="Q75" i="3"/>
  <c r="Q76" i="3"/>
  <c r="Q77" i="3"/>
  <c r="Z77" i="3" s="1"/>
  <c r="Q78" i="3"/>
  <c r="Q79" i="3"/>
  <c r="X79" i="3"/>
  <c r="Q80" i="3"/>
  <c r="Q81" i="3"/>
  <c r="Y81" i="3" s="1"/>
  <c r="Q82" i="3"/>
  <c r="Q83" i="3"/>
  <c r="AB83" i="3" s="1"/>
  <c r="Q84" i="3"/>
  <c r="Q85" i="3"/>
  <c r="Q86" i="3"/>
  <c r="Q87" i="3"/>
  <c r="Q88" i="3"/>
  <c r="Y88" i="3" s="1"/>
  <c r="Q89" i="3"/>
  <c r="Q90" i="3"/>
  <c r="Q91" i="3"/>
  <c r="AB91" i="3" s="1"/>
  <c r="Q93" i="3"/>
  <c r="AB93" i="3" s="1"/>
  <c r="Q94" i="3"/>
  <c r="Z94" i="3" s="1"/>
  <c r="Q95" i="3"/>
  <c r="Q96" i="3"/>
  <c r="Z96" i="3" s="1"/>
  <c r="Q97" i="3"/>
  <c r="Y97" i="3" s="1"/>
  <c r="Q98" i="3"/>
  <c r="AC98" i="3" s="1"/>
  <c r="Q99" i="3"/>
  <c r="Q100" i="3"/>
  <c r="Z100" i="3" s="1"/>
  <c r="Q101" i="3"/>
  <c r="AB101" i="3"/>
  <c r="Q102" i="3"/>
  <c r="Q103" i="3"/>
  <c r="Q104" i="3"/>
  <c r="Q105" i="3"/>
  <c r="X105" i="3" s="1"/>
  <c r="Q106" i="3"/>
  <c r="Q107" i="3"/>
  <c r="Q108" i="3"/>
  <c r="Q109" i="3"/>
  <c r="X109" i="3" s="1"/>
  <c r="Q110" i="3"/>
  <c r="Q111" i="3"/>
  <c r="AC111" i="3"/>
  <c r="Q112" i="3"/>
  <c r="Q113" i="3"/>
  <c r="Q114" i="3"/>
  <c r="Q115" i="3"/>
  <c r="Q116" i="3"/>
  <c r="Q117" i="3"/>
  <c r="X117" i="3" s="1"/>
  <c r="Q118" i="3"/>
  <c r="Q119" i="3"/>
  <c r="Q120" i="3"/>
  <c r="Q121" i="3"/>
  <c r="Q3" i="3"/>
  <c r="X3" i="3" s="1"/>
  <c r="N331" i="2"/>
  <c r="M331" i="2"/>
  <c r="L331" i="2"/>
  <c r="K331" i="2"/>
  <c r="J331" i="2"/>
  <c r="I331" i="2"/>
  <c r="N330" i="2"/>
  <c r="M330" i="2"/>
  <c r="L330" i="2"/>
  <c r="K330" i="2"/>
  <c r="J330" i="2"/>
  <c r="I330" i="2"/>
  <c r="N329" i="2"/>
  <c r="M329" i="2"/>
  <c r="L329" i="2"/>
  <c r="K329" i="2"/>
  <c r="J329" i="2"/>
  <c r="I329" i="2"/>
  <c r="N328" i="2"/>
  <c r="M328" i="2"/>
  <c r="L328" i="2"/>
  <c r="K328" i="2"/>
  <c r="J328" i="2"/>
  <c r="I328" i="2"/>
  <c r="N327" i="2"/>
  <c r="M327" i="2"/>
  <c r="L327" i="2"/>
  <c r="K327" i="2"/>
  <c r="J327" i="2"/>
  <c r="I327" i="2"/>
  <c r="N326" i="2"/>
  <c r="M326" i="2"/>
  <c r="L326" i="2"/>
  <c r="K326" i="2"/>
  <c r="O326" i="2" s="1"/>
  <c r="J326" i="2"/>
  <c r="I326" i="2"/>
  <c r="N325" i="2"/>
  <c r="M325" i="2"/>
  <c r="L325" i="2"/>
  <c r="K325" i="2"/>
  <c r="J325" i="2"/>
  <c r="O325" i="2"/>
  <c r="I325" i="2"/>
  <c r="N324" i="2"/>
  <c r="M324" i="2"/>
  <c r="L324" i="2"/>
  <c r="K324" i="2"/>
  <c r="J324" i="2"/>
  <c r="I324" i="2"/>
  <c r="O324" i="2"/>
  <c r="N323" i="2"/>
  <c r="M323" i="2"/>
  <c r="L323" i="2"/>
  <c r="K323" i="2"/>
  <c r="J323" i="2"/>
  <c r="I323" i="2"/>
  <c r="N322" i="2"/>
  <c r="M322" i="2"/>
  <c r="L322" i="2"/>
  <c r="K322" i="2"/>
  <c r="J322" i="2"/>
  <c r="I322" i="2"/>
  <c r="O322" i="2" s="1"/>
  <c r="N321" i="2"/>
  <c r="M321" i="2"/>
  <c r="L321" i="2"/>
  <c r="K321" i="2"/>
  <c r="O321" i="2" s="1"/>
  <c r="J321" i="2"/>
  <c r="I321" i="2"/>
  <c r="N320" i="2"/>
  <c r="M320" i="2"/>
  <c r="L320" i="2"/>
  <c r="K320" i="2"/>
  <c r="J320" i="2"/>
  <c r="I320" i="2"/>
  <c r="N319" i="2"/>
  <c r="M319" i="2"/>
  <c r="L319" i="2"/>
  <c r="K319" i="2"/>
  <c r="J319" i="2"/>
  <c r="I319" i="2"/>
  <c r="N318" i="2"/>
  <c r="M318" i="2"/>
  <c r="L318" i="2"/>
  <c r="K318" i="2"/>
  <c r="J318" i="2"/>
  <c r="I318" i="2"/>
  <c r="O318" i="2" s="1"/>
  <c r="N317" i="2"/>
  <c r="M317" i="2"/>
  <c r="L317" i="2"/>
  <c r="K317" i="2"/>
  <c r="O317" i="2" s="1"/>
  <c r="J317" i="2"/>
  <c r="I317" i="2"/>
  <c r="N316" i="2"/>
  <c r="M316" i="2"/>
  <c r="L316" i="2"/>
  <c r="K316" i="2"/>
  <c r="J316" i="2"/>
  <c r="I316" i="2"/>
  <c r="O316" i="2" s="1"/>
  <c r="N315" i="2"/>
  <c r="M315" i="2"/>
  <c r="L315" i="2"/>
  <c r="K315" i="2"/>
  <c r="J315" i="2"/>
  <c r="I315" i="2"/>
  <c r="N314" i="2"/>
  <c r="M314" i="2"/>
  <c r="L314" i="2"/>
  <c r="K314" i="2"/>
  <c r="J314" i="2"/>
  <c r="I314" i="2"/>
  <c r="N313" i="2"/>
  <c r="M313" i="2"/>
  <c r="L313" i="2"/>
  <c r="K313" i="2"/>
  <c r="J313" i="2"/>
  <c r="I313" i="2"/>
  <c r="N312" i="2"/>
  <c r="M312" i="2"/>
  <c r="L312" i="2"/>
  <c r="K312" i="2"/>
  <c r="J312" i="2"/>
  <c r="I312" i="2"/>
  <c r="N311" i="2"/>
  <c r="M311" i="2"/>
  <c r="L311" i="2"/>
  <c r="K311" i="2"/>
  <c r="J311" i="2"/>
  <c r="I311" i="2"/>
  <c r="N310" i="2"/>
  <c r="M310" i="2"/>
  <c r="L310" i="2"/>
  <c r="K310" i="2"/>
  <c r="J310" i="2"/>
  <c r="I310" i="2"/>
  <c r="N309" i="2"/>
  <c r="M309" i="2"/>
  <c r="L309" i="2"/>
  <c r="K309" i="2"/>
  <c r="J309" i="2"/>
  <c r="I309" i="2"/>
  <c r="N308" i="2"/>
  <c r="M308" i="2"/>
  <c r="L308" i="2"/>
  <c r="K308" i="2"/>
  <c r="J308" i="2"/>
  <c r="I308" i="2"/>
  <c r="N307" i="2"/>
  <c r="M307" i="2"/>
  <c r="L307" i="2"/>
  <c r="K307" i="2"/>
  <c r="J307" i="2"/>
  <c r="I307" i="2"/>
  <c r="N306" i="2"/>
  <c r="M306" i="2"/>
  <c r="L306" i="2"/>
  <c r="K306" i="2"/>
  <c r="J306" i="2"/>
  <c r="O306" i="2" s="1"/>
  <c r="I306" i="2"/>
  <c r="N305" i="2"/>
  <c r="M305" i="2"/>
  <c r="L305" i="2"/>
  <c r="K305" i="2"/>
  <c r="J305" i="2"/>
  <c r="I305" i="2"/>
  <c r="N304" i="2"/>
  <c r="M304" i="2"/>
  <c r="L304" i="2"/>
  <c r="K304" i="2"/>
  <c r="J304" i="2"/>
  <c r="I304" i="2"/>
  <c r="N303" i="2"/>
  <c r="M303" i="2"/>
  <c r="L303" i="2"/>
  <c r="K303" i="2"/>
  <c r="J303" i="2"/>
  <c r="I303" i="2"/>
  <c r="N301" i="2"/>
  <c r="M301" i="2"/>
  <c r="L301" i="2"/>
  <c r="K301" i="2"/>
  <c r="J301" i="2"/>
  <c r="I301" i="2"/>
  <c r="N300" i="2"/>
  <c r="M300" i="2"/>
  <c r="L300" i="2"/>
  <c r="K300" i="2"/>
  <c r="J300" i="2"/>
  <c r="I300" i="2"/>
  <c r="N299" i="2"/>
  <c r="M299" i="2"/>
  <c r="L299" i="2"/>
  <c r="K299" i="2"/>
  <c r="J299" i="2"/>
  <c r="O299" i="2" s="1"/>
  <c r="I299" i="2"/>
  <c r="N298" i="2"/>
  <c r="M298" i="2"/>
  <c r="L298" i="2"/>
  <c r="K298" i="2"/>
  <c r="J298" i="2"/>
  <c r="I298" i="2"/>
  <c r="N297" i="2"/>
  <c r="M297" i="2"/>
  <c r="L297" i="2"/>
  <c r="K297" i="2"/>
  <c r="J297" i="2"/>
  <c r="I297" i="2"/>
  <c r="N296" i="2"/>
  <c r="M296" i="2"/>
  <c r="L296" i="2"/>
  <c r="K296" i="2"/>
  <c r="J296" i="2"/>
  <c r="I296" i="2"/>
  <c r="N295" i="2"/>
  <c r="M295" i="2"/>
  <c r="L295" i="2"/>
  <c r="K295" i="2"/>
  <c r="J295" i="2"/>
  <c r="I295" i="2"/>
  <c r="N294" i="2"/>
  <c r="M294" i="2"/>
  <c r="L294" i="2"/>
  <c r="K294" i="2"/>
  <c r="J294" i="2"/>
  <c r="I294" i="2"/>
  <c r="N293" i="2"/>
  <c r="M293" i="2"/>
  <c r="L293" i="2"/>
  <c r="K293" i="2"/>
  <c r="J293" i="2"/>
  <c r="I293" i="2"/>
  <c r="N292" i="2"/>
  <c r="M292" i="2"/>
  <c r="L292" i="2"/>
  <c r="K292" i="2"/>
  <c r="J292" i="2"/>
  <c r="I292" i="2"/>
  <c r="N291" i="2"/>
  <c r="M291" i="2"/>
  <c r="L291" i="2"/>
  <c r="K291" i="2"/>
  <c r="J291" i="2"/>
  <c r="I291" i="2"/>
  <c r="N290" i="2"/>
  <c r="M290" i="2"/>
  <c r="L290" i="2"/>
  <c r="K290" i="2"/>
  <c r="J290" i="2"/>
  <c r="I290" i="2"/>
  <c r="N289" i="2"/>
  <c r="M289" i="2"/>
  <c r="L289" i="2"/>
  <c r="K289" i="2"/>
  <c r="J289" i="2"/>
  <c r="I289" i="2"/>
  <c r="N288" i="2"/>
  <c r="M288" i="2"/>
  <c r="L288" i="2"/>
  <c r="K288" i="2"/>
  <c r="J288" i="2"/>
  <c r="I288" i="2"/>
  <c r="N287" i="2"/>
  <c r="M287" i="2"/>
  <c r="L287" i="2"/>
  <c r="K287" i="2"/>
  <c r="J287" i="2"/>
  <c r="I287" i="2"/>
  <c r="N286" i="2"/>
  <c r="M286" i="2"/>
  <c r="L286" i="2"/>
  <c r="K286" i="2"/>
  <c r="J286" i="2"/>
  <c r="I286" i="2"/>
  <c r="N285" i="2"/>
  <c r="M285" i="2"/>
  <c r="L285" i="2"/>
  <c r="K285" i="2"/>
  <c r="O285" i="2" s="1"/>
  <c r="J285" i="2"/>
  <c r="I285" i="2"/>
  <c r="N284" i="2"/>
  <c r="M284" i="2"/>
  <c r="L284" i="2"/>
  <c r="K284" i="2"/>
  <c r="J284" i="2"/>
  <c r="I284" i="2"/>
  <c r="N283" i="2"/>
  <c r="M283" i="2"/>
  <c r="L283" i="2"/>
  <c r="K283" i="2"/>
  <c r="J283" i="2"/>
  <c r="I283" i="2"/>
  <c r="O283" i="2" s="1"/>
  <c r="N282" i="2"/>
  <c r="M282" i="2"/>
  <c r="L282" i="2"/>
  <c r="K282" i="2"/>
  <c r="O282" i="2" s="1"/>
  <c r="J282" i="2"/>
  <c r="I282" i="2"/>
  <c r="N281" i="2"/>
  <c r="M281" i="2"/>
  <c r="L281" i="2"/>
  <c r="K281" i="2"/>
  <c r="J281" i="2"/>
  <c r="O281" i="2" s="1"/>
  <c r="I281" i="2"/>
  <c r="N280" i="2"/>
  <c r="M280" i="2"/>
  <c r="L280" i="2"/>
  <c r="K280" i="2"/>
  <c r="J280" i="2"/>
  <c r="I280" i="2"/>
  <c r="N279" i="2"/>
  <c r="M279" i="2"/>
  <c r="L279" i="2"/>
  <c r="K279" i="2"/>
  <c r="J279" i="2"/>
  <c r="I279" i="2"/>
  <c r="N278" i="2"/>
  <c r="M278" i="2"/>
  <c r="L278" i="2"/>
  <c r="K278" i="2"/>
  <c r="J278" i="2"/>
  <c r="I278" i="2"/>
  <c r="N277" i="2"/>
  <c r="M277" i="2"/>
  <c r="L277" i="2"/>
  <c r="K277" i="2"/>
  <c r="J277" i="2"/>
  <c r="I277" i="2"/>
  <c r="N276" i="2"/>
  <c r="M276" i="2"/>
  <c r="L276" i="2"/>
  <c r="K276" i="2"/>
  <c r="J276" i="2"/>
  <c r="I276" i="2"/>
  <c r="N275" i="2"/>
  <c r="M275" i="2"/>
  <c r="L275" i="2"/>
  <c r="K275" i="2"/>
  <c r="J275" i="2"/>
  <c r="I275" i="2"/>
  <c r="N274" i="2"/>
  <c r="M274" i="2"/>
  <c r="L274" i="2"/>
  <c r="K274" i="2"/>
  <c r="J274" i="2"/>
  <c r="I274" i="2"/>
  <c r="N273" i="2"/>
  <c r="M273" i="2"/>
  <c r="L273" i="2"/>
  <c r="K273" i="2"/>
  <c r="O273" i="2" s="1"/>
  <c r="J273" i="2"/>
  <c r="I273" i="2"/>
  <c r="N271" i="2"/>
  <c r="M271" i="2"/>
  <c r="L271" i="2"/>
  <c r="K271" i="2"/>
  <c r="J271" i="2"/>
  <c r="I271" i="2"/>
  <c r="O271" i="2" s="1"/>
  <c r="N270" i="2"/>
  <c r="M270" i="2"/>
  <c r="L270" i="2"/>
  <c r="K270" i="2"/>
  <c r="J270" i="2"/>
  <c r="I270" i="2"/>
  <c r="N269" i="2"/>
  <c r="M269" i="2"/>
  <c r="L269" i="2"/>
  <c r="K269" i="2"/>
  <c r="J269" i="2"/>
  <c r="I269" i="2"/>
  <c r="N268" i="2"/>
  <c r="M268" i="2"/>
  <c r="L268" i="2"/>
  <c r="K268" i="2"/>
  <c r="J268" i="2"/>
  <c r="I268" i="2"/>
  <c r="O268" i="2" s="1"/>
  <c r="N267" i="2"/>
  <c r="M267" i="2"/>
  <c r="L267" i="2"/>
  <c r="K267" i="2"/>
  <c r="J267" i="2"/>
  <c r="I267" i="2"/>
  <c r="N266" i="2"/>
  <c r="M266" i="2"/>
  <c r="L266" i="2"/>
  <c r="K266" i="2"/>
  <c r="J266" i="2"/>
  <c r="I266" i="2"/>
  <c r="N265" i="2"/>
  <c r="M265" i="2"/>
  <c r="L265" i="2"/>
  <c r="K265" i="2"/>
  <c r="J265" i="2"/>
  <c r="I265" i="2"/>
  <c r="N264" i="2"/>
  <c r="M264" i="2"/>
  <c r="L264" i="2"/>
  <c r="K264" i="2"/>
  <c r="J264" i="2"/>
  <c r="I264" i="2"/>
  <c r="N263" i="2"/>
  <c r="M263" i="2"/>
  <c r="L263" i="2"/>
  <c r="K263" i="2"/>
  <c r="J263" i="2"/>
  <c r="I263" i="2"/>
  <c r="N262" i="2"/>
  <c r="M262" i="2"/>
  <c r="L262" i="2"/>
  <c r="K262" i="2"/>
  <c r="J262" i="2"/>
  <c r="I262" i="2"/>
  <c r="N261" i="2"/>
  <c r="M261" i="2"/>
  <c r="L261" i="2"/>
  <c r="K261" i="2"/>
  <c r="J261" i="2"/>
  <c r="I261" i="2"/>
  <c r="N260" i="2"/>
  <c r="M260" i="2"/>
  <c r="L260" i="2"/>
  <c r="K260" i="2"/>
  <c r="J260" i="2"/>
  <c r="I260" i="2"/>
  <c r="O260" i="2" s="1"/>
  <c r="N259" i="2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N256" i="2"/>
  <c r="M256" i="2"/>
  <c r="L256" i="2"/>
  <c r="K256" i="2"/>
  <c r="J256" i="2"/>
  <c r="I256" i="2"/>
  <c r="N255" i="2"/>
  <c r="M255" i="2"/>
  <c r="L255" i="2"/>
  <c r="K255" i="2"/>
  <c r="J255" i="2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M251" i="2"/>
  <c r="L251" i="2"/>
  <c r="K251" i="2"/>
  <c r="J251" i="2"/>
  <c r="I251" i="2"/>
  <c r="N250" i="2"/>
  <c r="M250" i="2"/>
  <c r="L250" i="2"/>
  <c r="K250" i="2"/>
  <c r="J250" i="2"/>
  <c r="I250" i="2"/>
  <c r="N249" i="2"/>
  <c r="M249" i="2"/>
  <c r="L249" i="2"/>
  <c r="K249" i="2"/>
  <c r="J249" i="2"/>
  <c r="I249" i="2"/>
  <c r="N248" i="2"/>
  <c r="M248" i="2"/>
  <c r="L248" i="2"/>
  <c r="K248" i="2"/>
  <c r="J248" i="2"/>
  <c r="O248" i="2" s="1"/>
  <c r="I248" i="2"/>
  <c r="N247" i="2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N244" i="2"/>
  <c r="M244" i="2"/>
  <c r="L244" i="2"/>
  <c r="K244" i="2"/>
  <c r="J244" i="2"/>
  <c r="I244" i="2"/>
  <c r="N243" i="2"/>
  <c r="M243" i="2"/>
  <c r="L243" i="2"/>
  <c r="K243" i="2"/>
  <c r="J243" i="2"/>
  <c r="I243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M239" i="2"/>
  <c r="L239" i="2"/>
  <c r="K239" i="2"/>
  <c r="J239" i="2"/>
  <c r="O239" i="2" s="1"/>
  <c r="I239" i="2"/>
  <c r="N238" i="2"/>
  <c r="M238" i="2"/>
  <c r="L238" i="2"/>
  <c r="K238" i="2"/>
  <c r="J238" i="2"/>
  <c r="I238" i="2"/>
  <c r="N237" i="2"/>
  <c r="M237" i="2"/>
  <c r="L237" i="2"/>
  <c r="K237" i="2"/>
  <c r="J237" i="2"/>
  <c r="I237" i="2"/>
  <c r="N236" i="2"/>
  <c r="M236" i="2"/>
  <c r="L236" i="2"/>
  <c r="K236" i="2"/>
  <c r="J236" i="2"/>
  <c r="I236" i="2"/>
  <c r="N235" i="2"/>
  <c r="M235" i="2"/>
  <c r="L235" i="2"/>
  <c r="K235" i="2"/>
  <c r="J235" i="2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M231" i="2"/>
  <c r="L231" i="2"/>
  <c r="K231" i="2"/>
  <c r="J231" i="2"/>
  <c r="I231" i="2"/>
  <c r="N230" i="2"/>
  <c r="M230" i="2"/>
  <c r="L230" i="2"/>
  <c r="K230" i="2"/>
  <c r="J230" i="2"/>
  <c r="I230" i="2"/>
  <c r="N229" i="2"/>
  <c r="M229" i="2"/>
  <c r="L229" i="2"/>
  <c r="K229" i="2"/>
  <c r="J229" i="2"/>
  <c r="I229" i="2"/>
  <c r="N228" i="2"/>
  <c r="M228" i="2"/>
  <c r="L228" i="2"/>
  <c r="K228" i="2"/>
  <c r="J228" i="2"/>
  <c r="I228" i="2"/>
  <c r="N227" i="2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N224" i="2"/>
  <c r="M224" i="2"/>
  <c r="L224" i="2"/>
  <c r="K224" i="2"/>
  <c r="J224" i="2"/>
  <c r="I224" i="2"/>
  <c r="N223" i="2"/>
  <c r="M223" i="2"/>
  <c r="L223" i="2"/>
  <c r="K223" i="2"/>
  <c r="J223" i="2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6" i="2"/>
  <c r="M216" i="2"/>
  <c r="L216" i="2"/>
  <c r="K216" i="2"/>
  <c r="J216" i="2"/>
  <c r="I216" i="2"/>
  <c r="O216" i="2" s="1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1" i="2"/>
  <c r="M211" i="2"/>
  <c r="L211" i="2"/>
  <c r="K211" i="2"/>
  <c r="J211" i="2"/>
  <c r="I211" i="2"/>
  <c r="N210" i="2"/>
  <c r="M210" i="2"/>
  <c r="L210" i="2"/>
  <c r="O210" i="2" s="1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N206" i="2"/>
  <c r="M206" i="2"/>
  <c r="L206" i="2"/>
  <c r="K206" i="2"/>
  <c r="J206" i="2"/>
  <c r="I206" i="2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M203" i="2"/>
  <c r="L203" i="2"/>
  <c r="K203" i="2"/>
  <c r="J203" i="2"/>
  <c r="O203" i="2" s="1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O197" i="2" s="1"/>
  <c r="I197" i="2"/>
  <c r="N196" i="2"/>
  <c r="M196" i="2"/>
  <c r="L196" i="2"/>
  <c r="K196" i="2"/>
  <c r="J196" i="2"/>
  <c r="I196" i="2"/>
  <c r="N195" i="2"/>
  <c r="M195" i="2"/>
  <c r="L195" i="2"/>
  <c r="K195" i="2"/>
  <c r="J195" i="2"/>
  <c r="O195" i="2" s="1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O192" i="2" s="1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O183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O177" i="2"/>
  <c r="N176" i="2"/>
  <c r="M176" i="2"/>
  <c r="L176" i="2"/>
  <c r="K176" i="2"/>
  <c r="O176" i="2" s="1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O173" i="2"/>
  <c r="I173" i="2"/>
  <c r="N172" i="2"/>
  <c r="M172" i="2"/>
  <c r="L172" i="2"/>
  <c r="K172" i="2"/>
  <c r="J172" i="2"/>
  <c r="I172" i="2"/>
  <c r="N171" i="2"/>
  <c r="M171" i="2"/>
  <c r="L171" i="2"/>
  <c r="K171" i="2"/>
  <c r="O171" i="2"/>
  <c r="J171" i="2"/>
  <c r="I171" i="2"/>
  <c r="N170" i="2"/>
  <c r="M170" i="2"/>
  <c r="L170" i="2"/>
  <c r="K170" i="2"/>
  <c r="J170" i="2"/>
  <c r="O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O166" i="2" s="1"/>
  <c r="N165" i="2"/>
  <c r="M165" i="2"/>
  <c r="L165" i="2"/>
  <c r="K165" i="2"/>
  <c r="J165" i="2"/>
  <c r="O165" i="2" s="1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O156" i="2" s="1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O144" i="2" s="1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O140" i="2" s="1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O137" i="2" s="1"/>
  <c r="M136" i="2"/>
  <c r="L136" i="2"/>
  <c r="K136" i="2"/>
  <c r="J136" i="2"/>
  <c r="O136" i="2" s="1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O133" i="2" s="1"/>
  <c r="M132" i="2"/>
  <c r="L132" i="2"/>
  <c r="K132" i="2"/>
  <c r="J132" i="2"/>
  <c r="O132" i="2" s="1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O129" i="2" s="1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O125" i="2"/>
  <c r="J125" i="2"/>
  <c r="I125" i="2"/>
  <c r="M124" i="2"/>
  <c r="L124" i="2"/>
  <c r="K124" i="2"/>
  <c r="J124" i="2"/>
  <c r="I124" i="2"/>
  <c r="O124" i="2"/>
  <c r="M123" i="2"/>
  <c r="L123" i="2"/>
  <c r="K123" i="2"/>
  <c r="J123" i="2"/>
  <c r="O123" i="2" s="1"/>
  <c r="I123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P116" i="2" s="1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P102" i="2" s="1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P77" i="2" s="1"/>
  <c r="K77" i="2"/>
  <c r="J77" i="2"/>
  <c r="I77" i="2"/>
  <c r="N76" i="2"/>
  <c r="M76" i="2"/>
  <c r="L76" i="2"/>
  <c r="K76" i="2"/>
  <c r="P76" i="2"/>
  <c r="J76" i="2"/>
  <c r="I76" i="2"/>
  <c r="N75" i="2"/>
  <c r="M75" i="2"/>
  <c r="L75" i="2"/>
  <c r="K75" i="2"/>
  <c r="J75" i="2"/>
  <c r="I75" i="2"/>
  <c r="P75" i="2" s="1"/>
  <c r="T75" i="2" s="1"/>
  <c r="N74" i="2"/>
  <c r="M74" i="2"/>
  <c r="L74" i="2"/>
  <c r="K74" i="2"/>
  <c r="O74" i="2" s="1"/>
  <c r="J74" i="2"/>
  <c r="I74" i="2"/>
  <c r="N73" i="2"/>
  <c r="M73" i="2"/>
  <c r="L73" i="2"/>
  <c r="K73" i="2"/>
  <c r="J73" i="2"/>
  <c r="P73" i="2"/>
  <c r="S73" i="2" s="1"/>
  <c r="AF73" i="2" s="1"/>
  <c r="I73" i="2"/>
  <c r="N72" i="2"/>
  <c r="M72" i="2"/>
  <c r="L72" i="2"/>
  <c r="K72" i="2"/>
  <c r="J72" i="2"/>
  <c r="I72" i="2"/>
  <c r="N71" i="2"/>
  <c r="M71" i="2"/>
  <c r="L71" i="2"/>
  <c r="K71" i="2"/>
  <c r="P71" i="2" s="1"/>
  <c r="J71" i="2"/>
  <c r="I71" i="2"/>
  <c r="N70" i="2"/>
  <c r="M70" i="2"/>
  <c r="U70" i="2" s="1"/>
  <c r="AH70" i="2" s="1"/>
  <c r="L70" i="2"/>
  <c r="K70" i="2"/>
  <c r="J70" i="2"/>
  <c r="I70" i="2"/>
  <c r="P70" i="2" s="1"/>
  <c r="R70" i="2" s="1"/>
  <c r="X70" i="2" s="1"/>
  <c r="N69" i="2"/>
  <c r="M69" i="2"/>
  <c r="L69" i="2"/>
  <c r="K69" i="2"/>
  <c r="O69" i="2" s="1"/>
  <c r="J69" i="2"/>
  <c r="I69" i="2"/>
  <c r="N68" i="2"/>
  <c r="M68" i="2"/>
  <c r="L68" i="2"/>
  <c r="K68" i="2"/>
  <c r="J68" i="2"/>
  <c r="I68" i="2"/>
  <c r="O68" i="2" s="1"/>
  <c r="N67" i="2"/>
  <c r="M67" i="2"/>
  <c r="L67" i="2"/>
  <c r="K67" i="2"/>
  <c r="J67" i="2"/>
  <c r="I67" i="2"/>
  <c r="N66" i="2"/>
  <c r="M66" i="2"/>
  <c r="L66" i="2"/>
  <c r="K66" i="2"/>
  <c r="J66" i="2"/>
  <c r="I66" i="2"/>
  <c r="P66" i="2" s="1"/>
  <c r="R66" i="2" s="1"/>
  <c r="X66" i="2" s="1"/>
  <c r="N65" i="2"/>
  <c r="M65" i="2"/>
  <c r="L65" i="2"/>
  <c r="K65" i="2"/>
  <c r="J65" i="2"/>
  <c r="I65" i="2"/>
  <c r="N64" i="2"/>
  <c r="M64" i="2"/>
  <c r="L64" i="2"/>
  <c r="K64" i="2"/>
  <c r="J64" i="2"/>
  <c r="I64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O52" i="2" s="1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O35" i="2" s="1"/>
  <c r="N34" i="2"/>
  <c r="M34" i="2"/>
  <c r="L34" i="2"/>
  <c r="K34" i="2"/>
  <c r="J34" i="2"/>
  <c r="I34" i="2"/>
  <c r="N33" i="2"/>
  <c r="M33" i="2"/>
  <c r="L33" i="2"/>
  <c r="K33" i="2"/>
  <c r="J33" i="2"/>
  <c r="I33" i="2"/>
  <c r="N31" i="2"/>
  <c r="M31" i="2"/>
  <c r="L31" i="2"/>
  <c r="K31" i="2"/>
  <c r="O31" i="2" s="1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P28" i="2" s="1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O21" i="2" s="1"/>
  <c r="J21" i="2"/>
  <c r="I21" i="2"/>
  <c r="N20" i="2"/>
  <c r="M20" i="2"/>
  <c r="L20" i="2"/>
  <c r="K20" i="2"/>
  <c r="J20" i="2"/>
  <c r="I20" i="2"/>
  <c r="N19" i="2"/>
  <c r="M19" i="2"/>
  <c r="L19" i="2"/>
  <c r="K19" i="2"/>
  <c r="O19" i="2" s="1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O16" i="2" s="1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P10" i="2" s="1"/>
  <c r="Q10" i="2" s="1"/>
  <c r="AD10" i="2" s="1"/>
  <c r="N9" i="2"/>
  <c r="M9" i="2"/>
  <c r="L9" i="2"/>
  <c r="K9" i="2"/>
  <c r="J9" i="2"/>
  <c r="I9" i="2"/>
  <c r="P9" i="2" s="1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Q73" i="2"/>
  <c r="X321" i="3"/>
  <c r="X308" i="3"/>
  <c r="Z332" i="3"/>
  <c r="X318" i="3"/>
  <c r="X317" i="3"/>
  <c r="X305" i="3"/>
  <c r="AA329" i="3"/>
  <c r="AB324" i="3"/>
  <c r="AA321" i="3"/>
  <c r="AB316" i="3"/>
  <c r="Y314" i="3"/>
  <c r="AD314" i="3" s="1"/>
  <c r="AB308" i="3"/>
  <c r="Z308" i="3"/>
  <c r="X302" i="3"/>
  <c r="X300" i="3"/>
  <c r="AB298" i="3"/>
  <c r="AA282" i="3"/>
  <c r="AA281" i="3"/>
  <c r="Y293" i="3"/>
  <c r="X283" i="3"/>
  <c r="Z300" i="3"/>
  <c r="AB283" i="3"/>
  <c r="Z283" i="3"/>
  <c r="AB275" i="3"/>
  <c r="Z275" i="3"/>
  <c r="AA266" i="3"/>
  <c r="AA262" i="3"/>
  <c r="Y254" i="3"/>
  <c r="Y258" i="3"/>
  <c r="X267" i="3"/>
  <c r="X265" i="3"/>
  <c r="X257" i="3"/>
  <c r="X256" i="3"/>
  <c r="X255" i="3"/>
  <c r="X252" i="3"/>
  <c r="X249" i="3"/>
  <c r="Z267" i="3"/>
  <c r="AB255" i="3"/>
  <c r="Z255" i="3"/>
  <c r="Z247" i="3"/>
  <c r="Y245" i="3"/>
  <c r="X211" i="3"/>
  <c r="X210" i="3"/>
  <c r="Y196" i="3"/>
  <c r="X206" i="3"/>
  <c r="X205" i="3"/>
  <c r="X197" i="3"/>
  <c r="X191" i="3"/>
  <c r="X189" i="3"/>
  <c r="Z205" i="3"/>
  <c r="Y203" i="3"/>
  <c r="AA202" i="3"/>
  <c r="AB197" i="3"/>
  <c r="Z197" i="3"/>
  <c r="AC196" i="3"/>
  <c r="AA194" i="3"/>
  <c r="AB189" i="3"/>
  <c r="Z189" i="3"/>
  <c r="Y183" i="3"/>
  <c r="X129" i="3"/>
  <c r="Y136" i="3"/>
  <c r="X138" i="3"/>
  <c r="X137" i="3"/>
  <c r="X127" i="3"/>
  <c r="X125" i="3"/>
  <c r="X124" i="3"/>
  <c r="Y151" i="3"/>
  <c r="AC143" i="3"/>
  <c r="Y143" i="3"/>
  <c r="AB137" i="3"/>
  <c r="Z137" i="3"/>
  <c r="AC136" i="3"/>
  <c r="AC135" i="3"/>
  <c r="Y135" i="3"/>
  <c r="AA134" i="3"/>
  <c r="AB129" i="3"/>
  <c r="AC128" i="3"/>
  <c r="Y127" i="3"/>
  <c r="Z124" i="3"/>
  <c r="Z297" i="3"/>
  <c r="X289" i="3"/>
  <c r="Z289" i="3"/>
  <c r="Z281" i="3"/>
  <c r="AB281" i="3"/>
  <c r="X273" i="3"/>
  <c r="Z273" i="3"/>
  <c r="AB273" i="3"/>
  <c r="Z293" i="3"/>
  <c r="Z285" i="3"/>
  <c r="AB285" i="3"/>
  <c r="Z277" i="3"/>
  <c r="AB269" i="3"/>
  <c r="AB326" i="3"/>
  <c r="X323" i="3"/>
  <c r="AB322" i="3"/>
  <c r="AB314" i="3"/>
  <c r="Z314" i="3"/>
  <c r="X311" i="3"/>
  <c r="AB310" i="3"/>
  <c r="Z310" i="3"/>
  <c r="X307" i="3"/>
  <c r="AB306" i="3"/>
  <c r="Z306" i="3"/>
  <c r="Z302" i="3"/>
  <c r="AD302" i="3" s="1"/>
  <c r="AB265" i="3"/>
  <c r="Z265" i="3"/>
  <c r="Z261" i="3"/>
  <c r="X258" i="3"/>
  <c r="Z257" i="3"/>
  <c r="AB249" i="3"/>
  <c r="Z249" i="3"/>
  <c r="X240" i="3"/>
  <c r="AB235" i="3"/>
  <c r="Z235" i="3"/>
  <c r="AB211" i="3"/>
  <c r="Z211" i="3"/>
  <c r="X204" i="3"/>
  <c r="Z203" i="3"/>
  <c r="X196" i="3"/>
  <c r="AD196" i="3" s="1"/>
  <c r="AB195" i="3"/>
  <c r="Z195" i="3"/>
  <c r="Z191" i="3"/>
  <c r="X188" i="3"/>
  <c r="Z187" i="3"/>
  <c r="X184" i="3"/>
  <c r="X180" i="3"/>
  <c r="AD180" i="3" s="1"/>
  <c r="X176" i="3"/>
  <c r="AD176" i="3" s="1"/>
  <c r="AB175" i="3"/>
  <c r="Z171" i="3"/>
  <c r="AB167" i="3"/>
  <c r="X164" i="3"/>
  <c r="AD164" i="3" s="1"/>
  <c r="X160" i="3"/>
  <c r="AD160" i="3" s="1"/>
  <c r="AB159" i="3"/>
  <c r="AD156" i="3"/>
  <c r="AB155" i="3"/>
  <c r="X148" i="3"/>
  <c r="AB147" i="3"/>
  <c r="AB143" i="3"/>
  <c r="Z143" i="3"/>
  <c r="AB135" i="3"/>
  <c r="Z135" i="3"/>
  <c r="Z131" i="3"/>
  <c r="Z127" i="3"/>
  <c r="X126" i="3"/>
  <c r="Z125" i="3"/>
  <c r="X296" i="3"/>
  <c r="Z292" i="3"/>
  <c r="AB292" i="3"/>
  <c r="Z288" i="3"/>
  <c r="X284" i="3"/>
  <c r="AB280" i="3"/>
  <c r="X276" i="3"/>
  <c r="AB276" i="3"/>
  <c r="Z268" i="3"/>
  <c r="AB268" i="3"/>
  <c r="AB329" i="3"/>
  <c r="Z329" i="3"/>
  <c r="Z327" i="3"/>
  <c r="Z325" i="3"/>
  <c r="AB321" i="3"/>
  <c r="Z321" i="3"/>
  <c r="Z319" i="3"/>
  <c r="AB317" i="3"/>
  <c r="Z317" i="3"/>
  <c r="AB315" i="3"/>
  <c r="AB313" i="3"/>
  <c r="AD313" i="3" s="1"/>
  <c r="Z313" i="3"/>
  <c r="AB311" i="3"/>
  <c r="Z309" i="3"/>
  <c r="Z307" i="3"/>
  <c r="Z305" i="3"/>
  <c r="AB303" i="3"/>
  <c r="Z303" i="3"/>
  <c r="AB301" i="3"/>
  <c r="Z299" i="3"/>
  <c r="AB286" i="3"/>
  <c r="Z282" i="3"/>
  <c r="AB282" i="3"/>
  <c r="Z270" i="3"/>
  <c r="AB270" i="3"/>
  <c r="X262" i="3"/>
  <c r="Z262" i="3"/>
  <c r="Z260" i="3"/>
  <c r="Z258" i="3"/>
  <c r="AB254" i="3"/>
  <c r="AB252" i="3"/>
  <c r="Z252" i="3"/>
  <c r="Z248" i="3"/>
  <c r="Z246" i="3"/>
  <c r="AB210" i="3"/>
  <c r="AB208" i="3"/>
  <c r="Z208" i="3"/>
  <c r="AB206" i="3"/>
  <c r="Z204" i="3"/>
  <c r="Z202" i="3"/>
  <c r="Z200" i="3"/>
  <c r="AB198" i="3"/>
  <c r="Z198" i="3"/>
  <c r="AB196" i="3"/>
  <c r="Z196" i="3"/>
  <c r="AB194" i="3"/>
  <c r="Z194" i="3"/>
  <c r="Z192" i="3"/>
  <c r="AB190" i="3"/>
  <c r="Z190" i="3"/>
  <c r="AB186" i="3"/>
  <c r="Z186" i="3"/>
  <c r="Z184" i="3"/>
  <c r="AB182" i="3"/>
  <c r="Z182" i="3"/>
  <c r="Z180" i="3"/>
  <c r="AB174" i="3"/>
  <c r="Z174" i="3"/>
  <c r="Z170" i="3"/>
  <c r="Z168" i="3"/>
  <c r="AB166" i="3"/>
  <c r="Z164" i="3"/>
  <c r="AB162" i="3"/>
  <c r="Z160" i="3"/>
  <c r="Z158" i="3"/>
  <c r="AB154" i="3"/>
  <c r="Z154" i="3"/>
  <c r="AB146" i="3"/>
  <c r="Z142" i="3"/>
  <c r="AB140" i="3"/>
  <c r="Z140" i="3"/>
  <c r="AB138" i="3"/>
  <c r="AB136" i="3"/>
  <c r="Z136" i="3"/>
  <c r="Z134" i="3"/>
  <c r="AB132" i="3"/>
  <c r="Z130" i="3"/>
  <c r="Z128" i="3"/>
  <c r="AC3" i="3"/>
  <c r="AA120" i="3"/>
  <c r="AC116" i="3"/>
  <c r="AA110" i="3"/>
  <c r="AB109" i="3"/>
  <c r="AA108" i="3"/>
  <c r="AA106" i="3"/>
  <c r="AB105" i="3"/>
  <c r="AA104" i="3"/>
  <c r="Z103" i="3"/>
  <c r="AC100" i="3"/>
  <c r="AC91" i="3"/>
  <c r="Y91" i="3"/>
  <c r="Z90" i="3"/>
  <c r="AB88" i="3"/>
  <c r="Z88" i="3"/>
  <c r="AB81" i="3"/>
  <c r="AC80" i="3"/>
  <c r="AC79" i="3"/>
  <c r="AC78" i="3"/>
  <c r="AB77" i="3"/>
  <c r="AC74" i="3"/>
  <c r="AC72" i="3"/>
  <c r="AC70" i="3"/>
  <c r="Z70" i="3"/>
  <c r="AB65" i="3"/>
  <c r="AC63" i="3"/>
  <c r="AB60" i="3"/>
  <c r="AC59" i="3"/>
  <c r="AC57" i="3"/>
  <c r="AA55" i="3"/>
  <c r="AB50" i="3"/>
  <c r="AB48" i="3"/>
  <c r="AA45" i="3"/>
  <c r="AC39" i="3"/>
  <c r="AA39" i="3"/>
  <c r="Z38" i="3"/>
  <c r="AC33" i="3"/>
  <c r="AA33" i="3"/>
  <c r="Z31" i="3"/>
  <c r="AC30" i="3"/>
  <c r="AA30" i="3"/>
  <c r="Z27" i="3"/>
  <c r="Z25" i="3"/>
  <c r="AC24" i="3"/>
  <c r="Z23" i="3"/>
  <c r="AB21" i="3"/>
  <c r="AC20" i="3"/>
  <c r="AC18" i="3"/>
  <c r="AB17" i="3"/>
  <c r="AA16" i="3"/>
  <c r="AB15" i="3"/>
  <c r="AA12" i="3"/>
  <c r="AB6" i="3"/>
  <c r="AD6" i="3" s="1"/>
  <c r="AC4" i="3"/>
  <c r="AC121" i="3"/>
  <c r="AC119" i="3"/>
  <c r="AA117" i="3"/>
  <c r="AC109" i="3"/>
  <c r="AB106" i="3"/>
  <c r="AC103" i="3"/>
  <c r="AA101" i="3"/>
  <c r="AC97" i="3"/>
  <c r="AC93" i="3"/>
  <c r="AA85" i="3"/>
  <c r="Y83" i="3"/>
  <c r="AA81" i="3"/>
  <c r="AA79" i="3"/>
  <c r="Y79" i="3"/>
  <c r="Y77" i="3"/>
  <c r="AE77" i="3" s="1"/>
  <c r="AA75" i="3"/>
  <c r="Y75" i="3"/>
  <c r="AA74" i="3"/>
  <c r="AA70" i="3"/>
  <c r="Y67" i="3"/>
  <c r="AA63" i="3"/>
  <c r="Y63" i="3"/>
  <c r="AB61" i="3"/>
  <c r="AC60" i="3"/>
  <c r="Y60" i="3"/>
  <c r="Z59" i="3"/>
  <c r="Z57" i="3"/>
  <c r="Y56" i="3"/>
  <c r="AB55" i="3"/>
  <c r="AA54" i="3"/>
  <c r="Z53" i="3"/>
  <c r="Z51" i="3"/>
  <c r="AC50" i="3"/>
  <c r="AC48" i="3"/>
  <c r="Y48" i="3"/>
  <c r="Y46" i="3"/>
  <c r="Y44" i="3"/>
  <c r="AB43" i="3"/>
  <c r="Y42" i="3"/>
  <c r="Z41" i="3"/>
  <c r="AB39" i="3"/>
  <c r="Z39" i="3"/>
  <c r="AA38" i="3"/>
  <c r="AB35" i="3"/>
  <c r="AB33" i="3"/>
  <c r="AA31" i="3"/>
  <c r="AB30" i="3"/>
  <c r="Y29" i="3"/>
  <c r="AB28" i="3"/>
  <c r="AA27" i="3"/>
  <c r="Z26" i="3"/>
  <c r="Z24" i="3"/>
  <c r="AC23" i="3"/>
  <c r="Y23" i="3"/>
  <c r="AA21" i="3"/>
  <c r="AE21" i="3" s="1"/>
  <c r="Z20" i="3"/>
  <c r="AC17" i="3"/>
  <c r="AA17" i="3"/>
  <c r="Y17" i="3"/>
  <c r="Z16" i="3"/>
  <c r="AA15" i="3"/>
  <c r="AB14" i="3"/>
  <c r="AC11" i="3"/>
  <c r="AB10" i="3"/>
  <c r="Y9" i="3"/>
  <c r="AB8" i="3"/>
  <c r="X8" i="3"/>
  <c r="AC6" i="3"/>
  <c r="AA5" i="3"/>
  <c r="Z4" i="3"/>
  <c r="AU180" i="4"/>
  <c r="AU252" i="4"/>
  <c r="AV252" i="4" s="1"/>
  <c r="AU248" i="4"/>
  <c r="AV248" i="4" s="1"/>
  <c r="AU244" i="4"/>
  <c r="AU240" i="4"/>
  <c r="AV240" i="4" s="1"/>
  <c r="AU222" i="4"/>
  <c r="AV222" i="4"/>
  <c r="AU218" i="4"/>
  <c r="AV218" i="4" s="1"/>
  <c r="AU188" i="4"/>
  <c r="AV188" i="4" s="1"/>
  <c r="AU184" i="4"/>
  <c r="AV184" i="4" s="1"/>
  <c r="AU106" i="4"/>
  <c r="AU94" i="4"/>
  <c r="AV94" i="4"/>
  <c r="AU90" i="4"/>
  <c r="AU72" i="4"/>
  <c r="AV72" i="4" s="1"/>
  <c r="AU68" i="4"/>
  <c r="AV68" i="4" s="1"/>
  <c r="AU58" i="4"/>
  <c r="AV58" i="4" s="1"/>
  <c r="AU50" i="4"/>
  <c r="AU59" i="4"/>
  <c r="AV59" i="4" s="1"/>
  <c r="AU236" i="4"/>
  <c r="AU162" i="4"/>
  <c r="AV162" i="4" s="1"/>
  <c r="AU102" i="4"/>
  <c r="AV102" i="4" s="1"/>
  <c r="AU98" i="4"/>
  <c r="AU80" i="4"/>
  <c r="AV80" i="4" s="1"/>
  <c r="AU41" i="4"/>
  <c r="AV41" i="4" s="1"/>
  <c r="AU153" i="4"/>
  <c r="AV153" i="4" s="1"/>
  <c r="AU63" i="4"/>
  <c r="AU34" i="4"/>
  <c r="AU230" i="4"/>
  <c r="AV230" i="4" s="1"/>
  <c r="AU196" i="4"/>
  <c r="AV196" i="4" s="1"/>
  <c r="AU46" i="4"/>
  <c r="AV46" i="4" s="1"/>
  <c r="AU42" i="4"/>
  <c r="AV148" i="4"/>
  <c r="AV166" i="4"/>
  <c r="AV64" i="4"/>
  <c r="AV244" i="4"/>
  <c r="AV54" i="4"/>
  <c r="AV12" i="4"/>
  <c r="AV225" i="4"/>
  <c r="AV161" i="4"/>
  <c r="AV127" i="4"/>
  <c r="AV109" i="4"/>
  <c r="AV37" i="4"/>
  <c r="AV262" i="4"/>
  <c r="AV128" i="4"/>
  <c r="AV129" i="4"/>
  <c r="AU118" i="4"/>
  <c r="AV118" i="4" s="1"/>
  <c r="AU176" i="4"/>
  <c r="AV176" i="4"/>
  <c r="AV98" i="4"/>
  <c r="B11" i="6"/>
  <c r="AU199" i="4"/>
  <c r="AV242" i="4"/>
  <c r="AV152" i="4"/>
  <c r="AV134" i="4"/>
  <c r="AV70" i="4"/>
  <c r="AU113" i="4"/>
  <c r="AV113" i="4" s="1"/>
  <c r="AV24" i="4"/>
  <c r="AV28" i="4"/>
  <c r="AV190" i="4"/>
  <c r="AV38" i="4"/>
  <c r="AV21" i="4"/>
  <c r="AV259" i="4"/>
  <c r="B27" i="6"/>
  <c r="B64" i="6" s="1"/>
  <c r="AU146" i="4"/>
  <c r="AV146" i="4" s="1"/>
  <c r="AU175" i="4"/>
  <c r="AV175" i="4" s="1"/>
  <c r="AV100" i="4"/>
  <c r="AV136" i="4"/>
  <c r="AV243" i="4"/>
  <c r="C28" i="6"/>
  <c r="C65" i="6" s="1"/>
  <c r="F14" i="6"/>
  <c r="F51" i="6" s="1"/>
  <c r="G24" i="6"/>
  <c r="G61" i="6" s="1"/>
  <c r="AV170" i="4"/>
  <c r="E20" i="6"/>
  <c r="E57" i="6" s="1"/>
  <c r="I10" i="6"/>
  <c r="AU164" i="4"/>
  <c r="AV164" i="4" s="1"/>
  <c r="AV34" i="4"/>
  <c r="C4" i="6"/>
  <c r="B18" i="6"/>
  <c r="B55" i="6" s="1"/>
  <c r="F3" i="6"/>
  <c r="D20" i="6"/>
  <c r="D57" i="6" s="1"/>
  <c r="J3" i="6"/>
  <c r="AV236" i="4"/>
  <c r="G9" i="6"/>
  <c r="AU96" i="4"/>
  <c r="F25" i="6"/>
  <c r="F62" i="6" s="1"/>
  <c r="H19" i="6"/>
  <c r="H56" i="6" s="1"/>
  <c r="AV194" i="4"/>
  <c r="H8" i="6"/>
  <c r="G30" i="6"/>
  <c r="G67" i="6" s="1"/>
  <c r="AU74" i="4"/>
  <c r="AU26" i="4"/>
  <c r="AV26" i="4" s="1"/>
  <c r="AU48" i="4"/>
  <c r="AV48" i="4"/>
  <c r="AV23" i="4"/>
  <c r="AU233" i="4"/>
  <c r="AV233" i="4" s="1"/>
  <c r="AU263" i="4"/>
  <c r="AV263" i="4" s="1"/>
  <c r="AB239" i="3"/>
  <c r="AB214" i="3"/>
  <c r="AA232" i="3"/>
  <c r="AA218" i="3"/>
  <c r="Y233" i="3"/>
  <c r="Y217" i="3"/>
  <c r="Z231" i="3"/>
  <c r="AA214" i="3"/>
  <c r="AC234" i="3"/>
  <c r="AC222" i="3"/>
  <c r="X235" i="3"/>
  <c r="Z232" i="3"/>
  <c r="Z214" i="3"/>
  <c r="AC241" i="3"/>
  <c r="AC225" i="3"/>
  <c r="AA238" i="3"/>
  <c r="AB222" i="3"/>
  <c r="AA241" i="3"/>
  <c r="Z225" i="3"/>
  <c r="AC238" i="3"/>
  <c r="AC214" i="3"/>
  <c r="AB234" i="3"/>
  <c r="X238" i="3"/>
  <c r="Z237" i="3"/>
  <c r="X225" i="3"/>
  <c r="Z224" i="3"/>
  <c r="X221" i="3"/>
  <c r="AC219" i="3"/>
  <c r="Y219" i="3"/>
  <c r="X218" i="3"/>
  <c r="AC236" i="3"/>
  <c r="AC242" i="3"/>
  <c r="AA235" i="3"/>
  <c r="AA226" i="3"/>
  <c r="Y230" i="3"/>
  <c r="AC240" i="3"/>
  <c r="Z228" i="3"/>
  <c r="Z240" i="3"/>
  <c r="AB231" i="3"/>
  <c r="AA239" i="3"/>
  <c r="AA230" i="3"/>
  <c r="AB216" i="3"/>
  <c r="AB232" i="3"/>
  <c r="AB236" i="3"/>
  <c r="X232" i="3"/>
  <c r="Z239" i="3"/>
  <c r="Y239" i="3"/>
  <c r="Y234" i="3"/>
  <c r="Y231" i="3"/>
  <c r="AC228" i="3"/>
  <c r="AC220" i="3"/>
  <c r="Z236" i="3"/>
  <c r="Y240" i="3"/>
  <c r="AA236" i="3"/>
  <c r="Z229" i="3"/>
  <c r="Z230" i="3"/>
  <c r="AB241" i="3"/>
  <c r="Y238" i="3"/>
  <c r="Y232" i="3"/>
  <c r="AB229" i="3"/>
  <c r="Y216" i="3"/>
  <c r="AD216" i="3" s="1"/>
  <c r="AB263" i="3"/>
  <c r="Z263" i="3"/>
  <c r="AD125" i="3"/>
  <c r="AD306" i="3"/>
  <c r="Z119" i="3"/>
  <c r="Y115" i="3"/>
  <c r="P74" i="2"/>
  <c r="S74" i="2" s="1"/>
  <c r="AB119" i="3"/>
  <c r="AB111" i="3"/>
  <c r="X91" i="3"/>
  <c r="O204" i="2"/>
  <c r="X59" i="3"/>
  <c r="O114" i="2"/>
  <c r="Y111" i="3"/>
  <c r="Z83" i="3"/>
  <c r="Z75" i="3"/>
  <c r="O75" i="2"/>
  <c r="O224" i="2"/>
  <c r="O234" i="2"/>
  <c r="O236" i="2"/>
  <c r="Y295" i="3"/>
  <c r="Z295" i="3"/>
  <c r="Y251" i="3"/>
  <c r="AB213" i="3"/>
  <c r="O109" i="2"/>
  <c r="O223" i="2"/>
  <c r="O231" i="2"/>
  <c r="O233" i="2"/>
  <c r="O241" i="2"/>
  <c r="AA303" i="3"/>
  <c r="Y303" i="3"/>
  <c r="P61" i="2"/>
  <c r="U61" i="2" s="1"/>
  <c r="O76" i="2"/>
  <c r="P115" i="2"/>
  <c r="R115" i="2" s="1"/>
  <c r="O172" i="2"/>
  <c r="Z251" i="3"/>
  <c r="X332" i="3"/>
  <c r="AC313" i="3"/>
  <c r="Y133" i="3"/>
  <c r="Z133" i="3"/>
  <c r="AC133" i="3"/>
  <c r="AB295" i="3"/>
  <c r="AA279" i="3"/>
  <c r="X279" i="3"/>
  <c r="AD279" i="3" s="1"/>
  <c r="Y177" i="3"/>
  <c r="Z177" i="3"/>
  <c r="X167" i="3"/>
  <c r="AD167" i="3" s="1"/>
  <c r="AA167" i="3"/>
  <c r="Y167" i="3"/>
  <c r="AA162" i="3"/>
  <c r="X162" i="3"/>
  <c r="AD162" i="3"/>
  <c r="Y162" i="3"/>
  <c r="AC319" i="3"/>
  <c r="Y317" i="3"/>
  <c r="AA296" i="3"/>
  <c r="AC285" i="3"/>
  <c r="Y280" i="3"/>
  <c r="Y276" i="3"/>
  <c r="AC268" i="3"/>
  <c r="AC249" i="3"/>
  <c r="X163" i="3"/>
  <c r="AD163" i="3" s="1"/>
  <c r="AC308" i="3"/>
  <c r="AA301" i="3"/>
  <c r="AA288" i="3"/>
  <c r="Y283" i="3"/>
  <c r="X233" i="3"/>
  <c r="AA222" i="3"/>
  <c r="X222" i="3"/>
  <c r="AB217" i="3"/>
  <c r="X217" i="3"/>
  <c r="AC217" i="3"/>
  <c r="AD217" i="3" s="1"/>
  <c r="X209" i="3"/>
  <c r="X230" i="3"/>
  <c r="AC216" i="3"/>
  <c r="Y215" i="3"/>
  <c r="Y207" i="3"/>
  <c r="AC201" i="3"/>
  <c r="AB177" i="3"/>
  <c r="AC152" i="3"/>
  <c r="Y148" i="3"/>
  <c r="AB133" i="3"/>
  <c r="X133" i="3"/>
  <c r="Z233" i="3"/>
  <c r="Z217" i="3"/>
  <c r="AC162" i="3"/>
  <c r="AA231" i="3"/>
  <c r="X226" i="3"/>
  <c r="Y168" i="3"/>
  <c r="AC167" i="3"/>
  <c r="AC131" i="3"/>
  <c r="AC126" i="3"/>
  <c r="AU256" i="4"/>
  <c r="AV256" i="4" s="1"/>
  <c r="AU200" i="4"/>
  <c r="AV200" i="4" s="1"/>
  <c r="AU192" i="4"/>
  <c r="AV192" i="4" s="1"/>
  <c r="AA123" i="3"/>
  <c r="AB123" i="3"/>
  <c r="AU30" i="4"/>
  <c r="AV30" i="4" s="1"/>
  <c r="F30" i="6"/>
  <c r="F67" i="6" s="1"/>
  <c r="AU89" i="4"/>
  <c r="AV89" i="4" s="1"/>
  <c r="H30" i="6"/>
  <c r="H67" i="6" s="1"/>
  <c r="S116" i="2"/>
  <c r="AF116" i="2"/>
  <c r="Q75" i="2"/>
  <c r="AB89" i="3"/>
  <c r="X89" i="3"/>
  <c r="Z89" i="3"/>
  <c r="D8" i="6"/>
  <c r="AB331" i="3"/>
  <c r="AC331" i="3"/>
  <c r="X331" i="3"/>
  <c r="Y181" i="3"/>
  <c r="AB181" i="3"/>
  <c r="B8" i="6"/>
  <c r="Z181" i="3"/>
  <c r="O84" i="2"/>
  <c r="O91" i="2"/>
  <c r="AC102" i="3"/>
  <c r="Y64" i="3"/>
  <c r="AC64" i="3"/>
  <c r="AB64" i="3"/>
  <c r="Z102" i="3"/>
  <c r="AC89" i="3"/>
  <c r="Z71" i="3"/>
  <c r="AC7" i="3"/>
  <c r="E26" i="6"/>
  <c r="E63" i="6" s="1"/>
  <c r="AV114" i="4"/>
  <c r="B10" i="6"/>
  <c r="Z75" i="2"/>
  <c r="AG75" i="2"/>
  <c r="Z49" i="3"/>
  <c r="AD136" i="3"/>
  <c r="O43" i="2"/>
  <c r="P49" i="2"/>
  <c r="O51" i="2"/>
  <c r="S10" i="2"/>
  <c r="T10" i="2"/>
  <c r="AE6" i="3"/>
  <c r="AC68" i="3"/>
  <c r="Z68" i="3"/>
  <c r="AA68" i="3"/>
  <c r="Y58" i="3"/>
  <c r="AA331" i="3"/>
  <c r="Y294" i="3"/>
  <c r="AC294" i="3"/>
  <c r="X294" i="3"/>
  <c r="X287" i="3"/>
  <c r="AA287" i="3"/>
  <c r="Z287" i="3"/>
  <c r="AB223" i="3"/>
  <c r="Z223" i="3"/>
  <c r="AA223" i="3"/>
  <c r="AA199" i="3"/>
  <c r="X199" i="3"/>
  <c r="AB199" i="3"/>
  <c r="Y199" i="3"/>
  <c r="T102" i="2"/>
  <c r="AG102" i="2" s="1"/>
  <c r="U102" i="2"/>
  <c r="P83" i="2"/>
  <c r="R83" i="2" s="1"/>
  <c r="AC99" i="3"/>
  <c r="AA99" i="3"/>
  <c r="X99" i="3"/>
  <c r="AA96" i="3"/>
  <c r="X84" i="3"/>
  <c r="Z84" i="3"/>
  <c r="AB71" i="3"/>
  <c r="Y71" i="3"/>
  <c r="Y37" i="3"/>
  <c r="Z37" i="3"/>
  <c r="Z7" i="3"/>
  <c r="AA7" i="3"/>
  <c r="AB7" i="3"/>
  <c r="AC96" i="3"/>
  <c r="Y89" i="3"/>
  <c r="Z58" i="3"/>
  <c r="Y7" i="3"/>
  <c r="B30" i="6"/>
  <c r="B67" i="6" s="1"/>
  <c r="Y116" i="2"/>
  <c r="U75" i="2"/>
  <c r="Z331" i="3"/>
  <c r="P17" i="2"/>
  <c r="O17" i="2"/>
  <c r="P19" i="2"/>
  <c r="Q19" i="2"/>
  <c r="W19" i="2" s="1"/>
  <c r="P23" i="2"/>
  <c r="AD305" i="3"/>
  <c r="U9" i="2"/>
  <c r="U76" i="2"/>
  <c r="S76" i="2"/>
  <c r="AF76" i="2" s="1"/>
  <c r="P93" i="2"/>
  <c r="O110" i="2"/>
  <c r="P111" i="2"/>
  <c r="AD258" i="3"/>
  <c r="AD206" i="3"/>
  <c r="AC87" i="3"/>
  <c r="AA87" i="3"/>
  <c r="Y87" i="3"/>
  <c r="X87" i="3"/>
  <c r="X49" i="3"/>
  <c r="H10" i="6"/>
  <c r="T70" i="2"/>
  <c r="AG70" i="2" s="1"/>
  <c r="S77" i="2"/>
  <c r="O96" i="2"/>
  <c r="P113" i="2"/>
  <c r="O115" i="2"/>
  <c r="U115" i="2"/>
  <c r="Q116" i="2"/>
  <c r="U116" i="2"/>
  <c r="O175" i="2"/>
  <c r="O186" i="2"/>
  <c r="O188" i="2"/>
  <c r="AB287" i="3"/>
  <c r="Z276" i="3"/>
  <c r="AC276" i="3"/>
  <c r="O30" i="2"/>
  <c r="P30" i="2"/>
  <c r="R30" i="2" s="1"/>
  <c r="X30" i="2" s="1"/>
  <c r="O38" i="2"/>
  <c r="O99" i="2"/>
  <c r="O103" i="2"/>
  <c r="O256" i="2"/>
  <c r="AB115" i="3"/>
  <c r="X95" i="3"/>
  <c r="Z95" i="3"/>
  <c r="AA95" i="3"/>
  <c r="AE79" i="3"/>
  <c r="X14" i="3"/>
  <c r="AA14" i="3"/>
  <c r="AE14" i="3" s="1"/>
  <c r="AC10" i="3"/>
  <c r="AA10" i="3"/>
  <c r="Y99" i="3"/>
  <c r="AA98" i="3"/>
  <c r="X71" i="3"/>
  <c r="AA64" i="3"/>
  <c r="Y45" i="3"/>
  <c r="X20" i="3"/>
  <c r="X7" i="3"/>
  <c r="E17" i="6"/>
  <c r="E54" i="6" s="1"/>
  <c r="AV105" i="4"/>
  <c r="E11" i="6"/>
  <c r="E5" i="6"/>
  <c r="AV93" i="4"/>
  <c r="C23" i="6"/>
  <c r="C60" i="6"/>
  <c r="C11" i="6"/>
  <c r="AB277" i="3"/>
  <c r="Y277" i="3"/>
  <c r="AD277" i="3" s="1"/>
  <c r="X227" i="3"/>
  <c r="AA227" i="3"/>
  <c r="Y227" i="3"/>
  <c r="AD227" i="3" s="1"/>
  <c r="AB227" i="3"/>
  <c r="AC227" i="3"/>
  <c r="AB150" i="3"/>
  <c r="AD150" i="3" s="1"/>
  <c r="Y150" i="3"/>
  <c r="F8" i="6"/>
  <c r="J16" i="6"/>
  <c r="J53" i="6" s="1"/>
  <c r="H24" i="6"/>
  <c r="H61" i="6" s="1"/>
  <c r="AV199" i="4"/>
  <c r="B13" i="6"/>
  <c r="AD73" i="2"/>
  <c r="W73" i="2"/>
  <c r="O3" i="2"/>
  <c r="P3" i="2"/>
  <c r="O4" i="2"/>
  <c r="P4" i="2"/>
  <c r="P6" i="2"/>
  <c r="O9" i="2"/>
  <c r="W10" i="2"/>
  <c r="O10" i="2"/>
  <c r="AA10" i="2"/>
  <c r="U10" i="2"/>
  <c r="AH10" i="2"/>
  <c r="O11" i="2"/>
  <c r="P11" i="2"/>
  <c r="S11" i="2" s="1"/>
  <c r="O12" i="2"/>
  <c r="P12" i="2"/>
  <c r="T12" i="2" s="1"/>
  <c r="P14" i="2"/>
  <c r="O14" i="2"/>
  <c r="P16" i="2"/>
  <c r="P31" i="2"/>
  <c r="T31" i="2" s="1"/>
  <c r="Z31" i="2" s="1"/>
  <c r="O36" i="2"/>
  <c r="P60" i="2"/>
  <c r="P108" i="2"/>
  <c r="O108" i="2"/>
  <c r="O189" i="2"/>
  <c r="O211" i="2"/>
  <c r="O215" i="2"/>
  <c r="O217" i="2"/>
  <c r="O221" i="2"/>
  <c r="O225" i="2"/>
  <c r="O227" i="2"/>
  <c r="O228" i="2"/>
  <c r="O229" i="2"/>
  <c r="O232" i="2"/>
  <c r="O235" i="2"/>
  <c r="O237" i="2"/>
  <c r="O290" i="2"/>
  <c r="AB118" i="3"/>
  <c r="Y118" i="3"/>
  <c r="X110" i="3"/>
  <c r="AD110" i="3" s="1"/>
  <c r="AB110" i="3"/>
  <c r="Z110" i="3"/>
  <c r="AE81" i="3"/>
  <c r="AB73" i="3"/>
  <c r="AA73" i="3"/>
  <c r="AB20" i="3"/>
  <c r="Y20" i="3"/>
  <c r="AD20" i="3" s="1"/>
  <c r="AC9" i="3"/>
  <c r="AA9" i="3"/>
  <c r="AB84" i="3"/>
  <c r="AA71" i="3"/>
  <c r="AC53" i="3"/>
  <c r="Z47" i="3"/>
  <c r="X45" i="3"/>
  <c r="Z36" i="3"/>
  <c r="D14" i="6"/>
  <c r="D51" i="6" s="1"/>
  <c r="Y278" i="3"/>
  <c r="Z278" i="3"/>
  <c r="X228" i="3"/>
  <c r="AD228" i="3" s="1"/>
  <c r="AB228" i="3"/>
  <c r="Y228" i="3"/>
  <c r="Z227" i="3"/>
  <c r="AD219" i="3"/>
  <c r="Y209" i="3"/>
  <c r="Z209" i="3"/>
  <c r="AB156" i="3"/>
  <c r="Z156" i="3"/>
  <c r="AA156" i="3"/>
  <c r="AC150" i="3"/>
  <c r="Z150" i="3"/>
  <c r="AD132" i="3"/>
  <c r="AA130" i="3"/>
  <c r="Y130" i="3"/>
  <c r="B6" i="6"/>
  <c r="AV4" i="4"/>
  <c r="B3" i="6"/>
  <c r="AC71" i="3"/>
  <c r="Y68" i="3"/>
  <c r="X64" i="3"/>
  <c r="AE64" i="3" s="1"/>
  <c r="X50" i="3"/>
  <c r="X37" i="3"/>
  <c r="AC16" i="3"/>
  <c r="Y16" i="3"/>
  <c r="X13" i="3"/>
  <c r="Z330" i="3"/>
  <c r="AB330" i="3"/>
  <c r="Z322" i="3"/>
  <c r="AC322" i="3"/>
  <c r="X322" i="3"/>
  <c r="AB294" i="3"/>
  <c r="X291" i="3"/>
  <c r="Z291" i="3"/>
  <c r="Y290" i="3"/>
  <c r="AB290" i="3"/>
  <c r="AB278" i="3"/>
  <c r="AA277" i="3"/>
  <c r="X277" i="3"/>
  <c r="X223" i="3"/>
  <c r="Y213" i="3"/>
  <c r="Z213" i="3"/>
  <c r="AB209" i="3"/>
  <c r="AA181" i="3"/>
  <c r="Y163" i="3"/>
  <c r="Z163" i="3"/>
  <c r="AB152" i="3"/>
  <c r="X152" i="3"/>
  <c r="AD152" i="3" s="1"/>
  <c r="AB145" i="3"/>
  <c r="AA139" i="3"/>
  <c r="X139" i="3"/>
  <c r="X130" i="3"/>
  <c r="I4" i="6"/>
  <c r="AV208" i="4"/>
  <c r="H17" i="6"/>
  <c r="H54" i="6" s="1"/>
  <c r="AU219" i="4"/>
  <c r="AV219" i="4" s="1"/>
  <c r="AU160" i="4"/>
  <c r="AV160" i="4" s="1"/>
  <c r="B15" i="6"/>
  <c r="B52" i="6" s="1"/>
  <c r="AV16" i="4"/>
  <c r="B4" i="6"/>
  <c r="AC163" i="3"/>
  <c r="Y263" i="3"/>
  <c r="AA332" i="3"/>
  <c r="AC303" i="3"/>
  <c r="AD303" i="3"/>
  <c r="X213" i="3"/>
  <c r="AV63" i="4"/>
  <c r="AV106" i="4"/>
  <c r="AV211" i="4"/>
  <c r="AV180" i="4"/>
  <c r="AB299" i="3"/>
  <c r="X144" i="3"/>
  <c r="AB151" i="3"/>
  <c r="AB163" i="3"/>
  <c r="Y144" i="3"/>
  <c r="X251" i="3"/>
  <c r="P13" i="2"/>
  <c r="O13" i="2"/>
  <c r="S14" i="2"/>
  <c r="S17" i="2"/>
  <c r="O27" i="2"/>
  <c r="P27" i="2"/>
  <c r="O29" i="2"/>
  <c r="P34" i="2"/>
  <c r="U34" i="2" s="1"/>
  <c r="P52" i="2"/>
  <c r="R75" i="2"/>
  <c r="T111" i="2"/>
  <c r="Z111" i="2" s="1"/>
  <c r="AG111" i="2"/>
  <c r="O112" i="2"/>
  <c r="O174" i="2"/>
  <c r="O181" i="2"/>
  <c r="O187" i="2"/>
  <c r="O213" i="2"/>
  <c r="O230" i="2"/>
  <c r="O238" i="2"/>
  <c r="O244" i="2"/>
  <c r="O291" i="2"/>
  <c r="X12" i="3"/>
  <c r="AB12" i="3"/>
  <c r="AC115" i="3"/>
  <c r="Z113" i="3"/>
  <c r="X111" i="3"/>
  <c r="Y109" i="3"/>
  <c r="Z104" i="3"/>
  <c r="AB102" i="3"/>
  <c r="Y102" i="3"/>
  <c r="AB99" i="3"/>
  <c r="Y84" i="3"/>
  <c r="AA83" i="3"/>
  <c r="AC69" i="3"/>
  <c r="AA60" i="3"/>
  <c r="Z50" i="3"/>
  <c r="AA29" i="3"/>
  <c r="E13" i="6"/>
  <c r="AV101" i="4"/>
  <c r="AV96" i="4"/>
  <c r="AV90" i="4"/>
  <c r="AA323" i="3"/>
  <c r="Y323" i="3"/>
  <c r="AC299" i="3"/>
  <c r="Y299" i="3"/>
  <c r="Y297" i="3"/>
  <c r="X297" i="3"/>
  <c r="Z294" i="3"/>
  <c r="AC277" i="3"/>
  <c r="AC270" i="3"/>
  <c r="Y270" i="3"/>
  <c r="X254" i="3"/>
  <c r="AD254" i="3" s="1"/>
  <c r="Z254" i="3"/>
  <c r="Y246" i="3"/>
  <c r="AC246" i="3"/>
  <c r="Z245" i="3"/>
  <c r="AB245" i="3"/>
  <c r="Z199" i="3"/>
  <c r="Y178" i="3"/>
  <c r="X178" i="3"/>
  <c r="AD178" i="3" s="1"/>
  <c r="AB172" i="3"/>
  <c r="Z172" i="3"/>
  <c r="AB168" i="3"/>
  <c r="X168" i="3"/>
  <c r="AD168" i="3" s="1"/>
  <c r="AB165" i="3"/>
  <c r="Y165" i="3"/>
  <c r="Y157" i="3"/>
  <c r="AB157" i="3"/>
  <c r="AC151" i="3"/>
  <c r="AD147" i="3"/>
  <c r="Z145" i="3"/>
  <c r="AC141" i="3"/>
  <c r="Y141" i="3"/>
  <c r="AC130" i="3"/>
  <c r="Y128" i="3"/>
  <c r="X128" i="3"/>
  <c r="AC215" i="3"/>
  <c r="AC156" i="3"/>
  <c r="J18" i="6"/>
  <c r="J55" i="6" s="1"/>
  <c r="AV245" i="4"/>
  <c r="I2" i="6"/>
  <c r="AV206" i="4"/>
  <c r="G3" i="6"/>
  <c r="AV149" i="4"/>
  <c r="AU255" i="4"/>
  <c r="AV255" i="4"/>
  <c r="AV104" i="4"/>
  <c r="P119" i="2"/>
  <c r="O37" i="2"/>
  <c r="X21" i="3"/>
  <c r="H27" i="6"/>
  <c r="H64" i="6" s="1"/>
  <c r="AV76" i="4"/>
  <c r="AV50" i="4"/>
  <c r="Z29" i="3"/>
  <c r="Z144" i="3"/>
  <c r="AB178" i="3"/>
  <c r="AB250" i="3"/>
  <c r="Z256" i="3"/>
  <c r="X290" i="3"/>
  <c r="AB323" i="3"/>
  <c r="X264" i="3"/>
  <c r="X246" i="3"/>
  <c r="AB253" i="3"/>
  <c r="AD289" i="3"/>
  <c r="R13" i="2"/>
  <c r="AE13" i="2" s="1"/>
  <c r="O22" i="2"/>
  <c r="P24" i="2"/>
  <c r="U28" i="2"/>
  <c r="AA28" i="2" s="1"/>
  <c r="O60" i="2"/>
  <c r="S60" i="2"/>
  <c r="AF60" i="2" s="1"/>
  <c r="O61" i="2"/>
  <c r="O66" i="2"/>
  <c r="O70" i="2"/>
  <c r="Y73" i="2"/>
  <c r="S75" i="2"/>
  <c r="AF75" i="2" s="1"/>
  <c r="Q76" i="2"/>
  <c r="AD76" i="2" s="1"/>
  <c r="T76" i="2"/>
  <c r="O77" i="2"/>
  <c r="U77" i="2"/>
  <c r="O79" i="2"/>
  <c r="P88" i="2"/>
  <c r="T93" i="2"/>
  <c r="O102" i="2"/>
  <c r="Q102" i="2"/>
  <c r="W102" i="2" s="1"/>
  <c r="P104" i="2"/>
  <c r="S104" i="2" s="1"/>
  <c r="O104" i="2"/>
  <c r="T113" i="2"/>
  <c r="AG113" i="2" s="1"/>
  <c r="P114" i="2"/>
  <c r="T115" i="2"/>
  <c r="P120" i="2"/>
  <c r="O120" i="2"/>
  <c r="O128" i="2"/>
  <c r="O135" i="2"/>
  <c r="O155" i="2"/>
  <c r="O169" i="2"/>
  <c r="O193" i="2"/>
  <c r="O200" i="2"/>
  <c r="O255" i="2"/>
  <c r="O270" i="2"/>
  <c r="O278" i="2"/>
  <c r="O280" i="2"/>
  <c r="O295" i="2"/>
  <c r="O298" i="2"/>
  <c r="O303" i="2"/>
  <c r="O310" i="2"/>
  <c r="X77" i="3"/>
  <c r="AA77" i="3"/>
  <c r="Z11" i="3"/>
  <c r="AA11" i="3"/>
  <c r="Y119" i="3"/>
  <c r="AA118" i="3"/>
  <c r="Z114" i="3"/>
  <c r="Y113" i="3"/>
  <c r="AC110" i="3"/>
  <c r="X96" i="3"/>
  <c r="AB87" i="3"/>
  <c r="AC84" i="3"/>
  <c r="X69" i="3"/>
  <c r="X58" i="3"/>
  <c r="AA47" i="3"/>
  <c r="AC44" i="3"/>
  <c r="Y40" i="3"/>
  <c r="X28" i="3"/>
  <c r="AA23" i="3"/>
  <c r="Z14" i="3"/>
  <c r="X10" i="3"/>
  <c r="Z9" i="3"/>
  <c r="B2" i="6"/>
  <c r="AV3" i="4"/>
  <c r="AV116" i="4"/>
  <c r="AV87" i="4"/>
  <c r="D28" i="6"/>
  <c r="D65" i="6" s="1"/>
  <c r="D18" i="6"/>
  <c r="D55" i="6" s="1"/>
  <c r="Y331" i="3"/>
  <c r="AA330" i="3"/>
  <c r="X330" i="3"/>
  <c r="AB328" i="3"/>
  <c r="X328" i="3"/>
  <c r="AC323" i="3"/>
  <c r="Z323" i="3"/>
  <c r="AC297" i="3"/>
  <c r="AA291" i="3"/>
  <c r="Y287" i="3"/>
  <c r="X272" i="3"/>
  <c r="AB272" i="3"/>
  <c r="X270" i="3"/>
  <c r="Z264" i="3"/>
  <c r="AA264" i="3"/>
  <c r="X263" i="3"/>
  <c r="AC256" i="3"/>
  <c r="X253" i="3"/>
  <c r="X250" i="3"/>
  <c r="AC245" i="3"/>
  <c r="AA221" i="3"/>
  <c r="Y221" i="3"/>
  <c r="X215" i="3"/>
  <c r="AA207" i="3"/>
  <c r="Z207" i="3"/>
  <c r="X202" i="3"/>
  <c r="AB202" i="3"/>
  <c r="AC191" i="3"/>
  <c r="AD191" i="3"/>
  <c r="AB188" i="3"/>
  <c r="X187" i="3"/>
  <c r="AB187" i="3"/>
  <c r="X186" i="3"/>
  <c r="Z178" i="3"/>
  <c r="AA157" i="3"/>
  <c r="Z157" i="3"/>
  <c r="AB130" i="3"/>
  <c r="AC287" i="3"/>
  <c r="AC253" i="3"/>
  <c r="AC209" i="3"/>
  <c r="AC205" i="3"/>
  <c r="AC181" i="3"/>
  <c r="O184" i="2"/>
  <c r="AV139" i="4"/>
  <c r="I11" i="6"/>
  <c r="AV215" i="4"/>
  <c r="G17" i="6"/>
  <c r="G54" i="6" s="1"/>
  <c r="AU84" i="4"/>
  <c r="AV84" i="4" s="1"/>
  <c r="AU35" i="4"/>
  <c r="AV35" i="4"/>
  <c r="P25" i="2"/>
  <c r="R76" i="2"/>
  <c r="O98" i="2"/>
  <c r="P112" i="2"/>
  <c r="U112" i="2" s="1"/>
  <c r="AA112" i="2" s="1"/>
  <c r="O126" i="2"/>
  <c r="O151" i="2"/>
  <c r="O178" i="2"/>
  <c r="O191" i="2"/>
  <c r="O258" i="2"/>
  <c r="O288" i="2"/>
  <c r="O312" i="2"/>
  <c r="X67" i="3"/>
  <c r="AE67" i="3" s="1"/>
  <c r="AB67" i="3"/>
  <c r="Y43" i="3"/>
  <c r="AC43" i="3"/>
  <c r="Z121" i="3"/>
  <c r="X114" i="3"/>
  <c r="Z109" i="3"/>
  <c r="AB103" i="3"/>
  <c r="X102" i="3"/>
  <c r="Y96" i="3"/>
  <c r="X93" i="3"/>
  <c r="AD93" i="3" s="1"/>
  <c r="X85" i="3"/>
  <c r="X70" i="3"/>
  <c r="Z64" i="3"/>
  <c r="X53" i="3"/>
  <c r="AE53" i="3" s="1"/>
  <c r="AJ53" i="3" s="1"/>
  <c r="AP53" i="3" s="1"/>
  <c r="AZ53" i="3" s="1"/>
  <c r="AA49" i="3"/>
  <c r="Z40" i="3"/>
  <c r="AB36" i="3"/>
  <c r="X36" i="3"/>
  <c r="AE36" i="3" s="1"/>
  <c r="AI36" i="3" s="1"/>
  <c r="AO36" i="3" s="1"/>
  <c r="AY36" i="3" s="1"/>
  <c r="X33" i="3"/>
  <c r="AB29" i="3"/>
  <c r="AB27" i="3"/>
  <c r="X25" i="3"/>
  <c r="Z13" i="3"/>
  <c r="Y330" i="3"/>
  <c r="AC328" i="3"/>
  <c r="Y328" i="3"/>
  <c r="Y322" i="3"/>
  <c r="AA318" i="3"/>
  <c r="Z318" i="3"/>
  <c r="AD318" i="3"/>
  <c r="AA312" i="3"/>
  <c r="Z312" i="3"/>
  <c r="AA284" i="3"/>
  <c r="Z284" i="3"/>
  <c r="Y272" i="3"/>
  <c r="AB256" i="3"/>
  <c r="Y250" i="3"/>
  <c r="AD250" i="3" s="1"/>
  <c r="Y236" i="3"/>
  <c r="AD236" i="3" s="1"/>
  <c r="Y223" i="3"/>
  <c r="AC207" i="3"/>
  <c r="AB203" i="3"/>
  <c r="AC199" i="3"/>
  <c r="X183" i="3"/>
  <c r="AA165" i="3"/>
  <c r="AB141" i="3"/>
  <c r="X141" i="3"/>
  <c r="AB134" i="3"/>
  <c r="AC330" i="3"/>
  <c r="AU246" i="4"/>
  <c r="AV246" i="4" s="1"/>
  <c r="AU169" i="4"/>
  <c r="AV169" i="4" s="1"/>
  <c r="AU142" i="4"/>
  <c r="AV142" i="4" s="1"/>
  <c r="AU130" i="4"/>
  <c r="AV130" i="4" s="1"/>
  <c r="AU7" i="4"/>
  <c r="AV7" i="4" s="1"/>
  <c r="Y327" i="3"/>
  <c r="X325" i="3"/>
  <c r="AA309" i="3"/>
  <c r="AD309" i="3" s="1"/>
  <c r="AA297" i="3"/>
  <c r="AA294" i="3"/>
  <c r="Y286" i="3"/>
  <c r="AD286" i="3" s="1"/>
  <c r="AC278" i="3"/>
  <c r="AA267" i="3"/>
  <c r="AA237" i="3"/>
  <c r="AB221" i="3"/>
  <c r="Z215" i="3"/>
  <c r="AB201" i="3"/>
  <c r="Y190" i="3"/>
  <c r="X181" i="3"/>
  <c r="AD181" i="3"/>
  <c r="Y180" i="3"/>
  <c r="Y179" i="3"/>
  <c r="X161" i="3"/>
  <c r="AD161" i="3"/>
  <c r="X158" i="3"/>
  <c r="AD158" i="3"/>
  <c r="Y156" i="3"/>
  <c r="Y152" i="3"/>
  <c r="Y145" i="3"/>
  <c r="Y129" i="3"/>
  <c r="AD129" i="3" s="1"/>
  <c r="AU123" i="4"/>
  <c r="AV123" i="4"/>
  <c r="AU110" i="4"/>
  <c r="AV110" i="4"/>
  <c r="AU65" i="4"/>
  <c r="AV65" i="4"/>
  <c r="AU43" i="4"/>
  <c r="AV43" i="4"/>
  <c r="AU36" i="4"/>
  <c r="AV36" i="4"/>
  <c r="AU27" i="4"/>
  <c r="AV27" i="4"/>
  <c r="AU119" i="4"/>
  <c r="AV119" i="4"/>
  <c r="AU88" i="4"/>
  <c r="AV88" i="4"/>
  <c r="AV135" i="4"/>
  <c r="AU254" i="4"/>
  <c r="AV254" i="4" s="1"/>
  <c r="AU171" i="4"/>
  <c r="AV171" i="4" s="1"/>
  <c r="AU108" i="4"/>
  <c r="AV108" i="4" s="1"/>
  <c r="AU83" i="4"/>
  <c r="AV83" i="4"/>
  <c r="AU75" i="4"/>
  <c r="AV75" i="4" s="1"/>
  <c r="AU67" i="4"/>
  <c r="AV67" i="4" s="1"/>
  <c r="AU53" i="4"/>
  <c r="AV53" i="4" s="1"/>
  <c r="AU20" i="4"/>
  <c r="AV20" i="4" s="1"/>
  <c r="Z242" i="3"/>
  <c r="AU183" i="4"/>
  <c r="AV183" i="4" s="1"/>
  <c r="AU167" i="4"/>
  <c r="AV167" i="4"/>
  <c r="AU131" i="4"/>
  <c r="AV131" i="4" s="1"/>
  <c r="AU122" i="4"/>
  <c r="AV122" i="4" s="1"/>
  <c r="AU103" i="4"/>
  <c r="AV103" i="4" s="1"/>
  <c r="AU95" i="4"/>
  <c r="AV95" i="4" s="1"/>
  <c r="AU82" i="4"/>
  <c r="AV82" i="4" s="1"/>
  <c r="AU62" i="4"/>
  <c r="AV62" i="4"/>
  <c r="AU25" i="4"/>
  <c r="AV25" i="4" s="1"/>
  <c r="AE33" i="3"/>
  <c r="U25" i="2"/>
  <c r="T25" i="2"/>
  <c r="AD102" i="2"/>
  <c r="Y60" i="2"/>
  <c r="AH28" i="2"/>
  <c r="Q119" i="2"/>
  <c r="R119" i="2"/>
  <c r="S119" i="2"/>
  <c r="AG79" i="3"/>
  <c r="AM79" i="3" s="1"/>
  <c r="AW79" i="3" s="1"/>
  <c r="AI79" i="3"/>
  <c r="AO79" i="3" s="1"/>
  <c r="AY79" i="3" s="1"/>
  <c r="AG31" i="2"/>
  <c r="AE115" i="2"/>
  <c r="X115" i="2"/>
  <c r="W76" i="2"/>
  <c r="AE60" i="3"/>
  <c r="AJ63" i="3"/>
  <c r="AP63" i="3" s="1"/>
  <c r="AZ63" i="3" s="1"/>
  <c r="AG63" i="3"/>
  <c r="AM63" i="3" s="1"/>
  <c r="AW63" i="3" s="1"/>
  <c r="R31" i="2"/>
  <c r="Q31" i="2"/>
  <c r="U31" i="2"/>
  <c r="S31" i="2"/>
  <c r="T14" i="2"/>
  <c r="R14" i="2"/>
  <c r="Q14" i="2"/>
  <c r="U14" i="2"/>
  <c r="AE16" i="3"/>
  <c r="AH76" i="2"/>
  <c r="AA76" i="2"/>
  <c r="R17" i="2"/>
  <c r="T17" i="2"/>
  <c r="Q17" i="2"/>
  <c r="U17" i="2"/>
  <c r="Y10" i="2"/>
  <c r="AF10" i="2"/>
  <c r="Z93" i="2"/>
  <c r="AG93" i="2"/>
  <c r="AD21" i="3"/>
  <c r="X75" i="2"/>
  <c r="AE75" i="2"/>
  <c r="R34" i="2"/>
  <c r="S34" i="2"/>
  <c r="AF34" i="2" s="1"/>
  <c r="Q34" i="2"/>
  <c r="T34" i="2"/>
  <c r="Q27" i="2"/>
  <c r="AF48" i="3"/>
  <c r="AH48" i="3"/>
  <c r="AN48" i="3" s="1"/>
  <c r="AX48" i="3" s="1"/>
  <c r="AF11" i="2"/>
  <c r="Y11" i="2"/>
  <c r="Q6" i="2"/>
  <c r="AD6" i="2" s="1"/>
  <c r="T6" i="2"/>
  <c r="S6" i="2"/>
  <c r="U6" i="2"/>
  <c r="R6" i="2"/>
  <c r="X6" i="2" s="1"/>
  <c r="T3" i="2"/>
  <c r="S3" i="2"/>
  <c r="Q3" i="2"/>
  <c r="U3" i="2"/>
  <c r="AA3" i="2" s="1"/>
  <c r="AD14" i="3"/>
  <c r="AF77" i="2"/>
  <c r="Y77" i="2"/>
  <c r="S93" i="2"/>
  <c r="Q93" i="2"/>
  <c r="AD93" i="2" s="1"/>
  <c r="R93" i="2"/>
  <c r="U93" i="2"/>
  <c r="R3" i="2"/>
  <c r="X3" i="2" s="1"/>
  <c r="AH75" i="2"/>
  <c r="AA75" i="2"/>
  <c r="AD60" i="3"/>
  <c r="U49" i="2"/>
  <c r="R49" i="2"/>
  <c r="X49" i="2" s="1"/>
  <c r="T49" i="2"/>
  <c r="Z49" i="2" s="1"/>
  <c r="Q49" i="2"/>
  <c r="AH64" i="3"/>
  <c r="AN64" i="3" s="1"/>
  <c r="AX64" i="3" s="1"/>
  <c r="Q25" i="2"/>
  <c r="AD207" i="3"/>
  <c r="AG115" i="2"/>
  <c r="Z115" i="2"/>
  <c r="S112" i="2"/>
  <c r="Y112" i="2" s="1"/>
  <c r="U104" i="2"/>
  <c r="Q104" i="2"/>
  <c r="R104" i="2"/>
  <c r="T104" i="2"/>
  <c r="Z104" i="2" s="1"/>
  <c r="T88" i="2"/>
  <c r="Q88" i="2"/>
  <c r="R88" i="2"/>
  <c r="U88" i="2"/>
  <c r="AD264" i="3"/>
  <c r="R52" i="2"/>
  <c r="S52" i="2"/>
  <c r="U52" i="2"/>
  <c r="AA52" i="2" s="1"/>
  <c r="T52" i="2"/>
  <c r="Q52" i="2"/>
  <c r="T13" i="2"/>
  <c r="Q13" i="2"/>
  <c r="S13" i="2"/>
  <c r="U13" i="2"/>
  <c r="Q11" i="2"/>
  <c r="R11" i="2"/>
  <c r="T11" i="2"/>
  <c r="U11" i="2"/>
  <c r="R4" i="2"/>
  <c r="T4" i="2"/>
  <c r="Z70" i="2"/>
  <c r="Q23" i="2"/>
  <c r="U23" i="2"/>
  <c r="R23" i="2"/>
  <c r="S23" i="2"/>
  <c r="T23" i="2"/>
  <c r="AE84" i="3"/>
  <c r="AI84" i="3" s="1"/>
  <c r="AO84" i="3" s="1"/>
  <c r="AY84" i="3" s="1"/>
  <c r="AD84" i="3"/>
  <c r="S88" i="2"/>
  <c r="AH102" i="2"/>
  <c r="AA102" i="2"/>
  <c r="AD322" i="3"/>
  <c r="AD64" i="3"/>
  <c r="AJ84" i="3"/>
  <c r="AP84" i="3" s="1"/>
  <c r="AZ84" i="3" s="1"/>
  <c r="U66" i="2"/>
  <c r="AH66" i="2" s="1"/>
  <c r="S71" i="2"/>
  <c r="R71" i="2"/>
  <c r="AA70" i="2"/>
  <c r="AD19" i="2"/>
  <c r="AG89" i="3"/>
  <c r="AM89" i="3" s="1"/>
  <c r="AW89" i="3" s="1"/>
  <c r="T83" i="2"/>
  <c r="S83" i="2"/>
  <c r="Z102" i="2"/>
  <c r="AJ68" i="3"/>
  <c r="AP68" i="3" s="1"/>
  <c r="AZ68" i="3" s="1"/>
  <c r="AJ6" i="3"/>
  <c r="AP6" i="3" s="1"/>
  <c r="AZ6" i="3" s="1"/>
  <c r="AD221" i="3"/>
  <c r="AD77" i="3"/>
  <c r="S120" i="2"/>
  <c r="Y75" i="2"/>
  <c r="AD256" i="3"/>
  <c r="AD245" i="3"/>
  <c r="T120" i="2"/>
  <c r="AD209" i="3"/>
  <c r="AI81" i="3"/>
  <c r="AO81" i="3" s="1"/>
  <c r="AY81" i="3" s="1"/>
  <c r="T108" i="2"/>
  <c r="Q108" i="2"/>
  <c r="S108" i="2"/>
  <c r="R108" i="2"/>
  <c r="U60" i="2"/>
  <c r="R60" i="2"/>
  <c r="T60" i="2"/>
  <c r="Q60" i="2"/>
  <c r="W60" i="2" s="1"/>
  <c r="R16" i="2"/>
  <c r="U16" i="2"/>
  <c r="U108" i="2"/>
  <c r="AE30" i="2"/>
  <c r="AA116" i="2"/>
  <c r="AH116" i="2"/>
  <c r="Q113" i="2"/>
  <c r="S19" i="2"/>
  <c r="R19" i="2"/>
  <c r="T19" i="2"/>
  <c r="U19" i="2"/>
  <c r="AD68" i="3"/>
  <c r="AE68" i="3"/>
  <c r="AF68" i="3" s="1"/>
  <c r="Q30" i="2"/>
  <c r="T30" i="2"/>
  <c r="U30" i="2"/>
  <c r="AA30" i="2" s="1"/>
  <c r="S30" i="2"/>
  <c r="AA115" i="2"/>
  <c r="AH115" i="2"/>
  <c r="T77" i="2"/>
  <c r="AG77" i="2" s="1"/>
  <c r="Q77" i="2"/>
  <c r="AD77" i="2" s="1"/>
  <c r="R77" i="2"/>
  <c r="X77" i="2" s="1"/>
  <c r="AD49" i="3"/>
  <c r="AE49" i="3"/>
  <c r="Q111" i="2"/>
  <c r="U111" i="2"/>
  <c r="S111" i="2"/>
  <c r="R111" i="2"/>
  <c r="AE111" i="2" s="1"/>
  <c r="AA9" i="2"/>
  <c r="AH9" i="2"/>
  <c r="AI68" i="3"/>
  <c r="AO68" i="3" s="1"/>
  <c r="AY68" i="3" s="1"/>
  <c r="AG10" i="2"/>
  <c r="Z10" i="2"/>
  <c r="AJ64" i="3"/>
  <c r="AP64" i="3" s="1"/>
  <c r="AZ64" i="3" s="1"/>
  <c r="AD89" i="3"/>
  <c r="AE89" i="3"/>
  <c r="AG30" i="2"/>
  <c r="Z30" i="2"/>
  <c r="AF19" i="2"/>
  <c r="Y83" i="2"/>
  <c r="AF83" i="2"/>
  <c r="AG4" i="2"/>
  <c r="Z4" i="2"/>
  <c r="AG11" i="2"/>
  <c r="Z11" i="2"/>
  <c r="AF52" i="2"/>
  <c r="Y52" i="2"/>
  <c r="AE88" i="2"/>
  <c r="X88" i="2"/>
  <c r="AE93" i="2"/>
  <c r="X93" i="2"/>
  <c r="AG14" i="3"/>
  <c r="AM14" i="3"/>
  <c r="AW14" i="3" s="1"/>
  <c r="AJ14" i="3"/>
  <c r="AP14" i="3"/>
  <c r="AZ14" i="3"/>
  <c r="AD3" i="2"/>
  <c r="W3" i="2"/>
  <c r="AD34" i="2"/>
  <c r="W34" i="2"/>
  <c r="AG21" i="3"/>
  <c r="AM21" i="3" s="1"/>
  <c r="AW21" i="3" s="1"/>
  <c r="AH67" i="3"/>
  <c r="AG67" i="3"/>
  <c r="AI67" i="3"/>
  <c r="AG14" i="2"/>
  <c r="Z14" i="2"/>
  <c r="AF119" i="2"/>
  <c r="Y119" i="2"/>
  <c r="X52" i="2"/>
  <c r="AE52" i="2"/>
  <c r="AD49" i="2"/>
  <c r="W49" i="2"/>
  <c r="AF3" i="2"/>
  <c r="Y3" i="2"/>
  <c r="AH17" i="2"/>
  <c r="AA17" i="2"/>
  <c r="AH31" i="2"/>
  <c r="AA31" i="2"/>
  <c r="AF30" i="2"/>
  <c r="Y30" i="2"/>
  <c r="AL68" i="3"/>
  <c r="AV68" i="3" s="1"/>
  <c r="Z19" i="2"/>
  <c r="AG19" i="2"/>
  <c r="AE108" i="2"/>
  <c r="X108" i="2"/>
  <c r="X83" i="2"/>
  <c r="AE83" i="2"/>
  <c r="Y71" i="2"/>
  <c r="AF71" i="2"/>
  <c r="AE66" i="2"/>
  <c r="AF88" i="2"/>
  <c r="Y88" i="2"/>
  <c r="AG23" i="2"/>
  <c r="Z23" i="2"/>
  <c r="V23" i="2"/>
  <c r="AD23" i="2"/>
  <c r="W23" i="2"/>
  <c r="AB23" i="2" s="1"/>
  <c r="AE4" i="2"/>
  <c r="X4" i="2"/>
  <c r="W11" i="2"/>
  <c r="AB11" i="2" s="1"/>
  <c r="AD11" i="2"/>
  <c r="AF13" i="2"/>
  <c r="Y13" i="2"/>
  <c r="AG52" i="2"/>
  <c r="Z52" i="2"/>
  <c r="AG88" i="2"/>
  <c r="Z88" i="2"/>
  <c r="AD104" i="2"/>
  <c r="W104" i="2"/>
  <c r="AG49" i="2"/>
  <c r="AF93" i="2"/>
  <c r="Y93" i="2"/>
  <c r="AG3" i="2"/>
  <c r="Z3" i="2"/>
  <c r="Z6" i="2"/>
  <c r="AG6" i="2"/>
  <c r="AL48" i="3"/>
  <c r="AV48" i="3" s="1"/>
  <c r="AG34" i="2"/>
  <c r="Z34" i="2"/>
  <c r="AB34" i="2" s="1"/>
  <c r="X34" i="2"/>
  <c r="AE34" i="2"/>
  <c r="V14" i="2"/>
  <c r="AD14" i="2"/>
  <c r="W14" i="2"/>
  <c r="V31" i="2"/>
  <c r="AD31" i="2"/>
  <c r="W31" i="2"/>
  <c r="AG60" i="3"/>
  <c r="AM60" i="3" s="1"/>
  <c r="AH60" i="3"/>
  <c r="AN60" i="3" s="1"/>
  <c r="AX60" i="3" s="1"/>
  <c r="AJ60" i="3"/>
  <c r="AP60" i="3" s="1"/>
  <c r="AZ60" i="3" s="1"/>
  <c r="AF60" i="3"/>
  <c r="AD119" i="2"/>
  <c r="Z25" i="2"/>
  <c r="AG25" i="2"/>
  <c r="AH112" i="2"/>
  <c r="AH84" i="3"/>
  <c r="AN84" i="3"/>
  <c r="AX84" i="3" s="1"/>
  <c r="AD111" i="2"/>
  <c r="W111" i="2"/>
  <c r="Z77" i="2"/>
  <c r="X19" i="2"/>
  <c r="AE19" i="2"/>
  <c r="AD113" i="2"/>
  <c r="W113" i="2"/>
  <c r="AI14" i="3"/>
  <c r="AO14" i="3" s="1"/>
  <c r="AY14" i="3" s="1"/>
  <c r="X16" i="2"/>
  <c r="AE16" i="2"/>
  <c r="AG60" i="2"/>
  <c r="Z60" i="2"/>
  <c r="AG16" i="3"/>
  <c r="AM16" i="3" s="1"/>
  <c r="AW16" i="3" s="1"/>
  <c r="AF120" i="2"/>
  <c r="Y120" i="2"/>
  <c r="AJ67" i="3"/>
  <c r="AF84" i="3"/>
  <c r="AL84" i="3" s="1"/>
  <c r="AV84" i="3" s="1"/>
  <c r="AF23" i="2"/>
  <c r="Y23" i="2"/>
  <c r="AA11" i="2"/>
  <c r="AH11" i="2"/>
  <c r="AH52" i="2"/>
  <c r="AH88" i="2"/>
  <c r="AA104" i="2"/>
  <c r="AH104" i="2"/>
  <c r="AG49" i="3"/>
  <c r="AM49" i="3" s="1"/>
  <c r="AW49" i="3" s="1"/>
  <c r="AD25" i="2"/>
  <c r="W25" i="2"/>
  <c r="AE49" i="2"/>
  <c r="AH93" i="2"/>
  <c r="AA93" i="2"/>
  <c r="AF14" i="3"/>
  <c r="AK14" i="3" s="1"/>
  <c r="W6" i="2"/>
  <c r="AH34" i="2"/>
  <c r="AA34" i="2"/>
  <c r="AF53" i="3"/>
  <c r="AG17" i="2"/>
  <c r="Z17" i="2"/>
  <c r="X14" i="2"/>
  <c r="AE14" i="2"/>
  <c r="X31" i="2"/>
  <c r="AE31" i="2"/>
  <c r="AI60" i="3"/>
  <c r="AO60" i="3" s="1"/>
  <c r="AY60" i="3" s="1"/>
  <c r="AH14" i="3"/>
  <c r="AN14" i="3" s="1"/>
  <c r="AX14" i="3" s="1"/>
  <c r="AA25" i="2"/>
  <c r="AH25" i="2"/>
  <c r="X111" i="2"/>
  <c r="AH108" i="2"/>
  <c r="AA108" i="2"/>
  <c r="X60" i="2"/>
  <c r="AB60" i="2" s="1"/>
  <c r="AE60" i="2"/>
  <c r="W108" i="2"/>
  <c r="AD108" i="2"/>
  <c r="AJ77" i="3"/>
  <c r="AP77" i="3" s="1"/>
  <c r="AZ77" i="3" s="1"/>
  <c r="AH77" i="3"/>
  <c r="AN77" i="3" s="1"/>
  <c r="AG77" i="3"/>
  <c r="AM77" i="3" s="1"/>
  <c r="AW77" i="3" s="1"/>
  <c r="X71" i="2"/>
  <c r="AE71" i="2"/>
  <c r="AE23" i="2"/>
  <c r="X23" i="2"/>
  <c r="AG13" i="2"/>
  <c r="Z13" i="2"/>
  <c r="AF112" i="2"/>
  <c r="AH49" i="2"/>
  <c r="AA49" i="2"/>
  <c r="AH6" i="2"/>
  <c r="AA6" i="2"/>
  <c r="W27" i="2"/>
  <c r="AE17" i="2"/>
  <c r="X17" i="2"/>
  <c r="AI16" i="3"/>
  <c r="AH16" i="3"/>
  <c r="AJ16" i="3"/>
  <c r="AF31" i="2"/>
  <c r="Y31" i="2"/>
  <c r="AI33" i="3"/>
  <c r="AO33" i="3" s="1"/>
  <c r="AY33" i="3" s="1"/>
  <c r="AH33" i="3"/>
  <c r="AN33" i="3" s="1"/>
  <c r="AX33" i="3" s="1"/>
  <c r="AJ33" i="3"/>
  <c r="AP33" i="3" s="1"/>
  <c r="AZ33" i="3" s="1"/>
  <c r="AG33" i="3"/>
  <c r="AM33" i="3" s="1"/>
  <c r="AW33" i="3" s="1"/>
  <c r="AE77" i="2"/>
  <c r="AD30" i="2"/>
  <c r="W30" i="2"/>
  <c r="AH19" i="2"/>
  <c r="AA19" i="2"/>
  <c r="AH16" i="2"/>
  <c r="AA16" i="2"/>
  <c r="AA60" i="2"/>
  <c r="AH60" i="2"/>
  <c r="AG108" i="2"/>
  <c r="Z108" i="2"/>
  <c r="AF77" i="3"/>
  <c r="Z83" i="2"/>
  <c r="AG83" i="2"/>
  <c r="AA23" i="2"/>
  <c r="AH23" i="2"/>
  <c r="AE11" i="2"/>
  <c r="AI11" i="2" s="1"/>
  <c r="X11" i="2"/>
  <c r="AH13" i="2"/>
  <c r="AA13" i="2"/>
  <c r="V52" i="2"/>
  <c r="W52" i="2"/>
  <c r="AB52" i="2" s="1"/>
  <c r="AD52" i="2"/>
  <c r="W88" i="2"/>
  <c r="AD88" i="2"/>
  <c r="AE104" i="2"/>
  <c r="X104" i="2"/>
  <c r="V93" i="2"/>
  <c r="W93" i="2"/>
  <c r="Y6" i="2"/>
  <c r="AF6" i="2"/>
  <c r="Y34" i="2"/>
  <c r="AF67" i="3"/>
  <c r="AH53" i="3"/>
  <c r="AN53" i="3" s="1"/>
  <c r="AX53" i="3" s="1"/>
  <c r="AA14" i="2"/>
  <c r="AH14" i="2"/>
  <c r="AI77" i="3"/>
  <c r="AO77" i="3"/>
  <c r="AY77" i="3" s="1"/>
  <c r="AE119" i="2"/>
  <c r="X119" i="2"/>
  <c r="AH111" i="2"/>
  <c r="AA111" i="2"/>
  <c r="AD60" i="2"/>
  <c r="AI60" i="2" s="1"/>
  <c r="V60" i="2"/>
  <c r="AB93" i="2"/>
  <c r="AI52" i="2"/>
  <c r="AL60" i="3"/>
  <c r="AB31" i="2"/>
  <c r="AI34" i="2"/>
  <c r="AL77" i="3"/>
  <c r="AV77" i="3"/>
  <c r="AV60" i="3"/>
  <c r="AU278" i="4" l="1"/>
  <c r="AU290" i="4"/>
  <c r="AU282" i="4"/>
  <c r="AV282" i="4" s="1"/>
  <c r="AU273" i="4"/>
  <c r="AV273" i="4" s="1"/>
  <c r="AU269" i="4"/>
  <c r="AV269" i="4" s="1"/>
  <c r="AU265" i="4"/>
  <c r="AV279" i="4"/>
  <c r="AV275" i="4"/>
  <c r="AV271" i="4"/>
  <c r="AV267" i="4"/>
  <c r="AU295" i="4"/>
  <c r="AV295" i="4" s="1"/>
  <c r="AU286" i="4"/>
  <c r="AV286" i="4" s="1"/>
  <c r="AU274" i="4"/>
  <c r="AV274" i="4" s="1"/>
  <c r="AU270" i="4"/>
  <c r="AV270" i="4" s="1"/>
  <c r="AU266" i="4"/>
  <c r="AV266" i="4" s="1"/>
  <c r="AV291" i="4"/>
  <c r="AU294" i="4"/>
  <c r="AV294" i="4" s="1"/>
  <c r="AV272" i="4"/>
  <c r="AV276" i="4"/>
  <c r="AU289" i="4"/>
  <c r="AV289" i="4" s="1"/>
  <c r="AU285" i="4"/>
  <c r="AV285" i="4" s="1"/>
  <c r="AU281" i="4"/>
  <c r="AV281" i="4" s="1"/>
  <c r="AU277" i="4"/>
  <c r="AV277" i="4" s="1"/>
  <c r="AV278" i="4"/>
  <c r="AV292" i="4"/>
  <c r="AV265" i="4"/>
  <c r="AV283" i="4"/>
  <c r="AV290" i="4"/>
  <c r="AV280" i="4"/>
  <c r="AG12" i="2"/>
  <c r="Z12" i="2"/>
  <c r="AW60" i="3"/>
  <c r="BA60" i="3" s="1"/>
  <c r="AQ60" i="3"/>
  <c r="AF74" i="2"/>
  <c r="Y74" i="2"/>
  <c r="AB30" i="2"/>
  <c r="AB6" i="2"/>
  <c r="R24" i="2"/>
  <c r="S24" i="2"/>
  <c r="Q24" i="2"/>
  <c r="W24" i="2" s="1"/>
  <c r="T27" i="2"/>
  <c r="U27" i="2"/>
  <c r="S27" i="2"/>
  <c r="AF27" i="2" s="1"/>
  <c r="AJ81" i="3"/>
  <c r="AP81" i="3" s="1"/>
  <c r="AZ81" i="3" s="1"/>
  <c r="AF81" i="3"/>
  <c r="AL81" i="3" s="1"/>
  <c r="AK60" i="3"/>
  <c r="AI53" i="3"/>
  <c r="AO53" i="3" s="1"/>
  <c r="AY53" i="3" s="1"/>
  <c r="AI88" i="2"/>
  <c r="AN16" i="3"/>
  <c r="AI23" i="2"/>
  <c r="V6" i="2"/>
  <c r="AE6" i="2"/>
  <c r="AI93" i="2"/>
  <c r="AH30" i="2"/>
  <c r="AI30" i="2" s="1"/>
  <c r="AA66" i="2"/>
  <c r="V30" i="2"/>
  <c r="Q12" i="2"/>
  <c r="AG53" i="3"/>
  <c r="AM53" i="3" s="1"/>
  <c r="AW53" i="3" s="1"/>
  <c r="Y104" i="2"/>
  <c r="AB104" i="2" s="1"/>
  <c r="AF104" i="2"/>
  <c r="W116" i="2"/>
  <c r="AD116" i="2"/>
  <c r="AJ7" i="3"/>
  <c r="AP7" i="3" s="1"/>
  <c r="AZ7" i="3" s="1"/>
  <c r="AD252" i="3"/>
  <c r="AD268" i="3"/>
  <c r="AD42" i="3"/>
  <c r="AF16" i="3"/>
  <c r="AL16" i="3" s="1"/>
  <c r="AV16" i="3" s="1"/>
  <c r="AD16" i="3"/>
  <c r="AL53" i="3"/>
  <c r="AV53" i="3" s="1"/>
  <c r="BA53" i="3" s="1"/>
  <c r="AO16" i="3"/>
  <c r="AY16" i="3" s="1"/>
  <c r="AH3" i="2"/>
  <c r="V3" i="2"/>
  <c r="V77" i="2"/>
  <c r="U24" i="2"/>
  <c r="R27" i="2"/>
  <c r="AD53" i="3"/>
  <c r="AD183" i="3"/>
  <c r="AF14" i="2"/>
  <c r="AI14" i="2" s="1"/>
  <c r="Y14" i="2"/>
  <c r="AB14" i="2" s="1"/>
  <c r="AI64" i="3"/>
  <c r="AO64" i="3" s="1"/>
  <c r="AY64" i="3" s="1"/>
  <c r="AG64" i="3"/>
  <c r="AM64" i="3" s="1"/>
  <c r="AW64" i="3" s="1"/>
  <c r="S4" i="2"/>
  <c r="U4" i="2"/>
  <c r="Q4" i="2"/>
  <c r="AJ79" i="3"/>
  <c r="AP79" i="3" s="1"/>
  <c r="AZ79" i="3" s="1"/>
  <c r="AH79" i="3"/>
  <c r="AN79" i="3" s="1"/>
  <c r="AX79" i="3" s="1"/>
  <c r="AF79" i="3"/>
  <c r="AE71" i="3"/>
  <c r="AD71" i="3"/>
  <c r="R74" i="2"/>
  <c r="U74" i="2"/>
  <c r="Q74" i="2"/>
  <c r="T74" i="2"/>
  <c r="AD72" i="3"/>
  <c r="AI48" i="3"/>
  <c r="AO48" i="3" s="1"/>
  <c r="AY48" i="3" s="1"/>
  <c r="AG48" i="3"/>
  <c r="AJ48" i="3"/>
  <c r="AP48" i="3" s="1"/>
  <c r="AZ48" i="3" s="1"/>
  <c r="AI31" i="2"/>
  <c r="V27" i="2"/>
  <c r="X76" i="2"/>
  <c r="AB76" i="2" s="1"/>
  <c r="AE76" i="2"/>
  <c r="AA77" i="2"/>
  <c r="AH77" i="2"/>
  <c r="AI77" i="2" s="1"/>
  <c r="S12" i="2"/>
  <c r="AF12" i="2" s="1"/>
  <c r="U12" i="2"/>
  <c r="R12" i="2"/>
  <c r="AF7" i="3"/>
  <c r="AL7" i="3" s="1"/>
  <c r="AV7" i="3" s="1"/>
  <c r="AE7" i="3"/>
  <c r="AF6" i="3"/>
  <c r="AL6" i="3" s="1"/>
  <c r="AV6" i="3" s="1"/>
  <c r="AH6" i="3"/>
  <c r="AN6" i="3" s="1"/>
  <c r="AX6" i="3" s="1"/>
  <c r="AG6" i="3"/>
  <c r="AM6" i="3" s="1"/>
  <c r="AW6" i="3" s="1"/>
  <c r="AP16" i="3"/>
  <c r="AZ16" i="3" s="1"/>
  <c r="AD27" i="2"/>
  <c r="AK67" i="3"/>
  <c r="AI19" i="2"/>
  <c r="W77" i="2"/>
  <c r="AB77" i="2" s="1"/>
  <c r="AE20" i="3"/>
  <c r="Z113" i="2"/>
  <c r="AD36" i="3"/>
  <c r="AD7" i="3"/>
  <c r="AH68" i="3"/>
  <c r="AN68" i="3" s="1"/>
  <c r="AX68" i="3" s="1"/>
  <c r="V11" i="2"/>
  <c r="AB3" i="2"/>
  <c r="AE93" i="3"/>
  <c r="U120" i="2"/>
  <c r="Q120" i="2"/>
  <c r="R120" i="2"/>
  <c r="S16" i="2"/>
  <c r="Q16" i="2"/>
  <c r="T16" i="2"/>
  <c r="R113" i="2"/>
  <c r="U113" i="2"/>
  <c r="S113" i="2"/>
  <c r="AD75" i="2"/>
  <c r="V75" i="2"/>
  <c r="W75" i="2"/>
  <c r="AD124" i="3"/>
  <c r="AD137" i="3"/>
  <c r="R9" i="2"/>
  <c r="Q9" i="2"/>
  <c r="S9" i="2"/>
  <c r="O65" i="2"/>
  <c r="U71" i="2"/>
  <c r="V71" i="2" s="1"/>
  <c r="Q71" i="2"/>
  <c r="T71" i="2"/>
  <c r="AG81" i="3"/>
  <c r="AM81" i="3" s="1"/>
  <c r="AW81" i="3" s="1"/>
  <c r="AE99" i="3"/>
  <c r="AD99" i="3"/>
  <c r="O72" i="2"/>
  <c r="AD223" i="3"/>
  <c r="AD294" i="3"/>
  <c r="AD48" i="3"/>
  <c r="AE42" i="3"/>
  <c r="AF42" i="3" s="1"/>
  <c r="AL42" i="3" s="1"/>
  <c r="AB58" i="3"/>
  <c r="S70" i="2"/>
  <c r="AD133" i="3"/>
  <c r="AD319" i="3"/>
  <c r="P65" i="2"/>
  <c r="S65" i="2" s="1"/>
  <c r="P117" i="2"/>
  <c r="S117" i="2" s="1"/>
  <c r="Q117" i="2"/>
  <c r="AD117" i="2" s="1"/>
  <c r="O259" i="2"/>
  <c r="O286" i="2"/>
  <c r="O313" i="2"/>
  <c r="Y107" i="3"/>
  <c r="AB107" i="3"/>
  <c r="X46" i="3"/>
  <c r="Z46" i="3"/>
  <c r="AB46" i="3"/>
  <c r="AA28" i="3"/>
  <c r="Z28" i="3"/>
  <c r="AC28" i="3"/>
  <c r="AB24" i="3"/>
  <c r="Y24" i="3"/>
  <c r="AA24" i="3"/>
  <c r="AC117" i="3"/>
  <c r="AA82" i="3"/>
  <c r="Z72" i="3"/>
  <c r="AC38" i="3"/>
  <c r="Y38" i="3"/>
  <c r="AB26" i="3"/>
  <c r="AE26" i="3" s="1"/>
  <c r="AI26" i="3" s="1"/>
  <c r="AO26" i="3" s="1"/>
  <c r="AY26" i="3" s="1"/>
  <c r="X327" i="3"/>
  <c r="AA327" i="3"/>
  <c r="AD145" i="3"/>
  <c r="AD297" i="3"/>
  <c r="AD331" i="3"/>
  <c r="P72" i="2"/>
  <c r="Q68" i="2"/>
  <c r="AD276" i="3"/>
  <c r="P69" i="2"/>
  <c r="AA58" i="3"/>
  <c r="AD58" i="3" s="1"/>
  <c r="Q115" i="2"/>
  <c r="AD234" i="3"/>
  <c r="AD81" i="3"/>
  <c r="O148" i="2"/>
  <c r="O163" i="2"/>
  <c r="O167" i="2"/>
  <c r="X121" i="3"/>
  <c r="AB121" i="3"/>
  <c r="AB113" i="3"/>
  <c r="AC113" i="3"/>
  <c r="Y90" i="3"/>
  <c r="AB90" i="3"/>
  <c r="Y41" i="3"/>
  <c r="AC41" i="3"/>
  <c r="Y35" i="3"/>
  <c r="AC35" i="3"/>
  <c r="Z35" i="3"/>
  <c r="X31" i="3"/>
  <c r="Y31" i="3"/>
  <c r="AC31" i="3"/>
  <c r="X15" i="3"/>
  <c r="AC15" i="3"/>
  <c r="Y15" i="3"/>
  <c r="X11" i="3"/>
  <c r="Y11" i="3"/>
  <c r="AB117" i="3"/>
  <c r="AC94" i="3"/>
  <c r="Y94" i="3"/>
  <c r="X90" i="3"/>
  <c r="Y72" i="3"/>
  <c r="AA46" i="3"/>
  <c r="X22" i="3"/>
  <c r="AB4" i="3"/>
  <c r="X4" i="3"/>
  <c r="AA26" i="3"/>
  <c r="AC26" i="3"/>
  <c r="AV66" i="4"/>
  <c r="D7" i="6"/>
  <c r="S69" i="2"/>
  <c r="AD134" i="3"/>
  <c r="AD130" i="3"/>
  <c r="AD270" i="3"/>
  <c r="AD287" i="3"/>
  <c r="AD323" i="3"/>
  <c r="X26" i="3"/>
  <c r="P68" i="2"/>
  <c r="U68" i="2" s="1"/>
  <c r="AD141" i="3"/>
  <c r="Y76" i="2"/>
  <c r="Q70" i="2"/>
  <c r="W70" i="2" s="1"/>
  <c r="AB75" i="2"/>
  <c r="AD79" i="3"/>
  <c r="AD311" i="3"/>
  <c r="O164" i="2"/>
  <c r="O194" i="2"/>
  <c r="Y104" i="3"/>
  <c r="AC90" i="3"/>
  <c r="AA72" i="3"/>
  <c r="AE72" i="3" s="1"/>
  <c r="X43" i="3"/>
  <c r="AD220" i="3"/>
  <c r="AB220" i="3"/>
  <c r="Y220" i="3"/>
  <c r="Z220" i="3"/>
  <c r="AD146" i="3"/>
  <c r="P21" i="2"/>
  <c r="P22" i="2"/>
  <c r="O23" i="2"/>
  <c r="O24" i="2"/>
  <c r="O25" i="2"/>
  <c r="P29" i="2"/>
  <c r="Q29" i="2" s="1"/>
  <c r="P38" i="2"/>
  <c r="P43" i="2"/>
  <c r="P51" i="2"/>
  <c r="O119" i="2"/>
  <c r="O130" i="2"/>
  <c r="O131" i="2"/>
  <c r="O142" i="2"/>
  <c r="O145" i="2"/>
  <c r="O146" i="2"/>
  <c r="O149" i="2"/>
  <c r="O153" i="2"/>
  <c r="O159" i="2"/>
  <c r="O160" i="2"/>
  <c r="O190" i="2"/>
  <c r="O226" i="2"/>
  <c r="O265" i="2"/>
  <c r="O275" i="2"/>
  <c r="O277" i="2"/>
  <c r="O279" i="2"/>
  <c r="O284" i="2"/>
  <c r="O294" i="2"/>
  <c r="O296" i="2"/>
  <c r="AB23" i="3"/>
  <c r="X9" i="3"/>
  <c r="AB3" i="3"/>
  <c r="Y3" i="3"/>
  <c r="Y121" i="3"/>
  <c r="AI92" i="2"/>
  <c r="AC327" i="3"/>
  <c r="Y320" i="3"/>
  <c r="AA263" i="3"/>
  <c r="AA176" i="3"/>
  <c r="AC326" i="3"/>
  <c r="AC224" i="3"/>
  <c r="AV207" i="4"/>
  <c r="I3" i="6"/>
  <c r="G11" i="6"/>
  <c r="AV157" i="4"/>
  <c r="AD239" i="3"/>
  <c r="AD63" i="3"/>
  <c r="AD321" i="3"/>
  <c r="AD127" i="3"/>
  <c r="O20" i="2"/>
  <c r="O34" i="2"/>
  <c r="P35" i="2"/>
  <c r="P36" i="2"/>
  <c r="O71" i="2"/>
  <c r="P109" i="2"/>
  <c r="O111" i="2"/>
  <c r="O113" i="2"/>
  <c r="O116" i="2"/>
  <c r="O118" i="2"/>
  <c r="O139" i="2"/>
  <c r="O141" i="2"/>
  <c r="O150" i="2"/>
  <c r="O157" i="2"/>
  <c r="O158" i="2"/>
  <c r="O180" i="2"/>
  <c r="O198" i="2"/>
  <c r="O205" i="2"/>
  <c r="O209" i="2"/>
  <c r="O214" i="2"/>
  <c r="O218" i="2"/>
  <c r="O219" i="2"/>
  <c r="O249" i="2"/>
  <c r="O254" i="2"/>
  <c r="O293" i="2"/>
  <c r="O301" i="2"/>
  <c r="O304" i="2"/>
  <c r="O308" i="2"/>
  <c r="O323" i="2"/>
  <c r="Y114" i="3"/>
  <c r="AC95" i="3"/>
  <c r="Z116" i="3"/>
  <c r="Z106" i="3"/>
  <c r="Y103" i="3"/>
  <c r="Y100" i="3"/>
  <c r="AA86" i="3"/>
  <c r="Y85" i="3"/>
  <c r="Y74" i="3"/>
  <c r="Y70" i="3"/>
  <c r="AA44" i="3"/>
  <c r="AB42" i="3"/>
  <c r="Y25" i="3"/>
  <c r="Z326" i="3"/>
  <c r="AB320" i="3"/>
  <c r="X320" i="3"/>
  <c r="AC300" i="3"/>
  <c r="AC298" i="3"/>
  <c r="Z296" i="3"/>
  <c r="AD296" i="3" s="1"/>
  <c r="AA225" i="3"/>
  <c r="AB225" i="3"/>
  <c r="Y224" i="3"/>
  <c r="AB215" i="3"/>
  <c r="AD238" i="3"/>
  <c r="AD292" i="3"/>
  <c r="AD197" i="3"/>
  <c r="AD255" i="3"/>
  <c r="AD267" i="3"/>
  <c r="AD266" i="3"/>
  <c r="O6" i="2"/>
  <c r="O78" i="2"/>
  <c r="P79" i="2"/>
  <c r="O88" i="2"/>
  <c r="P91" i="2"/>
  <c r="O93" i="2"/>
  <c r="P96" i="2"/>
  <c r="P99" i="2"/>
  <c r="O127" i="2"/>
  <c r="O134" i="2"/>
  <c r="O138" i="2"/>
  <c r="O154" i="2"/>
  <c r="O161" i="2"/>
  <c r="O162" i="2"/>
  <c r="O179" i="2"/>
  <c r="O196" i="2"/>
  <c r="O201" i="2"/>
  <c r="O202" i="2"/>
  <c r="O206" i="2"/>
  <c r="O208" i="2"/>
  <c r="O222" i="2"/>
  <c r="O240" i="2"/>
  <c r="O243" i="2"/>
  <c r="O247" i="2"/>
  <c r="O257" i="2"/>
  <c r="O262" i="2"/>
  <c r="O266" i="2"/>
  <c r="O267" i="2"/>
  <c r="O269" i="2"/>
  <c r="O292" i="2"/>
  <c r="O297" i="2"/>
  <c r="O305" i="2"/>
  <c r="O309" i="2"/>
  <c r="O311" i="2"/>
  <c r="O315" i="2"/>
  <c r="O329" i="2"/>
  <c r="O331" i="2"/>
  <c r="AB120" i="3"/>
  <c r="X119" i="3"/>
  <c r="Y117" i="3"/>
  <c r="X116" i="3"/>
  <c r="Z111" i="3"/>
  <c r="AB108" i="3"/>
  <c r="X108" i="3"/>
  <c r="Z107" i="3"/>
  <c r="X106" i="3"/>
  <c r="AD106" i="3" s="1"/>
  <c r="Z105" i="3"/>
  <c r="Y101" i="3"/>
  <c r="AD101" i="3" s="1"/>
  <c r="AB75" i="3"/>
  <c r="Y61" i="3"/>
  <c r="AA57" i="3"/>
  <c r="AE57" i="3" s="1"/>
  <c r="Y27" i="3"/>
  <c r="AC22" i="3"/>
  <c r="Y10" i="3"/>
  <c r="AI62" i="2"/>
  <c r="X326" i="3"/>
  <c r="X299" i="3"/>
  <c r="AD299" i="3" s="1"/>
  <c r="X281" i="3"/>
  <c r="Y211" i="3"/>
  <c r="Y329" i="3"/>
  <c r="Y312" i="3"/>
  <c r="AD312" i="3" s="1"/>
  <c r="Y300" i="3"/>
  <c r="AD300" i="3" s="1"/>
  <c r="Y298" i="3"/>
  <c r="AC284" i="3"/>
  <c r="Y284" i="3"/>
  <c r="AD284" i="3" s="1"/>
  <c r="Y248" i="3"/>
  <c r="Y225" i="3"/>
  <c r="AD225" i="3" s="1"/>
  <c r="AA224" i="3"/>
  <c r="Y202" i="3"/>
  <c r="Y201" i="3"/>
  <c r="Y193" i="3"/>
  <c r="AC190" i="3"/>
  <c r="Y187" i="3"/>
  <c r="AD187" i="3" s="1"/>
  <c r="Z151" i="3"/>
  <c r="AD151" i="3" s="1"/>
  <c r="Y139" i="3"/>
  <c r="AB124" i="3"/>
  <c r="AC138" i="3"/>
  <c r="AC155" i="3"/>
  <c r="X329" i="3"/>
  <c r="AA328" i="3"/>
  <c r="AA326" i="3"/>
  <c r="AA324" i="3"/>
  <c r="AC320" i="3"/>
  <c r="AC315" i="3"/>
  <c r="X315" i="3"/>
  <c r="AB312" i="3"/>
  <c r="X312" i="3"/>
  <c r="AC307" i="3"/>
  <c r="Y307" i="3"/>
  <c r="AD307" i="3" s="1"/>
  <c r="AA299" i="3"/>
  <c r="X298" i="3"/>
  <c r="AB284" i="3"/>
  <c r="Z272" i="3"/>
  <c r="AD272" i="3" s="1"/>
  <c r="AC261" i="3"/>
  <c r="AC260" i="3"/>
  <c r="AC259" i="3"/>
  <c r="Z259" i="3"/>
  <c r="AB257" i="3"/>
  <c r="Y249" i="3"/>
  <c r="AD249" i="3" s="1"/>
  <c r="Z241" i="3"/>
  <c r="X231" i="3"/>
  <c r="X220" i="3"/>
  <c r="AA215" i="3"/>
  <c r="AD215" i="3" s="1"/>
  <c r="AB193" i="3"/>
  <c r="AC182" i="3"/>
  <c r="AB144" i="3"/>
  <c r="AC124" i="3"/>
  <c r="AC218" i="3"/>
  <c r="AD218" i="3" s="1"/>
  <c r="AB327" i="3"/>
  <c r="Y326" i="3"/>
  <c r="Y324" i="3"/>
  <c r="AA316" i="3"/>
  <c r="X316" i="3"/>
  <c r="AD316" i="3" s="1"/>
  <c r="Z298" i="3"/>
  <c r="AB296" i="3"/>
  <c r="AB291" i="3"/>
  <c r="AD291" i="3" s="1"/>
  <c r="Y281" i="3"/>
  <c r="X278" i="3"/>
  <c r="AD278" i="3" s="1"/>
  <c r="AA275" i="3"/>
  <c r="X275" i="3"/>
  <c r="AA260" i="3"/>
  <c r="AD260" i="3" s="1"/>
  <c r="X260" i="3"/>
  <c r="X259" i="3"/>
  <c r="Z253" i="3"/>
  <c r="AD253" i="3" s="1"/>
  <c r="AB251" i="3"/>
  <c r="AD251" i="3" s="1"/>
  <c r="AB248" i="3"/>
  <c r="X248" i="3"/>
  <c r="Y247" i="3"/>
  <c r="X241" i="3"/>
  <c r="AD241" i="3" s="1"/>
  <c r="AA233" i="3"/>
  <c r="AD233" i="3" s="1"/>
  <c r="AB224" i="3"/>
  <c r="X214" i="3"/>
  <c r="AD214" i="3" s="1"/>
  <c r="AC211" i="3"/>
  <c r="X208" i="3"/>
  <c r="AB205" i="3"/>
  <c r="AA203" i="3"/>
  <c r="AD203" i="3" s="1"/>
  <c r="X201" i="3"/>
  <c r="AB192" i="3"/>
  <c r="Z139" i="3"/>
  <c r="AV143" i="4"/>
  <c r="F26" i="6"/>
  <c r="F63" i="6" s="1"/>
  <c r="J14" i="6"/>
  <c r="J51" i="6" s="1"/>
  <c r="AV247" i="4"/>
  <c r="AU179" i="4"/>
  <c r="AU173" i="4"/>
  <c r="AV173" i="4" s="1"/>
  <c r="AU165" i="4"/>
  <c r="AV165" i="4" s="1"/>
  <c r="AU154" i="4"/>
  <c r="AV154" i="4" s="1"/>
  <c r="AU124" i="4"/>
  <c r="AV124" i="4" s="1"/>
  <c r="AV52" i="4"/>
  <c r="Z193" i="3"/>
  <c r="AD193" i="3" s="1"/>
  <c r="Y186" i="3"/>
  <c r="AB183" i="3"/>
  <c r="Y182" i="3"/>
  <c r="Z167" i="3"/>
  <c r="X154" i="3"/>
  <c r="AD154" i="3" s="1"/>
  <c r="X153" i="3"/>
  <c r="AD153" i="3" s="1"/>
  <c r="AD149" i="3"/>
  <c r="Z138" i="3"/>
  <c r="Y126" i="3"/>
  <c r="X123" i="3"/>
  <c r="AC148" i="3"/>
  <c r="AC144" i="3"/>
  <c r="AC237" i="3"/>
  <c r="AD237" i="3" s="1"/>
  <c r="AC169" i="3"/>
  <c r="AC166" i="3"/>
  <c r="AC159" i="3"/>
  <c r="AC273" i="3"/>
  <c r="AV241" i="4"/>
  <c r="J8" i="6"/>
  <c r="AU201" i="4"/>
  <c r="AV201" i="4" s="1"/>
  <c r="AU193" i="4"/>
  <c r="AU189" i="4"/>
  <c r="AV189" i="4" s="1"/>
  <c r="AU185" i="4"/>
  <c r="AV185" i="4" s="1"/>
  <c r="AU81" i="4"/>
  <c r="AV81" i="4" s="1"/>
  <c r="AU77" i="4"/>
  <c r="AV77" i="4" s="1"/>
  <c r="AU73" i="4"/>
  <c r="AV73" i="4" s="1"/>
  <c r="AU55" i="4"/>
  <c r="AV55" i="4" s="1"/>
  <c r="AU51" i="4"/>
  <c r="AV51" i="4" s="1"/>
  <c r="AU47" i="4"/>
  <c r="AV47" i="4" s="1"/>
  <c r="X242" i="3"/>
  <c r="AD242" i="3" s="1"/>
  <c r="X195" i="3"/>
  <c r="AD195" i="3" s="1"/>
  <c r="X194" i="3"/>
  <c r="AD194" i="3" s="1"/>
  <c r="AA192" i="3"/>
  <c r="X192" i="3"/>
  <c r="X190" i="3"/>
  <c r="AD190" i="3" s="1"/>
  <c r="AA185" i="3"/>
  <c r="Y184" i="3"/>
  <c r="Z183" i="3"/>
  <c r="Z179" i="3"/>
  <c r="Z176" i="3"/>
  <c r="AC175" i="3"/>
  <c r="X175" i="3"/>
  <c r="AD175" i="3" s="1"/>
  <c r="X172" i="3"/>
  <c r="AD172" i="3" s="1"/>
  <c r="Y170" i="3"/>
  <c r="Y169" i="3"/>
  <c r="Y155" i="3"/>
  <c r="AC154" i="3"/>
  <c r="Z153" i="3"/>
  <c r="X149" i="3"/>
  <c r="AA144" i="3"/>
  <c r="AD144" i="3" s="1"/>
  <c r="AB139" i="3"/>
  <c r="AD139" i="3" s="1"/>
  <c r="Y134" i="3"/>
  <c r="X131" i="3"/>
  <c r="AD131" i="3" s="1"/>
  <c r="AA124" i="3"/>
  <c r="AC123" i="3"/>
  <c r="AC142" i="3"/>
  <c r="AD142" i="3" s="1"/>
  <c r="AC139" i="3"/>
  <c r="AC325" i="3"/>
  <c r="AD325" i="3" s="1"/>
  <c r="AC232" i="3"/>
  <c r="AD232" i="3" s="1"/>
  <c r="AC204" i="3"/>
  <c r="AD204" i="3" s="1"/>
  <c r="H4" i="6"/>
  <c r="AV179" i="4"/>
  <c r="AU257" i="4"/>
  <c r="AV257" i="4" s="1"/>
  <c r="AU253" i="4"/>
  <c r="AV253" i="4" s="1"/>
  <c r="AU249" i="4"/>
  <c r="AV249" i="4" s="1"/>
  <c r="AU155" i="4"/>
  <c r="AV155" i="4" s="1"/>
  <c r="AU132" i="4"/>
  <c r="AV132" i="4" s="1"/>
  <c r="AU115" i="4"/>
  <c r="AV115" i="4" s="1"/>
  <c r="AU107" i="4"/>
  <c r="AV107" i="4" s="1"/>
  <c r="AU117" i="4"/>
  <c r="AV117" i="4" s="1"/>
  <c r="AV126" i="4"/>
  <c r="AU261" i="4"/>
  <c r="AV261" i="4" s="1"/>
  <c r="AU258" i="4"/>
  <c r="AV258" i="4" s="1"/>
  <c r="AU250" i="4"/>
  <c r="AU216" i="4"/>
  <c r="AV216" i="4" s="1"/>
  <c r="AU198" i="4"/>
  <c r="AV198" i="4" s="1"/>
  <c r="AU174" i="4"/>
  <c r="AV174" i="4" s="1"/>
  <c r="AU163" i="4"/>
  <c r="AV163" i="4" s="1"/>
  <c r="AV156" i="4"/>
  <c r="AU150" i="4"/>
  <c r="AV150" i="4" s="1"/>
  <c r="AU145" i="4"/>
  <c r="AV145" i="4" s="1"/>
  <c r="AU138" i="4"/>
  <c r="AV138" i="4" s="1"/>
  <c r="AU121" i="4"/>
  <c r="AV121" i="4" s="1"/>
  <c r="AU112" i="4"/>
  <c r="AV112" i="4" s="1"/>
  <c r="AU99" i="4"/>
  <c r="AV99" i="4" s="1"/>
  <c r="AU92" i="4"/>
  <c r="AV92" i="4" s="1"/>
  <c r="AU86" i="4"/>
  <c r="AV86" i="4" s="1"/>
  <c r="AU18" i="4"/>
  <c r="AV18" i="4" s="1"/>
  <c r="AU5" i="4"/>
  <c r="AV5" i="4" s="1"/>
  <c r="AU11" i="4"/>
  <c r="AV11" i="4" s="1"/>
  <c r="AU147" i="4"/>
  <c r="AV147" i="4" s="1"/>
  <c r="AB242" i="3"/>
  <c r="AU287" i="4"/>
  <c r="AV287" i="4" s="1"/>
  <c r="AU144" i="4"/>
  <c r="AU141" i="4"/>
  <c r="AV141" i="4" s="1"/>
  <c r="AU137" i="4"/>
  <c r="AV137" i="4" s="1"/>
  <c r="AU120" i="4"/>
  <c r="AV120" i="4" s="1"/>
  <c r="AU111" i="4"/>
  <c r="AV111" i="4" s="1"/>
  <c r="AU91" i="4"/>
  <c r="AV91" i="4" s="1"/>
  <c r="AU85" i="4"/>
  <c r="AV85" i="4" s="1"/>
  <c r="AU44" i="4"/>
  <c r="AV44" i="4" s="1"/>
  <c r="AU40" i="4"/>
  <c r="AV40" i="4" s="1"/>
  <c r="AU17" i="4"/>
  <c r="AV17" i="4" s="1"/>
  <c r="AU14" i="4"/>
  <c r="AV14" i="4" s="1"/>
  <c r="AU10" i="4"/>
  <c r="AV10" i="4" s="1"/>
  <c r="AU78" i="4"/>
  <c r="AV78" i="4" s="1"/>
  <c r="AU56" i="4"/>
  <c r="AV56" i="4" s="1"/>
  <c r="AV45" i="4"/>
  <c r="AU238" i="4"/>
  <c r="AV238" i="4" s="1"/>
  <c r="AU232" i="4"/>
  <c r="AU220" i="4"/>
  <c r="AV220" i="4" s="1"/>
  <c r="AU205" i="4"/>
  <c r="AV205" i="4" s="1"/>
  <c r="AU293" i="4"/>
  <c r="AV293" i="4" s="1"/>
  <c r="AC226" i="3"/>
  <c r="AD226" i="3" s="1"/>
  <c r="AC202" i="3"/>
  <c r="AC193" i="3"/>
  <c r="AC187" i="3"/>
  <c r="AC184" i="3"/>
  <c r="AV144" i="4"/>
  <c r="F9" i="6"/>
  <c r="AU237" i="4"/>
  <c r="AV237" i="4" s="1"/>
  <c r="AU231" i="4"/>
  <c r="AU227" i="4"/>
  <c r="AU221" i="4"/>
  <c r="AU217" i="4"/>
  <c r="AV217" i="4" s="1"/>
  <c r="AU213" i="4"/>
  <c r="AV213" i="4" s="1"/>
  <c r="AU181" i="4"/>
  <c r="AV181" i="4" s="1"/>
  <c r="AU177" i="4"/>
  <c r="AV177" i="4" s="1"/>
  <c r="AU151" i="4"/>
  <c r="AU133" i="4"/>
  <c r="AV133" i="4" s="1"/>
  <c r="AU125" i="4"/>
  <c r="AV125" i="4" s="1"/>
  <c r="AU69" i="4"/>
  <c r="AU61" i="4"/>
  <c r="AV61" i="4" s="1"/>
  <c r="AU29" i="4"/>
  <c r="AV29" i="4" s="1"/>
  <c r="AU19" i="4"/>
  <c r="AV19" i="4" s="1"/>
  <c r="AU168" i="4"/>
  <c r="AV168" i="4" s="1"/>
  <c r="AU13" i="4"/>
  <c r="AV13" i="4" s="1"/>
  <c r="AU9" i="4"/>
  <c r="AV9" i="4" s="1"/>
  <c r="Y242" i="3"/>
  <c r="AX77" i="3"/>
  <c r="BA77" i="3" s="1"/>
  <c r="AQ77" i="3"/>
  <c r="AX16" i="3"/>
  <c r="AQ16" i="3"/>
  <c r="BA16" i="3"/>
  <c r="AV81" i="3"/>
  <c r="AD23" i="3"/>
  <c r="AE23" i="3"/>
  <c r="AI23" i="3" s="1"/>
  <c r="AO23" i="3" s="1"/>
  <c r="AY23" i="3" s="1"/>
  <c r="AB76" i="3"/>
  <c r="Y76" i="3"/>
  <c r="Z76" i="3"/>
  <c r="AA76" i="3"/>
  <c r="AC76" i="3"/>
  <c r="X76" i="3"/>
  <c r="X52" i="3"/>
  <c r="AB52" i="3"/>
  <c r="Y52" i="3"/>
  <c r="AC52" i="3"/>
  <c r="AA52" i="3"/>
  <c r="Z52" i="3"/>
  <c r="Z19" i="3"/>
  <c r="X19" i="3"/>
  <c r="Y19" i="3"/>
  <c r="AB19" i="3"/>
  <c r="AC19" i="3"/>
  <c r="AA19" i="3"/>
  <c r="AD15" i="3"/>
  <c r="AE15" i="3"/>
  <c r="AF15" i="3" s="1"/>
  <c r="AL15" i="3" s="1"/>
  <c r="O63" i="2"/>
  <c r="AV97" i="4"/>
  <c r="E9" i="6"/>
  <c r="D27" i="6"/>
  <c r="D64" i="6" s="1"/>
  <c r="AV74" i="4"/>
  <c r="D15" i="6"/>
  <c r="D52" i="6" s="1"/>
  <c r="D10" i="6"/>
  <c r="AV69" i="4"/>
  <c r="C12" i="6"/>
  <c r="AV42" i="4"/>
  <c r="I17" i="6"/>
  <c r="I54" i="6" s="1"/>
  <c r="AV221" i="4"/>
  <c r="AQ53" i="3"/>
  <c r="AK16" i="3"/>
  <c r="AL14" i="3"/>
  <c r="AK53" i="3"/>
  <c r="V34" i="2"/>
  <c r="AE3" i="2"/>
  <c r="AI3" i="2" s="1"/>
  <c r="AG20" i="3"/>
  <c r="AM20" i="3" s="1"/>
  <c r="AW20" i="3" s="1"/>
  <c r="AH20" i="3"/>
  <c r="AN20" i="3" s="1"/>
  <c r="AX20" i="3" s="1"/>
  <c r="AJ20" i="3"/>
  <c r="AP20" i="3" s="1"/>
  <c r="AZ20" i="3" s="1"/>
  <c r="AI20" i="3"/>
  <c r="AO20" i="3" s="1"/>
  <c r="AY20" i="3" s="1"/>
  <c r="AF20" i="3"/>
  <c r="AI75" i="2"/>
  <c r="AE12" i="3"/>
  <c r="AH61" i="2"/>
  <c r="AA61" i="2"/>
  <c r="AD115" i="2"/>
  <c r="AG71" i="2"/>
  <c r="Z71" i="2"/>
  <c r="AF49" i="3"/>
  <c r="AJ49" i="3"/>
  <c r="AP49" i="3" s="1"/>
  <c r="AZ49" i="3" s="1"/>
  <c r="V12" i="2"/>
  <c r="Y12" i="2"/>
  <c r="V13" i="2"/>
  <c r="AD13" i="2"/>
  <c r="AI13" i="2" s="1"/>
  <c r="W13" i="2"/>
  <c r="AA88" i="2"/>
  <c r="AB88" i="2" s="1"/>
  <c r="V88" i="2"/>
  <c r="AH21" i="3"/>
  <c r="AN21" i="3" s="1"/>
  <c r="AX21" i="3" s="1"/>
  <c r="AF21" i="3"/>
  <c r="AJ21" i="3"/>
  <c r="AP21" i="3" s="1"/>
  <c r="AZ21" i="3" s="1"/>
  <c r="AI21" i="3"/>
  <c r="AO21" i="3" s="1"/>
  <c r="AY21" i="3" s="1"/>
  <c r="W119" i="2"/>
  <c r="AD96" i="3"/>
  <c r="AE96" i="3"/>
  <c r="AD109" i="3"/>
  <c r="AE109" i="3"/>
  <c r="AH109" i="3"/>
  <c r="AN109" i="3" s="1"/>
  <c r="AX109" i="3" s="1"/>
  <c r="Q112" i="2"/>
  <c r="R112" i="2"/>
  <c r="T112" i="2"/>
  <c r="AG42" i="3"/>
  <c r="Y111" i="2"/>
  <c r="AB111" i="2" s="1"/>
  <c r="V111" i="2"/>
  <c r="AF111" i="2"/>
  <c r="AI111" i="2" s="1"/>
  <c r="AF108" i="2"/>
  <c r="AI108" i="2" s="1"/>
  <c r="V108" i="2"/>
  <c r="Y108" i="2"/>
  <c r="AB108" i="2" s="1"/>
  <c r="AK77" i="3"/>
  <c r="AI6" i="2"/>
  <c r="AJ89" i="3"/>
  <c r="AP89" i="3" s="1"/>
  <c r="AZ89" i="3" s="1"/>
  <c r="AI89" i="3"/>
  <c r="AO89" i="3" s="1"/>
  <c r="AY89" i="3" s="1"/>
  <c r="AF89" i="3"/>
  <c r="V19" i="2"/>
  <c r="Y19" i="2"/>
  <c r="AB19" i="2" s="1"/>
  <c r="AG120" i="2"/>
  <c r="Z120" i="2"/>
  <c r="AJ36" i="3"/>
  <c r="AP36" i="3" s="1"/>
  <c r="AZ36" i="3" s="1"/>
  <c r="AG36" i="3"/>
  <c r="AM36" i="3" s="1"/>
  <c r="AW36" i="3" s="1"/>
  <c r="AH36" i="3"/>
  <c r="AN36" i="3" s="1"/>
  <c r="AX36" i="3" s="1"/>
  <c r="AF36" i="3"/>
  <c r="AH49" i="3"/>
  <c r="AN49" i="3" s="1"/>
  <c r="AX49" i="3" s="1"/>
  <c r="AG104" i="2"/>
  <c r="AI104" i="2" s="1"/>
  <c r="V104" i="2"/>
  <c r="V17" i="2"/>
  <c r="AD17" i="2"/>
  <c r="W17" i="2"/>
  <c r="AD120" i="2"/>
  <c r="W120" i="2"/>
  <c r="R114" i="2"/>
  <c r="U114" i="2"/>
  <c r="S114" i="2"/>
  <c r="Q114" i="2"/>
  <c r="T114" i="2"/>
  <c r="AG99" i="3"/>
  <c r="AI99" i="3"/>
  <c r="AO99" i="3" s="1"/>
  <c r="AY99" i="3" s="1"/>
  <c r="AF64" i="3"/>
  <c r="AF33" i="3"/>
  <c r="AD33" i="3"/>
  <c r="AI49" i="3"/>
  <c r="AO49" i="3" s="1"/>
  <c r="AY49" i="3" s="1"/>
  <c r="AE102" i="3"/>
  <c r="AD102" i="3"/>
  <c r="AF17" i="2"/>
  <c r="Y17" i="2"/>
  <c r="AE110" i="3"/>
  <c r="AG110" i="3" s="1"/>
  <c r="AM110" i="3" s="1"/>
  <c r="AW110" i="3" s="1"/>
  <c r="S66" i="2"/>
  <c r="T66" i="2"/>
  <c r="Q66" i="2"/>
  <c r="AD75" i="3"/>
  <c r="AE75" i="3"/>
  <c r="AI75" i="3" s="1"/>
  <c r="AO75" i="3" s="1"/>
  <c r="AY75" i="3" s="1"/>
  <c r="AG68" i="3"/>
  <c r="AM68" i="3" s="1"/>
  <c r="AG76" i="2"/>
  <c r="AI76" i="2" s="1"/>
  <c r="Z76" i="2"/>
  <c r="V76" i="2"/>
  <c r="AG84" i="3"/>
  <c r="AG7" i="3"/>
  <c r="AH12" i="2"/>
  <c r="AA12" i="2"/>
  <c r="AD290" i="3"/>
  <c r="AH74" i="2"/>
  <c r="AA74" i="2"/>
  <c r="AE39" i="3"/>
  <c r="AD39" i="3"/>
  <c r="U79" i="2"/>
  <c r="O80" i="2"/>
  <c r="P80" i="2"/>
  <c r="P81" i="2"/>
  <c r="O81" i="2"/>
  <c r="U81" i="2"/>
  <c r="AH81" i="2" s="1"/>
  <c r="O82" i="2"/>
  <c r="P82" i="2"/>
  <c r="O83" i="2"/>
  <c r="Q83" i="2"/>
  <c r="W83" i="2" s="1"/>
  <c r="U83" i="2"/>
  <c r="P84" i="2"/>
  <c r="O85" i="2"/>
  <c r="P85" i="2"/>
  <c r="P86" i="2"/>
  <c r="O86" i="2"/>
  <c r="O87" i="2"/>
  <c r="O89" i="2"/>
  <c r="P89" i="2"/>
  <c r="O90" i="2"/>
  <c r="P90" i="2"/>
  <c r="O94" i="2"/>
  <c r="P94" i="2"/>
  <c r="P95" i="2"/>
  <c r="O95" i="2"/>
  <c r="P97" i="2"/>
  <c r="O97" i="2"/>
  <c r="P98" i="2"/>
  <c r="Q98" i="2" s="1"/>
  <c r="U98" i="2"/>
  <c r="P100" i="2"/>
  <c r="O100" i="2"/>
  <c r="O121" i="2"/>
  <c r="P121" i="2"/>
  <c r="AA112" i="3"/>
  <c r="AB112" i="3"/>
  <c r="Z112" i="3"/>
  <c r="AF63" i="3"/>
  <c r="AI63" i="3"/>
  <c r="AO63" i="3" s="1"/>
  <c r="AY63" i="3" s="1"/>
  <c r="T24" i="2"/>
  <c r="R28" i="2"/>
  <c r="T28" i="2"/>
  <c r="Q28" i="2"/>
  <c r="R29" i="2"/>
  <c r="T29" i="2"/>
  <c r="S29" i="2"/>
  <c r="AF29" i="2" s="1"/>
  <c r="U29" i="2"/>
  <c r="P37" i="2"/>
  <c r="S37" i="2" s="1"/>
  <c r="O39" i="2"/>
  <c r="P39" i="2"/>
  <c r="O40" i="2"/>
  <c r="P40" i="2"/>
  <c r="P41" i="2"/>
  <c r="O41" i="2"/>
  <c r="O42" i="2"/>
  <c r="P42" i="2"/>
  <c r="O44" i="2"/>
  <c r="P44" i="2"/>
  <c r="U44" i="2" s="1"/>
  <c r="P45" i="2"/>
  <c r="O45" i="2"/>
  <c r="O46" i="2"/>
  <c r="P46" i="2"/>
  <c r="O47" i="2"/>
  <c r="P47" i="2"/>
  <c r="O48" i="2"/>
  <c r="P48" i="2"/>
  <c r="U48" i="2" s="1"/>
  <c r="O49" i="2"/>
  <c r="S49" i="2"/>
  <c r="Y49" i="2" s="1"/>
  <c r="AB49" i="2" s="1"/>
  <c r="O50" i="2"/>
  <c r="P50" i="2"/>
  <c r="O53" i="2"/>
  <c r="P53" i="2"/>
  <c r="O54" i="2"/>
  <c r="P54" i="2"/>
  <c r="P55" i="2"/>
  <c r="O55" i="2"/>
  <c r="O56" i="2"/>
  <c r="P56" i="2"/>
  <c r="P57" i="2"/>
  <c r="O57" i="2"/>
  <c r="O58" i="2"/>
  <c r="P58" i="2"/>
  <c r="P59" i="2"/>
  <c r="O59" i="2"/>
  <c r="R61" i="2"/>
  <c r="P64" i="2"/>
  <c r="O64" i="2"/>
  <c r="Y27" i="2"/>
  <c r="T72" i="2"/>
  <c r="AE58" i="3"/>
  <c r="AD330" i="3"/>
  <c r="R25" i="2"/>
  <c r="S25" i="2"/>
  <c r="X13" i="2"/>
  <c r="U119" i="2"/>
  <c r="T119" i="2"/>
  <c r="P87" i="2"/>
  <c r="AD199" i="3"/>
  <c r="AH89" i="3"/>
  <c r="AN89" i="3" s="1"/>
  <c r="AX89" i="3" s="1"/>
  <c r="Q61" i="2"/>
  <c r="S61" i="2"/>
  <c r="T61" i="2"/>
  <c r="P15" i="2"/>
  <c r="S15" i="2" s="1"/>
  <c r="O15" i="2"/>
  <c r="P18" i="2"/>
  <c r="O18" i="2"/>
  <c r="P20" i="2"/>
  <c r="O319" i="2"/>
  <c r="Z115" i="3"/>
  <c r="X115" i="3"/>
  <c r="Z45" i="3"/>
  <c r="AB45" i="3"/>
  <c r="AC45" i="3"/>
  <c r="X40" i="3"/>
  <c r="AA40" i="3"/>
  <c r="AB40" i="3"/>
  <c r="AC37" i="3"/>
  <c r="AA37" i="3"/>
  <c r="AB37" i="3"/>
  <c r="X34" i="3"/>
  <c r="AA34" i="3"/>
  <c r="AC34" i="3"/>
  <c r="Y34" i="3"/>
  <c r="Z118" i="3"/>
  <c r="AA69" i="3"/>
  <c r="Y66" i="3"/>
  <c r="AD273" i="3"/>
  <c r="AD205" i="3"/>
  <c r="AH81" i="3"/>
  <c r="AD210" i="3"/>
  <c r="O5" i="2"/>
  <c r="P5" i="2"/>
  <c r="O7" i="2"/>
  <c r="P7" i="2"/>
  <c r="Q7" i="2"/>
  <c r="P8" i="2"/>
  <c r="O8" i="2"/>
  <c r="T9" i="2"/>
  <c r="R10" i="2"/>
  <c r="Y29" i="2"/>
  <c r="O33" i="2"/>
  <c r="P33" i="2"/>
  <c r="T73" i="2"/>
  <c r="R73" i="2"/>
  <c r="U73" i="2"/>
  <c r="O73" i="2"/>
  <c r="P78" i="2"/>
  <c r="P105" i="2"/>
  <c r="O105" i="2"/>
  <c r="O106" i="2"/>
  <c r="P106" i="2"/>
  <c r="O107" i="2"/>
  <c r="P107" i="2"/>
  <c r="P110" i="2"/>
  <c r="S110" i="2"/>
  <c r="W115" i="2"/>
  <c r="R116" i="2"/>
  <c r="T116" i="2"/>
  <c r="O143" i="2"/>
  <c r="O147" i="2"/>
  <c r="O168" i="2"/>
  <c r="O199" i="2"/>
  <c r="O246" i="2"/>
  <c r="O250" i="2"/>
  <c r="O261" i="2"/>
  <c r="O263" i="2"/>
  <c r="O287" i="2"/>
  <c r="O289" i="2"/>
  <c r="AE101" i="3"/>
  <c r="AI101" i="3" s="1"/>
  <c r="AO101" i="3" s="1"/>
  <c r="AY101" i="3" s="1"/>
  <c r="AA80" i="3"/>
  <c r="Y80" i="3"/>
  <c r="AB80" i="3"/>
  <c r="Z66" i="3"/>
  <c r="AC66" i="3"/>
  <c r="AB66" i="3"/>
  <c r="AA66" i="3"/>
  <c r="Y47" i="3"/>
  <c r="X47" i="3"/>
  <c r="AC47" i="3"/>
  <c r="AB47" i="3"/>
  <c r="Y13" i="3"/>
  <c r="AA13" i="3"/>
  <c r="AC13" i="3"/>
  <c r="AD3" i="3"/>
  <c r="X112" i="3"/>
  <c r="AB104" i="3"/>
  <c r="X104" i="3"/>
  <c r="AH101" i="3"/>
  <c r="AN101" i="3" s="1"/>
  <c r="AX101" i="3" s="1"/>
  <c r="Z80" i="3"/>
  <c r="AC40" i="3"/>
  <c r="S115" i="2"/>
  <c r="AI6" i="3"/>
  <c r="AE70" i="2"/>
  <c r="AD116" i="3"/>
  <c r="AE116" i="3"/>
  <c r="AD189" i="3"/>
  <c r="U21" i="2"/>
  <c r="O26" i="2"/>
  <c r="P26" i="2"/>
  <c r="O28" i="2"/>
  <c r="S28" i="2"/>
  <c r="Q65" i="2"/>
  <c r="U65" i="2"/>
  <c r="R65" i="2"/>
  <c r="T65" i="2"/>
  <c r="AG65" i="2" s="1"/>
  <c r="P67" i="2"/>
  <c r="O67" i="2"/>
  <c r="P101" i="2"/>
  <c r="R101" i="2" s="1"/>
  <c r="O101" i="2"/>
  <c r="S102" i="2"/>
  <c r="R102" i="2"/>
  <c r="P103" i="2"/>
  <c r="R103" i="2" s="1"/>
  <c r="R117" i="2"/>
  <c r="U117" i="2"/>
  <c r="T117" i="2"/>
  <c r="AG117" i="2" s="1"/>
  <c r="O117" i="2"/>
  <c r="Z117" i="2"/>
  <c r="P118" i="2"/>
  <c r="O185" i="2"/>
  <c r="O207" i="2"/>
  <c r="O220" i="2"/>
  <c r="O274" i="2"/>
  <c r="Y86" i="3"/>
  <c r="AB86" i="3"/>
  <c r="Z86" i="3"/>
  <c r="Y82" i="3"/>
  <c r="AC82" i="3"/>
  <c r="Z82" i="3"/>
  <c r="AB82" i="3"/>
  <c r="X82" i="3"/>
  <c r="X73" i="3"/>
  <c r="Y73" i="3"/>
  <c r="Y69" i="3"/>
  <c r="AB69" i="3"/>
  <c r="AB13" i="3"/>
  <c r="AD324" i="3"/>
  <c r="AD320" i="3"/>
  <c r="AD315" i="3"/>
  <c r="AD222" i="3"/>
  <c r="O252" i="2"/>
  <c r="O300" i="2"/>
  <c r="O320" i="2"/>
  <c r="O328" i="2"/>
  <c r="O330" i="2"/>
  <c r="AB114" i="3"/>
  <c r="Y98" i="3"/>
  <c r="AB98" i="3"/>
  <c r="Z91" i="3"/>
  <c r="Z85" i="3"/>
  <c r="AC85" i="3"/>
  <c r="AC65" i="3"/>
  <c r="AA65" i="3"/>
  <c r="AB59" i="3"/>
  <c r="AE59" i="3" s="1"/>
  <c r="X56" i="3"/>
  <c r="AC56" i="3"/>
  <c r="AA56" i="3"/>
  <c r="Z54" i="3"/>
  <c r="Y54" i="3"/>
  <c r="AD54" i="3" s="1"/>
  <c r="AC54" i="3"/>
  <c r="Y51" i="3"/>
  <c r="Z18" i="3"/>
  <c r="AB18" i="3"/>
  <c r="X18" i="3"/>
  <c r="AC8" i="3"/>
  <c r="Y8" i="3"/>
  <c r="AA8" i="3"/>
  <c r="Y5" i="3"/>
  <c r="AB5" i="3"/>
  <c r="AE5" i="3" s="1"/>
  <c r="AC118" i="3"/>
  <c r="AA115" i="3"/>
  <c r="AC114" i="3"/>
  <c r="AC107" i="3"/>
  <c r="Y105" i="3"/>
  <c r="AB100" i="3"/>
  <c r="X100" i="3"/>
  <c r="X98" i="3"/>
  <c r="AA97" i="3"/>
  <c r="AE97" i="3" s="1"/>
  <c r="AB95" i="3"/>
  <c r="Y95" i="3"/>
  <c r="AB94" i="3"/>
  <c r="X94" i="3"/>
  <c r="AC83" i="3"/>
  <c r="Z78" i="3"/>
  <c r="AB70" i="3"/>
  <c r="AE70" i="3" s="1"/>
  <c r="AA61" i="3"/>
  <c r="X61" i="3"/>
  <c r="Z56" i="3"/>
  <c r="AB54" i="3"/>
  <c r="AA43" i="3"/>
  <c r="AD43" i="3" s="1"/>
  <c r="AB34" i="3"/>
  <c r="AB31" i="3"/>
  <c r="Y28" i="3"/>
  <c r="X24" i="3"/>
  <c r="AC5" i="3"/>
  <c r="AA4" i="3"/>
  <c r="AD4" i="3" s="1"/>
  <c r="Z301" i="3"/>
  <c r="AC301" i="3"/>
  <c r="Y301" i="3"/>
  <c r="AD282" i="3"/>
  <c r="X171" i="3"/>
  <c r="AD171" i="3" s="1"/>
  <c r="AB171" i="3"/>
  <c r="AA171" i="3"/>
  <c r="AC173" i="3"/>
  <c r="O276" i="2"/>
  <c r="AA100" i="3"/>
  <c r="Y78" i="3"/>
  <c r="AB78" i="3"/>
  <c r="X74" i="3"/>
  <c r="Z74" i="3"/>
  <c r="X55" i="3"/>
  <c r="Z17" i="3"/>
  <c r="X17" i="3"/>
  <c r="Z120" i="3"/>
  <c r="AD120" i="3" s="1"/>
  <c r="X118" i="3"/>
  <c r="Y112" i="3"/>
  <c r="Z108" i="3"/>
  <c r="AE108" i="3" s="1"/>
  <c r="AA94" i="3"/>
  <c r="X88" i="3"/>
  <c r="AC86" i="3"/>
  <c r="X83" i="3"/>
  <c r="X80" i="3"/>
  <c r="AC73" i="3"/>
  <c r="AC67" i="3"/>
  <c r="Y65" i="3"/>
  <c r="AD65" i="3" s="1"/>
  <c r="AA51" i="3"/>
  <c r="X51" i="3"/>
  <c r="AA50" i="3"/>
  <c r="AB41" i="3"/>
  <c r="AB38" i="3"/>
  <c r="X35" i="3"/>
  <c r="AC29" i="3"/>
  <c r="AC12" i="3"/>
  <c r="AD12" i="3" s="1"/>
  <c r="AB11" i="3"/>
  <c r="AC332" i="3"/>
  <c r="Y332" i="3"/>
  <c r="Z173" i="3"/>
  <c r="AA173" i="3"/>
  <c r="AC171" i="3"/>
  <c r="AD135" i="3"/>
  <c r="AD265" i="3"/>
  <c r="AD317" i="3"/>
  <c r="O245" i="2"/>
  <c r="O251" i="2"/>
  <c r="O253" i="2"/>
  <c r="O264" i="2"/>
  <c r="O307" i="2"/>
  <c r="O314" i="2"/>
  <c r="O327" i="2"/>
  <c r="X41" i="3"/>
  <c r="AA41" i="3"/>
  <c r="Y22" i="3"/>
  <c r="AA22" i="3"/>
  <c r="Z3" i="3"/>
  <c r="Z117" i="3"/>
  <c r="X113" i="3"/>
  <c r="X107" i="3"/>
  <c r="Z98" i="3"/>
  <c r="AA88" i="3"/>
  <c r="Z87" i="3"/>
  <c r="X86" i="3"/>
  <c r="X78" i="3"/>
  <c r="AA35" i="3"/>
  <c r="Z34" i="3"/>
  <c r="Y30" i="3"/>
  <c r="X29" i="3"/>
  <c r="Z22" i="3"/>
  <c r="Y18" i="3"/>
  <c r="AB9" i="3"/>
  <c r="P63" i="2"/>
  <c r="T63" i="2" s="1"/>
  <c r="Y308" i="3"/>
  <c r="AA308" i="3"/>
  <c r="Z328" i="3"/>
  <c r="AD328" i="3" s="1"/>
  <c r="AD293" i="3"/>
  <c r="X288" i="3"/>
  <c r="AC288" i="3"/>
  <c r="X280" i="3"/>
  <c r="AC280" i="3"/>
  <c r="AD271" i="3"/>
  <c r="Z269" i="3"/>
  <c r="Y235" i="3"/>
  <c r="AD192" i="3"/>
  <c r="AC186" i="3"/>
  <c r="Y185" i="3"/>
  <c r="AB179" i="3"/>
  <c r="AC176" i="3"/>
  <c r="Y176" i="3"/>
  <c r="AC180" i="3"/>
  <c r="AC178" i="3"/>
  <c r="I23" i="6"/>
  <c r="I60" i="6" s="1"/>
  <c r="AV227" i="4"/>
  <c r="AB288" i="3"/>
  <c r="Y288" i="3"/>
  <c r="AC283" i="3"/>
  <c r="AD283" i="3" s="1"/>
  <c r="Z280" i="3"/>
  <c r="Y269" i="3"/>
  <c r="AB262" i="3"/>
  <c r="AD262" i="3" s="1"/>
  <c r="AA261" i="3"/>
  <c r="AD261" i="3" s="1"/>
  <c r="AC248" i="3"/>
  <c r="AD248" i="3" s="1"/>
  <c r="AC247" i="3"/>
  <c r="AD247" i="3" s="1"/>
  <c r="AB246" i="3"/>
  <c r="AD246" i="3" s="1"/>
  <c r="AC231" i="3"/>
  <c r="Z201" i="3"/>
  <c r="Z188" i="3"/>
  <c r="AD188" i="3" s="1"/>
  <c r="X185" i="3"/>
  <c r="AA179" i="3"/>
  <c r="X179" i="3"/>
  <c r="AD179" i="3" s="1"/>
  <c r="AB176" i="3"/>
  <c r="AB173" i="3"/>
  <c r="Y173" i="3"/>
  <c r="Y171" i="3"/>
  <c r="X170" i="3"/>
  <c r="AD170" i="3" s="1"/>
  <c r="AC170" i="3"/>
  <c r="AA170" i="3"/>
  <c r="X143" i="3"/>
  <c r="AA143" i="3"/>
  <c r="Z126" i="3"/>
  <c r="AC229" i="3"/>
  <c r="AD229" i="3" s="1"/>
  <c r="I25" i="6"/>
  <c r="I62" i="6" s="1"/>
  <c r="AV229" i="4"/>
  <c r="AU224" i="4"/>
  <c r="AV224" i="4" s="1"/>
  <c r="AD310" i="3"/>
  <c r="X301" i="3"/>
  <c r="X295" i="3"/>
  <c r="AC295" i="3"/>
  <c r="Y285" i="3"/>
  <c r="AD285" i="3" s="1"/>
  <c r="AC263" i="3"/>
  <c r="AD263" i="3" s="1"/>
  <c r="Y257" i="3"/>
  <c r="AB240" i="3"/>
  <c r="AD240" i="3" s="1"/>
  <c r="AD198" i="3"/>
  <c r="AA186" i="3"/>
  <c r="Z185" i="3"/>
  <c r="AB185" i="3"/>
  <c r="AC185" i="3"/>
  <c r="AB180" i="3"/>
  <c r="X173" i="3"/>
  <c r="AD173" i="3" s="1"/>
  <c r="AC257" i="3"/>
  <c r="F4" i="6"/>
  <c r="I12" i="6"/>
  <c r="AV187" i="4"/>
  <c r="H12" i="6"/>
  <c r="AV49" i="4"/>
  <c r="Z166" i="3"/>
  <c r="AA155" i="3"/>
  <c r="AA154" i="3"/>
  <c r="AC140" i="3"/>
  <c r="AC192" i="3"/>
  <c r="F27" i="6"/>
  <c r="F64" i="6" s="1"/>
  <c r="F15" i="6"/>
  <c r="F52" i="6" s="1"/>
  <c r="I22" i="6"/>
  <c r="I59" i="6" s="1"/>
  <c r="AV226" i="4"/>
  <c r="G5" i="6"/>
  <c r="AV151" i="4"/>
  <c r="AB160" i="3"/>
  <c r="AB148" i="3"/>
  <c r="Y140" i="3"/>
  <c r="AB128" i="3"/>
  <c r="AD128" i="3" s="1"/>
  <c r="AB126" i="3"/>
  <c r="AC275" i="3"/>
  <c r="AD275" i="3" s="1"/>
  <c r="AC235" i="3"/>
  <c r="AC200" i="3"/>
  <c r="AD200" i="3" s="1"/>
  <c r="AC188" i="3"/>
  <c r="AC174" i="3"/>
  <c r="AC165" i="3"/>
  <c r="AV231" i="4"/>
  <c r="I27" i="6"/>
  <c r="I64" i="6" s="1"/>
  <c r="AV223" i="4"/>
  <c r="I19" i="6"/>
  <c r="I56" i="6" s="1"/>
  <c r="I6" i="6"/>
  <c r="AV210" i="4"/>
  <c r="H20" i="6"/>
  <c r="H57" i="6" s="1"/>
  <c r="H7" i="6"/>
  <c r="AV182" i="4"/>
  <c r="AV191" i="4"/>
  <c r="AA160" i="3"/>
  <c r="X140" i="3"/>
  <c r="AA126" i="3"/>
  <c r="AC269" i="3"/>
  <c r="AC230" i="3"/>
  <c r="AD230" i="3" s="1"/>
  <c r="AC213" i="3"/>
  <c r="AD213" i="3" s="1"/>
  <c r="AC208" i="3"/>
  <c r="AD208" i="3" s="1"/>
  <c r="H22" i="6"/>
  <c r="H59" i="6" s="1"/>
  <c r="AV197" i="4"/>
  <c r="AV260" i="4"/>
  <c r="AV250" i="4"/>
  <c r="AV232" i="4"/>
  <c r="AV186" i="4"/>
  <c r="H11" i="6"/>
  <c r="AB333" i="3"/>
  <c r="X333" i="3"/>
  <c r="AU235" i="4"/>
  <c r="AV235" i="4" s="1"/>
  <c r="AV193" i="4"/>
  <c r="AU140" i="4"/>
  <c r="AV140" i="4" s="1"/>
  <c r="AU33" i="4"/>
  <c r="AV33" i="4" s="1"/>
  <c r="B21" i="6"/>
  <c r="B58" i="6" s="1"/>
  <c r="AV22" i="4"/>
  <c r="K12" i="6"/>
  <c r="K8" i="6"/>
  <c r="AU209" i="4"/>
  <c r="AV209" i="4" s="1"/>
  <c r="AU178" i="4"/>
  <c r="AV178" i="4" s="1"/>
  <c r="AU172" i="4"/>
  <c r="AV172" i="4" s="1"/>
  <c r="AU60" i="4"/>
  <c r="AV60" i="4" s="1"/>
  <c r="I30" i="6"/>
  <c r="I67" i="6" s="1"/>
  <c r="Z333" i="3"/>
  <c r="AU228" i="4"/>
  <c r="AV228" i="4" s="1"/>
  <c r="AU212" i="4"/>
  <c r="AV212" i="4" s="1"/>
  <c r="AU203" i="4"/>
  <c r="AV203" i="4" s="1"/>
  <c r="AU195" i="4"/>
  <c r="AV195" i="4" s="1"/>
  <c r="AU159" i="4"/>
  <c r="AV159" i="4" s="1"/>
  <c r="AU79" i="4"/>
  <c r="AV79" i="4" s="1"/>
  <c r="AU57" i="4"/>
  <c r="AV57" i="4" s="1"/>
  <c r="AV204" i="4"/>
  <c r="H29" i="6"/>
  <c r="H66" i="6" s="1"/>
  <c r="AU234" i="4"/>
  <c r="AV234" i="4" s="1"/>
  <c r="AU251" i="4"/>
  <c r="AV251" i="4" s="1"/>
  <c r="AU239" i="4"/>
  <c r="AV239" i="4" s="1"/>
  <c r="AU71" i="4"/>
  <c r="AV71" i="4" s="1"/>
  <c r="AU39" i="4"/>
  <c r="AV39" i="4" s="1"/>
  <c r="K32" i="6"/>
  <c r="K69" i="6" s="1"/>
  <c r="AA68" i="2" l="1"/>
  <c r="AH68" i="2"/>
  <c r="AH48" i="2"/>
  <c r="AA48" i="2"/>
  <c r="AF72" i="3"/>
  <c r="AJ72" i="3"/>
  <c r="AP72" i="3" s="1"/>
  <c r="AZ72" i="3" s="1"/>
  <c r="AH57" i="3"/>
  <c r="AN57" i="3" s="1"/>
  <c r="AX57" i="3" s="1"/>
  <c r="AG57" i="3"/>
  <c r="AM57" i="3" s="1"/>
  <c r="AW57" i="3" s="1"/>
  <c r="AF57" i="3"/>
  <c r="AL57" i="3" s="1"/>
  <c r="AV57" i="3" s="1"/>
  <c r="AJ57" i="3"/>
  <c r="AP57" i="3" s="1"/>
  <c r="AZ57" i="3" s="1"/>
  <c r="BA57" i="3" s="1"/>
  <c r="AF65" i="2"/>
  <c r="Y65" i="2"/>
  <c r="AE10" i="3"/>
  <c r="AD68" i="2"/>
  <c r="AD295" i="3"/>
  <c r="AE11" i="3"/>
  <c r="W117" i="2"/>
  <c r="AI42" i="3"/>
  <c r="AO42" i="3" s="1"/>
  <c r="AY42" i="3" s="1"/>
  <c r="AD24" i="2"/>
  <c r="AK68" i="3"/>
  <c r="AD123" i="3"/>
  <c r="AD326" i="3"/>
  <c r="Q91" i="2"/>
  <c r="U91" i="2"/>
  <c r="S91" i="2"/>
  <c r="T91" i="2"/>
  <c r="R91" i="2"/>
  <c r="AD29" i="2"/>
  <c r="W29" i="2"/>
  <c r="T22" i="2"/>
  <c r="U22" i="2"/>
  <c r="Q22" i="2"/>
  <c r="S22" i="2"/>
  <c r="R22" i="2"/>
  <c r="AF69" i="2"/>
  <c r="Y69" i="2"/>
  <c r="AD26" i="3"/>
  <c r="AG90" i="3"/>
  <c r="AM90" i="3" s="1"/>
  <c r="AW90" i="3" s="1"/>
  <c r="AD121" i="3"/>
  <c r="AF121" i="3"/>
  <c r="AE121" i="3"/>
  <c r="AL121" i="3"/>
  <c r="R72" i="2"/>
  <c r="S72" i="2"/>
  <c r="U72" i="2"/>
  <c r="AH46" i="3"/>
  <c r="AN46" i="3" s="1"/>
  <c r="AX46" i="3" s="1"/>
  <c r="AF117" i="2"/>
  <c r="Y117" i="2"/>
  <c r="Y70" i="2"/>
  <c r="AB70" i="2" s="1"/>
  <c r="AF70" i="2"/>
  <c r="W68" i="2"/>
  <c r="Q72" i="2"/>
  <c r="W9" i="2"/>
  <c r="AD9" i="2"/>
  <c r="Z16" i="2"/>
  <c r="AG16" i="2"/>
  <c r="V120" i="2"/>
  <c r="X12" i="2"/>
  <c r="AB12" i="2" s="1"/>
  <c r="AE12" i="2"/>
  <c r="AM48" i="3"/>
  <c r="AK48" i="3"/>
  <c r="Z74" i="2"/>
  <c r="AG74" i="2"/>
  <c r="AD111" i="3"/>
  <c r="AA24" i="2"/>
  <c r="AH24" i="2"/>
  <c r="AF24" i="2"/>
  <c r="Y24" i="2"/>
  <c r="AG25" i="3"/>
  <c r="AM25" i="3" s="1"/>
  <c r="AW25" i="3" s="1"/>
  <c r="T38" i="2"/>
  <c r="R38" i="2"/>
  <c r="U38" i="2"/>
  <c r="Q38" i="2"/>
  <c r="S38" i="2"/>
  <c r="AJ121" i="3"/>
  <c r="AP121" i="3" s="1"/>
  <c r="AZ121" i="3" s="1"/>
  <c r="AE120" i="2"/>
  <c r="AI120" i="2" s="1"/>
  <c r="X120" i="2"/>
  <c r="AB120" i="2" s="1"/>
  <c r="AE25" i="3"/>
  <c r="AD257" i="3"/>
  <c r="AD148" i="3"/>
  <c r="AD186" i="3"/>
  <c r="AD201" i="3"/>
  <c r="AE54" i="3"/>
  <c r="AM42" i="3"/>
  <c r="AW42" i="3" s="1"/>
  <c r="AD10" i="3"/>
  <c r="AB17" i="2"/>
  <c r="AH42" i="3"/>
  <c r="AN42" i="3" s="1"/>
  <c r="AX42" i="3" s="1"/>
  <c r="AD184" i="3"/>
  <c r="AD259" i="3"/>
  <c r="AD298" i="3"/>
  <c r="AD329" i="3"/>
  <c r="AD211" i="3"/>
  <c r="AE27" i="3"/>
  <c r="AG27" i="3"/>
  <c r="AM27" i="3" s="1"/>
  <c r="AW27" i="3" s="1"/>
  <c r="AD27" i="3"/>
  <c r="Q99" i="2"/>
  <c r="R99" i="2"/>
  <c r="T99" i="2"/>
  <c r="U99" i="2"/>
  <c r="S99" i="2"/>
  <c r="AE44" i="3"/>
  <c r="AD44" i="3"/>
  <c r="R36" i="2"/>
  <c r="T36" i="2"/>
  <c r="Q36" i="2"/>
  <c r="S36" i="2"/>
  <c r="U36" i="2"/>
  <c r="AG121" i="3"/>
  <c r="AM121" i="3" s="1"/>
  <c r="AW121" i="3" s="1"/>
  <c r="T51" i="2"/>
  <c r="R51" i="2"/>
  <c r="S51" i="2"/>
  <c r="Q51" i="2"/>
  <c r="U51" i="2"/>
  <c r="T21" i="2"/>
  <c r="S21" i="2"/>
  <c r="V21" i="2" s="1"/>
  <c r="Q21" i="2"/>
  <c r="R21" i="2"/>
  <c r="AI72" i="3"/>
  <c r="AO72" i="3" s="1"/>
  <c r="AY72" i="3" s="1"/>
  <c r="S68" i="2"/>
  <c r="R68" i="2"/>
  <c r="T68" i="2"/>
  <c r="AG72" i="3"/>
  <c r="AM72" i="3" s="1"/>
  <c r="AD46" i="3"/>
  <c r="AE46" i="3"/>
  <c r="AG46" i="3" s="1"/>
  <c r="AM46" i="3" s="1"/>
  <c r="AW46" i="3" s="1"/>
  <c r="X9" i="2"/>
  <c r="AE9" i="2"/>
  <c r="Y113" i="2"/>
  <c r="AF113" i="2"/>
  <c r="W16" i="2"/>
  <c r="AB16" i="2" s="1"/>
  <c r="AD16" i="2"/>
  <c r="AH120" i="2"/>
  <c r="AA120" i="2"/>
  <c r="V74" i="2"/>
  <c r="W74" i="2"/>
  <c r="AB74" i="2" s="1"/>
  <c r="AD74" i="2"/>
  <c r="AI74" i="2" s="1"/>
  <c r="AF71" i="3"/>
  <c r="AG71" i="3"/>
  <c r="AM71" i="3" s="1"/>
  <c r="AW71" i="3" s="1"/>
  <c r="AH71" i="3"/>
  <c r="AN71" i="3" s="1"/>
  <c r="AX71" i="3" s="1"/>
  <c r="AI71" i="3"/>
  <c r="AO71" i="3" s="1"/>
  <c r="AY71" i="3" s="1"/>
  <c r="AJ71" i="3"/>
  <c r="AP71" i="3" s="1"/>
  <c r="AZ71" i="3" s="1"/>
  <c r="W4" i="2"/>
  <c r="AB4" i="2" s="1"/>
  <c r="V4" i="2"/>
  <c r="AD4" i="2"/>
  <c r="V16" i="2"/>
  <c r="AA27" i="2"/>
  <c r="AH27" i="2"/>
  <c r="AE24" i="2"/>
  <c r="X24" i="2"/>
  <c r="AE111" i="3"/>
  <c r="AD202" i="3"/>
  <c r="AD103" i="3"/>
  <c r="AE103" i="3"/>
  <c r="AG103" i="3" s="1"/>
  <c r="AM103" i="3" s="1"/>
  <c r="AW103" i="3" s="1"/>
  <c r="R109" i="2"/>
  <c r="S109" i="2"/>
  <c r="T109" i="2"/>
  <c r="Q109" i="2"/>
  <c r="U109" i="2"/>
  <c r="AH71" i="2"/>
  <c r="AA71" i="2"/>
  <c r="Y9" i="2"/>
  <c r="AF9" i="2"/>
  <c r="X113" i="2"/>
  <c r="AE113" i="2"/>
  <c r="V113" i="2"/>
  <c r="AH93" i="3"/>
  <c r="AN93" i="3" s="1"/>
  <c r="AX93" i="3" s="1"/>
  <c r="AG93" i="3"/>
  <c r="AM93" i="3" s="1"/>
  <c r="AW93" i="3" s="1"/>
  <c r="AI93" i="3"/>
  <c r="AO93" i="3" s="1"/>
  <c r="AY93" i="3" s="1"/>
  <c r="AJ93" i="3"/>
  <c r="AP93" i="3" s="1"/>
  <c r="AZ93" i="3" s="1"/>
  <c r="X74" i="2"/>
  <c r="AE74" i="2"/>
  <c r="AF4" i="2"/>
  <c r="Y4" i="2"/>
  <c r="AD25" i="3"/>
  <c r="AD231" i="3"/>
  <c r="AD269" i="3"/>
  <c r="AD332" i="3"/>
  <c r="AE106" i="3"/>
  <c r="AG106" i="3" s="1"/>
  <c r="AM106" i="3" s="1"/>
  <c r="AW106" i="3" s="1"/>
  <c r="AJ42" i="3"/>
  <c r="AP42" i="3" s="1"/>
  <c r="AZ42" i="3" s="1"/>
  <c r="AB71" i="2"/>
  <c r="AD138" i="3"/>
  <c r="AD281" i="3"/>
  <c r="AI57" i="3"/>
  <c r="AO57" i="3" s="1"/>
  <c r="AY57" i="3" s="1"/>
  <c r="AE119" i="3"/>
  <c r="AF119" i="3" s="1"/>
  <c r="AD119" i="3"/>
  <c r="R96" i="2"/>
  <c r="U96" i="2"/>
  <c r="T96" i="2"/>
  <c r="S96" i="2"/>
  <c r="Q96" i="2"/>
  <c r="T79" i="2"/>
  <c r="Q79" i="2"/>
  <c r="R79" i="2"/>
  <c r="S79" i="2"/>
  <c r="AD224" i="3"/>
  <c r="Q35" i="2"/>
  <c r="T35" i="2"/>
  <c r="R35" i="2"/>
  <c r="S35" i="2"/>
  <c r="U35" i="2"/>
  <c r="R43" i="2"/>
  <c r="S43" i="2"/>
  <c r="U43" i="2"/>
  <c r="T43" i="2"/>
  <c r="Q43" i="2"/>
  <c r="V70" i="2"/>
  <c r="AD70" i="2"/>
  <c r="AI70" i="2" s="1"/>
  <c r="AF90" i="3"/>
  <c r="AD90" i="3"/>
  <c r="AE90" i="3"/>
  <c r="AL90" i="3"/>
  <c r="U69" i="2"/>
  <c r="Q69" i="2"/>
  <c r="T69" i="2"/>
  <c r="R69" i="2"/>
  <c r="AD327" i="3"/>
  <c r="AH72" i="3"/>
  <c r="AN72" i="3" s="1"/>
  <c r="AX72" i="3" s="1"/>
  <c r="AJ99" i="3"/>
  <c r="AP99" i="3" s="1"/>
  <c r="AZ99" i="3" s="1"/>
  <c r="AF99" i="3"/>
  <c r="AL99" i="3" s="1"/>
  <c r="AV99" i="3" s="1"/>
  <c r="AH99" i="3"/>
  <c r="AN99" i="3" s="1"/>
  <c r="AX99" i="3" s="1"/>
  <c r="W71" i="2"/>
  <c r="AD71" i="2"/>
  <c r="AI71" i="2" s="1"/>
  <c r="AA113" i="2"/>
  <c r="AH113" i="2"/>
  <c r="AF16" i="2"/>
  <c r="Y16" i="2"/>
  <c r="AF93" i="3"/>
  <c r="AH7" i="3"/>
  <c r="AN7" i="3" s="1"/>
  <c r="AX7" i="3" s="1"/>
  <c r="AI7" i="3"/>
  <c r="AO7" i="3" s="1"/>
  <c r="AY7" i="3" s="1"/>
  <c r="AD57" i="3"/>
  <c r="AK79" i="3"/>
  <c r="AL79" i="3"/>
  <c r="AH4" i="2"/>
  <c r="AA4" i="2"/>
  <c r="AE27" i="2"/>
  <c r="AI27" i="2" s="1"/>
  <c r="X27" i="2"/>
  <c r="AB27" i="2" s="1"/>
  <c r="AD12" i="2"/>
  <c r="AI12" i="2" s="1"/>
  <c r="W12" i="2"/>
  <c r="AG27" i="2"/>
  <c r="Z27" i="2"/>
  <c r="AF37" i="2"/>
  <c r="Y37" i="2"/>
  <c r="X101" i="2"/>
  <c r="AE101" i="2"/>
  <c r="AF15" i="2"/>
  <c r="Y15" i="2"/>
  <c r="AG63" i="2"/>
  <c r="Z63" i="2"/>
  <c r="AH11" i="3"/>
  <c r="AN11" i="3" s="1"/>
  <c r="AX11" i="3" s="1"/>
  <c r="AI11" i="3"/>
  <c r="AO11" i="3" s="1"/>
  <c r="AY11" i="3" s="1"/>
  <c r="AG11" i="3"/>
  <c r="AM11" i="3" s="1"/>
  <c r="AW11" i="3" s="1"/>
  <c r="AF11" i="3"/>
  <c r="AG97" i="3"/>
  <c r="AM97" i="3" s="1"/>
  <c r="AW97" i="3" s="1"/>
  <c r="AJ97" i="3"/>
  <c r="AP97" i="3" s="1"/>
  <c r="AZ97" i="3" s="1"/>
  <c r="AH97" i="3"/>
  <c r="AN97" i="3" s="1"/>
  <c r="AX97" i="3" s="1"/>
  <c r="AF97" i="3"/>
  <c r="AI59" i="3"/>
  <c r="AO59" i="3" s="1"/>
  <c r="AY59" i="3" s="1"/>
  <c r="AG59" i="3"/>
  <c r="AM59" i="3" s="1"/>
  <c r="AW59" i="3" s="1"/>
  <c r="AH59" i="3"/>
  <c r="AN59" i="3" s="1"/>
  <c r="AX59" i="3" s="1"/>
  <c r="AF59" i="3"/>
  <c r="AH44" i="2"/>
  <c r="AA44" i="2"/>
  <c r="AF108" i="3"/>
  <c r="AI108" i="3"/>
  <c r="AO108" i="3" s="1"/>
  <c r="AY108" i="3" s="1"/>
  <c r="AJ108" i="3"/>
  <c r="AP108" i="3" s="1"/>
  <c r="AZ108" i="3" s="1"/>
  <c r="AG108" i="3"/>
  <c r="AM108" i="3" s="1"/>
  <c r="AW108" i="3" s="1"/>
  <c r="AI54" i="3"/>
  <c r="AO54" i="3" s="1"/>
  <c r="AY54" i="3" s="1"/>
  <c r="AF54" i="3"/>
  <c r="AH70" i="3"/>
  <c r="AN70" i="3" s="1"/>
  <c r="AX70" i="3" s="1"/>
  <c r="AI70" i="3"/>
  <c r="AO70" i="3" s="1"/>
  <c r="AY70" i="3" s="1"/>
  <c r="AG70" i="3"/>
  <c r="AM70" i="3" s="1"/>
  <c r="AW70" i="3" s="1"/>
  <c r="AF70" i="3"/>
  <c r="AF5" i="3"/>
  <c r="AI5" i="3"/>
  <c r="AO5" i="3" s="1"/>
  <c r="AY5" i="3" s="1"/>
  <c r="AH5" i="3"/>
  <c r="AN5" i="3" s="1"/>
  <c r="AX5" i="3" s="1"/>
  <c r="AH87" i="3"/>
  <c r="AN87" i="3"/>
  <c r="AX87" i="3" s="1"/>
  <c r="AE87" i="3"/>
  <c r="AD87" i="3"/>
  <c r="AE28" i="3"/>
  <c r="AD28" i="3"/>
  <c r="AH65" i="2"/>
  <c r="AA65" i="2"/>
  <c r="AF110" i="2"/>
  <c r="Y110" i="2"/>
  <c r="R78" i="2"/>
  <c r="Q78" i="2"/>
  <c r="T78" i="2"/>
  <c r="U78" i="2"/>
  <c r="S78" i="2"/>
  <c r="AE10" i="2"/>
  <c r="AI10" i="2" s="1"/>
  <c r="X10" i="2"/>
  <c r="AB10" i="2" s="1"/>
  <c r="V10" i="2"/>
  <c r="W7" i="2"/>
  <c r="AD7" i="2"/>
  <c r="S18" i="2"/>
  <c r="R18" i="2"/>
  <c r="T18" i="2"/>
  <c r="Q18" i="2"/>
  <c r="U18" i="2"/>
  <c r="Y61" i="2"/>
  <c r="AF61" i="2"/>
  <c r="S87" i="2"/>
  <c r="T87" i="2"/>
  <c r="R87" i="2"/>
  <c r="U87" i="2"/>
  <c r="S53" i="2"/>
  <c r="T53" i="2"/>
  <c r="U53" i="2"/>
  <c r="R53" i="2"/>
  <c r="Q53" i="2"/>
  <c r="R41" i="2"/>
  <c r="S41" i="2"/>
  <c r="U41" i="2"/>
  <c r="Q41" i="2"/>
  <c r="T41" i="2"/>
  <c r="AH29" i="2"/>
  <c r="AA29" i="2"/>
  <c r="AD98" i="2"/>
  <c r="W98" i="2"/>
  <c r="U97" i="2"/>
  <c r="R97" i="2"/>
  <c r="Q97" i="2"/>
  <c r="T97" i="2"/>
  <c r="Q86" i="2"/>
  <c r="S86" i="2"/>
  <c r="U86" i="2"/>
  <c r="R86" i="2"/>
  <c r="T86" i="2"/>
  <c r="T84" i="2"/>
  <c r="U84" i="2"/>
  <c r="R84" i="2"/>
  <c r="Q84" i="2"/>
  <c r="AA79" i="2"/>
  <c r="AH79" i="2"/>
  <c r="V79" i="2"/>
  <c r="AE13" i="3"/>
  <c r="AI13" i="3" s="1"/>
  <c r="AO13" i="3" s="1"/>
  <c r="AY13" i="3" s="1"/>
  <c r="Z66" i="2"/>
  <c r="AG66" i="2"/>
  <c r="AH102" i="3"/>
  <c r="AN102" i="3" s="1"/>
  <c r="AX102" i="3" s="1"/>
  <c r="AG102" i="3"/>
  <c r="AM102" i="3" s="1"/>
  <c r="AW102" i="3" s="1"/>
  <c r="AF102" i="3"/>
  <c r="AI102" i="3"/>
  <c r="AO102" i="3" s="1"/>
  <c r="AY102" i="3" s="1"/>
  <c r="AJ102" i="3"/>
  <c r="AP102" i="3" s="1"/>
  <c r="AZ102" i="3" s="1"/>
  <c r="AL33" i="3"/>
  <c r="AK33" i="3"/>
  <c r="AM99" i="3"/>
  <c r="AF114" i="2"/>
  <c r="Y114" i="2"/>
  <c r="X112" i="2"/>
  <c r="AE112" i="2"/>
  <c r="AH96" i="3"/>
  <c r="AN96" i="3" s="1"/>
  <c r="AX96" i="3" s="1"/>
  <c r="AF96" i="3"/>
  <c r="AJ96" i="3"/>
  <c r="AP96" i="3" s="1"/>
  <c r="AZ96" i="3" s="1"/>
  <c r="AI96" i="3"/>
  <c r="AO96" i="3" s="1"/>
  <c r="AY96" i="3" s="1"/>
  <c r="AD70" i="3"/>
  <c r="AJ12" i="3"/>
  <c r="AP12" i="3" s="1"/>
  <c r="AZ12" i="3" s="1"/>
  <c r="AH12" i="3"/>
  <c r="AN12" i="3" s="1"/>
  <c r="AX12" i="3" s="1"/>
  <c r="AG12" i="3"/>
  <c r="AM12" i="3" s="1"/>
  <c r="AW12" i="3" s="1"/>
  <c r="AI12" i="3"/>
  <c r="AO12" i="3" s="1"/>
  <c r="AY12" i="3" s="1"/>
  <c r="AV42" i="3"/>
  <c r="AD333" i="3"/>
  <c r="AD301" i="3"/>
  <c r="AD143" i="3"/>
  <c r="AD235" i="3"/>
  <c r="AD280" i="3"/>
  <c r="AD308" i="3"/>
  <c r="AD117" i="3"/>
  <c r="AE117" i="3"/>
  <c r="AH117" i="3" s="1"/>
  <c r="AN117" i="3" s="1"/>
  <c r="AX117" i="3" s="1"/>
  <c r="AE35" i="3"/>
  <c r="AF35" i="3" s="1"/>
  <c r="AD35" i="3"/>
  <c r="AE51" i="3"/>
  <c r="AD51" i="3"/>
  <c r="AD88" i="3"/>
  <c r="AE88" i="3"/>
  <c r="AD118" i="3"/>
  <c r="AE118" i="3"/>
  <c r="AF118" i="3"/>
  <c r="AD55" i="3"/>
  <c r="AE55" i="3"/>
  <c r="AF55" i="3" s="1"/>
  <c r="AL55" i="3" s="1"/>
  <c r="AI4" i="3"/>
  <c r="AO4" i="3" s="1"/>
  <c r="AY4" i="3" s="1"/>
  <c r="AE31" i="3"/>
  <c r="AD31" i="3"/>
  <c r="AJ31" i="3"/>
  <c r="AP31" i="3" s="1"/>
  <c r="AZ31" i="3" s="1"/>
  <c r="AE95" i="3"/>
  <c r="AD95" i="3"/>
  <c r="AD100" i="3"/>
  <c r="AE100" i="3"/>
  <c r="AF100" i="3" s="1"/>
  <c r="AG5" i="3"/>
  <c r="AD5" i="3"/>
  <c r="AM5" i="3"/>
  <c r="AW5" i="3" s="1"/>
  <c r="AD18" i="3"/>
  <c r="AE18" i="3"/>
  <c r="AI18" i="3" s="1"/>
  <c r="AO18" i="3" s="1"/>
  <c r="AY18" i="3" s="1"/>
  <c r="AJ13" i="3"/>
  <c r="AP13" i="3"/>
  <c r="AZ13" i="3" s="1"/>
  <c r="AD73" i="3"/>
  <c r="AE73" i="3"/>
  <c r="AF73" i="3" s="1"/>
  <c r="AL73" i="3" s="1"/>
  <c r="U103" i="2"/>
  <c r="S103" i="2"/>
  <c r="T103" i="2"/>
  <c r="Q103" i="2"/>
  <c r="Z65" i="2"/>
  <c r="AD65" i="2"/>
  <c r="AI65" i="2" s="1"/>
  <c r="W65" i="2"/>
  <c r="V65" i="2"/>
  <c r="AD13" i="3"/>
  <c r="AG13" i="3"/>
  <c r="AM13" i="3" s="1"/>
  <c r="AW13" i="3" s="1"/>
  <c r="AH66" i="3"/>
  <c r="AN66" i="3" s="1"/>
  <c r="AX66" i="3" s="1"/>
  <c r="AG116" i="2"/>
  <c r="Z116" i="2"/>
  <c r="U110" i="2"/>
  <c r="R110" i="2"/>
  <c r="Q110" i="2"/>
  <c r="T110" i="2"/>
  <c r="R33" i="2"/>
  <c r="U33" i="2"/>
  <c r="S33" i="2"/>
  <c r="Q33" i="2"/>
  <c r="T33" i="2"/>
  <c r="AG9" i="2"/>
  <c r="AI9" i="2" s="1"/>
  <c r="Z9" i="2"/>
  <c r="V9" i="2"/>
  <c r="S7" i="2"/>
  <c r="T7" i="2"/>
  <c r="U7" i="2"/>
  <c r="R7" i="2"/>
  <c r="AN81" i="3"/>
  <c r="AK81" i="3"/>
  <c r="AG66" i="3"/>
  <c r="AM66" i="3" s="1"/>
  <c r="AW66" i="3" s="1"/>
  <c r="AE66" i="3"/>
  <c r="AF66" i="3" s="1"/>
  <c r="AD66" i="3"/>
  <c r="AD34" i="3"/>
  <c r="AE34" i="3"/>
  <c r="AH34" i="3" s="1"/>
  <c r="AN34" i="3" s="1"/>
  <c r="AX34" i="3" s="1"/>
  <c r="AE91" i="3"/>
  <c r="AH91" i="3" s="1"/>
  <c r="AN91" i="3" s="1"/>
  <c r="AX91" i="3" s="1"/>
  <c r="W61" i="2"/>
  <c r="AD61" i="2"/>
  <c r="V61" i="2"/>
  <c r="AA81" i="2"/>
  <c r="AF25" i="2"/>
  <c r="Y25" i="2"/>
  <c r="T64" i="2"/>
  <c r="Q64" i="2"/>
  <c r="S64" i="2"/>
  <c r="R64" i="2"/>
  <c r="U64" i="2"/>
  <c r="R59" i="2"/>
  <c r="T59" i="2"/>
  <c r="Q59" i="2"/>
  <c r="S59" i="2"/>
  <c r="U59" i="2"/>
  <c r="U57" i="2"/>
  <c r="T57" i="2"/>
  <c r="Q57" i="2"/>
  <c r="S57" i="2"/>
  <c r="R57" i="2"/>
  <c r="Q55" i="2"/>
  <c r="U55" i="2"/>
  <c r="T55" i="2"/>
  <c r="S55" i="2"/>
  <c r="R55" i="2"/>
  <c r="S48" i="2"/>
  <c r="R48" i="2"/>
  <c r="Q48" i="2"/>
  <c r="T48" i="2"/>
  <c r="T46" i="2"/>
  <c r="U46" i="2"/>
  <c r="R46" i="2"/>
  <c r="S46" i="2"/>
  <c r="Q46" i="2"/>
  <c r="Q45" i="2"/>
  <c r="R45" i="2"/>
  <c r="T45" i="2"/>
  <c r="S45" i="2"/>
  <c r="U45" i="2"/>
  <c r="T42" i="2"/>
  <c r="S42" i="2"/>
  <c r="R42" i="2"/>
  <c r="Q42" i="2"/>
  <c r="U42" i="2"/>
  <c r="T40" i="2"/>
  <c r="S40" i="2"/>
  <c r="U40" i="2"/>
  <c r="R40" i="2"/>
  <c r="Q40" i="2"/>
  <c r="V28" i="2"/>
  <c r="AD28" i="2"/>
  <c r="W28" i="2"/>
  <c r="AH106" i="3"/>
  <c r="AN106" i="3" s="1"/>
  <c r="AX106" i="3" s="1"/>
  <c r="T121" i="2"/>
  <c r="R121" i="2"/>
  <c r="U121" i="2"/>
  <c r="S121" i="2"/>
  <c r="Q121" i="2"/>
  <c r="S98" i="2"/>
  <c r="T98" i="2"/>
  <c r="R98" i="2"/>
  <c r="V98" i="2" s="1"/>
  <c r="Q90" i="2"/>
  <c r="T90" i="2"/>
  <c r="U90" i="2"/>
  <c r="S90" i="2"/>
  <c r="R90" i="2"/>
  <c r="Q85" i="2"/>
  <c r="R85" i="2"/>
  <c r="T85" i="2"/>
  <c r="U85" i="2"/>
  <c r="S85" i="2"/>
  <c r="AH83" i="2"/>
  <c r="AA83" i="2"/>
  <c r="AB83" i="2" s="1"/>
  <c r="T82" i="2"/>
  <c r="S82" i="2"/>
  <c r="R82" i="2"/>
  <c r="U82" i="2"/>
  <c r="Q82" i="2"/>
  <c r="R81" i="2"/>
  <c r="Q81" i="2"/>
  <c r="T81" i="2"/>
  <c r="S81" i="2"/>
  <c r="AF26" i="3"/>
  <c r="AG26" i="3"/>
  <c r="AM26" i="3" s="1"/>
  <c r="AW26" i="3" s="1"/>
  <c r="AJ26" i="3"/>
  <c r="AP26" i="3" s="1"/>
  <c r="AZ26" i="3" s="1"/>
  <c r="AH26" i="3"/>
  <c r="AN26" i="3" s="1"/>
  <c r="AX26" i="3" s="1"/>
  <c r="AG75" i="3"/>
  <c r="AM75" i="3" s="1"/>
  <c r="AW75" i="3" s="1"/>
  <c r="AF75" i="3"/>
  <c r="AH75" i="3"/>
  <c r="AN75" i="3" s="1"/>
  <c r="AX75" i="3" s="1"/>
  <c r="AJ75" i="3"/>
  <c r="AP75" i="3" s="1"/>
  <c r="AZ75" i="3" s="1"/>
  <c r="Y66" i="2"/>
  <c r="AF66" i="2"/>
  <c r="AH114" i="2"/>
  <c r="AA114" i="2"/>
  <c r="AL89" i="3"/>
  <c r="AK89" i="3"/>
  <c r="V112" i="2"/>
  <c r="AD112" i="2"/>
  <c r="W112" i="2"/>
  <c r="AG109" i="3"/>
  <c r="AM109" i="3" s="1"/>
  <c r="AW109" i="3" s="1"/>
  <c r="AF109" i="3"/>
  <c r="AI109" i="3"/>
  <c r="AO109" i="3" s="1"/>
  <c r="AY109" i="3" s="1"/>
  <c r="AJ109" i="3"/>
  <c r="AP109" i="3" s="1"/>
  <c r="AZ109" i="3" s="1"/>
  <c r="AK49" i="3"/>
  <c r="AL49" i="3"/>
  <c r="AV14" i="3"/>
  <c r="BA14" i="3" s="1"/>
  <c r="AQ14" i="3"/>
  <c r="AE4" i="3"/>
  <c r="AI15" i="3"/>
  <c r="AO15" i="3" s="1"/>
  <c r="AY15" i="3" s="1"/>
  <c r="AG15" i="3"/>
  <c r="AM15" i="3" s="1"/>
  <c r="AW15" i="3" s="1"/>
  <c r="AH15" i="3"/>
  <c r="AN15" i="3" s="1"/>
  <c r="AX15" i="3" s="1"/>
  <c r="AJ15" i="3"/>
  <c r="AP15" i="3" s="1"/>
  <c r="AZ15" i="3" s="1"/>
  <c r="AH23" i="3"/>
  <c r="AN23" i="3" s="1"/>
  <c r="AX23" i="3" s="1"/>
  <c r="AG23" i="3"/>
  <c r="AM23" i="3" s="1"/>
  <c r="AW23" i="3" s="1"/>
  <c r="AJ23" i="3"/>
  <c r="AP23" i="3" s="1"/>
  <c r="AZ23" i="3" s="1"/>
  <c r="AF23" i="3"/>
  <c r="AG18" i="3"/>
  <c r="AM18" i="3" s="1"/>
  <c r="AW18" i="3" s="1"/>
  <c r="AE22" i="3"/>
  <c r="AH22" i="3" s="1"/>
  <c r="AN22" i="3" s="1"/>
  <c r="AX22" i="3" s="1"/>
  <c r="AD22" i="3"/>
  <c r="AO67" i="3"/>
  <c r="AY67" i="3" s="1"/>
  <c r="AD67" i="3"/>
  <c r="AM67" i="3"/>
  <c r="AW67" i="3" s="1"/>
  <c r="AN67" i="3"/>
  <c r="AX67" i="3" s="1"/>
  <c r="AP67" i="3"/>
  <c r="AZ67" i="3" s="1"/>
  <c r="AL67" i="3"/>
  <c r="AJ54" i="3"/>
  <c r="AP54" i="3" s="1"/>
  <c r="AZ54" i="3" s="1"/>
  <c r="AE98" i="3"/>
  <c r="AI98" i="3" s="1"/>
  <c r="AO98" i="3" s="1"/>
  <c r="AY98" i="3" s="1"/>
  <c r="AD98" i="3"/>
  <c r="AG51" i="3"/>
  <c r="AM51" i="3" s="1"/>
  <c r="AW51" i="3" s="1"/>
  <c r="Q67" i="2"/>
  <c r="R67" i="2"/>
  <c r="T67" i="2"/>
  <c r="S67" i="2"/>
  <c r="U67" i="2"/>
  <c r="AI116" i="3"/>
  <c r="AO116" i="3" s="1"/>
  <c r="AY116" i="3" s="1"/>
  <c r="AF116" i="3"/>
  <c r="AG116" i="3"/>
  <c r="AM116" i="3" s="1"/>
  <c r="AW116" i="3" s="1"/>
  <c r="AH116" i="3"/>
  <c r="AN116" i="3" s="1"/>
  <c r="AX116" i="3" s="1"/>
  <c r="Z73" i="2"/>
  <c r="AG73" i="2"/>
  <c r="AF49" i="2"/>
  <c r="AI49" i="2" s="1"/>
  <c r="V49" i="2"/>
  <c r="AG24" i="2"/>
  <c r="Z24" i="2"/>
  <c r="AB24" i="2" s="1"/>
  <c r="AE19" i="3"/>
  <c r="AI19" i="3" s="1"/>
  <c r="AO19" i="3" s="1"/>
  <c r="AY19" i="3" s="1"/>
  <c r="AD19" i="3"/>
  <c r="S63" i="2"/>
  <c r="Q63" i="2"/>
  <c r="R63" i="2"/>
  <c r="U63" i="2"/>
  <c r="AE29" i="3"/>
  <c r="AF29" i="3" s="1"/>
  <c r="AL29" i="3" s="1"/>
  <c r="AD29" i="3"/>
  <c r="AE78" i="3"/>
  <c r="AI78" i="3" s="1"/>
  <c r="AO78" i="3" s="1"/>
  <c r="AY78" i="3" s="1"/>
  <c r="AD78" i="3"/>
  <c r="AH3" i="3"/>
  <c r="AN3" i="3"/>
  <c r="AX3" i="3" s="1"/>
  <c r="AE3" i="3"/>
  <c r="AE41" i="3"/>
  <c r="AI41" i="3" s="1"/>
  <c r="AO41" i="3" s="1"/>
  <c r="AY41" i="3" s="1"/>
  <c r="AD41" i="3"/>
  <c r="AF41" i="3"/>
  <c r="AJ11" i="3"/>
  <c r="AP11" i="3" s="1"/>
  <c r="AZ11" i="3" s="1"/>
  <c r="AD11" i="3"/>
  <c r="AE38" i="3"/>
  <c r="AJ38" i="3" s="1"/>
  <c r="AP38" i="3" s="1"/>
  <c r="AZ38" i="3" s="1"/>
  <c r="AD38" i="3"/>
  <c r="AI51" i="3"/>
  <c r="AO51" i="3"/>
  <c r="AY51" i="3" s="1"/>
  <c r="AE80" i="3"/>
  <c r="AI80" i="3" s="1"/>
  <c r="AO80" i="3" s="1"/>
  <c r="AY80" i="3" s="1"/>
  <c r="AD80" i="3"/>
  <c r="AH120" i="3"/>
  <c r="AN120" i="3" s="1"/>
  <c r="AX120" i="3" s="1"/>
  <c r="AE120" i="3"/>
  <c r="AJ34" i="3"/>
  <c r="AP34" i="3" s="1"/>
  <c r="AZ34" i="3" s="1"/>
  <c r="AE61" i="3"/>
  <c r="AD61" i="3"/>
  <c r="AF61" i="3"/>
  <c r="AJ95" i="3"/>
  <c r="AP95" i="3" s="1"/>
  <c r="AZ95" i="3" s="1"/>
  <c r="AJ18" i="3"/>
  <c r="AP18" i="3" s="1"/>
  <c r="AZ18" i="3" s="1"/>
  <c r="AG54" i="3"/>
  <c r="AM54" i="3" s="1"/>
  <c r="AW54" i="3" s="1"/>
  <c r="AD56" i="3"/>
  <c r="AE56" i="3"/>
  <c r="AF56" i="3"/>
  <c r="AG98" i="3"/>
  <c r="AM98" i="3" s="1"/>
  <c r="AW98" i="3" s="1"/>
  <c r="AD82" i="3"/>
  <c r="AE82" i="3"/>
  <c r="AI82" i="3" s="1"/>
  <c r="AO82" i="3" s="1"/>
  <c r="AY82" i="3" s="1"/>
  <c r="S118" i="2"/>
  <c r="Q118" i="2"/>
  <c r="R118" i="2"/>
  <c r="T118" i="2"/>
  <c r="U118" i="2"/>
  <c r="AA117" i="2"/>
  <c r="AH117" i="2"/>
  <c r="V102" i="2"/>
  <c r="X102" i="2"/>
  <c r="AE102" i="2"/>
  <c r="T101" i="2"/>
  <c r="U101" i="2"/>
  <c r="Q101" i="2"/>
  <c r="S101" i="2"/>
  <c r="Y28" i="2"/>
  <c r="AF28" i="2"/>
  <c r="AH21" i="2"/>
  <c r="AA21" i="2"/>
  <c r="AO6" i="3"/>
  <c r="AK6" i="3"/>
  <c r="AI66" i="3"/>
  <c r="AO66" i="3" s="1"/>
  <c r="AY66" i="3" s="1"/>
  <c r="AF101" i="3"/>
  <c r="AG101" i="3"/>
  <c r="AM101" i="3" s="1"/>
  <c r="AW101" i="3" s="1"/>
  <c r="AJ101" i="3"/>
  <c r="AP101" i="3" s="1"/>
  <c r="AZ101" i="3" s="1"/>
  <c r="AE116" i="2"/>
  <c r="V116" i="2"/>
  <c r="X116" i="2"/>
  <c r="AB116" i="2" s="1"/>
  <c r="S107" i="2"/>
  <c r="T107" i="2"/>
  <c r="Q107" i="2"/>
  <c r="U107" i="2"/>
  <c r="R107" i="2"/>
  <c r="AH73" i="2"/>
  <c r="AA73" i="2"/>
  <c r="AG34" i="3"/>
  <c r="AM34" i="3" s="1"/>
  <c r="AW34" i="3" s="1"/>
  <c r="AE45" i="3"/>
  <c r="AJ45" i="3" s="1"/>
  <c r="AP45" i="3" s="1"/>
  <c r="AZ45" i="3" s="1"/>
  <c r="AD45" i="3"/>
  <c r="U20" i="2"/>
  <c r="Q20" i="2"/>
  <c r="T20" i="2"/>
  <c r="S20" i="2"/>
  <c r="R20" i="2"/>
  <c r="AD91" i="3"/>
  <c r="AG119" i="2"/>
  <c r="AI119" i="2" s="1"/>
  <c r="Z119" i="2"/>
  <c r="X25" i="2"/>
  <c r="AB25" i="2" s="1"/>
  <c r="V25" i="2"/>
  <c r="AE25" i="2"/>
  <c r="AI25" i="2" s="1"/>
  <c r="AJ58" i="3"/>
  <c r="AP58" i="3" s="1"/>
  <c r="AZ58" i="3" s="1"/>
  <c r="AG58" i="3"/>
  <c r="AM58" i="3" s="1"/>
  <c r="AW58" i="3" s="1"/>
  <c r="AF58" i="3"/>
  <c r="AH58" i="3"/>
  <c r="AN58" i="3" s="1"/>
  <c r="AX58" i="3" s="1"/>
  <c r="AI58" i="3"/>
  <c r="AO58" i="3" s="1"/>
  <c r="AY58" i="3" s="1"/>
  <c r="AE61" i="2"/>
  <c r="X61" i="2"/>
  <c r="U58" i="2"/>
  <c r="R58" i="2"/>
  <c r="Q58" i="2"/>
  <c r="S58" i="2"/>
  <c r="T58" i="2"/>
  <c r="U56" i="2"/>
  <c r="R56" i="2"/>
  <c r="Q56" i="2"/>
  <c r="S56" i="2"/>
  <c r="T56" i="2"/>
  <c r="R54" i="2"/>
  <c r="T54" i="2"/>
  <c r="U54" i="2"/>
  <c r="Q54" i="2"/>
  <c r="S54" i="2"/>
  <c r="S50" i="2"/>
  <c r="T50" i="2"/>
  <c r="U50" i="2"/>
  <c r="R50" i="2"/>
  <c r="Q50" i="2"/>
  <c r="AG29" i="2"/>
  <c r="Z29" i="2"/>
  <c r="AG28" i="2"/>
  <c r="Z28" i="2"/>
  <c r="AK63" i="3"/>
  <c r="AL63" i="3"/>
  <c r="U100" i="2"/>
  <c r="Q100" i="2"/>
  <c r="R100" i="2"/>
  <c r="T100" i="2"/>
  <c r="S100" i="2"/>
  <c r="Q95" i="2"/>
  <c r="R95" i="2"/>
  <c r="S95" i="2"/>
  <c r="T95" i="2"/>
  <c r="U95" i="2"/>
  <c r="Q87" i="2"/>
  <c r="Q80" i="2"/>
  <c r="U80" i="2"/>
  <c r="S80" i="2"/>
  <c r="R80" i="2"/>
  <c r="T80" i="2"/>
  <c r="AM7" i="3"/>
  <c r="AK7" i="3"/>
  <c r="AK64" i="3"/>
  <c r="AL64" i="3"/>
  <c r="AG114" i="2"/>
  <c r="Z114" i="2"/>
  <c r="AE114" i="2"/>
  <c r="X114" i="2"/>
  <c r="AV15" i="3"/>
  <c r="AW72" i="3"/>
  <c r="AK21" i="3"/>
  <c r="AL21" i="3"/>
  <c r="AB13" i="2"/>
  <c r="V24" i="2"/>
  <c r="AD52" i="3"/>
  <c r="AE52" i="3"/>
  <c r="AI52" i="3" s="1"/>
  <c r="AO52" i="3" s="1"/>
  <c r="AY52" i="3" s="1"/>
  <c r="AE76" i="3"/>
  <c r="AH76" i="3" s="1"/>
  <c r="AN76" i="3" s="1"/>
  <c r="AX76" i="3" s="1"/>
  <c r="AD76" i="3"/>
  <c r="AE113" i="3"/>
  <c r="AF113" i="3" s="1"/>
  <c r="AL113" i="3" s="1"/>
  <c r="AD113" i="3"/>
  <c r="AD50" i="3"/>
  <c r="AJ70" i="3"/>
  <c r="AP70" i="3" s="1"/>
  <c r="AZ70" i="3" s="1"/>
  <c r="AJ5" i="3"/>
  <c r="AP5" i="3" s="1"/>
  <c r="AZ5" i="3" s="1"/>
  <c r="X103" i="2"/>
  <c r="AE103" i="2"/>
  <c r="U26" i="2"/>
  <c r="S26" i="2"/>
  <c r="R26" i="2"/>
  <c r="Q26" i="2"/>
  <c r="T26" i="2"/>
  <c r="AD47" i="3"/>
  <c r="AE47" i="3"/>
  <c r="AG47" i="3" s="1"/>
  <c r="AM47" i="3" s="1"/>
  <c r="AW47" i="3" s="1"/>
  <c r="AF47" i="3"/>
  <c r="AL47" i="3" s="1"/>
  <c r="T106" i="2"/>
  <c r="S106" i="2"/>
  <c r="R106" i="2"/>
  <c r="Q106" i="2"/>
  <c r="U106" i="2"/>
  <c r="AJ116" i="3"/>
  <c r="AP116" i="3" s="1"/>
  <c r="AZ116" i="3" s="1"/>
  <c r="AD140" i="3"/>
  <c r="AD126" i="3"/>
  <c r="AD185" i="3"/>
  <c r="AD288" i="3"/>
  <c r="AD9" i="3"/>
  <c r="AD30" i="3"/>
  <c r="AE30" i="3"/>
  <c r="AG30" i="3"/>
  <c r="AM30" i="3"/>
  <c r="AW30" i="3" s="1"/>
  <c r="AE86" i="3"/>
  <c r="AI86" i="3" s="1"/>
  <c r="AO86" i="3" s="1"/>
  <c r="AY86" i="3" s="1"/>
  <c r="AD86" i="3"/>
  <c r="AE107" i="3"/>
  <c r="AF107" i="3" s="1"/>
  <c r="AL107" i="3" s="1"/>
  <c r="AD107" i="3"/>
  <c r="AJ41" i="3"/>
  <c r="AP41" i="3"/>
  <c r="AZ41" i="3" s="1"/>
  <c r="AE65" i="3"/>
  <c r="AD83" i="3"/>
  <c r="AE83" i="3"/>
  <c r="AF83" i="3" s="1"/>
  <c r="AD108" i="3"/>
  <c r="AH108" i="3"/>
  <c r="AN108" i="3" s="1"/>
  <c r="AX108" i="3" s="1"/>
  <c r="AD17" i="3"/>
  <c r="AE17" i="3"/>
  <c r="AF17" i="3"/>
  <c r="AD74" i="3"/>
  <c r="AE74" i="3"/>
  <c r="AF74" i="3"/>
  <c r="AE24" i="3"/>
  <c r="AF24" i="3" s="1"/>
  <c r="AD24" i="3"/>
  <c r="AI61" i="3"/>
  <c r="AO61" i="3" s="1"/>
  <c r="AY61" i="3" s="1"/>
  <c r="AE94" i="3"/>
  <c r="AF94" i="3" s="1"/>
  <c r="AD94" i="3"/>
  <c r="AI97" i="3"/>
  <c r="AO97" i="3" s="1"/>
  <c r="AY97" i="3" s="1"/>
  <c r="AE105" i="3"/>
  <c r="AD105" i="3"/>
  <c r="AE8" i="3"/>
  <c r="AD8" i="3"/>
  <c r="AH18" i="3"/>
  <c r="AN18" i="3" s="1"/>
  <c r="AX18" i="3" s="1"/>
  <c r="AH54" i="3"/>
  <c r="AN54" i="3" s="1"/>
  <c r="AX54" i="3" s="1"/>
  <c r="AJ59" i="3"/>
  <c r="AP59" i="3" s="1"/>
  <c r="AZ59" i="3" s="1"/>
  <c r="AD85" i="3"/>
  <c r="AE85" i="3"/>
  <c r="AH85" i="3" s="1"/>
  <c r="AN85" i="3" s="1"/>
  <c r="AX85" i="3" s="1"/>
  <c r="AD114" i="3"/>
  <c r="AE114" i="3"/>
  <c r="AD69" i="3"/>
  <c r="AE69" i="3"/>
  <c r="AJ69" i="3" s="1"/>
  <c r="AP69" i="3" s="1"/>
  <c r="AZ69" i="3" s="1"/>
  <c r="AE117" i="2"/>
  <c r="AI117" i="2" s="1"/>
  <c r="X117" i="2"/>
  <c r="V117" i="2"/>
  <c r="AF102" i="2"/>
  <c r="Y102" i="2"/>
  <c r="AE65" i="2"/>
  <c r="X65" i="2"/>
  <c r="Y115" i="2"/>
  <c r="AF115" i="2"/>
  <c r="AI115" i="2" s="1"/>
  <c r="AD104" i="3"/>
  <c r="AE104" i="3"/>
  <c r="AJ104" i="3" s="1"/>
  <c r="AP104" i="3" s="1"/>
  <c r="AZ104" i="3" s="1"/>
  <c r="AE112" i="3"/>
  <c r="AF112" i="3" s="1"/>
  <c r="AD112" i="3"/>
  <c r="AJ66" i="3"/>
  <c r="AP66" i="3"/>
  <c r="AZ66" i="3" s="1"/>
  <c r="AB115" i="2"/>
  <c r="U105" i="2"/>
  <c r="Q105" i="2"/>
  <c r="T105" i="2"/>
  <c r="R105" i="2"/>
  <c r="S105" i="2"/>
  <c r="AE73" i="2"/>
  <c r="X73" i="2"/>
  <c r="AB73" i="2" s="1"/>
  <c r="V73" i="2"/>
  <c r="T8" i="2"/>
  <c r="Q8" i="2"/>
  <c r="S8" i="2"/>
  <c r="R8" i="2"/>
  <c r="U8" i="2"/>
  <c r="U5" i="2"/>
  <c r="Q5" i="2"/>
  <c r="T5" i="2"/>
  <c r="R5" i="2"/>
  <c r="S5" i="2"/>
  <c r="AH118" i="3"/>
  <c r="AN118" i="3" s="1"/>
  <c r="AX118" i="3" s="1"/>
  <c r="AD37" i="3"/>
  <c r="AE37" i="3"/>
  <c r="AJ37" i="3" s="1"/>
  <c r="AP37" i="3" s="1"/>
  <c r="AZ37" i="3" s="1"/>
  <c r="AE40" i="3"/>
  <c r="AI40" i="3" s="1"/>
  <c r="AO40" i="3" s="1"/>
  <c r="AY40" i="3" s="1"/>
  <c r="AD40" i="3"/>
  <c r="AD115" i="3"/>
  <c r="AE115" i="3"/>
  <c r="AF115" i="3" s="1"/>
  <c r="R15" i="2"/>
  <c r="T15" i="2"/>
  <c r="U15" i="2"/>
  <c r="Q15" i="2"/>
  <c r="AG61" i="2"/>
  <c r="Z61" i="2"/>
  <c r="AA119" i="2"/>
  <c r="AB119" i="2" s="1"/>
  <c r="AH119" i="2"/>
  <c r="AG72" i="2"/>
  <c r="V72" i="2"/>
  <c r="Z72" i="2"/>
  <c r="AD97" i="3"/>
  <c r="S47" i="2"/>
  <c r="Q47" i="2"/>
  <c r="T47" i="2"/>
  <c r="R47" i="2"/>
  <c r="U47" i="2"/>
  <c r="R44" i="2"/>
  <c r="T44" i="2"/>
  <c r="S44" i="2"/>
  <c r="Q44" i="2"/>
  <c r="U39" i="2"/>
  <c r="T39" i="2"/>
  <c r="R39" i="2"/>
  <c r="S39" i="2"/>
  <c r="Q39" i="2"/>
  <c r="Q37" i="2"/>
  <c r="U37" i="2"/>
  <c r="T37" i="2"/>
  <c r="R37" i="2"/>
  <c r="AE29" i="2"/>
  <c r="V29" i="2"/>
  <c r="X29" i="2"/>
  <c r="AB29" i="2" s="1"/>
  <c r="AE28" i="2"/>
  <c r="X28" i="2"/>
  <c r="AE50" i="3"/>
  <c r="AI50" i="3" s="1"/>
  <c r="AO50" i="3" s="1"/>
  <c r="AY50" i="3" s="1"/>
  <c r="AJ112" i="3"/>
  <c r="AP112" i="3" s="1"/>
  <c r="AZ112" i="3" s="1"/>
  <c r="AA98" i="2"/>
  <c r="AH98" i="2"/>
  <c r="S97" i="2"/>
  <c r="U94" i="2"/>
  <c r="R94" i="2"/>
  <c r="S94" i="2"/>
  <c r="T94" i="2"/>
  <c r="Q94" i="2"/>
  <c r="R89" i="2"/>
  <c r="T89" i="2"/>
  <c r="U89" i="2"/>
  <c r="S89" i="2"/>
  <c r="Q89" i="2"/>
  <c r="S84" i="2"/>
  <c r="AD83" i="2"/>
  <c r="V83" i="2"/>
  <c r="AG39" i="3"/>
  <c r="AM39" i="3" s="1"/>
  <c r="AW39" i="3" s="1"/>
  <c r="AI39" i="3"/>
  <c r="AO39" i="3" s="1"/>
  <c r="AY39" i="3" s="1"/>
  <c r="AF39" i="3"/>
  <c r="AJ39" i="3"/>
  <c r="AP39" i="3" s="1"/>
  <c r="AZ39" i="3" s="1"/>
  <c r="AH39" i="3"/>
  <c r="AN39" i="3" s="1"/>
  <c r="AX39" i="3" s="1"/>
  <c r="AD59" i="3"/>
  <c r="AM84" i="3"/>
  <c r="AK84" i="3"/>
  <c r="AW68" i="3"/>
  <c r="BA68" i="3" s="1"/>
  <c r="AQ68" i="3"/>
  <c r="W66" i="2"/>
  <c r="V66" i="2"/>
  <c r="AD66" i="2"/>
  <c r="AI110" i="3"/>
  <c r="AO110" i="3" s="1"/>
  <c r="AY110" i="3" s="1"/>
  <c r="AH110" i="3"/>
  <c r="AN110" i="3" s="1"/>
  <c r="AX110" i="3" s="1"/>
  <c r="AF110" i="3"/>
  <c r="AJ110" i="3"/>
  <c r="AP110" i="3" s="1"/>
  <c r="AZ110" i="3" s="1"/>
  <c r="AE9" i="3"/>
  <c r="V114" i="2"/>
  <c r="AD114" i="2"/>
  <c r="W114" i="2"/>
  <c r="AB114" i="2" s="1"/>
  <c r="AI17" i="2"/>
  <c r="AK36" i="3"/>
  <c r="AL36" i="3"/>
  <c r="Z112" i="2"/>
  <c r="AG112" i="2"/>
  <c r="AE43" i="3"/>
  <c r="AI43" i="3" s="1"/>
  <c r="AO43" i="3" s="1"/>
  <c r="AY43" i="3" s="1"/>
  <c r="AG96" i="3"/>
  <c r="AM96" i="3" s="1"/>
  <c r="AW96" i="3" s="1"/>
  <c r="V119" i="2"/>
  <c r="V115" i="2"/>
  <c r="AF12" i="3"/>
  <c r="AL20" i="3"/>
  <c r="AK20" i="3"/>
  <c r="AL119" i="3" l="1"/>
  <c r="AI94" i="3"/>
  <c r="AO94" i="3" s="1"/>
  <c r="AY94" i="3" s="1"/>
  <c r="AH19" i="3"/>
  <c r="AN19" i="3" s="1"/>
  <c r="AX19" i="3" s="1"/>
  <c r="AH78" i="3"/>
  <c r="AN78" i="3" s="1"/>
  <c r="AX78" i="3" s="1"/>
  <c r="AH96" i="2"/>
  <c r="AA96" i="2"/>
  <c r="AJ44" i="3"/>
  <c r="AP44" i="3" s="1"/>
  <c r="AZ44" i="3" s="1"/>
  <c r="AG44" i="3"/>
  <c r="AM44" i="3" s="1"/>
  <c r="AW44" i="3" s="1"/>
  <c r="AF44" i="3"/>
  <c r="AH44" i="3"/>
  <c r="AN44" i="3" s="1"/>
  <c r="AX44" i="3" s="1"/>
  <c r="AG76" i="3"/>
  <c r="AM76" i="3" s="1"/>
  <c r="AW76" i="3" s="1"/>
  <c r="AI69" i="3"/>
  <c r="AO69" i="3" s="1"/>
  <c r="AY69" i="3" s="1"/>
  <c r="AH115" i="3"/>
  <c r="AN115" i="3" s="1"/>
  <c r="AX115" i="3" s="1"/>
  <c r="AI112" i="2"/>
  <c r="AJ106" i="3"/>
  <c r="AP106" i="3" s="1"/>
  <c r="AZ106" i="3" s="1"/>
  <c r="AI28" i="2"/>
  <c r="AH80" i="3"/>
  <c r="AN80" i="3" s="1"/>
  <c r="AX80" i="3" s="1"/>
  <c r="BA42" i="3"/>
  <c r="AK99" i="3"/>
  <c r="AJ94" i="3"/>
  <c r="AP94" i="3" s="1"/>
  <c r="AZ94" i="3" s="1"/>
  <c r="AG69" i="2"/>
  <c r="Z69" i="2"/>
  <c r="AJ90" i="3"/>
  <c r="AP90" i="3" s="1"/>
  <c r="AZ90" i="3" s="1"/>
  <c r="AI90" i="3"/>
  <c r="AO90" i="3" s="1"/>
  <c r="AY90" i="3" s="1"/>
  <c r="AH90" i="3"/>
  <c r="AN90" i="3" s="1"/>
  <c r="AX90" i="3" s="1"/>
  <c r="AF43" i="2"/>
  <c r="Y43" i="2"/>
  <c r="AE35" i="2"/>
  <c r="X35" i="2"/>
  <c r="AF79" i="2"/>
  <c r="Y79" i="2"/>
  <c r="AD96" i="2"/>
  <c r="V96" i="2"/>
  <c r="W96" i="2"/>
  <c r="X96" i="2"/>
  <c r="AE96" i="2"/>
  <c r="AF109" i="2"/>
  <c r="Y109" i="2"/>
  <c r="AL71" i="3"/>
  <c r="AK71" i="3"/>
  <c r="AI113" i="2"/>
  <c r="Z21" i="2"/>
  <c r="AG21" i="2"/>
  <c r="X51" i="2"/>
  <c r="AE51" i="2"/>
  <c r="AA36" i="2"/>
  <c r="AH36" i="2"/>
  <c r="X36" i="2"/>
  <c r="AE36" i="2"/>
  <c r="AF99" i="2"/>
  <c r="Y99" i="2"/>
  <c r="AD99" i="2"/>
  <c r="W99" i="2"/>
  <c r="V99" i="2"/>
  <c r="AJ27" i="3"/>
  <c r="AP27" i="3" s="1"/>
  <c r="AZ27" i="3" s="1"/>
  <c r="AI27" i="3"/>
  <c r="AO27" i="3" s="1"/>
  <c r="AY27" i="3" s="1"/>
  <c r="AF27" i="3"/>
  <c r="AH27" i="3"/>
  <c r="AN27" i="3" s="1"/>
  <c r="AX27" i="3" s="1"/>
  <c r="AJ46" i="3"/>
  <c r="AP46" i="3" s="1"/>
  <c r="AZ46" i="3" s="1"/>
  <c r="AH38" i="2"/>
  <c r="AA38" i="2"/>
  <c r="AK42" i="3"/>
  <c r="AH72" i="2"/>
  <c r="AA72" i="2"/>
  <c r="AI121" i="3"/>
  <c r="AO121" i="3" s="1"/>
  <c r="AY121" i="3" s="1"/>
  <c r="AH121" i="3"/>
  <c r="AN121" i="3" s="1"/>
  <c r="AX121" i="3" s="1"/>
  <c r="AI46" i="3"/>
  <c r="AO46" i="3" s="1"/>
  <c r="AY46" i="3" s="1"/>
  <c r="AH22" i="2"/>
  <c r="AA22" i="2"/>
  <c r="X91" i="2"/>
  <c r="AE91" i="2"/>
  <c r="AD91" i="2"/>
  <c r="V91" i="2"/>
  <c r="W91" i="2"/>
  <c r="AB102" i="2"/>
  <c r="AE69" i="2"/>
  <c r="X69" i="2"/>
  <c r="AF35" i="2"/>
  <c r="Y35" i="2"/>
  <c r="AG109" i="2"/>
  <c r="Z109" i="2"/>
  <c r="AJ111" i="3"/>
  <c r="AP111" i="3" s="1"/>
  <c r="AZ111" i="3" s="1"/>
  <c r="AG111" i="3"/>
  <c r="AM111" i="3" s="1"/>
  <c r="AW111" i="3" s="1"/>
  <c r="AI111" i="3"/>
  <c r="AO111" i="3" s="1"/>
  <c r="AY111" i="3" s="1"/>
  <c r="AF111" i="3"/>
  <c r="Y68" i="2"/>
  <c r="AF68" i="2"/>
  <c r="Y51" i="2"/>
  <c r="AF51" i="2"/>
  <c r="Z36" i="2"/>
  <c r="AG36" i="2"/>
  <c r="AV121" i="3"/>
  <c r="AQ121" i="3"/>
  <c r="V68" i="2"/>
  <c r="AJ76" i="3"/>
  <c r="AP76" i="3" s="1"/>
  <c r="AZ76" i="3" s="1"/>
  <c r="AF76" i="3"/>
  <c r="AK57" i="3"/>
  <c r="AF80" i="3"/>
  <c r="AF19" i="3"/>
  <c r="AL19" i="3" s="1"/>
  <c r="AI24" i="2"/>
  <c r="AI106" i="3"/>
  <c r="AO106" i="3" s="1"/>
  <c r="AY106" i="3" s="1"/>
  <c r="AF34" i="3"/>
  <c r="AL34" i="3" s="1"/>
  <c r="V7" i="2"/>
  <c r="AI35" i="3"/>
  <c r="AO35" i="3" s="1"/>
  <c r="AY35" i="3" s="1"/>
  <c r="AQ42" i="3"/>
  <c r="AD69" i="2"/>
  <c r="W69" i="2"/>
  <c r="V69" i="2"/>
  <c r="W43" i="2"/>
  <c r="AD43" i="2"/>
  <c r="V43" i="2"/>
  <c r="X43" i="2"/>
  <c r="AE43" i="2"/>
  <c r="AG35" i="2"/>
  <c r="Z35" i="2"/>
  <c r="AE79" i="2"/>
  <c r="X79" i="2"/>
  <c r="AF96" i="2"/>
  <c r="Y96" i="2"/>
  <c r="AH109" i="2"/>
  <c r="AA109" i="2"/>
  <c r="X109" i="2"/>
  <c r="AE109" i="2"/>
  <c r="AI4" i="2"/>
  <c r="Z68" i="2"/>
  <c r="AG68" i="2"/>
  <c r="AE21" i="2"/>
  <c r="X21" i="2"/>
  <c r="AA51" i="2"/>
  <c r="AH51" i="2"/>
  <c r="Z51" i="2"/>
  <c r="AG51" i="2"/>
  <c r="AF36" i="2"/>
  <c r="Y36" i="2"/>
  <c r="AI44" i="3"/>
  <c r="AO44" i="3" s="1"/>
  <c r="AY44" i="3" s="1"/>
  <c r="AH99" i="2"/>
  <c r="AA99" i="2"/>
  <c r="AJ25" i="3"/>
  <c r="AP25" i="3" s="1"/>
  <c r="AZ25" i="3" s="1"/>
  <c r="AH25" i="3"/>
  <c r="AN25" i="3" s="1"/>
  <c r="AX25" i="3" s="1"/>
  <c r="AI25" i="3"/>
  <c r="AO25" i="3" s="1"/>
  <c r="AY25" i="3" s="1"/>
  <c r="AF25" i="3"/>
  <c r="AE38" i="2"/>
  <c r="X38" i="2"/>
  <c r="AW48" i="3"/>
  <c r="BA48" i="3" s="1"/>
  <c r="AQ48" i="3"/>
  <c r="W72" i="2"/>
  <c r="AB72" i="2" s="1"/>
  <c r="AD72" i="2"/>
  <c r="AI72" i="2" s="1"/>
  <c r="AF72" i="2"/>
  <c r="Y72" i="2"/>
  <c r="AK121" i="3"/>
  <c r="X22" i="2"/>
  <c r="AE22" i="2"/>
  <c r="Z22" i="2"/>
  <c r="AG22" i="2"/>
  <c r="Z91" i="2"/>
  <c r="AG91" i="2"/>
  <c r="AK93" i="3"/>
  <c r="AL93" i="3"/>
  <c r="AQ90" i="3"/>
  <c r="AV90" i="3"/>
  <c r="BA90" i="3" s="1"/>
  <c r="AH43" i="2"/>
  <c r="AA43" i="2"/>
  <c r="AG79" i="2"/>
  <c r="Z79" i="2"/>
  <c r="AI119" i="3"/>
  <c r="AO119" i="3" s="1"/>
  <c r="AY119" i="3" s="1"/>
  <c r="AH119" i="3"/>
  <c r="AN119" i="3" s="1"/>
  <c r="AX119" i="3" s="1"/>
  <c r="AJ119" i="3"/>
  <c r="AP119" i="3" s="1"/>
  <c r="AZ119" i="3" s="1"/>
  <c r="AG119" i="3"/>
  <c r="AM119" i="3" s="1"/>
  <c r="AW119" i="3" s="1"/>
  <c r="AB113" i="2"/>
  <c r="AH103" i="3"/>
  <c r="AN103" i="3" s="1"/>
  <c r="AX103" i="3" s="1"/>
  <c r="AI103" i="3"/>
  <c r="AO103" i="3" s="1"/>
  <c r="AY103" i="3" s="1"/>
  <c r="AJ103" i="3"/>
  <c r="AP103" i="3" s="1"/>
  <c r="AZ103" i="3" s="1"/>
  <c r="AF103" i="3"/>
  <c r="AF21" i="2"/>
  <c r="Y21" i="2"/>
  <c r="AE99" i="2"/>
  <c r="X99" i="2"/>
  <c r="W38" i="2"/>
  <c r="V38" i="2"/>
  <c r="AD38" i="2"/>
  <c r="W22" i="2"/>
  <c r="V22" i="2"/>
  <c r="AD22" i="2"/>
  <c r="AH91" i="2"/>
  <c r="AA91" i="2"/>
  <c r="AH10" i="3"/>
  <c r="AN10" i="3" s="1"/>
  <c r="AX10" i="3" s="1"/>
  <c r="AJ10" i="3"/>
  <c r="AP10" i="3" s="1"/>
  <c r="AZ10" i="3" s="1"/>
  <c r="AF10" i="3"/>
  <c r="AI10" i="3"/>
  <c r="AO10" i="3" s="1"/>
  <c r="AY10" i="3" s="1"/>
  <c r="AH111" i="3"/>
  <c r="AN111" i="3" s="1"/>
  <c r="AX111" i="3" s="1"/>
  <c r="AG19" i="3"/>
  <c r="AM19" i="3" s="1"/>
  <c r="AW19" i="3" s="1"/>
  <c r="AI66" i="2"/>
  <c r="AI37" i="3"/>
  <c r="AO37" i="3" s="1"/>
  <c r="AY37" i="3" s="1"/>
  <c r="AB117" i="2"/>
  <c r="AJ19" i="3"/>
  <c r="AP19" i="3" s="1"/>
  <c r="AZ19" i="3" s="1"/>
  <c r="AJ100" i="3"/>
  <c r="AP100" i="3" s="1"/>
  <c r="AZ100" i="3" s="1"/>
  <c r="AF78" i="3"/>
  <c r="AL78" i="3" s="1"/>
  <c r="AV78" i="3" s="1"/>
  <c r="AF98" i="3"/>
  <c r="AF106" i="3"/>
  <c r="AB9" i="2"/>
  <c r="AV79" i="3"/>
  <c r="BA79" i="3" s="1"/>
  <c r="AQ79" i="3"/>
  <c r="AH69" i="2"/>
  <c r="AA69" i="2"/>
  <c r="AK90" i="3"/>
  <c r="AG43" i="2"/>
  <c r="Z43" i="2"/>
  <c r="AA35" i="2"/>
  <c r="AH35" i="2"/>
  <c r="W35" i="2"/>
  <c r="AD35" i="2"/>
  <c r="V35" i="2"/>
  <c r="W79" i="2"/>
  <c r="AB79" i="2" s="1"/>
  <c r="AD79" i="2"/>
  <c r="AI79" i="2" s="1"/>
  <c r="Z96" i="2"/>
  <c r="AG96" i="2"/>
  <c r="W109" i="2"/>
  <c r="AB109" i="2" s="1"/>
  <c r="AD109" i="2"/>
  <c r="AI109" i="2" s="1"/>
  <c r="V109" i="2"/>
  <c r="AI16" i="2"/>
  <c r="AF46" i="3"/>
  <c r="X68" i="2"/>
  <c r="AE68" i="2"/>
  <c r="AI68" i="2" s="1"/>
  <c r="AD21" i="2"/>
  <c r="AI21" i="2" s="1"/>
  <c r="W21" i="2"/>
  <c r="AB21" i="2" s="1"/>
  <c r="V51" i="2"/>
  <c r="W51" i="2"/>
  <c r="AD51" i="2"/>
  <c r="W36" i="2"/>
  <c r="AB36" i="2" s="1"/>
  <c r="AD36" i="2"/>
  <c r="AI36" i="2" s="1"/>
  <c r="V36" i="2"/>
  <c r="AG99" i="2"/>
  <c r="Z99" i="2"/>
  <c r="AF38" i="2"/>
  <c r="Y38" i="2"/>
  <c r="AG38" i="2"/>
  <c r="Z38" i="2"/>
  <c r="AE72" i="2"/>
  <c r="X72" i="2"/>
  <c r="AF22" i="2"/>
  <c r="Y22" i="2"/>
  <c r="Y91" i="2"/>
  <c r="AB91" i="2" s="1"/>
  <c r="AF91" i="2"/>
  <c r="AG10" i="3"/>
  <c r="AM10" i="3" s="1"/>
  <c r="AW10" i="3" s="1"/>
  <c r="AL72" i="3"/>
  <c r="AK72" i="3"/>
  <c r="AL100" i="3"/>
  <c r="AL112" i="3"/>
  <c r="AV107" i="3"/>
  <c r="AL35" i="3"/>
  <c r="AV113" i="3"/>
  <c r="AV34" i="3"/>
  <c r="AV73" i="3"/>
  <c r="AF84" i="2"/>
  <c r="Y84" i="2"/>
  <c r="V44" i="2"/>
  <c r="AD44" i="2"/>
  <c r="W44" i="2"/>
  <c r="AF8" i="3"/>
  <c r="AJ8" i="3"/>
  <c r="AP8" i="3" s="1"/>
  <c r="AZ8" i="3" s="1"/>
  <c r="AH8" i="3"/>
  <c r="AN8" i="3" s="1"/>
  <c r="AX8" i="3" s="1"/>
  <c r="W106" i="2"/>
  <c r="V106" i="2"/>
  <c r="AD106" i="2"/>
  <c r="AH80" i="2"/>
  <c r="AA80" i="2"/>
  <c r="AA100" i="2"/>
  <c r="AH100" i="2"/>
  <c r="AH54" i="2"/>
  <c r="AA54" i="2"/>
  <c r="AF118" i="2"/>
  <c r="Y118" i="2"/>
  <c r="Z67" i="2"/>
  <c r="AG67" i="2"/>
  <c r="AQ49" i="3"/>
  <c r="AV49" i="3"/>
  <c r="BA49" i="3" s="1"/>
  <c r="X85" i="2"/>
  <c r="AE85" i="2"/>
  <c r="AH121" i="2"/>
  <c r="AA121" i="2"/>
  <c r="AA40" i="2"/>
  <c r="AH40" i="2"/>
  <c r="AA46" i="2"/>
  <c r="AH46" i="2"/>
  <c r="AH59" i="2"/>
  <c r="AA59" i="2"/>
  <c r="V64" i="2"/>
  <c r="AD64" i="2"/>
  <c r="W64" i="2"/>
  <c r="AA7" i="2"/>
  <c r="AH7" i="2"/>
  <c r="Y103" i="2"/>
  <c r="AF103" i="2"/>
  <c r="AG52" i="3"/>
  <c r="AM52" i="3" s="1"/>
  <c r="AW52" i="3" s="1"/>
  <c r="AE86" i="2"/>
  <c r="X86" i="2"/>
  <c r="AE53" i="2"/>
  <c r="X53" i="2"/>
  <c r="Z18" i="2"/>
  <c r="AG18" i="2"/>
  <c r="AK59" i="3"/>
  <c r="AL59" i="3"/>
  <c r="X94" i="2"/>
  <c r="AE94" i="2"/>
  <c r="AH37" i="2"/>
  <c r="AA37" i="2"/>
  <c r="AJ115" i="3"/>
  <c r="AP115" i="3" s="1"/>
  <c r="AZ115" i="3" s="1"/>
  <c r="AG115" i="3"/>
  <c r="AM115" i="3" s="1"/>
  <c r="AW115" i="3" s="1"/>
  <c r="Z5" i="2"/>
  <c r="AG5" i="2"/>
  <c r="X105" i="2"/>
  <c r="AE105" i="2"/>
  <c r="AI114" i="3"/>
  <c r="AO114" i="3" s="1"/>
  <c r="AY114" i="3" s="1"/>
  <c r="AF114" i="3"/>
  <c r="AH114" i="3"/>
  <c r="AN114" i="3" s="1"/>
  <c r="AX114" i="3" s="1"/>
  <c r="AG114" i="3"/>
  <c r="AM114" i="3" s="1"/>
  <c r="AW114" i="3" s="1"/>
  <c r="AG74" i="3"/>
  <c r="AM74" i="3" s="1"/>
  <c r="AW74" i="3" s="1"/>
  <c r="AJ74" i="3"/>
  <c r="AP74" i="3" s="1"/>
  <c r="AZ74" i="3" s="1"/>
  <c r="AI74" i="3"/>
  <c r="AO74" i="3" s="1"/>
  <c r="AY74" i="3" s="1"/>
  <c r="AI17" i="3"/>
  <c r="AO17" i="3" s="1"/>
  <c r="AY17" i="3" s="1"/>
  <c r="AG17" i="3"/>
  <c r="AM17" i="3" s="1"/>
  <c r="AW17" i="3" s="1"/>
  <c r="AJ17" i="3"/>
  <c r="AP17" i="3" s="1"/>
  <c r="AZ17" i="3" s="1"/>
  <c r="AE106" i="2"/>
  <c r="X106" i="2"/>
  <c r="V26" i="2"/>
  <c r="AD26" i="2"/>
  <c r="W26" i="2"/>
  <c r="AF52" i="3"/>
  <c r="AQ15" i="3"/>
  <c r="Z80" i="2"/>
  <c r="AG80" i="2"/>
  <c r="AD80" i="2"/>
  <c r="W80" i="2"/>
  <c r="V80" i="2"/>
  <c r="AF95" i="2"/>
  <c r="Y95" i="2"/>
  <c r="AG100" i="2"/>
  <c r="Z100" i="2"/>
  <c r="V50" i="2"/>
  <c r="AD50" i="2"/>
  <c r="W50" i="2"/>
  <c r="AF50" i="2"/>
  <c r="Y50" i="2"/>
  <c r="Z54" i="2"/>
  <c r="AG54" i="2"/>
  <c r="W56" i="2"/>
  <c r="AD56" i="2"/>
  <c r="V56" i="2"/>
  <c r="Y58" i="2"/>
  <c r="AF58" i="2"/>
  <c r="AK58" i="3"/>
  <c r="AL58" i="3"/>
  <c r="AF20" i="2"/>
  <c r="Y20" i="2"/>
  <c r="W107" i="2"/>
  <c r="AD107" i="2"/>
  <c r="V107" i="2"/>
  <c r="AL101" i="3"/>
  <c r="AK101" i="3"/>
  <c r="AY6" i="3"/>
  <c r="BA6" i="3" s="1"/>
  <c r="AQ6" i="3"/>
  <c r="AH101" i="2"/>
  <c r="AA101" i="2"/>
  <c r="AG118" i="2"/>
  <c r="Z118" i="2"/>
  <c r="AF82" i="3"/>
  <c r="AG56" i="3"/>
  <c r="AM56" i="3" s="1"/>
  <c r="AW56" i="3" s="1"/>
  <c r="AJ56" i="3"/>
  <c r="AP56" i="3" s="1"/>
  <c r="AZ56" i="3" s="1"/>
  <c r="AF120" i="3"/>
  <c r="AI120" i="3"/>
  <c r="AO120" i="3" s="1"/>
  <c r="AY120" i="3" s="1"/>
  <c r="AG120" i="3"/>
  <c r="AM120" i="3" s="1"/>
  <c r="AW120" i="3" s="1"/>
  <c r="AJ120" i="3"/>
  <c r="AP120" i="3" s="1"/>
  <c r="AZ120" i="3" s="1"/>
  <c r="X63" i="2"/>
  <c r="AE63" i="2"/>
  <c r="AK19" i="3"/>
  <c r="AE67" i="2"/>
  <c r="X67" i="2"/>
  <c r="AK109" i="3"/>
  <c r="AL109" i="3"/>
  <c r="AK26" i="3"/>
  <c r="AL26" i="3"/>
  <c r="X81" i="2"/>
  <c r="AE81" i="2"/>
  <c r="AF82" i="2"/>
  <c r="Y82" i="2"/>
  <c r="AF85" i="2"/>
  <c r="Y85" i="2"/>
  <c r="V85" i="2"/>
  <c r="AD85" i="2"/>
  <c r="W85" i="2"/>
  <c r="AG90" i="2"/>
  <c r="Z90" i="2"/>
  <c r="AF98" i="2"/>
  <c r="Y98" i="2"/>
  <c r="X121" i="2"/>
  <c r="AE121" i="2"/>
  <c r="AF40" i="2"/>
  <c r="Y40" i="2"/>
  <c r="X42" i="2"/>
  <c r="AE42" i="2"/>
  <c r="AF45" i="2"/>
  <c r="Y45" i="2"/>
  <c r="V46" i="2"/>
  <c r="AD46" i="2"/>
  <c r="W46" i="2"/>
  <c r="AG46" i="2"/>
  <c r="Z46" i="2"/>
  <c r="Y48" i="2"/>
  <c r="AF48" i="2"/>
  <c r="AA55" i="2"/>
  <c r="AH55" i="2"/>
  <c r="AD57" i="2"/>
  <c r="W57" i="2"/>
  <c r="V57" i="2"/>
  <c r="Y59" i="2"/>
  <c r="AF59" i="2"/>
  <c r="AA64" i="2"/>
  <c r="AH64" i="2"/>
  <c r="Z64" i="2"/>
  <c r="AG64" i="2"/>
  <c r="AG7" i="2"/>
  <c r="Z7" i="2"/>
  <c r="AA33" i="2"/>
  <c r="AH33" i="2"/>
  <c r="AE110" i="2"/>
  <c r="X110" i="2"/>
  <c r="AH103" i="2"/>
  <c r="AA103" i="2"/>
  <c r="AF18" i="3"/>
  <c r="AH56" i="3"/>
  <c r="AN56" i="3" s="1"/>
  <c r="AX56" i="3" s="1"/>
  <c r="AG78" i="3"/>
  <c r="AM78" i="3" s="1"/>
  <c r="AW78" i="3" s="1"/>
  <c r="AJ118" i="3"/>
  <c r="AP118" i="3" s="1"/>
  <c r="AZ118" i="3" s="1"/>
  <c r="AI118" i="3"/>
  <c r="AO118" i="3" s="1"/>
  <c r="AY118" i="3" s="1"/>
  <c r="AG118" i="3"/>
  <c r="AM118" i="3" s="1"/>
  <c r="AW118" i="3" s="1"/>
  <c r="AH88" i="3"/>
  <c r="AN88" i="3" s="1"/>
  <c r="AX88" i="3" s="1"/>
  <c r="AJ88" i="3"/>
  <c r="AP88" i="3" s="1"/>
  <c r="AZ88" i="3" s="1"/>
  <c r="AG88" i="3"/>
  <c r="AM88" i="3" s="1"/>
  <c r="AW88" i="3" s="1"/>
  <c r="AH51" i="3"/>
  <c r="AN51" i="3" s="1"/>
  <c r="AX51" i="3" s="1"/>
  <c r="AJ51" i="3"/>
  <c r="AP51" i="3" s="1"/>
  <c r="AZ51" i="3" s="1"/>
  <c r="AK96" i="3"/>
  <c r="AL96" i="3"/>
  <c r="AQ57" i="3"/>
  <c r="AA84" i="2"/>
  <c r="AH84" i="2"/>
  <c r="AH86" i="2"/>
  <c r="AA86" i="2"/>
  <c r="V97" i="2"/>
  <c r="AD97" i="2"/>
  <c r="W97" i="2"/>
  <c r="AF41" i="2"/>
  <c r="Y41" i="2"/>
  <c r="AA53" i="2"/>
  <c r="AH53" i="2"/>
  <c r="AE87" i="2"/>
  <c r="X87" i="2"/>
  <c r="X18" i="2"/>
  <c r="AE18" i="2"/>
  <c r="Z78" i="2"/>
  <c r="AG78" i="2"/>
  <c r="AF28" i="3"/>
  <c r="AH28" i="3"/>
  <c r="AN28" i="3" s="1"/>
  <c r="AX28" i="3" s="1"/>
  <c r="AJ28" i="3"/>
  <c r="AP28" i="3" s="1"/>
  <c r="AZ28" i="3" s="1"/>
  <c r="AI28" i="3"/>
  <c r="AO28" i="3" s="1"/>
  <c r="AY28" i="3" s="1"/>
  <c r="AG112" i="3"/>
  <c r="AM112" i="3" s="1"/>
  <c r="AW112" i="3" s="1"/>
  <c r="AI9" i="3"/>
  <c r="AO9" i="3" s="1"/>
  <c r="AY9" i="3" s="1"/>
  <c r="AH9" i="3"/>
  <c r="AN9" i="3" s="1"/>
  <c r="AX9" i="3" s="1"/>
  <c r="AG9" i="3"/>
  <c r="AM9" i="3" s="1"/>
  <c r="AW9" i="3" s="1"/>
  <c r="AF9" i="3"/>
  <c r="Y94" i="2"/>
  <c r="AF94" i="2"/>
  <c r="AG37" i="2"/>
  <c r="Z37" i="2"/>
  <c r="Y47" i="2"/>
  <c r="AF47" i="2"/>
  <c r="Z8" i="2"/>
  <c r="AG8" i="2"/>
  <c r="AF105" i="3"/>
  <c r="AI105" i="3"/>
  <c r="AO105" i="3" s="1"/>
  <c r="AY105" i="3" s="1"/>
  <c r="AJ105" i="3"/>
  <c r="AP105" i="3" s="1"/>
  <c r="AZ105" i="3" s="1"/>
  <c r="AH105" i="3"/>
  <c r="AN105" i="3" s="1"/>
  <c r="AX105" i="3" s="1"/>
  <c r="AV47" i="3"/>
  <c r="AQ21" i="3"/>
  <c r="AV21" i="3"/>
  <c r="BA21" i="3" s="1"/>
  <c r="AH20" i="2"/>
  <c r="AA20" i="2"/>
  <c r="AA107" i="2"/>
  <c r="AH107" i="2"/>
  <c r="AH118" i="2"/>
  <c r="AA118" i="2"/>
  <c r="AA63" i="2"/>
  <c r="AH63" i="2"/>
  <c r="AD81" i="2"/>
  <c r="V81" i="2"/>
  <c r="W81" i="2"/>
  <c r="AA45" i="2"/>
  <c r="AH45" i="2"/>
  <c r="AG55" i="2"/>
  <c r="Z55" i="2"/>
  <c r="AF33" i="2"/>
  <c r="Y33" i="2"/>
  <c r="AG100" i="3"/>
  <c r="AM100" i="3" s="1"/>
  <c r="AW100" i="3" s="1"/>
  <c r="AH100" i="3"/>
  <c r="AN100" i="3" s="1"/>
  <c r="AX100" i="3" s="1"/>
  <c r="AV55" i="3"/>
  <c r="X84" i="2"/>
  <c r="AE84" i="2"/>
  <c r="AG97" i="2"/>
  <c r="Z97" i="2"/>
  <c r="AH41" i="2"/>
  <c r="AA41" i="2"/>
  <c r="AH78" i="2"/>
  <c r="AA78" i="2"/>
  <c r="AH82" i="3"/>
  <c r="AN82" i="3" s="1"/>
  <c r="AX82" i="3" s="1"/>
  <c r="AL108" i="3"/>
  <c r="AK108" i="3"/>
  <c r="AK97" i="3"/>
  <c r="AL97" i="3"/>
  <c r="AK11" i="3"/>
  <c r="AL11" i="3"/>
  <c r="AE39" i="2"/>
  <c r="X39" i="2"/>
  <c r="AF40" i="3"/>
  <c r="AE8" i="2"/>
  <c r="X8" i="2"/>
  <c r="AH69" i="3"/>
  <c r="AN69" i="3" s="1"/>
  <c r="AX69" i="3" s="1"/>
  <c r="AF69" i="3"/>
  <c r="AQ36" i="3"/>
  <c r="AV36" i="3"/>
  <c r="BA36" i="3" s="1"/>
  <c r="AL110" i="3"/>
  <c r="AK110" i="3"/>
  <c r="V94" i="2"/>
  <c r="AD94" i="2"/>
  <c r="W94" i="2"/>
  <c r="AG47" i="2"/>
  <c r="Z47" i="2"/>
  <c r="AA15" i="2"/>
  <c r="AH15" i="2"/>
  <c r="AL83" i="3"/>
  <c r="AI112" i="3"/>
  <c r="AO112" i="3" s="1"/>
  <c r="AY112" i="3" s="1"/>
  <c r="AW7" i="3"/>
  <c r="BA7" i="3" s="1"/>
  <c r="AQ7" i="3"/>
  <c r="AE100" i="2"/>
  <c r="X100" i="2"/>
  <c r="AE50" i="2"/>
  <c r="X50" i="2"/>
  <c r="AE54" i="2"/>
  <c r="X54" i="2"/>
  <c r="W58" i="2"/>
  <c r="V58" i="2"/>
  <c r="AD58" i="2"/>
  <c r="AG20" i="2"/>
  <c r="Z20" i="2"/>
  <c r="Z107" i="2"/>
  <c r="AG107" i="2"/>
  <c r="AI116" i="2"/>
  <c r="AG101" i="2"/>
  <c r="Z101" i="2"/>
  <c r="AE118" i="2"/>
  <c r="X118" i="2"/>
  <c r="AG82" i="3"/>
  <c r="AM82" i="3" s="1"/>
  <c r="AW82" i="3" s="1"/>
  <c r="AI115" i="3"/>
  <c r="AO115" i="3" s="1"/>
  <c r="AY115" i="3" s="1"/>
  <c r="AH61" i="3"/>
  <c r="AN61" i="3" s="1"/>
  <c r="AX61" i="3" s="1"/>
  <c r="AG61" i="3"/>
  <c r="AM61" i="3" s="1"/>
  <c r="AW61" i="3" s="1"/>
  <c r="AJ61" i="3"/>
  <c r="AP61" i="3" s="1"/>
  <c r="AZ61" i="3" s="1"/>
  <c r="AI100" i="3"/>
  <c r="AO100" i="3" s="1"/>
  <c r="AY100" i="3" s="1"/>
  <c r="AL80" i="3"/>
  <c r="AH41" i="3"/>
  <c r="AN41" i="3" s="1"/>
  <c r="AX41" i="3" s="1"/>
  <c r="AG41" i="3"/>
  <c r="AM41" i="3" s="1"/>
  <c r="AW41" i="3" s="1"/>
  <c r="AD63" i="2"/>
  <c r="V63" i="2"/>
  <c r="W63" i="2"/>
  <c r="AH67" i="2"/>
  <c r="AA67" i="2"/>
  <c r="V67" i="2"/>
  <c r="W67" i="2"/>
  <c r="AD67" i="2"/>
  <c r="AH17" i="3"/>
  <c r="AN17" i="3" s="1"/>
  <c r="AX17" i="3" s="1"/>
  <c r="AG22" i="3"/>
  <c r="AM22" i="3" s="1"/>
  <c r="AW22" i="3" s="1"/>
  <c r="AJ52" i="3"/>
  <c r="AP52" i="3" s="1"/>
  <c r="AZ52" i="3" s="1"/>
  <c r="Y81" i="2"/>
  <c r="AF81" i="2"/>
  <c r="W82" i="2"/>
  <c r="V82" i="2"/>
  <c r="AD82" i="2"/>
  <c r="AG82" i="2"/>
  <c r="Z82" i="2"/>
  <c r="AA85" i="2"/>
  <c r="AH85" i="2"/>
  <c r="X90" i="2"/>
  <c r="AE90" i="2"/>
  <c r="V90" i="2"/>
  <c r="AD90" i="2"/>
  <c r="W90" i="2"/>
  <c r="V121" i="2"/>
  <c r="W121" i="2"/>
  <c r="AD121" i="2"/>
  <c r="AG121" i="2"/>
  <c r="Z121" i="2"/>
  <c r="AL106" i="3"/>
  <c r="AK106" i="3"/>
  <c r="V40" i="2"/>
  <c r="W40" i="2"/>
  <c r="AD40" i="2"/>
  <c r="Z40" i="2"/>
  <c r="AG40" i="2"/>
  <c r="Y42" i="2"/>
  <c r="AF42" i="2"/>
  <c r="Z45" i="2"/>
  <c r="AG45" i="2"/>
  <c r="AF46" i="2"/>
  <c r="Y46" i="2"/>
  <c r="AG48" i="2"/>
  <c r="Z48" i="2"/>
  <c r="AE55" i="2"/>
  <c r="X55" i="2"/>
  <c r="AD55" i="2"/>
  <c r="W55" i="2"/>
  <c r="V55" i="2"/>
  <c r="Z57" i="2"/>
  <c r="AG57" i="2"/>
  <c r="W59" i="2"/>
  <c r="V59" i="2"/>
  <c r="AD59" i="2"/>
  <c r="X64" i="2"/>
  <c r="AE64" i="2"/>
  <c r="AI61" i="2"/>
  <c r="AX81" i="3"/>
  <c r="BA81" i="3" s="1"/>
  <c r="AQ81" i="3"/>
  <c r="Y7" i="2"/>
  <c r="AF7" i="2"/>
  <c r="Z33" i="2"/>
  <c r="AG33" i="2"/>
  <c r="AE33" i="2"/>
  <c r="X33" i="2"/>
  <c r="AH110" i="2"/>
  <c r="AA110" i="2"/>
  <c r="W103" i="2"/>
  <c r="AD103" i="2"/>
  <c r="V103" i="2"/>
  <c r="AG86" i="3"/>
  <c r="AM86" i="3" s="1"/>
  <c r="AW86" i="3" s="1"/>
  <c r="AH73" i="3"/>
  <c r="AN73" i="3" s="1"/>
  <c r="AX73" i="3" s="1"/>
  <c r="AI73" i="3"/>
  <c r="AO73" i="3" s="1"/>
  <c r="AY73" i="3" s="1"/>
  <c r="AJ73" i="3"/>
  <c r="AP73" i="3" s="1"/>
  <c r="AZ73" i="3" s="1"/>
  <c r="AJ98" i="3"/>
  <c r="AP98" i="3" s="1"/>
  <c r="AZ98" i="3" s="1"/>
  <c r="AH95" i="3"/>
  <c r="AN95" i="3" s="1"/>
  <c r="AX95" i="3" s="1"/>
  <c r="AI95" i="3"/>
  <c r="AO95" i="3" s="1"/>
  <c r="AY95" i="3" s="1"/>
  <c r="AF95" i="3"/>
  <c r="AF31" i="3"/>
  <c r="AH31" i="3"/>
  <c r="AN31" i="3" s="1"/>
  <c r="AX31" i="3" s="1"/>
  <c r="AI31" i="3"/>
  <c r="AO31" i="3" s="1"/>
  <c r="AY31" i="3" s="1"/>
  <c r="AG31" i="3"/>
  <c r="AM31" i="3" s="1"/>
  <c r="AW31" i="3" s="1"/>
  <c r="AF51" i="3"/>
  <c r="AH35" i="3"/>
  <c r="AN35" i="3" s="1"/>
  <c r="AX35" i="3" s="1"/>
  <c r="AG35" i="3"/>
  <c r="AM35" i="3" s="1"/>
  <c r="AW35" i="3" s="1"/>
  <c r="AJ35" i="3"/>
  <c r="AP35" i="3" s="1"/>
  <c r="AZ35" i="3" s="1"/>
  <c r="AI88" i="3"/>
  <c r="AO88" i="3" s="1"/>
  <c r="AY88" i="3" s="1"/>
  <c r="AI76" i="3"/>
  <c r="AO76" i="3" s="1"/>
  <c r="AY76" i="3" s="1"/>
  <c r="AK102" i="3"/>
  <c r="AL102" i="3"/>
  <c r="Z84" i="2"/>
  <c r="AG84" i="2"/>
  <c r="AF86" i="2"/>
  <c r="Y86" i="2"/>
  <c r="AE97" i="2"/>
  <c r="X97" i="2"/>
  <c r="AG41" i="2"/>
  <c r="Z41" i="2"/>
  <c r="X41" i="2"/>
  <c r="AE41" i="2"/>
  <c r="AG53" i="2"/>
  <c r="Z53" i="2"/>
  <c r="AG87" i="2"/>
  <c r="Z87" i="2"/>
  <c r="AH18" i="2"/>
  <c r="AA18" i="2"/>
  <c r="AF18" i="2"/>
  <c r="Y18" i="2"/>
  <c r="AD78" i="2"/>
  <c r="W78" i="2"/>
  <c r="V78" i="2"/>
  <c r="AG73" i="3"/>
  <c r="AM73" i="3" s="1"/>
  <c r="AW73" i="3" s="1"/>
  <c r="AG28" i="3"/>
  <c r="AM28" i="3" s="1"/>
  <c r="AW28" i="3" s="1"/>
  <c r="AL5" i="3"/>
  <c r="AK5" i="3"/>
  <c r="AJ43" i="3"/>
  <c r="AP43" i="3" s="1"/>
  <c r="AZ43" i="3" s="1"/>
  <c r="AF43" i="3"/>
  <c r="AH43" i="3"/>
  <c r="AN43" i="3" s="1"/>
  <c r="AX43" i="3" s="1"/>
  <c r="AG43" i="3"/>
  <c r="AM43" i="3" s="1"/>
  <c r="AW43" i="3" s="1"/>
  <c r="AG89" i="2"/>
  <c r="Z89" i="2"/>
  <c r="AF39" i="2"/>
  <c r="Y39" i="2"/>
  <c r="AA47" i="2"/>
  <c r="AH47" i="2"/>
  <c r="X15" i="2"/>
  <c r="AE15" i="2"/>
  <c r="AH40" i="3"/>
  <c r="AN40" i="3" s="1"/>
  <c r="AX40" i="3" s="1"/>
  <c r="AG40" i="3"/>
  <c r="AM40" i="3" s="1"/>
  <c r="AW40" i="3" s="1"/>
  <c r="X5" i="2"/>
  <c r="AE5" i="2"/>
  <c r="AH8" i="2"/>
  <c r="AA8" i="2"/>
  <c r="Y105" i="2"/>
  <c r="AF105" i="2"/>
  <c r="AA105" i="2"/>
  <c r="AH105" i="2"/>
  <c r="AI104" i="3"/>
  <c r="AO104" i="3" s="1"/>
  <c r="AY104" i="3" s="1"/>
  <c r="AG104" i="3"/>
  <c r="AM104" i="3" s="1"/>
  <c r="AW104" i="3" s="1"/>
  <c r="AH104" i="3"/>
  <c r="AN104" i="3" s="1"/>
  <c r="AX104" i="3" s="1"/>
  <c r="AK17" i="3"/>
  <c r="AH65" i="3"/>
  <c r="AN65" i="3" s="1"/>
  <c r="AX65" i="3" s="1"/>
  <c r="AF65" i="3"/>
  <c r="AJ65" i="3"/>
  <c r="AP65" i="3" s="1"/>
  <c r="AZ65" i="3" s="1"/>
  <c r="AG26" i="2"/>
  <c r="Z26" i="2"/>
  <c r="AH26" i="2"/>
  <c r="AA26" i="2"/>
  <c r="AK76" i="3"/>
  <c r="Z95" i="2"/>
  <c r="AG95" i="2"/>
  <c r="AF100" i="2"/>
  <c r="Y100" i="2"/>
  <c r="AG50" i="2"/>
  <c r="Z50" i="2"/>
  <c r="AF56" i="2"/>
  <c r="Y56" i="2"/>
  <c r="Z58" i="2"/>
  <c r="AG58" i="2"/>
  <c r="AA58" i="2"/>
  <c r="AH58" i="2"/>
  <c r="X20" i="2"/>
  <c r="AE20" i="2"/>
  <c r="AF45" i="3"/>
  <c r="AG45" i="3"/>
  <c r="AM45" i="3" s="1"/>
  <c r="AW45" i="3" s="1"/>
  <c r="AI45" i="3"/>
  <c r="AO45" i="3" s="1"/>
  <c r="AY45" i="3" s="1"/>
  <c r="W101" i="2"/>
  <c r="AD101" i="2"/>
  <c r="V101" i="2"/>
  <c r="AV29" i="3"/>
  <c r="AV19" i="3"/>
  <c r="BA19" i="3" s="1"/>
  <c r="AQ19" i="3"/>
  <c r="AK116" i="3"/>
  <c r="AL116" i="3"/>
  <c r="AJ22" i="3"/>
  <c r="AP22" i="3" s="1"/>
  <c r="AZ22" i="3" s="1"/>
  <c r="AF22" i="3"/>
  <c r="AH52" i="3"/>
  <c r="AN52" i="3" s="1"/>
  <c r="AX52" i="3" s="1"/>
  <c r="AQ89" i="3"/>
  <c r="AV89" i="3"/>
  <c r="BA89" i="3" s="1"/>
  <c r="AE82" i="2"/>
  <c r="X82" i="2"/>
  <c r="AA90" i="2"/>
  <c r="AH90" i="2"/>
  <c r="AG98" i="2"/>
  <c r="Z98" i="2"/>
  <c r="V42" i="2"/>
  <c r="W42" i="2"/>
  <c r="AD42" i="2"/>
  <c r="AD45" i="2"/>
  <c r="V45" i="2"/>
  <c r="W45" i="2"/>
  <c r="AE48" i="2"/>
  <c r="X48" i="2"/>
  <c r="Y57" i="2"/>
  <c r="AF57" i="2"/>
  <c r="AE59" i="2"/>
  <c r="X59" i="2"/>
  <c r="AJ91" i="3"/>
  <c r="AP91" i="3" s="1"/>
  <c r="AZ91" i="3" s="1"/>
  <c r="AF91" i="3"/>
  <c r="AG91" i="3"/>
  <c r="AM91" i="3" s="1"/>
  <c r="AW91" i="3" s="1"/>
  <c r="AI91" i="3"/>
  <c r="AO91" i="3" s="1"/>
  <c r="AY91" i="3" s="1"/>
  <c r="W110" i="2"/>
  <c r="V110" i="2"/>
  <c r="AD110" i="2"/>
  <c r="AK73" i="3"/>
  <c r="AW99" i="3"/>
  <c r="BA99" i="3" s="1"/>
  <c r="AQ99" i="3"/>
  <c r="AH87" i="2"/>
  <c r="AA87" i="2"/>
  <c r="AD89" i="2"/>
  <c r="V89" i="2"/>
  <c r="W89" i="2"/>
  <c r="AE89" i="2"/>
  <c r="X89" i="2"/>
  <c r="AF50" i="3"/>
  <c r="AH50" i="3"/>
  <c r="AN50" i="3" s="1"/>
  <c r="AX50" i="3" s="1"/>
  <c r="AG50" i="3"/>
  <c r="AM50" i="3" s="1"/>
  <c r="AW50" i="3" s="1"/>
  <c r="AJ50" i="3"/>
  <c r="AP50" i="3" s="1"/>
  <c r="AZ50" i="3" s="1"/>
  <c r="AF44" i="2"/>
  <c r="Y44" i="2"/>
  <c r="AE47" i="2"/>
  <c r="X47" i="2"/>
  <c r="W15" i="2"/>
  <c r="AD15" i="2"/>
  <c r="V15" i="2"/>
  <c r="AQ20" i="3"/>
  <c r="AV20" i="3"/>
  <c r="BA20" i="3" s="1"/>
  <c r="AI114" i="2"/>
  <c r="Y89" i="2"/>
  <c r="AF89" i="2"/>
  <c r="AA94" i="2"/>
  <c r="AH94" i="2"/>
  <c r="AI29" i="2"/>
  <c r="V37" i="2"/>
  <c r="AD37" i="2"/>
  <c r="W37" i="2"/>
  <c r="AG39" i="2"/>
  <c r="Z39" i="2"/>
  <c r="AG44" i="2"/>
  <c r="Z44" i="2"/>
  <c r="W5" i="2"/>
  <c r="AD5" i="2"/>
  <c r="V5" i="2"/>
  <c r="Y8" i="2"/>
  <c r="AF8" i="2"/>
  <c r="AG105" i="2"/>
  <c r="Z105" i="2"/>
  <c r="AF104" i="3"/>
  <c r="AJ82" i="3"/>
  <c r="AP82" i="3" s="1"/>
  <c r="AZ82" i="3" s="1"/>
  <c r="AG94" i="3"/>
  <c r="AM94" i="3" s="1"/>
  <c r="AW94" i="3" s="1"/>
  <c r="AH94" i="3"/>
  <c r="AN94" i="3" s="1"/>
  <c r="AX94" i="3" s="1"/>
  <c r="AJ24" i="3"/>
  <c r="AP24" i="3" s="1"/>
  <c r="AZ24" i="3" s="1"/>
  <c r="AH24" i="3"/>
  <c r="AN24" i="3" s="1"/>
  <c r="AX24" i="3" s="1"/>
  <c r="AI24" i="3"/>
  <c r="AO24" i="3" s="1"/>
  <c r="AY24" i="3" s="1"/>
  <c r="AG24" i="3"/>
  <c r="AM24" i="3" s="1"/>
  <c r="AW24" i="3" s="1"/>
  <c r="AF86" i="3"/>
  <c r="AJ9" i="3"/>
  <c r="AP9" i="3" s="1"/>
  <c r="AZ9" i="3" s="1"/>
  <c r="Y106" i="2"/>
  <c r="AF106" i="2"/>
  <c r="AI47" i="3"/>
  <c r="AO47" i="3" s="1"/>
  <c r="AY47" i="3" s="1"/>
  <c r="AH47" i="3"/>
  <c r="AN47" i="3" s="1"/>
  <c r="AX47" i="3" s="1"/>
  <c r="AE26" i="2"/>
  <c r="X26" i="2"/>
  <c r="BA15" i="3"/>
  <c r="X80" i="2"/>
  <c r="AE80" i="2"/>
  <c r="W87" i="2"/>
  <c r="V87" i="2"/>
  <c r="AD87" i="2"/>
  <c r="AE95" i="2"/>
  <c r="X95" i="2"/>
  <c r="AH112" i="3"/>
  <c r="AN112" i="3" s="1"/>
  <c r="AX112" i="3" s="1"/>
  <c r="Y54" i="2"/>
  <c r="AF54" i="2"/>
  <c r="X56" i="2"/>
  <c r="AE56" i="2"/>
  <c r="AK12" i="3"/>
  <c r="AL12" i="3"/>
  <c r="AB66" i="2"/>
  <c r="AW84" i="3"/>
  <c r="BA84" i="3" s="1"/>
  <c r="AQ84" i="3"/>
  <c r="AK39" i="3"/>
  <c r="AL39" i="3"/>
  <c r="AI83" i="2"/>
  <c r="AA89" i="2"/>
  <c r="AH89" i="2"/>
  <c r="AG94" i="2"/>
  <c r="Z94" i="2"/>
  <c r="AF97" i="2"/>
  <c r="Y97" i="2"/>
  <c r="AE37" i="2"/>
  <c r="X37" i="2"/>
  <c r="W39" i="2"/>
  <c r="V39" i="2"/>
  <c r="AD39" i="2"/>
  <c r="AI39" i="2" s="1"/>
  <c r="AA39" i="2"/>
  <c r="AH39" i="2"/>
  <c r="AE44" i="2"/>
  <c r="X44" i="2"/>
  <c r="W47" i="2"/>
  <c r="AB47" i="2" s="1"/>
  <c r="V47" i="2"/>
  <c r="AD47" i="2"/>
  <c r="AG15" i="2"/>
  <c r="Z15" i="2"/>
  <c r="AL115" i="3"/>
  <c r="AH37" i="3"/>
  <c r="AN37" i="3" s="1"/>
  <c r="AX37" i="3" s="1"/>
  <c r="AG37" i="3"/>
  <c r="AM37" i="3" s="1"/>
  <c r="AW37" i="3" s="1"/>
  <c r="AF37" i="3"/>
  <c r="Y5" i="2"/>
  <c r="AF5" i="2"/>
  <c r="AH5" i="2"/>
  <c r="AA5" i="2"/>
  <c r="W8" i="2"/>
  <c r="AD8" i="2"/>
  <c r="V8" i="2"/>
  <c r="AI73" i="2"/>
  <c r="W105" i="2"/>
  <c r="V105" i="2"/>
  <c r="AD105" i="2"/>
  <c r="AI105" i="2" s="1"/>
  <c r="AG80" i="3"/>
  <c r="AM80" i="3" s="1"/>
  <c r="AW80" i="3" s="1"/>
  <c r="AH86" i="3"/>
  <c r="AN86" i="3" s="1"/>
  <c r="AX86" i="3" s="1"/>
  <c r="AG69" i="3"/>
  <c r="AM69" i="3" s="1"/>
  <c r="AW69" i="3" s="1"/>
  <c r="AJ114" i="3"/>
  <c r="AP114" i="3" s="1"/>
  <c r="AZ114" i="3" s="1"/>
  <c r="AJ85" i="3"/>
  <c r="AP85" i="3" s="1"/>
  <c r="AZ85" i="3" s="1"/>
  <c r="AG85" i="3"/>
  <c r="AM85" i="3" s="1"/>
  <c r="AW85" i="3" s="1"/>
  <c r="AI85" i="3"/>
  <c r="AO85" i="3" s="1"/>
  <c r="AY85" i="3" s="1"/>
  <c r="AF85" i="3"/>
  <c r="AG8" i="3"/>
  <c r="AM8" i="3" s="1"/>
  <c r="AW8" i="3" s="1"/>
  <c r="AG105" i="3"/>
  <c r="AM105" i="3" s="1"/>
  <c r="AW105" i="3" s="1"/>
  <c r="AL94" i="3"/>
  <c r="AL24" i="3"/>
  <c r="AL74" i="3"/>
  <c r="AL17" i="3"/>
  <c r="AJ83" i="3"/>
  <c r="AP83" i="3" s="1"/>
  <c r="AZ83" i="3" s="1"/>
  <c r="AG83" i="3"/>
  <c r="AM83" i="3" s="1"/>
  <c r="AW83" i="3" s="1"/>
  <c r="AH83" i="3"/>
  <c r="AN83" i="3" s="1"/>
  <c r="AX83" i="3" s="1"/>
  <c r="AI83" i="3"/>
  <c r="AO83" i="3" s="1"/>
  <c r="AY83" i="3" s="1"/>
  <c r="AG65" i="3"/>
  <c r="AM65" i="3" s="1"/>
  <c r="AW65" i="3" s="1"/>
  <c r="AI22" i="3"/>
  <c r="AO22" i="3" s="1"/>
  <c r="AY22" i="3" s="1"/>
  <c r="AI107" i="3"/>
  <c r="AO107" i="3" s="1"/>
  <c r="AY107" i="3" s="1"/>
  <c r="AG107" i="3"/>
  <c r="AM107" i="3" s="1"/>
  <c r="AW107" i="3" s="1"/>
  <c r="AJ107" i="3"/>
  <c r="AP107" i="3" s="1"/>
  <c r="AZ107" i="3" s="1"/>
  <c r="AH107" i="3"/>
  <c r="AN107" i="3" s="1"/>
  <c r="AX107" i="3" s="1"/>
  <c r="AF30" i="3"/>
  <c r="AJ30" i="3"/>
  <c r="AP30" i="3" s="1"/>
  <c r="AZ30" i="3" s="1"/>
  <c r="AH30" i="3"/>
  <c r="AN30" i="3" s="1"/>
  <c r="AX30" i="3" s="1"/>
  <c r="AI30" i="3"/>
  <c r="AO30" i="3" s="1"/>
  <c r="AY30" i="3" s="1"/>
  <c r="AA106" i="2"/>
  <c r="AH106" i="2"/>
  <c r="Z106" i="2"/>
  <c r="AG106" i="2"/>
  <c r="AF26" i="2"/>
  <c r="Y26" i="2"/>
  <c r="AI65" i="3"/>
  <c r="AO65" i="3" s="1"/>
  <c r="AY65" i="3" s="1"/>
  <c r="AG113" i="3"/>
  <c r="AM113" i="3" s="1"/>
  <c r="AW113" i="3" s="1"/>
  <c r="AH113" i="3"/>
  <c r="AN113" i="3" s="1"/>
  <c r="AX113" i="3" s="1"/>
  <c r="AJ113" i="3"/>
  <c r="AP113" i="3" s="1"/>
  <c r="AZ113" i="3" s="1"/>
  <c r="AI113" i="3"/>
  <c r="AO113" i="3" s="1"/>
  <c r="AY113" i="3" s="1"/>
  <c r="AL76" i="3"/>
  <c r="AK15" i="3"/>
  <c r="AV64" i="3"/>
  <c r="BA64" i="3" s="1"/>
  <c r="AQ64" i="3"/>
  <c r="Y80" i="2"/>
  <c r="AF80" i="2"/>
  <c r="AA95" i="2"/>
  <c r="AH95" i="2"/>
  <c r="W95" i="2"/>
  <c r="AB95" i="2" s="1"/>
  <c r="V95" i="2"/>
  <c r="AD95" i="2"/>
  <c r="V100" i="2"/>
  <c r="W100" i="2"/>
  <c r="AB100" i="2" s="1"/>
  <c r="AD100" i="2"/>
  <c r="AI100" i="2" s="1"/>
  <c r="AQ63" i="3"/>
  <c r="AV63" i="3"/>
  <c r="BA63" i="3" s="1"/>
  <c r="AH50" i="2"/>
  <c r="AA50" i="2"/>
  <c r="AD54" i="2"/>
  <c r="AI54" i="2" s="1"/>
  <c r="W54" i="2"/>
  <c r="V54" i="2"/>
  <c r="Z56" i="2"/>
  <c r="AG56" i="2"/>
  <c r="AH56" i="2"/>
  <c r="AA56" i="2"/>
  <c r="X58" i="2"/>
  <c r="AE58" i="2"/>
  <c r="W20" i="2"/>
  <c r="V20" i="2"/>
  <c r="AD20" i="2"/>
  <c r="AH45" i="3"/>
  <c r="AN45" i="3" s="1"/>
  <c r="AX45" i="3" s="1"/>
  <c r="AE107" i="2"/>
  <c r="X107" i="2"/>
  <c r="AF107" i="2"/>
  <c r="Y107" i="2"/>
  <c r="AJ80" i="3"/>
  <c r="AP80" i="3" s="1"/>
  <c r="AZ80" i="3" s="1"/>
  <c r="AJ47" i="3"/>
  <c r="AP47" i="3" s="1"/>
  <c r="AZ47" i="3" s="1"/>
  <c r="AF101" i="2"/>
  <c r="Y101" i="2"/>
  <c r="AI102" i="2"/>
  <c r="AD118" i="2"/>
  <c r="AI118" i="2" s="1"/>
  <c r="W118" i="2"/>
  <c r="AB118" i="2" s="1"/>
  <c r="V118" i="2"/>
  <c r="AL56" i="3"/>
  <c r="AI8" i="3"/>
  <c r="AO8" i="3" s="1"/>
  <c r="AY8" i="3" s="1"/>
  <c r="AL61" i="3"/>
  <c r="AH74" i="3"/>
  <c r="AN74" i="3" s="1"/>
  <c r="AX74" i="3" s="1"/>
  <c r="AH38" i="3"/>
  <c r="AN38" i="3" s="1"/>
  <c r="AX38" i="3" s="1"/>
  <c r="AI38" i="3"/>
  <c r="AO38" i="3" s="1"/>
  <c r="AY38" i="3" s="1"/>
  <c r="AF38" i="3"/>
  <c r="AG38" i="3"/>
  <c r="AM38" i="3" s="1"/>
  <c r="AW38" i="3" s="1"/>
  <c r="AL41" i="3"/>
  <c r="AF3" i="3"/>
  <c r="AI3" i="3"/>
  <c r="AO3" i="3" s="1"/>
  <c r="AY3" i="3" s="1"/>
  <c r="AG3" i="3"/>
  <c r="AM3" i="3" s="1"/>
  <c r="AW3" i="3" s="1"/>
  <c r="AJ3" i="3"/>
  <c r="AP3" i="3" s="1"/>
  <c r="AZ3" i="3" s="1"/>
  <c r="AH98" i="3"/>
  <c r="AN98" i="3" s="1"/>
  <c r="AX98" i="3" s="1"/>
  <c r="AG29" i="3"/>
  <c r="AM29" i="3" s="1"/>
  <c r="AW29" i="3" s="1"/>
  <c r="AI29" i="3"/>
  <c r="AO29" i="3" s="1"/>
  <c r="AY29" i="3" s="1"/>
  <c r="AH29" i="3"/>
  <c r="AN29" i="3" s="1"/>
  <c r="AX29" i="3" s="1"/>
  <c r="AJ29" i="3"/>
  <c r="AP29" i="3" s="1"/>
  <c r="AZ29" i="3" s="1"/>
  <c r="Y63" i="2"/>
  <c r="AF63" i="2"/>
  <c r="AF67" i="2"/>
  <c r="Y67" i="2"/>
  <c r="AJ86" i="3"/>
  <c r="AP86" i="3" s="1"/>
  <c r="AZ86" i="3" s="1"/>
  <c r="AL98" i="3"/>
  <c r="AV67" i="3"/>
  <c r="BA67" i="3" s="1"/>
  <c r="AQ67" i="3"/>
  <c r="AL23" i="3"/>
  <c r="AK23" i="3"/>
  <c r="AH4" i="3"/>
  <c r="AN4" i="3" s="1"/>
  <c r="AX4" i="3" s="1"/>
  <c r="AJ4" i="3"/>
  <c r="AP4" i="3" s="1"/>
  <c r="AZ4" i="3" s="1"/>
  <c r="AG4" i="3"/>
  <c r="AM4" i="3" s="1"/>
  <c r="AW4" i="3" s="1"/>
  <c r="AF4" i="3"/>
  <c r="AB112" i="2"/>
  <c r="AL75" i="3"/>
  <c r="AK75" i="3"/>
  <c r="Z81" i="2"/>
  <c r="AG81" i="2"/>
  <c r="AA82" i="2"/>
  <c r="AH82" i="2"/>
  <c r="Z85" i="2"/>
  <c r="AG85" i="2"/>
  <c r="Y90" i="2"/>
  <c r="AF90" i="2"/>
  <c r="X98" i="2"/>
  <c r="AB98" i="2" s="1"/>
  <c r="AE98" i="2"/>
  <c r="AI98" i="2" s="1"/>
  <c r="AF121" i="2"/>
  <c r="Y121" i="2"/>
  <c r="AB28" i="2"/>
  <c r="X40" i="2"/>
  <c r="AE40" i="2"/>
  <c r="AH42" i="2"/>
  <c r="AA42" i="2"/>
  <c r="Z42" i="2"/>
  <c r="AG42" i="2"/>
  <c r="AE45" i="2"/>
  <c r="X45" i="2"/>
  <c r="X46" i="2"/>
  <c r="AE46" i="2"/>
  <c r="W48" i="2"/>
  <c r="V48" i="2"/>
  <c r="AD48" i="2"/>
  <c r="AF55" i="2"/>
  <c r="Y55" i="2"/>
  <c r="AE57" i="2"/>
  <c r="X57" i="2"/>
  <c r="AH57" i="2"/>
  <c r="AA57" i="2"/>
  <c r="AG59" i="2"/>
  <c r="Z59" i="2"/>
  <c r="Y64" i="2"/>
  <c r="AF64" i="2"/>
  <c r="AB61" i="2"/>
  <c r="AJ40" i="3"/>
  <c r="AP40" i="3" s="1"/>
  <c r="AZ40" i="3" s="1"/>
  <c r="AL66" i="3"/>
  <c r="AK66" i="3"/>
  <c r="AE7" i="2"/>
  <c r="AI7" i="2" s="1"/>
  <c r="X7" i="2"/>
  <c r="W33" i="2"/>
  <c r="AB33" i="2" s="1"/>
  <c r="AD33" i="2"/>
  <c r="AI33" i="2" s="1"/>
  <c r="V33" i="2"/>
  <c r="AG110" i="2"/>
  <c r="Z110" i="2"/>
  <c r="AB65" i="2"/>
  <c r="AG103" i="2"/>
  <c r="Z103" i="2"/>
  <c r="AG95" i="3"/>
  <c r="AM95" i="3" s="1"/>
  <c r="AW95" i="3" s="1"/>
  <c r="AJ55" i="3"/>
  <c r="AP55" i="3" s="1"/>
  <c r="AZ55" i="3" s="1"/>
  <c r="AI55" i="3"/>
  <c r="AO55" i="3" s="1"/>
  <c r="AY55" i="3" s="1"/>
  <c r="AG55" i="3"/>
  <c r="AM55" i="3" s="1"/>
  <c r="AW55" i="3" s="1"/>
  <c r="AH55" i="3"/>
  <c r="AN55" i="3" s="1"/>
  <c r="AX55" i="3" s="1"/>
  <c r="AL118" i="3"/>
  <c r="AF88" i="3"/>
  <c r="AI117" i="3"/>
  <c r="AO117" i="3" s="1"/>
  <c r="AY117" i="3" s="1"/>
  <c r="AJ117" i="3"/>
  <c r="AP117" i="3" s="1"/>
  <c r="AZ117" i="3" s="1"/>
  <c r="AF117" i="3"/>
  <c r="AG117" i="3"/>
  <c r="AM117" i="3" s="1"/>
  <c r="AW117" i="3" s="1"/>
  <c r="AV33" i="3"/>
  <c r="BA33" i="3" s="1"/>
  <c r="AQ33" i="3"/>
  <c r="AF13" i="3"/>
  <c r="AH13" i="3"/>
  <c r="AN13" i="3" s="1"/>
  <c r="AX13" i="3" s="1"/>
  <c r="V84" i="2"/>
  <c r="W84" i="2"/>
  <c r="AB84" i="2" s="1"/>
  <c r="AD84" i="2"/>
  <c r="AI84" i="2" s="1"/>
  <c r="AG86" i="2"/>
  <c r="Z86" i="2"/>
  <c r="AD86" i="2"/>
  <c r="AI86" i="2" s="1"/>
  <c r="W86" i="2"/>
  <c r="AB86" i="2" s="1"/>
  <c r="V86" i="2"/>
  <c r="AH97" i="2"/>
  <c r="AA97" i="2"/>
  <c r="AD41" i="2"/>
  <c r="AI41" i="2" s="1"/>
  <c r="V41" i="2"/>
  <c r="W41" i="2"/>
  <c r="W53" i="2"/>
  <c r="V53" i="2"/>
  <c r="AD53" i="2"/>
  <c r="AF53" i="2"/>
  <c r="Y53" i="2"/>
  <c r="AF87" i="2"/>
  <c r="Y87" i="2"/>
  <c r="AD18" i="2"/>
  <c r="AI18" i="2" s="1"/>
  <c r="W18" i="2"/>
  <c r="AB18" i="2" s="1"/>
  <c r="V18" i="2"/>
  <c r="AI34" i="3"/>
  <c r="AO34" i="3" s="1"/>
  <c r="AY34" i="3" s="1"/>
  <c r="AB7" i="2"/>
  <c r="AF78" i="2"/>
  <c r="Y78" i="2"/>
  <c r="AE78" i="2"/>
  <c r="X78" i="2"/>
  <c r="AI56" i="3"/>
  <c r="AO56" i="3" s="1"/>
  <c r="AY56" i="3" s="1"/>
  <c r="AJ78" i="3"/>
  <c r="AP78" i="3" s="1"/>
  <c r="AZ78" i="3" s="1"/>
  <c r="AF87" i="3"/>
  <c r="AI87" i="3"/>
  <c r="AO87" i="3" s="1"/>
  <c r="AY87" i="3" s="1"/>
  <c r="AG87" i="3"/>
  <c r="AM87" i="3" s="1"/>
  <c r="AW87" i="3" s="1"/>
  <c r="AJ87" i="3"/>
  <c r="AP87" i="3" s="1"/>
  <c r="AZ87" i="3" s="1"/>
  <c r="AK70" i="3"/>
  <c r="AL70" i="3"/>
  <c r="AK54" i="3"/>
  <c r="AL54" i="3"/>
  <c r="AI45" i="2" l="1"/>
  <c r="AI67" i="2"/>
  <c r="AI97" i="2"/>
  <c r="AV72" i="3"/>
  <c r="BA72" i="3" s="1"/>
  <c r="AQ72" i="3"/>
  <c r="AK46" i="3"/>
  <c r="AL46" i="3"/>
  <c r="AI22" i="2"/>
  <c r="AI99" i="2"/>
  <c r="AK111" i="3"/>
  <c r="AL111" i="3"/>
  <c r="AB99" i="2"/>
  <c r="AV71" i="3"/>
  <c r="BA71" i="3" s="1"/>
  <c r="AQ71" i="3"/>
  <c r="AB96" i="2"/>
  <c r="AB87" i="2"/>
  <c r="AB15" i="2"/>
  <c r="AB38" i="2"/>
  <c r="AQ93" i="3"/>
  <c r="AV93" i="3"/>
  <c r="BA93" i="3" s="1"/>
  <c r="AB69" i="2"/>
  <c r="BA121" i="3"/>
  <c r="AB101" i="2"/>
  <c r="AK41" i="3"/>
  <c r="AB22" i="2"/>
  <c r="AL103" i="3"/>
  <c r="AK103" i="3"/>
  <c r="AI43" i="2"/>
  <c r="AI69" i="2"/>
  <c r="AB35" i="2"/>
  <c r="AL27" i="3"/>
  <c r="AK27" i="3"/>
  <c r="AI51" i="2"/>
  <c r="AK44" i="3"/>
  <c r="AL44" i="3"/>
  <c r="AK119" i="3"/>
  <c r="AI53" i="2"/>
  <c r="AB8" i="2"/>
  <c r="AB46" i="2"/>
  <c r="AL10" i="3"/>
  <c r="AK10" i="3"/>
  <c r="AI38" i="2"/>
  <c r="AK25" i="3"/>
  <c r="AL25" i="3"/>
  <c r="AB68" i="2"/>
  <c r="AB43" i="2"/>
  <c r="AI35" i="2"/>
  <c r="AI91" i="2"/>
  <c r="AB51" i="2"/>
  <c r="AI96" i="2"/>
  <c r="AV119" i="3"/>
  <c r="BA119" i="3" s="1"/>
  <c r="AQ119" i="3"/>
  <c r="AB53" i="2"/>
  <c r="AV66" i="3"/>
  <c r="BA66" i="3" s="1"/>
  <c r="AQ66" i="3"/>
  <c r="AQ75" i="3"/>
  <c r="AV75" i="3"/>
  <c r="BA75" i="3" s="1"/>
  <c r="AQ39" i="3"/>
  <c r="AV39" i="3"/>
  <c r="BA39" i="3" s="1"/>
  <c r="AL50" i="3"/>
  <c r="AK50" i="3"/>
  <c r="AQ116" i="3"/>
  <c r="AV116" i="3"/>
  <c r="BA116" i="3" s="1"/>
  <c r="AQ29" i="3"/>
  <c r="AK65" i="3"/>
  <c r="AL65" i="3"/>
  <c r="AL95" i="3"/>
  <c r="AK95" i="3"/>
  <c r="AI55" i="2"/>
  <c r="AI121" i="2"/>
  <c r="AI90" i="2"/>
  <c r="AI82" i="2"/>
  <c r="AK78" i="3"/>
  <c r="AB94" i="2"/>
  <c r="AQ110" i="3"/>
  <c r="AV110" i="3"/>
  <c r="BA110" i="3" s="1"/>
  <c r="AV97" i="3"/>
  <c r="BA97" i="3" s="1"/>
  <c r="AQ97" i="3"/>
  <c r="BA47" i="3"/>
  <c r="AK115" i="3"/>
  <c r="AK18" i="3"/>
  <c r="AL18" i="3"/>
  <c r="AB57" i="2"/>
  <c r="AI85" i="2"/>
  <c r="AV26" i="3"/>
  <c r="BA26" i="3" s="1"/>
  <c r="AQ26" i="3"/>
  <c r="AK82" i="3"/>
  <c r="AL82" i="3"/>
  <c r="AQ101" i="3"/>
  <c r="AV101" i="3"/>
  <c r="BA101" i="3" s="1"/>
  <c r="AB56" i="2"/>
  <c r="AI26" i="2"/>
  <c r="AK94" i="3"/>
  <c r="AB64" i="2"/>
  <c r="AI44" i="2"/>
  <c r="AQ73" i="3"/>
  <c r="AQ113" i="3"/>
  <c r="BA107" i="3"/>
  <c r="AV100" i="3"/>
  <c r="BA100" i="3" s="1"/>
  <c r="AQ100" i="3"/>
  <c r="AV70" i="3"/>
  <c r="BA70" i="3" s="1"/>
  <c r="AQ70" i="3"/>
  <c r="AB41" i="2"/>
  <c r="AI48" i="2"/>
  <c r="AV41" i="3"/>
  <c r="BA41" i="3" s="1"/>
  <c r="AQ41" i="3"/>
  <c r="AQ56" i="3"/>
  <c r="AV56" i="3"/>
  <c r="BA56" i="3" s="1"/>
  <c r="AB20" i="2"/>
  <c r="AB54" i="2"/>
  <c r="AQ94" i="3"/>
  <c r="AV94" i="3"/>
  <c r="BA94" i="3" s="1"/>
  <c r="AI8" i="2"/>
  <c r="AI47" i="2"/>
  <c r="AV12" i="3"/>
  <c r="BA12" i="3" s="1"/>
  <c r="AQ12" i="3"/>
  <c r="AI5" i="2"/>
  <c r="AI89" i="2"/>
  <c r="AI110" i="2"/>
  <c r="AI42" i="2"/>
  <c r="AK22" i="3"/>
  <c r="AL22" i="3"/>
  <c r="BA29" i="3"/>
  <c r="AQ5" i="3"/>
  <c r="AV5" i="3"/>
  <c r="BA5" i="3" s="1"/>
  <c r="AB78" i="2"/>
  <c r="AI103" i="2"/>
  <c r="AK34" i="3"/>
  <c r="AI59" i="2"/>
  <c r="AI40" i="2"/>
  <c r="AQ106" i="3"/>
  <c r="AV106" i="3"/>
  <c r="BA106" i="3" s="1"/>
  <c r="AB121" i="2"/>
  <c r="AB67" i="2"/>
  <c r="AB63" i="2"/>
  <c r="AB58" i="2"/>
  <c r="AI94" i="2"/>
  <c r="BA55" i="3"/>
  <c r="AI81" i="2"/>
  <c r="AK56" i="3"/>
  <c r="AK107" i="3"/>
  <c r="AK105" i="3"/>
  <c r="AL105" i="3"/>
  <c r="AK55" i="3"/>
  <c r="AI57" i="2"/>
  <c r="AI46" i="2"/>
  <c r="AK29" i="3"/>
  <c r="AL120" i="3"/>
  <c r="AK120" i="3"/>
  <c r="AB50" i="2"/>
  <c r="AB80" i="2"/>
  <c r="AI64" i="2"/>
  <c r="AK80" i="3"/>
  <c r="AB106" i="2"/>
  <c r="BA73" i="3"/>
  <c r="BA113" i="3"/>
  <c r="AQ107" i="3"/>
  <c r="AK100" i="3"/>
  <c r="AV24" i="3"/>
  <c r="BA24" i="3" s="1"/>
  <c r="AQ24" i="3"/>
  <c r="AL85" i="3"/>
  <c r="AK85" i="3"/>
  <c r="AL87" i="3"/>
  <c r="AK87" i="3"/>
  <c r="AK88" i="3"/>
  <c r="AL88" i="3"/>
  <c r="AK4" i="3"/>
  <c r="AL4" i="3"/>
  <c r="AV98" i="3"/>
  <c r="BA98" i="3" s="1"/>
  <c r="AQ98" i="3"/>
  <c r="AI95" i="2"/>
  <c r="AQ17" i="3"/>
  <c r="AV17" i="3"/>
  <c r="BA17" i="3" s="1"/>
  <c r="AB105" i="2"/>
  <c r="AV115" i="3"/>
  <c r="BA115" i="3" s="1"/>
  <c r="AQ115" i="3"/>
  <c r="AB39" i="2"/>
  <c r="AI87" i="2"/>
  <c r="AB5" i="2"/>
  <c r="AL91" i="3"/>
  <c r="AK91" i="3"/>
  <c r="AB45" i="2"/>
  <c r="AB42" i="2"/>
  <c r="AK43" i="3"/>
  <c r="AL43" i="3"/>
  <c r="AI78" i="2"/>
  <c r="AQ102" i="3"/>
  <c r="AV102" i="3"/>
  <c r="BA102" i="3" s="1"/>
  <c r="AB103" i="2"/>
  <c r="AB40" i="2"/>
  <c r="AB82" i="2"/>
  <c r="AQ11" i="3"/>
  <c r="AV11" i="3"/>
  <c r="BA11" i="3" s="1"/>
  <c r="AQ55" i="3"/>
  <c r="AK113" i="3"/>
  <c r="AQ109" i="3"/>
  <c r="AV109" i="3"/>
  <c r="BA109" i="3" s="1"/>
  <c r="AI107" i="2"/>
  <c r="AV58" i="3"/>
  <c r="BA58" i="3" s="1"/>
  <c r="AQ58" i="3"/>
  <c r="AI50" i="2"/>
  <c r="AI80" i="2"/>
  <c r="AK52" i="3"/>
  <c r="AL52" i="3"/>
  <c r="AK47" i="3"/>
  <c r="AK61" i="3"/>
  <c r="AK83" i="3"/>
  <c r="AL8" i="3"/>
  <c r="AK8" i="3"/>
  <c r="AQ34" i="3"/>
  <c r="AV35" i="3"/>
  <c r="BA35" i="3" s="1"/>
  <c r="AQ35" i="3"/>
  <c r="AV112" i="3"/>
  <c r="BA112" i="3" s="1"/>
  <c r="AQ112" i="3"/>
  <c r="BA78" i="3"/>
  <c r="AL3" i="3"/>
  <c r="AK3" i="3"/>
  <c r="AV76" i="3"/>
  <c r="BA76" i="3" s="1"/>
  <c r="AQ76" i="3"/>
  <c r="AI37" i="2"/>
  <c r="AQ54" i="3"/>
  <c r="AV54" i="3"/>
  <c r="BA54" i="3" s="1"/>
  <c r="AL13" i="3"/>
  <c r="AK13" i="3"/>
  <c r="AL117" i="3"/>
  <c r="AK117" i="3"/>
  <c r="AQ118" i="3"/>
  <c r="AV118" i="3"/>
  <c r="BA118" i="3" s="1"/>
  <c r="AB48" i="2"/>
  <c r="AV23" i="3"/>
  <c r="BA23" i="3" s="1"/>
  <c r="AQ23" i="3"/>
  <c r="AL38" i="3"/>
  <c r="AK38" i="3"/>
  <c r="AV61" i="3"/>
  <c r="BA61" i="3" s="1"/>
  <c r="AQ61" i="3"/>
  <c r="AI20" i="2"/>
  <c r="AL30" i="3"/>
  <c r="AK30" i="3"/>
  <c r="AV74" i="3"/>
  <c r="BA74" i="3" s="1"/>
  <c r="AQ74" i="3"/>
  <c r="AK37" i="3"/>
  <c r="AL37" i="3"/>
  <c r="AK86" i="3"/>
  <c r="AL86" i="3"/>
  <c r="AK104" i="3"/>
  <c r="AL104" i="3"/>
  <c r="AB37" i="2"/>
  <c r="AI15" i="2"/>
  <c r="AB89" i="2"/>
  <c r="AK118" i="3"/>
  <c r="AB110" i="2"/>
  <c r="AK98" i="3"/>
  <c r="AI101" i="2"/>
  <c r="AK45" i="3"/>
  <c r="AL45" i="3"/>
  <c r="AK51" i="3"/>
  <c r="AL51" i="3"/>
  <c r="AL31" i="3"/>
  <c r="AK31" i="3"/>
  <c r="AB59" i="2"/>
  <c r="AB55" i="2"/>
  <c r="AB90" i="2"/>
  <c r="AI63" i="2"/>
  <c r="AQ80" i="3"/>
  <c r="AV80" i="3"/>
  <c r="BA80" i="3" s="1"/>
  <c r="AI58" i="2"/>
  <c r="AV83" i="3"/>
  <c r="BA83" i="3" s="1"/>
  <c r="AQ83" i="3"/>
  <c r="AK69" i="3"/>
  <c r="AL69" i="3"/>
  <c r="AK40" i="3"/>
  <c r="AL40" i="3"/>
  <c r="AQ108" i="3"/>
  <c r="AV108" i="3"/>
  <c r="BA108" i="3" s="1"/>
  <c r="AB81" i="2"/>
  <c r="AQ47" i="3"/>
  <c r="AK9" i="3"/>
  <c r="AL9" i="3"/>
  <c r="AK28" i="3"/>
  <c r="AL28" i="3"/>
  <c r="AB97" i="2"/>
  <c r="AQ96" i="3"/>
  <c r="AV96" i="3"/>
  <c r="BA96" i="3" s="1"/>
  <c r="AB85" i="2"/>
  <c r="AB107" i="2"/>
  <c r="AI56" i="2"/>
  <c r="AB26" i="2"/>
  <c r="AK24" i="3"/>
  <c r="AL114" i="3"/>
  <c r="AK114" i="3"/>
  <c r="AQ59" i="3"/>
  <c r="AV59" i="3"/>
  <c r="BA59" i="3" s="1"/>
  <c r="AI106" i="2"/>
  <c r="AK74" i="3"/>
  <c r="AB44" i="2"/>
  <c r="BA34" i="3"/>
  <c r="AK35" i="3"/>
  <c r="AK112" i="3"/>
  <c r="AQ78" i="3"/>
  <c r="AQ10" i="3" l="1"/>
  <c r="AV10" i="3"/>
  <c r="BA10" i="3" s="1"/>
  <c r="AV44" i="3"/>
  <c r="BA44" i="3" s="1"/>
  <c r="AQ44" i="3"/>
  <c r="AQ27" i="3"/>
  <c r="AV27" i="3"/>
  <c r="BA27" i="3" s="1"/>
  <c r="AQ111" i="3"/>
  <c r="AV111" i="3"/>
  <c r="BA111" i="3" s="1"/>
  <c r="AV46" i="3"/>
  <c r="BA46" i="3" s="1"/>
  <c r="AQ46" i="3"/>
  <c r="AQ103" i="3"/>
  <c r="AV103" i="3"/>
  <c r="BA103" i="3" s="1"/>
  <c r="AV25" i="3"/>
  <c r="BA25" i="3" s="1"/>
  <c r="AQ25" i="3"/>
  <c r="AV28" i="3"/>
  <c r="BA28" i="3" s="1"/>
  <c r="AQ28" i="3"/>
  <c r="AQ8" i="3"/>
  <c r="AV8" i="3"/>
  <c r="BA8" i="3" s="1"/>
  <c r="AV45" i="3"/>
  <c r="BA45" i="3" s="1"/>
  <c r="AQ45" i="3"/>
  <c r="AQ13" i="3"/>
  <c r="AV13" i="3"/>
  <c r="BA13" i="3" s="1"/>
  <c r="AV87" i="3"/>
  <c r="BA87" i="3" s="1"/>
  <c r="AQ87" i="3"/>
  <c r="AV105" i="3"/>
  <c r="BA105" i="3" s="1"/>
  <c r="AQ105" i="3"/>
  <c r="AQ95" i="3"/>
  <c r="AV95" i="3"/>
  <c r="BA95" i="3" s="1"/>
  <c r="AQ4" i="3"/>
  <c r="AV4" i="3"/>
  <c r="BA4" i="3" s="1"/>
  <c r="AQ50" i="3"/>
  <c r="AV50" i="3"/>
  <c r="BA50" i="3" s="1"/>
  <c r="AQ9" i="3"/>
  <c r="AV9" i="3"/>
  <c r="BA9" i="3" s="1"/>
  <c r="AQ69" i="3"/>
  <c r="AV69" i="3"/>
  <c r="BA69" i="3" s="1"/>
  <c r="AV31" i="3"/>
  <c r="BA31" i="3" s="1"/>
  <c r="AQ31" i="3"/>
  <c r="AQ104" i="3"/>
  <c r="AV104" i="3"/>
  <c r="BA104" i="3" s="1"/>
  <c r="AV37" i="3"/>
  <c r="BA37" i="3" s="1"/>
  <c r="AQ37" i="3"/>
  <c r="AQ88" i="3"/>
  <c r="AV88" i="3"/>
  <c r="BA88" i="3" s="1"/>
  <c r="AV22" i="3"/>
  <c r="BA22" i="3" s="1"/>
  <c r="AQ22" i="3"/>
  <c r="AV18" i="3"/>
  <c r="BA18" i="3" s="1"/>
  <c r="AQ18" i="3"/>
  <c r="AV65" i="3"/>
  <c r="BA65" i="3" s="1"/>
  <c r="AQ65" i="3"/>
  <c r="AQ40" i="3"/>
  <c r="AV40" i="3"/>
  <c r="BA40" i="3" s="1"/>
  <c r="AV86" i="3"/>
  <c r="BA86" i="3" s="1"/>
  <c r="AQ86" i="3"/>
  <c r="AQ38" i="3"/>
  <c r="AV38" i="3"/>
  <c r="BA38" i="3" s="1"/>
  <c r="AQ3" i="3"/>
  <c r="AV3" i="3"/>
  <c r="BA3" i="3" s="1"/>
  <c r="AQ52" i="3"/>
  <c r="AV52" i="3"/>
  <c r="BA52" i="3" s="1"/>
  <c r="AQ91" i="3"/>
  <c r="AV91" i="3"/>
  <c r="BA91" i="3" s="1"/>
  <c r="AQ120" i="3"/>
  <c r="AV120" i="3"/>
  <c r="BA120" i="3" s="1"/>
  <c r="AQ82" i="3"/>
  <c r="AV82" i="3"/>
  <c r="BA82" i="3" s="1"/>
  <c r="AV114" i="3"/>
  <c r="BA114" i="3" s="1"/>
  <c r="AQ114" i="3"/>
  <c r="AV51" i="3"/>
  <c r="BA51" i="3" s="1"/>
  <c r="AQ51" i="3"/>
  <c r="AQ30" i="3"/>
  <c r="AV30" i="3"/>
  <c r="BA30" i="3" s="1"/>
  <c r="AV117" i="3"/>
  <c r="BA117" i="3" s="1"/>
  <c r="AQ117" i="3"/>
  <c r="AV43" i="3"/>
  <c r="BA43" i="3" s="1"/>
  <c r="AQ43" i="3"/>
  <c r="AQ85" i="3"/>
  <c r="AV85" i="3"/>
  <c r="BA85" i="3" s="1"/>
</calcChain>
</file>

<file path=xl/sharedStrings.xml><?xml version="1.0" encoding="utf-8"?>
<sst xmlns="http://schemas.openxmlformats.org/spreadsheetml/2006/main" count="1460" uniqueCount="139">
  <si>
    <t>FRA</t>
  </si>
  <si>
    <t>GER</t>
  </si>
  <si>
    <t>ITA</t>
  </si>
  <si>
    <t>SPA</t>
  </si>
  <si>
    <t>AUT</t>
  </si>
  <si>
    <t>BEL</t>
  </si>
  <si>
    <t>FIN</t>
  </si>
  <si>
    <t>GRC</t>
  </si>
  <si>
    <t>IRL</t>
  </si>
  <si>
    <t>NLD</t>
  </si>
  <si>
    <t>PRT</t>
  </si>
  <si>
    <t>pxus</t>
  </si>
  <si>
    <t>eus</t>
  </si>
  <si>
    <t>pxjp</t>
  </si>
  <si>
    <t>ejp</t>
  </si>
  <si>
    <t>pxuk</t>
  </si>
  <si>
    <t>euk</t>
  </si>
  <si>
    <t>pxeu</t>
  </si>
  <si>
    <t>eeu</t>
  </si>
  <si>
    <t>pxch</t>
  </si>
  <si>
    <t>ech</t>
  </si>
  <si>
    <t>ri</t>
  </si>
  <si>
    <t>ei</t>
  </si>
  <si>
    <t>λi eu</t>
  </si>
  <si>
    <t>λi ch</t>
  </si>
  <si>
    <t>λij = (Xi￫j)/Xi</t>
  </si>
  <si>
    <t>Pondérations exprimées en pourcentage</t>
  </si>
  <si>
    <t>Pondérations en valeur</t>
  </si>
  <si>
    <t>Part relatives sans le rdm</t>
  </si>
  <si>
    <t>Répartition des pdm du rdm</t>
  </si>
  <si>
    <t>lambda i,chine</t>
  </si>
  <si>
    <t>lambda i, usa</t>
  </si>
  <si>
    <t>lambda i,gbr</t>
  </si>
  <si>
    <t>lambda i, japon</t>
  </si>
  <si>
    <t>lambda i, ue</t>
  </si>
  <si>
    <t>lambda i, rdm</t>
  </si>
  <si>
    <t>λi us</t>
  </si>
  <si>
    <t>λi uk</t>
  </si>
  <si>
    <t>λi jpn</t>
  </si>
  <si>
    <t>λi row</t>
  </si>
  <si>
    <t>Σ pdm hors row</t>
  </si>
  <si>
    <t>λi ch hors rdm</t>
  </si>
  <si>
    <t>λi us hors rdm</t>
  </si>
  <si>
    <t>λi uk hors rdm</t>
  </si>
  <si>
    <t>λi jpn hors rdm</t>
  </si>
  <si>
    <t>λi eu hors rdm</t>
  </si>
  <si>
    <t>λi ch*</t>
  </si>
  <si>
    <t>λi us*</t>
  </si>
  <si>
    <t>λi uk*</t>
  </si>
  <si>
    <t>λi jpn*</t>
  </si>
  <si>
    <t>λi eu*</t>
  </si>
  <si>
    <t>Xi</t>
  </si>
  <si>
    <t>Mi</t>
  </si>
  <si>
    <t>Xi + Mi</t>
  </si>
  <si>
    <t>Xi ch + Mi ch</t>
  </si>
  <si>
    <t>Xi us + Mi us</t>
  </si>
  <si>
    <t>Xi uk + Mi uk</t>
  </si>
  <si>
    <t>Xi jp + Mi jp</t>
  </si>
  <si>
    <t>Xi eu + Mi eu</t>
  </si>
  <si>
    <t>Mi ch</t>
  </si>
  <si>
    <t>Mi us</t>
  </si>
  <si>
    <t>Mi uk</t>
  </si>
  <si>
    <t>Mi jp</t>
  </si>
  <si>
    <t>Mi eu</t>
  </si>
  <si>
    <t>Mi←j</t>
  </si>
  <si>
    <t>Xi→j</t>
  </si>
  <si>
    <t>Xi ch</t>
  </si>
  <si>
    <t>Xi us</t>
  </si>
  <si>
    <t>Xi uk</t>
  </si>
  <si>
    <t>Xi jp</t>
  </si>
  <si>
    <t>Xi eu</t>
  </si>
  <si>
    <t>Mi row</t>
  </si>
  <si>
    <t>Xi row</t>
  </si>
  <si>
    <t>Xi row + Mi row</t>
  </si>
  <si>
    <t>nu i ch</t>
  </si>
  <si>
    <t>nu i us</t>
  </si>
  <si>
    <t>nu i uk</t>
  </si>
  <si>
    <t>nu i jp</t>
  </si>
  <si>
    <t xml:space="preserve">nu i eu </t>
  </si>
  <si>
    <t>nu i row</t>
  </si>
  <si>
    <t>(eu = zone euro)</t>
  </si>
  <si>
    <t>nu i ch hors rdm</t>
  </si>
  <si>
    <t>nu i us hors rdm</t>
  </si>
  <si>
    <t>nu i uk hors rdm</t>
  </si>
  <si>
    <t>nu i jpn hors rdm</t>
  </si>
  <si>
    <t>nu i eu hors rdm</t>
  </si>
  <si>
    <t>nu i ch*</t>
  </si>
  <si>
    <t>nu i us*</t>
  </si>
  <si>
    <t>nu i uk*</t>
  </si>
  <si>
    <t>nu i jpn*</t>
  </si>
  <si>
    <t>nu i eu*</t>
  </si>
  <si>
    <t>Somme</t>
  </si>
  <si>
    <t>αm</t>
  </si>
  <si>
    <t>μ</t>
  </si>
  <si>
    <t>pd ch</t>
  </si>
  <si>
    <t>e ch</t>
  </si>
  <si>
    <t xml:space="preserve">pd us </t>
  </si>
  <si>
    <t>e us</t>
  </si>
  <si>
    <t>pd uk</t>
  </si>
  <si>
    <t>e uk</t>
  </si>
  <si>
    <t>pd jp</t>
  </si>
  <si>
    <t>e jp</t>
  </si>
  <si>
    <t xml:space="preserve">pd eu </t>
  </si>
  <si>
    <t>e eu</t>
  </si>
  <si>
    <t>m USD</t>
  </si>
  <si>
    <t>PY</t>
  </si>
  <si>
    <t>µ = PmM/PY</t>
  </si>
  <si>
    <t>rc</t>
  </si>
  <si>
    <t>ch</t>
  </si>
  <si>
    <t>us</t>
  </si>
  <si>
    <t>uk</t>
  </si>
  <si>
    <t>jpn</t>
  </si>
  <si>
    <t>eu</t>
  </si>
  <si>
    <t xml:space="preserve"> Répartition de nu i row aux j partenaires ; ce que l'on ajoute à nu ij pour obtenir nu ij*</t>
  </si>
  <si>
    <t>lambda i row</t>
  </si>
  <si>
    <t xml:space="preserve"> Répartition de lambda i row aux j partenaires ; ce que l'on ajoute à lambda ij pour obtenir lambda ij*</t>
  </si>
  <si>
    <t>pxrow</t>
  </si>
  <si>
    <t>erow</t>
  </si>
  <si>
    <t>Somme λij</t>
  </si>
  <si>
    <t>pd row</t>
  </si>
  <si>
    <t>Somme nu ij</t>
  </si>
  <si>
    <t>Σ</t>
  </si>
  <si>
    <t>(1-αm*µ)*r</t>
  </si>
  <si>
    <t>Ʃνj(pdj-ej)</t>
  </si>
  <si>
    <t>Ʃλj(pxj-ej)</t>
  </si>
  <si>
    <t>rc (Ʃ des trois ratios)</t>
  </si>
  <si>
    <t>e</t>
  </si>
  <si>
    <t xml:space="preserve">r </t>
  </si>
  <si>
    <t xml:space="preserve">GER </t>
  </si>
  <si>
    <r>
      <t>νij = (Mi</t>
    </r>
    <r>
      <rPr>
        <sz val="10"/>
        <color indexed="8"/>
        <rFont val="Arial Unicode MS"/>
        <family val="2"/>
      </rPr>
      <t>←j + Xi→j)/(Mi + Xi)</t>
    </r>
  </si>
  <si>
    <t xml:space="preserve">FIN </t>
  </si>
  <si>
    <t>i = Allemagne, France, Espagne, Italie, Autriche, Finlande, Irlande, Pays-Bas, Portugal</t>
  </si>
  <si>
    <t>Rdm = Monde - USA - Zone Euro (hors i) - Chine - Japon - UK</t>
  </si>
  <si>
    <t>j = Chine, Etats-Unis, UK, Japon, Zone euro, Rdm</t>
  </si>
  <si>
    <t>diff</t>
  </si>
  <si>
    <t>in percent</t>
  </si>
  <si>
    <t>en 'vraie' valeur</t>
  </si>
  <si>
    <t>Source</t>
  </si>
  <si>
    <t>E - E &amp; RC 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</si>
</sst>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€_-;\-* #,##0\ _€_-;_-* &quot;-&quot;\ _€_-;_-@_-"/>
    <numFmt numFmtId="43" formatCode="_-* #,##0.00\ _€_-;\-* #,##0.00\ _€_-;_-* &quot;-&quot;??\ _€_-;_-@_-"/>
    <numFmt numFmtId="164" formatCode="0.0"/>
    <numFmt numFmtId="165" formatCode="0.0000"/>
  </numFmts>
  <fonts count="16">
    <font>
      <sz val="10"/>
      <color theme="1"/>
      <name val="Tahoma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Tahoma"/>
      <family val="2"/>
    </font>
    <font>
      <sz val="11"/>
      <color theme="1"/>
      <name val="Times New Roman"/>
      <family val="2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0"/>
      <color rgb="FF00B050"/>
      <name val="Arial Unicode MS"/>
      <family val="2"/>
    </font>
    <font>
      <sz val="10"/>
      <color rgb="FFFF0000"/>
      <name val="Arial Unicode MS"/>
      <family val="2"/>
    </font>
    <font>
      <sz val="10"/>
      <color rgb="FF7030A0"/>
      <name val="Arial Unicode MS"/>
      <family val="2"/>
    </font>
    <font>
      <b/>
      <i/>
      <sz val="10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5"/>
      <name val="Arial Unicode MS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7" fillId="0" borderId="0" xfId="0" applyFont="1"/>
    <xf numFmtId="165" fontId="7" fillId="0" borderId="0" xfId="0" applyNumberFormat="1" applyFont="1"/>
    <xf numFmtId="2" fontId="7" fillId="0" borderId="0" xfId="0" applyNumberFormat="1" applyFont="1"/>
    <xf numFmtId="0" fontId="7" fillId="2" borderId="0" xfId="0" applyFont="1" applyFill="1"/>
    <xf numFmtId="41" fontId="7" fillId="0" borderId="0" xfId="0" applyNumberFormat="1" applyFont="1" applyFill="1"/>
    <xf numFmtId="41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7" fillId="0" borderId="0" xfId="0" applyFont="1" applyFill="1"/>
    <xf numFmtId="165" fontId="8" fillId="0" borderId="0" xfId="0" applyNumberFormat="1" applyFont="1" applyFill="1"/>
    <xf numFmtId="165" fontId="7" fillId="0" borderId="0" xfId="0" applyNumberFormat="1" applyFont="1" applyFill="1"/>
    <xf numFmtId="2" fontId="8" fillId="0" borderId="0" xfId="0" applyNumberFormat="1" applyFont="1"/>
    <xf numFmtId="165" fontId="9" fillId="0" borderId="0" xfId="0" applyNumberFormat="1" applyFont="1"/>
    <xf numFmtId="165" fontId="2" fillId="0" borderId="0" xfId="0" applyNumberFormat="1" applyFont="1"/>
    <xf numFmtId="165" fontId="10" fillId="0" borderId="0" xfId="1" applyNumberFormat="1" applyFont="1"/>
    <xf numFmtId="0" fontId="11" fillId="0" borderId="0" xfId="0" applyFont="1"/>
    <xf numFmtId="165" fontId="11" fillId="0" borderId="0" xfId="0" applyNumberFormat="1" applyFont="1"/>
    <xf numFmtId="165" fontId="2" fillId="0" borderId="0" xfId="0" applyNumberFormat="1" applyFont="1" applyFill="1"/>
    <xf numFmtId="0" fontId="7" fillId="0" borderId="0" xfId="2" applyFont="1"/>
    <xf numFmtId="0" fontId="12" fillId="0" borderId="0" xfId="2" applyFont="1" applyFill="1"/>
    <xf numFmtId="0" fontId="7" fillId="0" borderId="0" xfId="2" applyFont="1" applyFill="1"/>
    <xf numFmtId="165" fontId="10" fillId="0" borderId="0" xfId="1" applyNumberFormat="1" applyFont="1" applyFill="1"/>
    <xf numFmtId="0" fontId="13" fillId="0" borderId="0" xfId="2" applyFont="1"/>
    <xf numFmtId="0" fontId="7" fillId="0" borderId="0" xfId="0" applyFont="1" applyFill="1" applyBorder="1"/>
    <xf numFmtId="165" fontId="7" fillId="0" borderId="0" xfId="0" applyNumberFormat="1" applyFont="1" applyFill="1" applyBorder="1"/>
    <xf numFmtId="2" fontId="7" fillId="0" borderId="0" xfId="0" applyNumberFormat="1" applyFont="1" applyFill="1" applyBorder="1"/>
    <xf numFmtId="0" fontId="7" fillId="3" borderId="0" xfId="0" applyFont="1" applyFill="1"/>
    <xf numFmtId="2" fontId="8" fillId="0" borderId="0" xfId="0" applyNumberFormat="1" applyFont="1" applyFill="1"/>
    <xf numFmtId="0" fontId="7" fillId="0" borderId="0" xfId="0" applyFont="1" applyAlignment="1">
      <alignment horizontal="right"/>
    </xf>
    <xf numFmtId="165" fontId="9" fillId="0" borderId="0" xfId="0" applyNumberFormat="1" applyFont="1" applyFill="1"/>
    <xf numFmtId="0" fontId="10" fillId="0" borderId="0" xfId="2" applyFont="1"/>
    <xf numFmtId="165" fontId="7" fillId="0" borderId="0" xfId="1" applyNumberFormat="1" applyFont="1"/>
    <xf numFmtId="164" fontId="7" fillId="0" borderId="0" xfId="0" applyNumberFormat="1" applyFont="1"/>
    <xf numFmtId="0" fontId="12" fillId="4" borderId="0" xfId="0" applyFont="1" applyFill="1"/>
    <xf numFmtId="2" fontId="7" fillId="5" borderId="0" xfId="0" applyNumberFormat="1" applyFont="1" applyFill="1"/>
    <xf numFmtId="2" fontId="8" fillId="0" borderId="0" xfId="0" applyNumberFormat="1" applyFont="1" applyFill="1" applyBorder="1"/>
    <xf numFmtId="2" fontId="10" fillId="0" borderId="0" xfId="0" applyNumberFormat="1" applyFont="1" applyFill="1" applyBorder="1"/>
    <xf numFmtId="2" fontId="1" fillId="0" borderId="0" xfId="0" applyNumberFormat="1" applyFont="1"/>
    <xf numFmtId="2" fontId="2" fillId="0" borderId="0" xfId="0" applyNumberFormat="1" applyFont="1" applyFill="1"/>
    <xf numFmtId="2" fontId="10" fillId="0" borderId="0" xfId="0" applyNumberFormat="1" applyFont="1"/>
    <xf numFmtId="2" fontId="7" fillId="6" borderId="0" xfId="0" applyNumberFormat="1" applyFont="1" applyFill="1"/>
    <xf numFmtId="0" fontId="7" fillId="6" borderId="0" xfId="0" applyFont="1" applyFill="1"/>
    <xf numFmtId="0" fontId="7" fillId="6" borderId="0" xfId="2" applyFont="1" applyFill="1"/>
    <xf numFmtId="2" fontId="8" fillId="6" borderId="0" xfId="0" applyNumberFormat="1" applyFont="1" applyFill="1"/>
    <xf numFmtId="2" fontId="2" fillId="6" borderId="0" xfId="0" applyNumberFormat="1" applyFont="1" applyFill="1"/>
    <xf numFmtId="0" fontId="2" fillId="6" borderId="0" xfId="2" applyFont="1" applyFill="1"/>
    <xf numFmtId="41" fontId="7" fillId="6" borderId="0" xfId="0" applyNumberFormat="1" applyFont="1" applyFill="1"/>
    <xf numFmtId="165" fontId="8" fillId="6" borderId="0" xfId="0" applyNumberFormat="1" applyFont="1" applyFill="1"/>
    <xf numFmtId="0" fontId="8" fillId="6" borderId="0" xfId="0" applyFont="1" applyFill="1"/>
    <xf numFmtId="165" fontId="7" fillId="6" borderId="0" xfId="0" applyNumberFormat="1" applyFont="1" applyFill="1"/>
    <xf numFmtId="0" fontId="8" fillId="0" borderId="0" xfId="0" applyFont="1" applyFill="1"/>
    <xf numFmtId="0" fontId="7" fillId="7" borderId="0" xfId="0" applyFont="1" applyFill="1"/>
    <xf numFmtId="0" fontId="7" fillId="7" borderId="0" xfId="2" applyFont="1" applyFill="1"/>
    <xf numFmtId="165" fontId="7" fillId="7" borderId="0" xfId="0" applyNumberFormat="1" applyFont="1" applyFill="1"/>
    <xf numFmtId="165" fontId="9" fillId="7" borderId="0" xfId="0" applyNumberFormat="1" applyFont="1" applyFill="1"/>
    <xf numFmtId="165" fontId="2" fillId="7" borderId="0" xfId="0" applyNumberFormat="1" applyFont="1" applyFill="1"/>
    <xf numFmtId="165" fontId="10" fillId="7" borderId="0" xfId="1" applyNumberFormat="1" applyFont="1" applyFill="1"/>
    <xf numFmtId="165" fontId="11" fillId="7" borderId="0" xfId="0" applyNumberFormat="1" applyFont="1" applyFill="1"/>
    <xf numFmtId="2" fontId="7" fillId="7" borderId="0" xfId="0" applyNumberFormat="1" applyFont="1" applyFill="1"/>
    <xf numFmtId="165" fontId="3" fillId="7" borderId="0" xfId="2" applyNumberFormat="1" applyFont="1" applyFill="1"/>
    <xf numFmtId="0" fontId="2" fillId="7" borderId="0" xfId="2" applyFont="1" applyFill="1"/>
    <xf numFmtId="164" fontId="7" fillId="5" borderId="0" xfId="0" applyNumberFormat="1" applyFont="1" applyFill="1"/>
    <xf numFmtId="0" fontId="7" fillId="5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2" fontId="8" fillId="4" borderId="0" xfId="0" applyNumberFormat="1" applyFont="1" applyFill="1"/>
    <xf numFmtId="0" fontId="7" fillId="4" borderId="0" xfId="0" applyFont="1" applyFill="1"/>
    <xf numFmtId="164" fontId="7" fillId="4" borderId="0" xfId="0" applyNumberFormat="1" applyFont="1" applyFill="1"/>
    <xf numFmtId="2" fontId="14" fillId="0" borderId="0" xfId="0" applyNumberFormat="1" applyFont="1"/>
    <xf numFmtId="165" fontId="15" fillId="0" borderId="0" xfId="2" applyNumberFormat="1" applyFont="1"/>
    <xf numFmtId="2" fontId="4" fillId="0" borderId="0" xfId="3" applyNumberFormat="1" applyFont="1"/>
    <xf numFmtId="2" fontId="7" fillId="8" borderId="0" xfId="0" applyNumberFormat="1" applyFont="1" applyFill="1"/>
    <xf numFmtId="165" fontId="7" fillId="8" borderId="0" xfId="0" applyNumberFormat="1" applyFont="1" applyFill="1"/>
  </cellXfs>
  <cellStyles count="4">
    <cellStyle name="Milliers" xfId="1" builtinId="3"/>
    <cellStyle name="Normal" xfId="0" builtinId="0"/>
    <cellStyle name="Normal 2" xfId="2"/>
    <cellStyle name="Pourcentage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301"/>
  <sheetViews>
    <sheetView zoomScale="80" zoomScaleNormal="80" workbookViewId="0">
      <pane xSplit="2" ySplit="3" topLeftCell="C265" activePane="bottomRight" state="frozen"/>
      <selection pane="topRight" activeCell="C1" sqref="C1"/>
      <selection pane="bottomLeft" activeCell="A4" sqref="A4"/>
      <selection pane="bottomRight" activeCell="D265" sqref="D265:U299"/>
    </sheetView>
  </sheetViews>
  <sheetFormatPr baseColWidth="10" defaultColWidth="11.5703125" defaultRowHeight="12.75"/>
  <cols>
    <col min="1" max="1" width="11.42578125" style="1" customWidth="1"/>
    <col min="2" max="2" width="7.28515625" style="1" customWidth="1"/>
    <col min="3" max="3" width="11.85546875" style="2" customWidth="1"/>
    <col min="4" max="4" width="8.85546875" style="3" customWidth="1"/>
    <col min="5" max="6" width="8.85546875" style="12" customWidth="1"/>
    <col min="7" max="7" width="8.85546875" style="3" customWidth="1"/>
    <col min="8" max="9" width="8.85546875" style="12" customWidth="1"/>
    <col min="10" max="10" width="8.85546875" style="3" customWidth="1"/>
    <col min="11" max="12" width="8.85546875" style="12" customWidth="1"/>
    <col min="13" max="13" width="8.85546875" style="3" customWidth="1"/>
    <col min="14" max="15" width="8.85546875" style="12" customWidth="1"/>
    <col min="16" max="16" width="8.85546875" style="3" customWidth="1"/>
    <col min="17" max="21" width="8.85546875" style="12" customWidth="1"/>
    <col min="22" max="22" width="12" style="40" customWidth="1"/>
    <col min="23" max="23" width="11.42578125" style="3" customWidth="1"/>
    <col min="24" max="16384" width="11.5703125" style="1"/>
  </cols>
  <sheetData>
    <row r="1" spans="1:30" s="24" customFormat="1">
      <c r="A1" s="24" t="s">
        <v>131</v>
      </c>
      <c r="C1" s="25"/>
      <c r="D1" s="26"/>
      <c r="E1" s="36"/>
      <c r="F1" s="36"/>
      <c r="G1" s="26"/>
      <c r="H1" s="36"/>
      <c r="I1" s="36"/>
      <c r="J1" s="26"/>
      <c r="K1" s="36" t="s">
        <v>132</v>
      </c>
      <c r="L1" s="36"/>
      <c r="M1" s="26"/>
      <c r="N1" s="36"/>
      <c r="O1" s="36"/>
      <c r="P1" s="26"/>
      <c r="Q1" s="36"/>
      <c r="R1" s="36"/>
      <c r="S1" s="36"/>
      <c r="T1" s="36"/>
      <c r="U1" s="36"/>
      <c r="V1" s="37"/>
      <c r="W1" s="26"/>
    </row>
    <row r="2" spans="1:30" s="24" customFormat="1">
      <c r="A2" s="24" t="s">
        <v>133</v>
      </c>
      <c r="C2" s="25"/>
      <c r="D2" s="26"/>
      <c r="E2" s="36"/>
      <c r="F2" s="36"/>
      <c r="G2" s="26"/>
      <c r="H2" s="36"/>
      <c r="I2" s="36"/>
      <c r="J2" s="26"/>
      <c r="K2" s="36"/>
      <c r="L2" s="36"/>
      <c r="M2" s="26"/>
      <c r="N2" s="36"/>
      <c r="O2" s="36"/>
      <c r="P2" s="26"/>
      <c r="Q2" s="36"/>
      <c r="R2" s="36"/>
      <c r="S2" s="36"/>
      <c r="T2" s="36"/>
      <c r="U2" s="36"/>
      <c r="V2" s="37"/>
      <c r="W2" s="26"/>
      <c r="Y2" s="10" t="s">
        <v>27</v>
      </c>
      <c r="Z2" s="10"/>
      <c r="AA2" s="10"/>
      <c r="AB2" s="10"/>
      <c r="AC2" s="10"/>
      <c r="AD2" s="10"/>
    </row>
    <row r="3" spans="1:30" ht="14.25">
      <c r="A3" s="23"/>
      <c r="B3" s="23"/>
      <c r="C3" s="2" t="s">
        <v>21</v>
      </c>
      <c r="D3" s="38" t="s">
        <v>36</v>
      </c>
      <c r="E3" s="12" t="s">
        <v>11</v>
      </c>
      <c r="F3" s="12" t="s">
        <v>12</v>
      </c>
      <c r="G3" s="38" t="s">
        <v>38</v>
      </c>
      <c r="H3" s="12" t="s">
        <v>13</v>
      </c>
      <c r="I3" s="12" t="s">
        <v>14</v>
      </c>
      <c r="J3" s="38" t="s">
        <v>37</v>
      </c>
      <c r="K3" s="12" t="s">
        <v>15</v>
      </c>
      <c r="L3" s="12" t="s">
        <v>16</v>
      </c>
      <c r="M3" s="3" t="s">
        <v>23</v>
      </c>
      <c r="N3" s="12" t="s">
        <v>17</v>
      </c>
      <c r="O3" s="12" t="s">
        <v>18</v>
      </c>
      <c r="P3" s="3" t="s">
        <v>24</v>
      </c>
      <c r="Q3" s="12" t="s">
        <v>19</v>
      </c>
      <c r="R3" s="12" t="s">
        <v>20</v>
      </c>
      <c r="S3" s="39" t="s">
        <v>39</v>
      </c>
      <c r="T3" s="12" t="s">
        <v>116</v>
      </c>
      <c r="U3" s="12" t="s">
        <v>117</v>
      </c>
      <c r="V3" s="40" t="s">
        <v>22</v>
      </c>
      <c r="W3" s="3" t="s">
        <v>118</v>
      </c>
      <c r="Y3" s="10" t="s">
        <v>24</v>
      </c>
      <c r="Z3" s="10" t="s">
        <v>36</v>
      </c>
      <c r="AA3" s="10" t="s">
        <v>37</v>
      </c>
      <c r="AB3" s="10" t="s">
        <v>38</v>
      </c>
      <c r="AC3" s="10" t="s">
        <v>23</v>
      </c>
      <c r="AD3" s="10" t="s">
        <v>39</v>
      </c>
    </row>
    <row r="4" spans="1:30">
      <c r="A4" s="19" t="s">
        <v>0</v>
      </c>
      <c r="B4" s="19">
        <v>1982</v>
      </c>
      <c r="C4" s="3">
        <v>-0.13867648317004655</v>
      </c>
      <c r="D4" s="3">
        <v>5.4927104036827185E-2</v>
      </c>
      <c r="E4" s="12">
        <v>1.3109378E-2</v>
      </c>
      <c r="F4" s="12">
        <v>0</v>
      </c>
      <c r="G4" s="3">
        <v>1.1525359204057664E-2</v>
      </c>
      <c r="H4" s="12">
        <v>4.5397719999999992E-3</v>
      </c>
      <c r="I4" s="12">
        <v>-3.0355759999999999E-2</v>
      </c>
      <c r="J4" s="3">
        <v>7.5616824588109838E-2</v>
      </c>
      <c r="K4" s="12">
        <v>0.13048214</v>
      </c>
      <c r="L4" s="12">
        <v>-4.2284800000000015E-3</v>
      </c>
      <c r="M4" s="3">
        <v>0.47219953861048714</v>
      </c>
      <c r="N4" s="12">
        <v>7.2256459999999995E-2</v>
      </c>
      <c r="O4" s="12">
        <v>2.7608500000000001E-2</v>
      </c>
      <c r="P4" s="3">
        <v>3.8302998883431357E-3</v>
      </c>
      <c r="Q4" s="12">
        <v>0.20042960000000001</v>
      </c>
      <c r="R4" s="12">
        <v>0.29879349999999999</v>
      </c>
      <c r="S4" s="39">
        <v>0.38190087367217507</v>
      </c>
      <c r="T4" s="12">
        <v>-7.4670000000000014E-3</v>
      </c>
      <c r="U4" s="12">
        <v>-0.11393776000000003</v>
      </c>
      <c r="V4" s="40">
        <f>C4-((D4*(E4-F4))+(G4*(H4-I4))+(J4*(K4-L4))+(M4*(N4-O4))+(P4*(Q4-R4))+(S4*(T4-U4)))</f>
        <v>-0.21135237534417584</v>
      </c>
      <c r="W4" s="3">
        <f t="shared" ref="W4:W64" si="0">P4+M4+J4+G4+D4+S4</f>
        <v>1</v>
      </c>
    </row>
    <row r="5" spans="1:30">
      <c r="A5" s="19" t="s">
        <v>0</v>
      </c>
      <c r="B5" s="19">
        <v>1983</v>
      </c>
      <c r="C5" s="3">
        <v>1.8295251138855499E-2</v>
      </c>
      <c r="D5" s="3">
        <v>6.0716967397690558E-2</v>
      </c>
      <c r="E5" s="12">
        <v>7.7503539999999992E-3</v>
      </c>
      <c r="F5" s="12">
        <v>0</v>
      </c>
      <c r="G5" s="3">
        <v>1.1989869052897411E-2</v>
      </c>
      <c r="H5" s="12">
        <v>5.1925679999999998E-3</v>
      </c>
      <c r="I5" s="12">
        <v>1.2125500000000001E-2</v>
      </c>
      <c r="J5" s="3">
        <v>8.0485641571618818E-2</v>
      </c>
      <c r="K5" s="12">
        <v>9.7707559999999999E-2</v>
      </c>
      <c r="L5" s="12">
        <v>1.7441876000000002E-2</v>
      </c>
      <c r="M5" s="3">
        <v>0.47197934481838644</v>
      </c>
      <c r="N5" s="12">
        <v>0.13535760000000002</v>
      </c>
      <c r="O5" s="12">
        <v>0.14107363999999997</v>
      </c>
      <c r="P5" s="3">
        <v>4.9786555486906834E-3</v>
      </c>
      <c r="Q5" s="12">
        <v>0.15539864</v>
      </c>
      <c r="R5" s="12">
        <v>0.25608317999999997</v>
      </c>
      <c r="S5" s="39">
        <v>0.36984952161071605</v>
      </c>
      <c r="T5" s="12">
        <v>-2.3743400000000004E-3</v>
      </c>
      <c r="U5" s="12">
        <v>-5.9804348000000007E-2</v>
      </c>
      <c r="V5" s="40">
        <f t="shared" ref="V5:V66" si="1">C5-((D5*(E5-F5))+(G5*(H5-I5))+(J5*(K5-L5))+(M5*(N5-O5))+(P5*(Q5-R5))+(S5*(T5-U5)))</f>
        <v>-6.5937715053808015E-3</v>
      </c>
      <c r="W5" s="3">
        <f t="shared" si="0"/>
        <v>1</v>
      </c>
    </row>
    <row r="6" spans="1:30">
      <c r="A6" s="19" t="s">
        <v>0</v>
      </c>
      <c r="B6" s="19">
        <v>1984</v>
      </c>
      <c r="C6" s="3">
        <v>-2.3987700194604961E-2</v>
      </c>
      <c r="D6" s="3">
        <v>8.0156337445725936E-2</v>
      </c>
      <c r="E6" s="12">
        <v>-2.8762575999999999E-3</v>
      </c>
      <c r="F6" s="12">
        <v>0</v>
      </c>
      <c r="G6" s="3">
        <v>1.1105122459052401E-2</v>
      </c>
      <c r="H6" s="12">
        <v>9.8144059999999995E-3</v>
      </c>
      <c r="I6" s="12">
        <v>0.10285261999999999</v>
      </c>
      <c r="J6" s="3">
        <v>8.3150144110311464E-2</v>
      </c>
      <c r="K6" s="12">
        <v>2.435934E-2</v>
      </c>
      <c r="L6" s="12">
        <v>6.0995460000000001E-2</v>
      </c>
      <c r="M6" s="3">
        <v>0.4669338505305029</v>
      </c>
      <c r="N6" s="12">
        <v>0.108755764</v>
      </c>
      <c r="O6" s="12">
        <v>0.18210306000000004</v>
      </c>
      <c r="P6" s="3">
        <v>3.4008573633709997E-3</v>
      </c>
      <c r="Q6" s="12">
        <v>4.5172899999999995E-2</v>
      </c>
      <c r="R6" s="12">
        <v>0.12919385999999999</v>
      </c>
      <c r="S6" s="39">
        <v>0.35525368809103641</v>
      </c>
      <c r="T6" s="12">
        <v>5.4056200000000072E-4</v>
      </c>
      <c r="U6" s="12">
        <v>5.2189899999999997E-2</v>
      </c>
      <c r="V6" s="40">
        <f t="shared" si="1"/>
        <v>3.3205045957380247E-2</v>
      </c>
      <c r="W6" s="3">
        <f t="shared" si="0"/>
        <v>1</v>
      </c>
    </row>
    <row r="7" spans="1:30">
      <c r="A7" s="19" t="s">
        <v>0</v>
      </c>
      <c r="B7" s="19">
        <v>1985</v>
      </c>
      <c r="C7" s="3">
        <v>-4.6583355939337497E-2</v>
      </c>
      <c r="D7" s="3">
        <v>8.7978845717477536E-2</v>
      </c>
      <c r="E7" s="12">
        <v>-6.5599880000000001E-3</v>
      </c>
      <c r="F7" s="12">
        <v>0</v>
      </c>
      <c r="G7" s="3">
        <v>1.1491875265373853E-2</v>
      </c>
      <c r="H7" s="12">
        <v>2.2605959999999998E-2</v>
      </c>
      <c r="I7" s="12">
        <v>0.18892912000000001</v>
      </c>
      <c r="J7" s="3">
        <v>8.6647232479221084E-2</v>
      </c>
      <c r="K7" s="12">
        <v>3.80886E-2</v>
      </c>
      <c r="L7" s="12">
        <v>9.4048720000000002E-2</v>
      </c>
      <c r="M7" s="3">
        <v>0.47190797213718377</v>
      </c>
      <c r="N7" s="12">
        <v>0.16210998000000001</v>
      </c>
      <c r="O7" s="12">
        <v>0.27397162000000003</v>
      </c>
      <c r="P7" s="3">
        <v>8.1531759255148821E-3</v>
      </c>
      <c r="Q7" s="12">
        <v>-0.28217858000000001</v>
      </c>
      <c r="R7" s="12">
        <v>-0.42571013999999996</v>
      </c>
      <c r="S7" s="39">
        <v>0.33382089847522883</v>
      </c>
      <c r="T7" s="12">
        <v>5.7229919999999988E-3</v>
      </c>
      <c r="U7" s="12">
        <v>7.9723299999999997E-2</v>
      </c>
      <c r="V7" s="40">
        <f t="shared" si="1"/>
        <v>3.707494970529069E-2</v>
      </c>
      <c r="W7" s="3">
        <f t="shared" si="0"/>
        <v>1</v>
      </c>
    </row>
    <row r="8" spans="1:30">
      <c r="A8" s="19" t="s">
        <v>0</v>
      </c>
      <c r="B8" s="19">
        <v>1986</v>
      </c>
      <c r="C8" s="3">
        <v>-3.5836737798802497E-2</v>
      </c>
      <c r="D8" s="3">
        <v>7.5065209525933832E-2</v>
      </c>
      <c r="E8" s="12">
        <v>-7.6631400000000014E-3</v>
      </c>
      <c r="F8" s="12">
        <v>0</v>
      </c>
      <c r="G8" s="3">
        <v>1.3095063789185893E-2</v>
      </c>
      <c r="H8" s="12">
        <v>1.7589198E-2</v>
      </c>
      <c r="I8" s="12">
        <v>0.20970264</v>
      </c>
      <c r="J8" s="3">
        <v>8.9432547083851122E-2</v>
      </c>
      <c r="K8" s="12">
        <v>-5.9779685999999999E-2</v>
      </c>
      <c r="L8" s="12">
        <v>8.9883519999999995E-2</v>
      </c>
      <c r="M8" s="3">
        <v>0.51050118784365051</v>
      </c>
      <c r="N8" s="12">
        <v>0.17510673999999998</v>
      </c>
      <c r="O8" s="12">
        <v>0.33158504000000005</v>
      </c>
      <c r="P8" s="3">
        <v>5.6611612336650973E-3</v>
      </c>
      <c r="Q8" s="12">
        <v>-7.4772560000000002E-2</v>
      </c>
      <c r="R8" s="12">
        <v>-1.1150360000000003E-2</v>
      </c>
      <c r="S8" s="39">
        <v>0.30624483052371348</v>
      </c>
      <c r="T8" s="12">
        <v>1.579432E-3</v>
      </c>
      <c r="U8" s="12">
        <v>0.13386782</v>
      </c>
      <c r="V8" s="40">
        <f t="shared" si="1"/>
        <v>0.1013941654233001</v>
      </c>
      <c r="W8" s="3">
        <f t="shared" si="0"/>
        <v>1</v>
      </c>
    </row>
    <row r="9" spans="1:30">
      <c r="A9" s="19" t="s">
        <v>0</v>
      </c>
      <c r="B9" s="19">
        <v>1987</v>
      </c>
      <c r="C9" s="3">
        <v>-0.12826209192288268</v>
      </c>
      <c r="D9" s="3">
        <v>7.0177756718149173E-2</v>
      </c>
      <c r="E9" s="12">
        <v>-7.9653880000000003E-3</v>
      </c>
      <c r="F9" s="12">
        <v>0</v>
      </c>
      <c r="G9" s="3">
        <v>1.5067834418594144E-2</v>
      </c>
      <c r="H9" s="12">
        <v>1.4838242000000001E-2</v>
      </c>
      <c r="I9" s="12">
        <v>0.17256618000000001</v>
      </c>
      <c r="J9" s="3">
        <v>9.5625372799258118E-2</v>
      </c>
      <c r="K9" s="12">
        <v>-1.7693233999999999E-2</v>
      </c>
      <c r="L9" s="12">
        <v>7.1981400000000001E-2</v>
      </c>
      <c r="M9" s="3">
        <v>0.53774680290103949</v>
      </c>
      <c r="N9" s="12">
        <v>9.8303080000000001E-2</v>
      </c>
      <c r="O9" s="12">
        <v>0.21580357999999999</v>
      </c>
      <c r="P9" s="3">
        <v>6.0480135873650417E-3</v>
      </c>
      <c r="Q9" s="12">
        <v>9.8054759999999991E-2</v>
      </c>
      <c r="R9" s="12">
        <v>0.27221608000000003</v>
      </c>
      <c r="S9" s="39">
        <v>0.27533421957559406</v>
      </c>
      <c r="T9" s="12">
        <v>5.38170644E-3</v>
      </c>
      <c r="U9" s="12">
        <v>0.11729145999999999</v>
      </c>
      <c r="V9" s="40">
        <f t="shared" si="1"/>
        <v>-2.1699877198429043E-2</v>
      </c>
      <c r="W9" s="3">
        <f t="shared" si="0"/>
        <v>1</v>
      </c>
    </row>
    <row r="10" spans="1:30">
      <c r="A10" s="19" t="s">
        <v>0</v>
      </c>
      <c r="B10" s="19">
        <v>1988</v>
      </c>
      <c r="C10" s="3">
        <v>-0.10988495161101548</v>
      </c>
      <c r="D10" s="3">
        <v>7.1125996058611043E-2</v>
      </c>
      <c r="E10" s="12">
        <v>2.6937189999999998E-3</v>
      </c>
      <c r="F10" s="12">
        <v>0</v>
      </c>
      <c r="G10" s="3">
        <v>1.7921389050192207E-2</v>
      </c>
      <c r="H10" s="12">
        <v>-1.3864632000000002E-3</v>
      </c>
      <c r="I10" s="12">
        <v>-1.9898779999999998E-2</v>
      </c>
      <c r="J10" s="3">
        <v>0.10318440519580613</v>
      </c>
      <c r="K10" s="12">
        <v>-8.7994240000000001E-2</v>
      </c>
      <c r="L10" s="12">
        <v>-6.6441399999999998E-2</v>
      </c>
      <c r="M10" s="3">
        <v>0.536139099287121</v>
      </c>
      <c r="N10" s="12">
        <v>5.537926E-2</v>
      </c>
      <c r="O10" s="12">
        <v>5.3286020000000003E-2</v>
      </c>
      <c r="P10" s="3">
        <v>5.8344284542795168E-3</v>
      </c>
      <c r="Q10" s="12">
        <v>-6.0521640000000002E-2</v>
      </c>
      <c r="R10" s="12">
        <v>-0.12319488000000001</v>
      </c>
      <c r="S10" s="39">
        <v>0.26579468195399014</v>
      </c>
      <c r="T10" s="12">
        <v>-2.5859657600000002E-2</v>
      </c>
      <c r="U10" s="12">
        <v>-6.4050419999999997E-2</v>
      </c>
      <c r="V10" s="40">
        <f t="shared" si="1"/>
        <v>-0.11982322640256339</v>
      </c>
      <c r="W10" s="3">
        <f t="shared" si="0"/>
        <v>1</v>
      </c>
    </row>
    <row r="11" spans="1:30">
      <c r="A11" s="19" t="s">
        <v>0</v>
      </c>
      <c r="B11" s="19">
        <v>1989</v>
      </c>
      <c r="C11" s="3">
        <v>-6.1499871684316684E-2</v>
      </c>
      <c r="D11" s="3">
        <v>6.7523753473972811E-2</v>
      </c>
      <c r="E11" s="12">
        <v>5.7088299999999998E-3</v>
      </c>
      <c r="F11" s="12">
        <v>0</v>
      </c>
      <c r="G11" s="3">
        <v>1.9718858812928671E-2</v>
      </c>
      <c r="H11" s="12">
        <v>4.1303140000000015E-4</v>
      </c>
      <c r="I11" s="12">
        <v>-2.7195959999999998E-2</v>
      </c>
      <c r="J11" s="3">
        <v>0.10106236104506823</v>
      </c>
      <c r="K11" s="12">
        <v>-9.3860800000000008E-2</v>
      </c>
      <c r="L11" s="12">
        <v>-8.6010079199999992E-2</v>
      </c>
      <c r="M11" s="3">
        <v>0.5380524716619669</v>
      </c>
      <c r="N11" s="12">
        <v>6.6207319999999986E-2</v>
      </c>
      <c r="O11" s="12">
        <v>5.1083857199999992E-2</v>
      </c>
      <c r="P11" s="3">
        <v>8.1577529882960395E-3</v>
      </c>
      <c r="Q11" s="12">
        <v>-0.12867557999999998</v>
      </c>
      <c r="R11" s="12">
        <v>-0.25978156000000002</v>
      </c>
      <c r="S11" s="39">
        <v>0.26548480201776736</v>
      </c>
      <c r="T11" s="12">
        <v>-3.3224572199999997E-2</v>
      </c>
      <c r="U11" s="12">
        <v>-9.8989479999999991E-2</v>
      </c>
      <c r="V11" s="40">
        <f t="shared" si="1"/>
        <v>-8.8302689004047849E-2</v>
      </c>
      <c r="W11" s="3">
        <f t="shared" si="0"/>
        <v>1</v>
      </c>
    </row>
    <row r="12" spans="1:30">
      <c r="A12" s="19" t="s">
        <v>0</v>
      </c>
      <c r="B12" s="19">
        <v>1990</v>
      </c>
      <c r="C12" s="3">
        <v>-0.1321772762237704</v>
      </c>
      <c r="D12" s="3">
        <v>6.0535410427831289E-2</v>
      </c>
      <c r="E12" s="12">
        <v>1.0280319999999999E-2</v>
      </c>
      <c r="F12" s="12">
        <v>0</v>
      </c>
      <c r="G12" s="3">
        <v>1.9907884639301557E-2</v>
      </c>
      <c r="H12" s="12">
        <v>4.0001619999999998E-3</v>
      </c>
      <c r="I12" s="12">
        <v>1.7998999999999988E-3</v>
      </c>
      <c r="J12" s="3">
        <v>9.904051404085458E-2</v>
      </c>
      <c r="K12" s="12">
        <v>-4.8753562E-2</v>
      </c>
      <c r="L12" s="12">
        <v>-4.8253900000000002E-2</v>
      </c>
      <c r="M12" s="3">
        <v>0.55875461654561009</v>
      </c>
      <c r="N12" s="12">
        <v>-1.1156080000000007E-2</v>
      </c>
      <c r="O12" s="12">
        <v>-3.4112600000000007E-2</v>
      </c>
      <c r="P12" s="3">
        <v>6.8427115639571445E-3</v>
      </c>
      <c r="Q12" s="12">
        <v>0.15382509999999999</v>
      </c>
      <c r="R12" s="12">
        <v>0.25234563999999998</v>
      </c>
      <c r="S12" s="39">
        <v>0.25491886278244535</v>
      </c>
      <c r="T12" s="12">
        <v>-3.3643200000000005E-2</v>
      </c>
      <c r="U12" s="12">
        <v>-8.3831520000000007E-2</v>
      </c>
      <c r="V12" s="40">
        <f t="shared" si="1"/>
        <v>-0.15774077874588319</v>
      </c>
      <c r="W12" s="3">
        <f t="shared" si="0"/>
        <v>1</v>
      </c>
    </row>
    <row r="13" spans="1:30">
      <c r="A13" s="19" t="s">
        <v>0</v>
      </c>
      <c r="B13" s="19">
        <v>1991</v>
      </c>
      <c r="C13" s="3">
        <v>-6.0949252952436292E-2</v>
      </c>
      <c r="D13" s="3">
        <v>6.0493635355235262E-2</v>
      </c>
      <c r="E13" s="12">
        <v>1.6502919999999997E-2</v>
      </c>
      <c r="F13" s="12">
        <v>0</v>
      </c>
      <c r="G13" s="3">
        <v>2.0754972357402077E-2</v>
      </c>
      <c r="H13" s="12">
        <v>5.6213620000000004E-3</v>
      </c>
      <c r="I13" s="12">
        <v>-4.9335759999999992E-2</v>
      </c>
      <c r="J13" s="3">
        <v>8.9482202596987859E-2</v>
      </c>
      <c r="K13" s="12">
        <v>-1.7411100000000002E-2</v>
      </c>
      <c r="L13" s="12">
        <v>-7.5552700000000014E-2</v>
      </c>
      <c r="M13" s="3">
        <v>0.57127218480224062</v>
      </c>
      <c r="N13" s="12">
        <v>-0.1210127</v>
      </c>
      <c r="O13" s="12">
        <v>-0.22086317999999999</v>
      </c>
      <c r="P13" s="3">
        <v>6.5776581261521539E-3</v>
      </c>
      <c r="Q13" s="12">
        <v>0.12686414000000001</v>
      </c>
      <c r="R13" s="12">
        <v>0.14974782000000003</v>
      </c>
      <c r="S13" s="39">
        <v>0.25141934676198208</v>
      </c>
      <c r="T13" s="12">
        <v>-4.9079579999999998E-2</v>
      </c>
      <c r="U13" s="12">
        <v>-0.16939427999999998</v>
      </c>
      <c r="V13" s="40">
        <f t="shared" si="1"/>
        <v>-0.15543157067498631</v>
      </c>
      <c r="W13" s="3">
        <f t="shared" si="0"/>
        <v>1</v>
      </c>
    </row>
    <row r="14" spans="1:30">
      <c r="A14" s="19" t="s">
        <v>0</v>
      </c>
      <c r="B14" s="19">
        <v>1992</v>
      </c>
      <c r="C14" s="3">
        <v>3.6571965551803608E-2</v>
      </c>
      <c r="D14" s="3">
        <v>6.233866801248724E-2</v>
      </c>
      <c r="E14" s="12">
        <v>1.2501599999999998E-2</v>
      </c>
      <c r="F14" s="12">
        <v>0</v>
      </c>
      <c r="G14" s="3">
        <v>1.8562619011895785E-2</v>
      </c>
      <c r="H14" s="12">
        <v>5.6772756000000001E-3</v>
      </c>
      <c r="I14" s="12">
        <v>-5.5946739999999995E-2</v>
      </c>
      <c r="J14" s="3">
        <v>9.1715846140249996E-2</v>
      </c>
      <c r="K14" s="12">
        <v>-5.9521900000000003E-2</v>
      </c>
      <c r="L14" s="12">
        <v>-0.11796999</v>
      </c>
      <c r="M14" s="3">
        <v>0.56681155443654818</v>
      </c>
      <c r="N14" s="12">
        <v>-0.13123488</v>
      </c>
      <c r="O14" s="12">
        <v>-0.23566462000000002</v>
      </c>
      <c r="P14" s="3">
        <v>6.1483131321115126E-3</v>
      </c>
      <c r="Q14" s="12">
        <v>1.844256E-2</v>
      </c>
      <c r="R14" s="12">
        <v>-5.299986000000001E-2</v>
      </c>
      <c r="S14" s="39">
        <v>0.25442299926670725</v>
      </c>
      <c r="T14" s="12">
        <v>-5.8644920000000003E-2</v>
      </c>
      <c r="U14" s="12">
        <v>-0.18848546000000002</v>
      </c>
      <c r="V14" s="40">
        <f t="shared" si="1"/>
        <v>-6.3377539934507982E-2</v>
      </c>
      <c r="W14" s="3">
        <f t="shared" si="0"/>
        <v>1</v>
      </c>
    </row>
    <row r="15" spans="1:30">
      <c r="A15" s="19" t="s">
        <v>0</v>
      </c>
      <c r="B15" s="19">
        <v>1993</v>
      </c>
      <c r="C15" s="3">
        <v>3.3183221786161954E-2</v>
      </c>
      <c r="D15" s="3">
        <v>7.1568827448594816E-2</v>
      </c>
      <c r="E15" s="12">
        <v>6.566962E-3</v>
      </c>
      <c r="F15" s="12">
        <v>0</v>
      </c>
      <c r="G15" s="3">
        <v>2.0436904980902205E-2</v>
      </c>
      <c r="H15" s="12">
        <v>-3.8226940000000002E-3</v>
      </c>
      <c r="I15" s="12">
        <v>-8.8018460000000021E-2</v>
      </c>
      <c r="J15" s="3">
        <v>9.4963453340553963E-2</v>
      </c>
      <c r="K15" s="12">
        <v>-0.11261018</v>
      </c>
      <c r="L15" s="12">
        <v>-0.13413426000000001</v>
      </c>
      <c r="M15" s="3">
        <v>0.52947920601628939</v>
      </c>
      <c r="N15" s="12">
        <v>-6.7311360000000004E-3</v>
      </c>
      <c r="O15" s="12">
        <v>-7.0925480000000013E-2</v>
      </c>
      <c r="P15" s="3">
        <v>7.9341298575814727E-3</v>
      </c>
      <c r="Q15" s="12">
        <v>-0.14962645999999999</v>
      </c>
      <c r="R15" s="12">
        <v>-0.33705894000000003</v>
      </c>
      <c r="S15" s="39">
        <v>0.27561747835607814</v>
      </c>
      <c r="T15" s="12">
        <v>-4.528314E-2</v>
      </c>
      <c r="U15" s="12">
        <v>-0.15186269999999999</v>
      </c>
      <c r="V15" s="40">
        <f t="shared" si="1"/>
        <v>-3.5903343319597575E-2</v>
      </c>
      <c r="W15" s="3">
        <f t="shared" si="0"/>
        <v>1</v>
      </c>
    </row>
    <row r="16" spans="1:30">
      <c r="A16" s="19" t="s">
        <v>0</v>
      </c>
      <c r="B16" s="19">
        <v>1994</v>
      </c>
      <c r="C16" s="3">
        <v>9.0488485379037285E-3</v>
      </c>
      <c r="D16" s="3">
        <v>7.1514411034825684E-2</v>
      </c>
      <c r="E16" s="12">
        <v>5.7472160000000012E-3</v>
      </c>
      <c r="F16" s="12">
        <v>0</v>
      </c>
      <c r="G16" s="3">
        <v>1.9859650918549569E-2</v>
      </c>
      <c r="H16" s="12">
        <v>-1.8740080000000004E-3</v>
      </c>
      <c r="I16" s="12">
        <v>-2.5384800000000003E-2</v>
      </c>
      <c r="J16" s="3">
        <v>9.9987884681395633E-2</v>
      </c>
      <c r="K16" s="12">
        <v>7.3834920000000002E-3</v>
      </c>
      <c r="L16" s="12">
        <v>-1.5711979999999997E-2</v>
      </c>
      <c r="M16" s="3">
        <v>0.5331712162887452</v>
      </c>
      <c r="N16" s="12">
        <v>-2.9871897999999997E-2</v>
      </c>
      <c r="O16" s="12">
        <v>-5.5141800000000005E-2</v>
      </c>
      <c r="P16" s="3">
        <v>9.4779159943364083E-3</v>
      </c>
      <c r="Q16" s="12">
        <v>0.10835113999999998</v>
      </c>
      <c r="R16" s="12">
        <v>0.17319560000000001</v>
      </c>
      <c r="S16" s="39">
        <v>0.26598892108214744</v>
      </c>
      <c r="T16" s="12">
        <v>-6.6079820000000001E-3</v>
      </c>
      <c r="U16" s="12">
        <v>-3.3706300000000002E-2</v>
      </c>
      <c r="V16" s="40">
        <f t="shared" si="1"/>
        <v>-1.4204790150583456E-2</v>
      </c>
      <c r="W16" s="3">
        <f t="shared" si="0"/>
        <v>1</v>
      </c>
    </row>
    <row r="17" spans="1:23">
      <c r="A17" s="19" t="s">
        <v>0</v>
      </c>
      <c r="B17" s="19">
        <v>1995</v>
      </c>
      <c r="C17" s="3">
        <v>-4.9421513587242956E-3</v>
      </c>
      <c r="D17" s="3">
        <v>6.0600410641916798E-2</v>
      </c>
      <c r="E17" s="12">
        <v>6.6379079999999997E-3</v>
      </c>
      <c r="F17" s="12">
        <v>0</v>
      </c>
      <c r="G17" s="3">
        <v>2.0306735181596161E-2</v>
      </c>
      <c r="H17" s="12">
        <v>-9.5311420000000011E-3</v>
      </c>
      <c r="I17" s="12">
        <v>-0.10569496</v>
      </c>
      <c r="J17" s="3">
        <v>9.3980281602218607E-2</v>
      </c>
      <c r="K17" s="12">
        <v>-1.3076516000000002E-2</v>
      </c>
      <c r="L17" s="12">
        <v>-7.1743120000000007E-2</v>
      </c>
      <c r="M17" s="3">
        <v>0.53869321653081026</v>
      </c>
      <c r="N17" s="12">
        <v>-7.3190000000000009E-3</v>
      </c>
      <c r="O17" s="12">
        <v>-6.6001119999999996E-2</v>
      </c>
      <c r="P17" s="3">
        <v>9.5032816604030852E-3</v>
      </c>
      <c r="Q17" s="12">
        <v>-5.0195159999999999E-3</v>
      </c>
      <c r="R17" s="12">
        <v>-7.3962039999999993E-2</v>
      </c>
      <c r="S17" s="39">
        <v>0.2769160743830551</v>
      </c>
      <c r="T17" s="12">
        <v>-2.1465716000000003E-2</v>
      </c>
      <c r="U17" s="12">
        <v>-0.1061502</v>
      </c>
      <c r="V17" s="40">
        <f t="shared" si="1"/>
        <v>-6.8528023530103344E-2</v>
      </c>
      <c r="W17" s="3">
        <f t="shared" si="0"/>
        <v>1</v>
      </c>
    </row>
    <row r="18" spans="1:23">
      <c r="A18" s="19" t="s">
        <v>0</v>
      </c>
      <c r="B18" s="19">
        <v>1996</v>
      </c>
      <c r="C18" s="3">
        <v>4.6642059329059786E-2</v>
      </c>
      <c r="D18" s="3">
        <v>6.2339457050491369E-2</v>
      </c>
      <c r="E18" s="12">
        <v>4.2517459999999998E-3</v>
      </c>
      <c r="F18" s="12">
        <v>0</v>
      </c>
      <c r="G18" s="3">
        <v>1.8992554063512909E-2</v>
      </c>
      <c r="H18" s="12">
        <v>-1.3292992E-2</v>
      </c>
      <c r="I18" s="12">
        <v>-0.14661116000000002</v>
      </c>
      <c r="J18" s="3">
        <v>9.5096396541566555E-2</v>
      </c>
      <c r="K18" s="12">
        <v>2.1040302E-2</v>
      </c>
      <c r="L18" s="12">
        <v>-8.1677057999999997E-2</v>
      </c>
      <c r="M18" s="3">
        <v>0.52492602212839146</v>
      </c>
      <c r="N18" s="12">
        <v>2.1634399999999998E-2</v>
      </c>
      <c r="O18" s="12">
        <v>-5.5948114000000007E-2</v>
      </c>
      <c r="P18" s="3">
        <v>8.5338688247714126E-3</v>
      </c>
      <c r="Q18" s="12">
        <v>-4.6096129800000003E-3</v>
      </c>
      <c r="R18" s="12">
        <v>-9.908945999999999E-2</v>
      </c>
      <c r="S18" s="39">
        <v>0.29011170139126635</v>
      </c>
      <c r="T18" s="12">
        <v>-1.8676470000000001E-2</v>
      </c>
      <c r="U18" s="12">
        <v>-0.13516768200000001</v>
      </c>
      <c r="V18" s="40">
        <f t="shared" si="1"/>
        <v>-4.1249918311992255E-2</v>
      </c>
      <c r="W18" s="3">
        <f t="shared" si="0"/>
        <v>1</v>
      </c>
    </row>
    <row r="19" spans="1:23">
      <c r="A19" s="19" t="s">
        <v>0</v>
      </c>
      <c r="B19" s="19">
        <v>1997</v>
      </c>
      <c r="C19" s="3">
        <v>0.21293254958239433</v>
      </c>
      <c r="D19" s="3">
        <v>6.6898548467764163E-2</v>
      </c>
      <c r="E19" s="12">
        <v>2.9056264000000003E-3</v>
      </c>
      <c r="F19" s="12">
        <v>0</v>
      </c>
      <c r="G19" s="3">
        <v>1.7279762779989275E-2</v>
      </c>
      <c r="H19" s="12">
        <v>-7.6887179999999998E-3</v>
      </c>
      <c r="I19" s="12">
        <v>-0.10186653999999999</v>
      </c>
      <c r="J19" s="3">
        <v>0.10109778341885856</v>
      </c>
      <c r="K19" s="12">
        <v>5.1823799999999996E-2</v>
      </c>
      <c r="L19" s="12">
        <v>-5.2895199999999996E-2</v>
      </c>
      <c r="M19" s="3">
        <v>0.50850020624818748</v>
      </c>
      <c r="N19" s="12">
        <v>3.3438480000000007E-2</v>
      </c>
      <c r="O19" s="12">
        <v>-3.3510180000000007E-2</v>
      </c>
      <c r="P19" s="3">
        <v>1.2075759275441616E-2</v>
      </c>
      <c r="Q19" s="12">
        <v>8.274440000000001E-2</v>
      </c>
      <c r="R19" s="12">
        <v>7.1088940000000003E-2</v>
      </c>
      <c r="S19" s="39">
        <v>0.29414793980975895</v>
      </c>
      <c r="T19" s="12">
        <v>-7.8107400000000018E-3</v>
      </c>
      <c r="U19" s="12">
        <v>-0.10258651999999999</v>
      </c>
      <c r="V19" s="40">
        <f t="shared" si="1"/>
        <v>0.13846168181060192</v>
      </c>
      <c r="W19" s="3">
        <f t="shared" si="0"/>
        <v>1</v>
      </c>
    </row>
    <row r="20" spans="1:23">
      <c r="A20" s="19" t="s">
        <v>0</v>
      </c>
      <c r="B20" s="19">
        <v>1998</v>
      </c>
      <c r="C20" s="3">
        <v>0.20414087676483375</v>
      </c>
      <c r="D20" s="3">
        <v>7.5108415905977388E-2</v>
      </c>
      <c r="E20" s="12">
        <v>2.0910779999999997E-3</v>
      </c>
      <c r="F20" s="12">
        <v>0</v>
      </c>
      <c r="G20" s="3">
        <v>1.6196908351031571E-2</v>
      </c>
      <c r="H20" s="12">
        <v>-6.808934E-3</v>
      </c>
      <c r="I20" s="12">
        <v>-0.10652066199999999</v>
      </c>
      <c r="J20" s="3">
        <v>0.10021167407056973</v>
      </c>
      <c r="K20" s="12">
        <v>8.3730119999999991E-2</v>
      </c>
      <c r="L20" s="12">
        <v>-4.3707228000000001E-2</v>
      </c>
      <c r="M20" s="3">
        <v>0.51233928989614208</v>
      </c>
      <c r="N20" s="12">
        <v>1.0789880000000005E-2</v>
      </c>
      <c r="O20" s="12">
        <v>-6.6891080000000006E-2</v>
      </c>
      <c r="P20" s="3">
        <v>1.1006891815215551E-2</v>
      </c>
      <c r="Q20" s="12">
        <v>9.0112659999999997E-2</v>
      </c>
      <c r="R20" s="12">
        <v>7.4300480000000016E-2</v>
      </c>
      <c r="S20" s="39">
        <v>0.28513681996106377</v>
      </c>
      <c r="T20" s="12">
        <v>-5.1699900000000019E-3</v>
      </c>
      <c r="U20" s="12">
        <v>-0.10650241999999999</v>
      </c>
      <c r="V20" s="40">
        <f t="shared" si="1"/>
        <v>0.12073142981798472</v>
      </c>
      <c r="W20" s="3">
        <f t="shared" si="0"/>
        <v>1</v>
      </c>
    </row>
    <row r="21" spans="1:23">
      <c r="A21" s="19" t="s">
        <v>0</v>
      </c>
      <c r="B21" s="19">
        <v>1999</v>
      </c>
      <c r="C21" s="3">
        <v>0.24703745366737825</v>
      </c>
      <c r="D21" s="3">
        <v>7.897587401094304E-2</v>
      </c>
      <c r="E21" s="12">
        <v>-8.6612879999999992E-4</v>
      </c>
      <c r="F21" s="12">
        <v>0</v>
      </c>
      <c r="G21" s="3">
        <v>1.7044819810993851E-2</v>
      </c>
      <c r="H21" s="12">
        <v>-1.7481014E-2</v>
      </c>
      <c r="I21" s="12">
        <v>-0.14290207999999999</v>
      </c>
      <c r="J21" s="3">
        <v>0.10264320156741774</v>
      </c>
      <c r="K21" s="12">
        <v>1.7449240000000001E-2</v>
      </c>
      <c r="L21" s="12">
        <v>-5.5767069999999995E-2</v>
      </c>
      <c r="M21" s="3">
        <v>0.51974014710200023</v>
      </c>
      <c r="N21" s="12">
        <v>1.7721179999999996E-2</v>
      </c>
      <c r="O21" s="12">
        <v>-3.8089620000000005E-2</v>
      </c>
      <c r="P21" s="3">
        <v>1.1026277461244467E-2</v>
      </c>
      <c r="Q21" s="12">
        <v>4.66062E-2</v>
      </c>
      <c r="R21" s="12">
        <v>1.7716860000000001E-2</v>
      </c>
      <c r="S21" s="39">
        <v>0.27056968004740067</v>
      </c>
      <c r="T21" s="12">
        <v>-3.1295966000000008E-3</v>
      </c>
      <c r="U21" s="12">
        <v>-7.4792919999999999E-2</v>
      </c>
      <c r="V21" s="40">
        <f t="shared" si="1"/>
        <v>0.18873734324667504</v>
      </c>
      <c r="W21" s="3">
        <f t="shared" si="0"/>
        <v>1</v>
      </c>
    </row>
    <row r="22" spans="1:23">
      <c r="A22" s="19" t="s">
        <v>0</v>
      </c>
      <c r="B22" s="19">
        <v>2000</v>
      </c>
      <c r="C22" s="3">
        <v>0.13521070081660355</v>
      </c>
      <c r="D22" s="3">
        <v>9.1121916430706051E-2</v>
      </c>
      <c r="E22" s="12">
        <v>-7.0913940000000009E-3</v>
      </c>
      <c r="F22" s="12">
        <v>0</v>
      </c>
      <c r="G22" s="3">
        <v>1.8742626619319452E-2</v>
      </c>
      <c r="H22" s="12">
        <v>-6.3391267999999999E-3</v>
      </c>
      <c r="I22" s="12">
        <v>-2.0900260000000004E-2</v>
      </c>
      <c r="J22" s="3">
        <v>9.7964431436083257E-2</v>
      </c>
      <c r="K22" s="12">
        <v>5.6213407999999999E-2</v>
      </c>
      <c r="L22" s="12">
        <v>3.6829399999999991E-2</v>
      </c>
      <c r="M22" s="3">
        <v>0.50254095806080423</v>
      </c>
      <c r="N22" s="12">
        <v>2.8360299999999995E-2</v>
      </c>
      <c r="O22" s="12">
        <v>3.6442879999999997E-2</v>
      </c>
      <c r="P22" s="3">
        <v>1.0057005736267948E-2</v>
      </c>
      <c r="Q22" s="12">
        <v>4.5324259999999991E-2</v>
      </c>
      <c r="R22" s="12">
        <v>8.7813379999999996E-2</v>
      </c>
      <c r="S22" s="39">
        <v>0.27957306171681917</v>
      </c>
      <c r="T22" s="12">
        <v>2.7721680000000005E-2</v>
      </c>
      <c r="U22" s="12">
        <v>5.3326979999999989E-2</v>
      </c>
      <c r="V22" s="40">
        <f t="shared" si="1"/>
        <v>0.14533271796020425</v>
      </c>
      <c r="W22" s="3">
        <f t="shared" si="0"/>
        <v>1</v>
      </c>
    </row>
    <row r="23" spans="1:23">
      <c r="A23" s="19" t="s">
        <v>0</v>
      </c>
      <c r="B23" s="19">
        <v>2001</v>
      </c>
      <c r="C23" s="3">
        <v>0.15854040824181234</v>
      </c>
      <c r="D23" s="3">
        <v>9.0246589358664656E-2</v>
      </c>
      <c r="E23" s="12">
        <v>-6.8204240000000003E-3</v>
      </c>
      <c r="F23" s="12">
        <v>0</v>
      </c>
      <c r="G23" s="3">
        <v>1.7941676322979803E-2</v>
      </c>
      <c r="H23" s="12">
        <v>-1.1060660000000006E-3</v>
      </c>
      <c r="I23" s="12">
        <v>2.3033019999999994E-2</v>
      </c>
      <c r="J23" s="3">
        <v>9.5441975234819065E-2</v>
      </c>
      <c r="K23" s="12">
        <v>4.1337140000000001E-2</v>
      </c>
      <c r="L23" s="12">
        <v>4.5114439999999999E-2</v>
      </c>
      <c r="M23" s="3">
        <v>0.49502860999881532</v>
      </c>
      <c r="N23" s="12">
        <v>8.1050642000000006E-2</v>
      </c>
      <c r="O23" s="12">
        <v>0.11815245999999999</v>
      </c>
      <c r="P23" s="3">
        <v>1.0153994209338714E-2</v>
      </c>
      <c r="Q23" s="12">
        <v>1.6121799999999999E-2</v>
      </c>
      <c r="R23" s="12">
        <v>5.1568900000000008E-2</v>
      </c>
      <c r="S23" s="39">
        <v>0.29118715487538244</v>
      </c>
      <c r="T23" s="12">
        <v>3.205214E-2</v>
      </c>
      <c r="U23" s="12">
        <v>7.8770760000000023E-2</v>
      </c>
      <c r="V23" s="40">
        <f t="shared" si="1"/>
        <v>0.1922797899652024</v>
      </c>
      <c r="W23" s="3">
        <f t="shared" si="0"/>
        <v>1.0000000000000002</v>
      </c>
    </row>
    <row r="24" spans="1:23">
      <c r="A24" s="19" t="s">
        <v>0</v>
      </c>
      <c r="B24" s="19">
        <v>2002</v>
      </c>
      <c r="C24" s="3">
        <v>8.7752433524861173E-2</v>
      </c>
      <c r="D24" s="3">
        <v>8.4030734734022547E-2</v>
      </c>
      <c r="E24" s="12">
        <v>-1.1748261999999999E-2</v>
      </c>
      <c r="F24" s="12">
        <v>0</v>
      </c>
      <c r="G24" s="3">
        <v>1.8433605053588514E-2</v>
      </c>
      <c r="H24" s="12">
        <v>6.1953940000000016E-3</v>
      </c>
      <c r="I24" s="12">
        <v>9.7141119999999997E-2</v>
      </c>
      <c r="J24" s="3">
        <v>9.6204412460093314E-2</v>
      </c>
      <c r="K24" s="12">
        <v>1.6238879999999982E-3</v>
      </c>
      <c r="L24" s="12">
        <v>6.528726E-2</v>
      </c>
      <c r="M24" s="3">
        <v>0.50145228252300589</v>
      </c>
      <c r="N24" s="12">
        <v>7.729425999999999E-2</v>
      </c>
      <c r="O24" s="12">
        <v>0.15157466</v>
      </c>
      <c r="P24" s="3">
        <v>1.0733811831559097E-2</v>
      </c>
      <c r="Q24" s="12">
        <v>5.7863569999999996E-2</v>
      </c>
      <c r="R24" s="12">
        <v>0.16419931999999998</v>
      </c>
      <c r="S24" s="39">
        <v>0.28914515339773067</v>
      </c>
      <c r="T24" s="12">
        <v>3.37487E-2</v>
      </c>
      <c r="U24" s="12">
        <v>0.13570024</v>
      </c>
      <c r="V24" s="40">
        <f t="shared" si="1"/>
        <v>0.16440906123607768</v>
      </c>
      <c r="W24" s="3">
        <f t="shared" si="0"/>
        <v>1</v>
      </c>
    </row>
    <row r="25" spans="1:23">
      <c r="A25" s="19" t="s">
        <v>0</v>
      </c>
      <c r="B25" s="19">
        <v>2003</v>
      </c>
      <c r="C25" s="3">
        <v>1.0202228274346709E-2</v>
      </c>
      <c r="D25" s="3">
        <v>7.4520118745908207E-2</v>
      </c>
      <c r="E25" s="12">
        <v>-1.3430172000000001E-2</v>
      </c>
      <c r="F25" s="12">
        <v>0</v>
      </c>
      <c r="G25" s="3">
        <v>1.7627972028426593E-2</v>
      </c>
      <c r="H25" s="12">
        <v>1.0742652E-2</v>
      </c>
      <c r="I25" s="12">
        <v>0.15863795999999999</v>
      </c>
      <c r="J25" s="3">
        <v>9.304047285439522E-2</v>
      </c>
      <c r="K25" s="12">
        <v>-3.5264411999999995E-2</v>
      </c>
      <c r="L25" s="12">
        <v>9.2388999999999999E-2</v>
      </c>
      <c r="M25" s="3">
        <v>0.51262707505644012</v>
      </c>
      <c r="N25" s="12">
        <v>4.3814277999999998E-2</v>
      </c>
      <c r="O25" s="12">
        <v>0.15053664</v>
      </c>
      <c r="P25" s="3">
        <v>1.448348803657621E-2</v>
      </c>
      <c r="Q25" s="12">
        <v>7.1381799999999995E-2</v>
      </c>
      <c r="R25" s="12">
        <v>0.23038863999999998</v>
      </c>
      <c r="S25" s="39">
        <v>0.28770087327825355</v>
      </c>
      <c r="T25" s="12">
        <v>4.2721365999999997E-2</v>
      </c>
      <c r="U25" s="12">
        <v>0.20815668000000001</v>
      </c>
      <c r="V25" s="40">
        <f t="shared" si="1"/>
        <v>0.13029470470199159</v>
      </c>
      <c r="W25" s="3">
        <f t="shared" si="0"/>
        <v>0.99999999999999989</v>
      </c>
    </row>
    <row r="26" spans="1:23">
      <c r="A26" s="19" t="s">
        <v>0</v>
      </c>
      <c r="B26" s="19">
        <v>2004</v>
      </c>
      <c r="C26" s="3">
        <v>-8.5098401369047578E-3</v>
      </c>
      <c r="D26" s="3">
        <v>7.1095788574096305E-2</v>
      </c>
      <c r="E26" s="12">
        <v>-1.8704700000000001E-2</v>
      </c>
      <c r="F26" s="12">
        <v>0</v>
      </c>
      <c r="G26" s="3">
        <v>1.7180843343498845E-2</v>
      </c>
      <c r="H26" s="12">
        <v>1.6993438E-2</v>
      </c>
      <c r="I26" s="12">
        <v>0.23287169999999996</v>
      </c>
      <c r="J26" s="3">
        <v>8.9676337837035186E-2</v>
      </c>
      <c r="K26" s="12">
        <v>-5.6622459999999999E-2</v>
      </c>
      <c r="L26" s="12">
        <v>0.12138958</v>
      </c>
      <c r="M26" s="3">
        <v>0.51946668513633532</v>
      </c>
      <c r="N26" s="12">
        <v>7.2471339999999995E-2</v>
      </c>
      <c r="O26" s="12">
        <v>0.22461799999999998</v>
      </c>
      <c r="P26" s="3">
        <v>1.58894136172592E-2</v>
      </c>
      <c r="Q26" s="12">
        <v>6.0093960000000002E-2</v>
      </c>
      <c r="R26" s="12">
        <v>0.25085415999999994</v>
      </c>
      <c r="S26" s="39">
        <v>0.2866909314917751</v>
      </c>
      <c r="T26" s="12">
        <v>3.3678800000000002E-2</v>
      </c>
      <c r="U26" s="12">
        <v>0.21372250000000001</v>
      </c>
      <c r="V26" s="40">
        <f t="shared" si="1"/>
        <v>0.14617550860492762</v>
      </c>
      <c r="W26" s="3">
        <f t="shared" si="0"/>
        <v>1</v>
      </c>
    </row>
    <row r="27" spans="1:23">
      <c r="A27" s="19" t="s">
        <v>0</v>
      </c>
      <c r="B27" s="19">
        <v>2005</v>
      </c>
      <c r="C27" s="3">
        <v>-9.1179764243115954E-2</v>
      </c>
      <c r="D27" s="3">
        <v>7.389312677650943E-2</v>
      </c>
      <c r="E27" s="12">
        <v>-2.6006519999999998E-2</v>
      </c>
      <c r="F27" s="12">
        <v>0</v>
      </c>
      <c r="G27" s="3">
        <v>1.6966296949248338E-2</v>
      </c>
      <c r="H27" s="12">
        <v>2.1778539999999999E-2</v>
      </c>
      <c r="I27" s="12">
        <v>0.32267444000000001</v>
      </c>
      <c r="J27" s="3">
        <v>8.624937101702615E-2</v>
      </c>
      <c r="K27" s="12">
        <v>-9.219121999999999E-2</v>
      </c>
      <c r="L27" s="12">
        <v>0.17854905999999998</v>
      </c>
      <c r="M27" s="3">
        <v>0.50797181957659221</v>
      </c>
      <c r="N27" s="12">
        <v>2.0345299999999997E-2</v>
      </c>
      <c r="O27" s="12">
        <v>0.23033214000000002</v>
      </c>
      <c r="P27" s="3">
        <v>1.6589165816849941E-2</v>
      </c>
      <c r="Q27" s="12">
        <v>0.11536446</v>
      </c>
      <c r="R27" s="12">
        <v>0.41822184000000001</v>
      </c>
      <c r="S27" s="39">
        <v>0.29833021986377384</v>
      </c>
      <c r="T27" s="12">
        <v>3.1669559999999999E-2</v>
      </c>
      <c r="U27" s="12">
        <v>0.29448207999999998</v>
      </c>
      <c r="V27" s="40">
        <f t="shared" si="1"/>
        <v>0.12929467225761265</v>
      </c>
      <c r="W27" s="3">
        <f t="shared" si="0"/>
        <v>0.99999999999999989</v>
      </c>
    </row>
    <row r="28" spans="1:23">
      <c r="A28" s="19" t="s">
        <v>0</v>
      </c>
      <c r="B28" s="19">
        <v>2006</v>
      </c>
      <c r="C28" s="3">
        <v>-8.442163648678308E-2</v>
      </c>
      <c r="D28" s="3">
        <v>7.1518692054021435E-2</v>
      </c>
      <c r="E28" s="12">
        <v>-2.8555859999999999E-2</v>
      </c>
      <c r="F28" s="12">
        <v>0</v>
      </c>
      <c r="G28" s="3">
        <v>1.6281441592692653E-2</v>
      </c>
      <c r="H28" s="12">
        <v>2.419404E-2</v>
      </c>
      <c r="I28" s="12">
        <v>0.35727742000000001</v>
      </c>
      <c r="J28" s="3">
        <v>8.3344016436189203E-2</v>
      </c>
      <c r="K28" s="12">
        <v>-0.13638144999999999</v>
      </c>
      <c r="L28" s="12">
        <v>0.18169636000000003</v>
      </c>
      <c r="M28" s="3">
        <v>0.50088570543030853</v>
      </c>
      <c r="N28" s="12">
        <v>2.250160000000001E-3</v>
      </c>
      <c r="O28" s="12">
        <v>0.23421151999999998</v>
      </c>
      <c r="P28" s="3">
        <v>2.1188255930914411E-2</v>
      </c>
      <c r="Q28" s="12">
        <v>0.13296027999999999</v>
      </c>
      <c r="R28" s="12">
        <v>0.47441622</v>
      </c>
      <c r="S28" s="39">
        <v>0.30678188855587385</v>
      </c>
      <c r="T28" s="12">
        <v>2.0395219999999999E-2</v>
      </c>
      <c r="U28" s="12">
        <v>0.30668476</v>
      </c>
      <c r="V28" s="40">
        <f t="shared" si="1"/>
        <v>0.16080303212950547</v>
      </c>
      <c r="W28" s="3">
        <f t="shared" si="0"/>
        <v>1</v>
      </c>
    </row>
    <row r="29" spans="1:23">
      <c r="A29" s="19" t="s">
        <v>0</v>
      </c>
      <c r="B29" s="19">
        <v>2007</v>
      </c>
      <c r="C29" s="3">
        <v>-0.13084174852850616</v>
      </c>
      <c r="D29" s="3">
        <v>7.1518692054021435E-2</v>
      </c>
      <c r="E29" s="12">
        <v>-2.0593399999999998E-2</v>
      </c>
      <c r="F29" s="12">
        <v>0</v>
      </c>
      <c r="G29" s="3">
        <v>1.6281441592692653E-2</v>
      </c>
      <c r="H29" s="12">
        <v>2.3384720000000001E-2</v>
      </c>
      <c r="I29" s="12">
        <v>0.26853188</v>
      </c>
      <c r="J29" s="3">
        <v>8.3344016436189203E-2</v>
      </c>
      <c r="K29" s="12">
        <v>-9.2622659999999996E-2</v>
      </c>
      <c r="L29" s="12">
        <v>0.11148516000000001</v>
      </c>
      <c r="M29" s="3">
        <v>0.50088570543030853</v>
      </c>
      <c r="N29" s="12">
        <v>-3.0547276000000002E-2</v>
      </c>
      <c r="O29" s="12">
        <v>0.11065913999999999</v>
      </c>
      <c r="P29" s="3">
        <v>2.1188255930914411E-2</v>
      </c>
      <c r="Q29" s="12">
        <v>0.13421728000000002</v>
      </c>
      <c r="R29" s="12">
        <v>0.38608125999999998</v>
      </c>
      <c r="S29" s="39">
        <v>0.30678188855587385</v>
      </c>
      <c r="T29" s="12">
        <v>1.4378000000001001E-5</v>
      </c>
      <c r="U29" s="12">
        <v>0.17551549999999999</v>
      </c>
      <c r="V29" s="40">
        <f t="shared" si="1"/>
        <v>2.1538978584727475E-2</v>
      </c>
      <c r="W29" s="3">
        <f t="shared" si="0"/>
        <v>1</v>
      </c>
    </row>
    <row r="30" spans="1:23">
      <c r="A30" s="19" t="s">
        <v>0</v>
      </c>
      <c r="B30" s="19">
        <v>2008</v>
      </c>
      <c r="C30" s="3">
        <v>-0.27542006089671528</v>
      </c>
      <c r="D30" s="3">
        <v>7.1518692054021435E-2</v>
      </c>
      <c r="E30" s="12">
        <v>-1.9686760000000001E-2</v>
      </c>
      <c r="F30" s="12">
        <v>0</v>
      </c>
      <c r="G30" s="3">
        <v>1.6281441592692653E-2</v>
      </c>
      <c r="H30" s="12">
        <v>1.4102328000000001E-2</v>
      </c>
      <c r="I30" s="12">
        <v>0.22017793000000002</v>
      </c>
      <c r="J30" s="3">
        <v>8.3344016436189203E-2</v>
      </c>
      <c r="K30" s="12">
        <v>-5.3260540000000002E-2</v>
      </c>
      <c r="L30" s="12">
        <v>0.13285817999999999</v>
      </c>
      <c r="M30" s="3">
        <v>0.50088570543030853</v>
      </c>
      <c r="N30" s="12">
        <v>-2.0811900000000001E-2</v>
      </c>
      <c r="O30" s="12">
        <v>0.11797209999999998</v>
      </c>
      <c r="P30" s="3">
        <v>2.1188255930914411E-2</v>
      </c>
      <c r="Q30" s="12">
        <v>0.10984047999999999</v>
      </c>
      <c r="R30" s="12">
        <v>0.34468200000000004</v>
      </c>
      <c r="S30" s="39">
        <v>0.30678188855587385</v>
      </c>
      <c r="T30" s="12">
        <v>2.4206020000000002E-2</v>
      </c>
      <c r="U30" s="12">
        <v>0.21133281999999998</v>
      </c>
      <c r="V30" s="40">
        <f t="shared" si="1"/>
        <v>-0.1232470829595072</v>
      </c>
      <c r="W30" s="3">
        <f t="shared" si="0"/>
        <v>1</v>
      </c>
    </row>
    <row r="31" spans="1:23">
      <c r="A31" s="31" t="s">
        <v>0</v>
      </c>
      <c r="B31" s="31">
        <v>2009</v>
      </c>
      <c r="C31" s="3">
        <v>-0.25017626574972623</v>
      </c>
      <c r="D31" s="3">
        <v>7.1518692054021435E-2</v>
      </c>
      <c r="E31" s="12">
        <v>-9.8704120000000003E-3</v>
      </c>
      <c r="F31" s="12">
        <v>0</v>
      </c>
      <c r="G31" s="3">
        <v>1.6281441592692653E-2</v>
      </c>
      <c r="H31" s="12">
        <v>-6.8841439999999992E-3</v>
      </c>
      <c r="I31" s="12">
        <v>6.3682699999999995E-2</v>
      </c>
      <c r="J31" s="3">
        <v>8.3344016436189203E-2</v>
      </c>
      <c r="K31" s="12">
        <v>-0.12871056</v>
      </c>
      <c r="L31" s="12">
        <v>4.4116959999999997E-2</v>
      </c>
      <c r="M31" s="3">
        <v>0.50088570543030853</v>
      </c>
      <c r="N31" s="12">
        <v>-2.485824E-2</v>
      </c>
      <c r="O31" s="12">
        <v>7.2074940000000004E-2</v>
      </c>
      <c r="P31" s="3">
        <v>2.1188255930914411E-2</v>
      </c>
      <c r="Q31" s="12">
        <v>6.8736550000000007E-2</v>
      </c>
      <c r="R31" s="12">
        <v>0.22393421999999999</v>
      </c>
      <c r="S31" s="39">
        <v>0.30678188855587385</v>
      </c>
      <c r="T31" s="12">
        <v>-1.1938239999999991E-3</v>
      </c>
      <c r="U31" s="12">
        <v>0.12272916</v>
      </c>
      <c r="V31" s="40">
        <f t="shared" si="1"/>
        <v>-0.14405913791423544</v>
      </c>
      <c r="W31" s="3">
        <f t="shared" si="0"/>
        <v>1</v>
      </c>
    </row>
    <row r="32" spans="1:23">
      <c r="A32" s="31" t="s">
        <v>0</v>
      </c>
      <c r="B32" s="31">
        <v>2010</v>
      </c>
      <c r="C32" s="3">
        <v>-0.20562901893812294</v>
      </c>
      <c r="D32" s="3">
        <v>7.1518692054021435E-2</v>
      </c>
      <c r="E32" s="12">
        <v>-1.1082761999999999E-2</v>
      </c>
      <c r="F32" s="12">
        <v>0</v>
      </c>
      <c r="G32" s="3">
        <v>1.6281441592692653E-2</v>
      </c>
      <c r="H32" s="12">
        <v>-4.7980996000000003E-3</v>
      </c>
      <c r="I32" s="12">
        <v>8.2356819999999997E-2</v>
      </c>
      <c r="J32" s="3">
        <v>8.3344016436189203E-2</v>
      </c>
      <c r="K32" s="12">
        <v>-0.14306661999999998</v>
      </c>
      <c r="L32" s="12">
        <v>4.4904713999999998E-2</v>
      </c>
      <c r="M32" s="3">
        <v>0.50088570543030853</v>
      </c>
      <c r="N32" s="12">
        <v>-1.9019080000000001E-2</v>
      </c>
      <c r="O32" s="12">
        <v>8.7691119999999997E-2</v>
      </c>
      <c r="P32" s="3">
        <v>2.1188255930914411E-2</v>
      </c>
      <c r="Q32" s="12">
        <v>7.1613174000000002E-2</v>
      </c>
      <c r="R32" s="12">
        <v>0.23772836000000003</v>
      </c>
      <c r="S32" s="39">
        <v>0.30678188855587385</v>
      </c>
      <c r="T32" s="12">
        <v>-4.5827239999999998E-3</v>
      </c>
      <c r="U32" s="12">
        <v>0.12633506</v>
      </c>
      <c r="V32" s="40">
        <f t="shared" si="1"/>
        <v>-9.0618590712466585E-2</v>
      </c>
      <c r="W32" s="3">
        <f t="shared" si="0"/>
        <v>1</v>
      </c>
    </row>
    <row r="33" spans="1:23">
      <c r="A33" s="19" t="s">
        <v>1</v>
      </c>
      <c r="B33" s="19">
        <v>1982</v>
      </c>
      <c r="C33" s="3">
        <v>0.112922324206247</v>
      </c>
      <c r="D33" s="3">
        <v>6.2403527385270621E-2</v>
      </c>
      <c r="E33" s="12">
        <v>1.3109378E-2</v>
      </c>
      <c r="F33" s="12">
        <v>0</v>
      </c>
      <c r="G33" s="3">
        <v>1.2122070672016493E-2</v>
      </c>
      <c r="H33" s="12">
        <v>4.5397719999999992E-3</v>
      </c>
      <c r="I33" s="12">
        <v>-3.0355759999999999E-2</v>
      </c>
      <c r="J33" s="3">
        <v>7.3406884464025657E-2</v>
      </c>
      <c r="K33" s="12">
        <v>0.13048214</v>
      </c>
      <c r="L33" s="12">
        <v>-4.2284800000000015E-3</v>
      </c>
      <c r="M33" s="3">
        <v>0.4361143083686303</v>
      </c>
      <c r="N33" s="12">
        <v>7.2256459999999995E-2</v>
      </c>
      <c r="O33" s="12">
        <v>2.7608500000000001E-2</v>
      </c>
      <c r="P33" s="3">
        <v>4.6666085139797434E-3</v>
      </c>
      <c r="Q33" s="12">
        <v>0.20042960000000001</v>
      </c>
      <c r="R33" s="12">
        <v>0.29879349999999999</v>
      </c>
      <c r="S33" s="39">
        <v>0.41128660059607702</v>
      </c>
      <c r="T33" s="12">
        <v>-7.4670000000000014E-3</v>
      </c>
      <c r="U33" s="12">
        <v>-0.11393776000000003</v>
      </c>
      <c r="V33" s="3">
        <f t="shared" si="1"/>
        <v>3.8989974428218457E-2</v>
      </c>
      <c r="W33" s="3">
        <f t="shared" si="0"/>
        <v>0.99999999999999989</v>
      </c>
    </row>
    <row r="34" spans="1:23">
      <c r="A34" s="19" t="s">
        <v>1</v>
      </c>
      <c r="B34" s="19">
        <v>1983</v>
      </c>
      <c r="C34" s="3">
        <v>8.026912048186241E-2</v>
      </c>
      <c r="D34" s="3">
        <v>6.9495495415674541E-2</v>
      </c>
      <c r="E34" s="12">
        <v>7.7503539999999992E-3</v>
      </c>
      <c r="F34" s="12">
        <v>0</v>
      </c>
      <c r="G34" s="3">
        <v>1.3160672433284927E-2</v>
      </c>
      <c r="H34" s="12">
        <v>5.1925679999999998E-3</v>
      </c>
      <c r="I34" s="12">
        <v>1.2125500000000001E-2</v>
      </c>
      <c r="J34" s="3">
        <v>8.5122472694164522E-2</v>
      </c>
      <c r="K34" s="12">
        <v>9.7707559999999999E-2</v>
      </c>
      <c r="L34" s="12">
        <v>1.7441876000000002E-2</v>
      </c>
      <c r="M34" s="3">
        <v>0.43165477545460496</v>
      </c>
      <c r="N34" s="12">
        <v>0.13535760000000002</v>
      </c>
      <c r="O34" s="12">
        <v>0.14107363999999997</v>
      </c>
      <c r="P34" s="3">
        <v>6.3010523796435455E-3</v>
      </c>
      <c r="Q34" s="12">
        <v>0.15539864</v>
      </c>
      <c r="R34" s="12">
        <v>0.25608317999999997</v>
      </c>
      <c r="S34" s="39">
        <v>0.3942655316226274</v>
      </c>
      <c r="T34" s="12">
        <v>-2.3743400000000004E-3</v>
      </c>
      <c r="U34" s="12">
        <v>-5.9804348000000007E-2</v>
      </c>
      <c r="V34" s="3">
        <f t="shared" si="1"/>
        <v>5.3448436231309446E-2</v>
      </c>
      <c r="W34" s="3">
        <f t="shared" si="0"/>
        <v>1</v>
      </c>
    </row>
    <row r="35" spans="1:23">
      <c r="A35" s="19" t="s">
        <v>1</v>
      </c>
      <c r="B35" s="19">
        <v>1984</v>
      </c>
      <c r="C35" s="3">
        <v>5.8687376806531556E-2</v>
      </c>
      <c r="D35" s="3">
        <v>9.0569229134142185E-2</v>
      </c>
      <c r="E35" s="12">
        <v>-2.8762575999999999E-3</v>
      </c>
      <c r="F35" s="12">
        <v>0</v>
      </c>
      <c r="G35" s="3">
        <v>1.4251664937466515E-2</v>
      </c>
      <c r="H35" s="12">
        <v>9.8144059999999995E-3</v>
      </c>
      <c r="I35" s="12">
        <v>0.10285261999999999</v>
      </c>
      <c r="J35" s="3">
        <v>8.5653171646245016E-2</v>
      </c>
      <c r="K35" s="12">
        <v>2.435934E-2</v>
      </c>
      <c r="L35" s="12">
        <v>6.0995460000000001E-2</v>
      </c>
      <c r="M35" s="3">
        <v>0.42373706245059822</v>
      </c>
      <c r="N35" s="12">
        <v>0.108755764</v>
      </c>
      <c r="O35" s="12">
        <v>0.18210306000000004</v>
      </c>
      <c r="P35" s="3">
        <v>5.9670119157319438E-3</v>
      </c>
      <c r="Q35" s="12">
        <v>4.5172899999999995E-2</v>
      </c>
      <c r="R35" s="12">
        <v>0.12919385999999999</v>
      </c>
      <c r="S35" s="39">
        <v>0.37982185991581607</v>
      </c>
      <c r="T35" s="12">
        <v>5.4056200000000072E-4</v>
      </c>
      <c r="U35" s="12">
        <v>5.2189899999999997E-2</v>
      </c>
      <c r="V35" s="3">
        <f t="shared" si="1"/>
        <v>0.11461069600508192</v>
      </c>
      <c r="W35" s="3">
        <f t="shared" si="0"/>
        <v>1</v>
      </c>
    </row>
    <row r="36" spans="1:23">
      <c r="A36" s="19" t="s">
        <v>1</v>
      </c>
      <c r="B36" s="19">
        <v>1985</v>
      </c>
      <c r="C36" s="3">
        <v>9.9462139491270959E-2</v>
      </c>
      <c r="D36" s="3">
        <v>9.8394745163997821E-2</v>
      </c>
      <c r="E36" s="12">
        <v>-6.5599880000000001E-3</v>
      </c>
      <c r="F36" s="12">
        <v>0</v>
      </c>
      <c r="G36" s="3">
        <v>1.4312864713749436E-2</v>
      </c>
      <c r="H36" s="12">
        <v>2.2605959999999998E-2</v>
      </c>
      <c r="I36" s="12">
        <v>0.18892912000000001</v>
      </c>
      <c r="J36" s="3">
        <v>8.7952005822871063E-2</v>
      </c>
      <c r="K36" s="12">
        <v>3.80886E-2</v>
      </c>
      <c r="L36" s="12">
        <v>9.4048720000000002E-2</v>
      </c>
      <c r="M36" s="3">
        <v>0.42496968616747388</v>
      </c>
      <c r="N36" s="12">
        <v>0.16210998000000001</v>
      </c>
      <c r="O36" s="12">
        <v>0.27397162000000003</v>
      </c>
      <c r="P36" s="3">
        <v>1.2026254592080536E-2</v>
      </c>
      <c r="Q36" s="12">
        <v>-0.28217858000000001</v>
      </c>
      <c r="R36" s="12">
        <v>-0.42571013999999996</v>
      </c>
      <c r="S36" s="39">
        <v>0.36234444353982725</v>
      </c>
      <c r="T36" s="12">
        <v>5.7229919999999988E-3</v>
      </c>
      <c r="U36" s="12">
        <v>7.9723299999999997E-2</v>
      </c>
      <c r="V36" s="3">
        <f t="shared" si="1"/>
        <v>0.18003523291319801</v>
      </c>
      <c r="W36" s="3">
        <f t="shared" si="0"/>
        <v>1</v>
      </c>
    </row>
    <row r="37" spans="1:23">
      <c r="A37" s="19" t="s">
        <v>1</v>
      </c>
      <c r="B37" s="19">
        <v>1986</v>
      </c>
      <c r="C37" s="3">
        <v>0.11339617772839852</v>
      </c>
      <c r="D37" s="3">
        <v>9.6284039619525072E-2</v>
      </c>
      <c r="E37" s="12">
        <v>-7.6631400000000014E-3</v>
      </c>
      <c r="F37" s="12">
        <v>0</v>
      </c>
      <c r="G37" s="3">
        <v>1.6529356503238894E-2</v>
      </c>
      <c r="H37" s="12">
        <v>1.7589198E-2</v>
      </c>
      <c r="I37" s="12">
        <v>0.20970264</v>
      </c>
      <c r="J37" s="3">
        <v>8.5727127436406245E-2</v>
      </c>
      <c r="K37" s="12">
        <v>-5.9779685999999999E-2</v>
      </c>
      <c r="L37" s="12">
        <v>8.9883519999999995E-2</v>
      </c>
      <c r="M37" s="3">
        <v>0.45070842372625419</v>
      </c>
      <c r="N37" s="12">
        <v>0.17510673999999998</v>
      </c>
      <c r="O37" s="12">
        <v>0.33158504000000005</v>
      </c>
      <c r="P37" s="3">
        <v>1.1714721258797573E-2</v>
      </c>
      <c r="Q37" s="12">
        <v>-7.4772560000000002E-2</v>
      </c>
      <c r="R37" s="12">
        <v>-1.1150360000000003E-2</v>
      </c>
      <c r="S37" s="39">
        <v>0.33903633145577794</v>
      </c>
      <c r="T37" s="12">
        <v>1.579432E-3</v>
      </c>
      <c r="U37" s="12">
        <v>0.13386782</v>
      </c>
      <c r="V37" s="3">
        <f t="shared" si="1"/>
        <v>0.24626169814990789</v>
      </c>
      <c r="W37" s="3">
        <f t="shared" si="0"/>
        <v>0.99999999999999989</v>
      </c>
    </row>
    <row r="38" spans="1:23">
      <c r="A38" s="19" t="s">
        <v>1</v>
      </c>
      <c r="B38" s="19">
        <v>1987</v>
      </c>
      <c r="C38" s="3">
        <v>8.211001728458589E-2</v>
      </c>
      <c r="D38" s="3">
        <v>8.7185949304440249E-2</v>
      </c>
      <c r="E38" s="12">
        <v>-7.9653880000000003E-3</v>
      </c>
      <c r="F38" s="12">
        <v>0</v>
      </c>
      <c r="G38" s="3">
        <v>1.9275870056294008E-2</v>
      </c>
      <c r="H38" s="12">
        <v>1.4838242000000001E-2</v>
      </c>
      <c r="I38" s="12">
        <v>0.17256618000000001</v>
      </c>
      <c r="J38" s="3">
        <v>8.942303818081461E-2</v>
      </c>
      <c r="K38" s="12">
        <v>-1.7693233999999999E-2</v>
      </c>
      <c r="L38" s="12">
        <v>7.1981400000000001E-2</v>
      </c>
      <c r="M38" s="3">
        <v>0.46830615780126583</v>
      </c>
      <c r="N38" s="12">
        <v>9.8303080000000001E-2</v>
      </c>
      <c r="O38" s="12">
        <v>0.21580357999999999</v>
      </c>
      <c r="P38" s="3">
        <v>9.3444170760348336E-3</v>
      </c>
      <c r="Q38" s="12">
        <v>9.8054759999999991E-2</v>
      </c>
      <c r="R38" s="12">
        <v>0.27221608000000003</v>
      </c>
      <c r="S38" s="39">
        <v>0.32646456758115044</v>
      </c>
      <c r="T38" s="12">
        <v>5.38170644E-3</v>
      </c>
      <c r="U38" s="12">
        <v>0.11729145999999999</v>
      </c>
      <c r="V38" s="3">
        <f t="shared" si="1"/>
        <v>0.18705202166751078</v>
      </c>
      <c r="W38" s="3">
        <f t="shared" si="0"/>
        <v>1</v>
      </c>
    </row>
    <row r="39" spans="1:23">
      <c r="A39" s="19" t="s">
        <v>1</v>
      </c>
      <c r="B39" s="19">
        <v>1988</v>
      </c>
      <c r="C39" s="3">
        <v>8.7152142061957705E-2</v>
      </c>
      <c r="D39" s="3">
        <v>7.792163694927387E-2</v>
      </c>
      <c r="E39" s="12">
        <v>2.6937189999999998E-3</v>
      </c>
      <c r="F39" s="12">
        <v>0</v>
      </c>
      <c r="G39" s="3">
        <v>2.3435693653676051E-2</v>
      </c>
      <c r="H39" s="12">
        <v>-1.3864632000000002E-3</v>
      </c>
      <c r="I39" s="12">
        <v>-1.9898779999999998E-2</v>
      </c>
      <c r="J39" s="3">
        <v>9.8947447751364603E-2</v>
      </c>
      <c r="K39" s="12">
        <v>-8.7994240000000001E-2</v>
      </c>
      <c r="L39" s="12">
        <v>-6.6441399999999998E-2</v>
      </c>
      <c r="M39" s="3">
        <v>0.48632586015448437</v>
      </c>
      <c r="N39" s="12">
        <v>5.537926E-2</v>
      </c>
      <c r="O39" s="12">
        <v>5.3286020000000003E-2</v>
      </c>
      <c r="P39" s="3">
        <v>8.7028948424775904E-3</v>
      </c>
      <c r="Q39" s="12">
        <v>-6.0521640000000002E-2</v>
      </c>
      <c r="R39" s="12">
        <v>-0.12319488000000001</v>
      </c>
      <c r="S39" s="39">
        <v>0.30466646664872349</v>
      </c>
      <c r="T39" s="12">
        <v>-2.5859657600000002E-2</v>
      </c>
      <c r="U39" s="12">
        <v>-6.4050419999999997E-2</v>
      </c>
      <c r="V39" s="3">
        <f t="shared" si="1"/>
        <v>7.5442112592749216E-2</v>
      </c>
      <c r="W39" s="3">
        <f t="shared" si="0"/>
        <v>1</v>
      </c>
    </row>
    <row r="40" spans="1:23">
      <c r="A40" s="19" t="s">
        <v>1</v>
      </c>
      <c r="B40" s="19">
        <v>1989</v>
      </c>
      <c r="C40" s="3">
        <v>0.12128741516237136</v>
      </c>
      <c r="D40" s="3">
        <v>7.0621644687663646E-2</v>
      </c>
      <c r="E40" s="12">
        <v>5.7088299999999998E-3</v>
      </c>
      <c r="F40" s="12">
        <v>0</v>
      </c>
      <c r="G40" s="3">
        <v>2.4462158445732331E-2</v>
      </c>
      <c r="H40" s="12">
        <v>4.1303140000000015E-4</v>
      </c>
      <c r="I40" s="12">
        <v>-2.7195959999999998E-2</v>
      </c>
      <c r="J40" s="3">
        <v>9.8922429224187494E-2</v>
      </c>
      <c r="K40" s="12">
        <v>-9.3860800000000008E-2</v>
      </c>
      <c r="L40" s="12">
        <v>-8.6010079199999992E-2</v>
      </c>
      <c r="M40" s="3">
        <v>0.49444086519374797</v>
      </c>
      <c r="N40" s="12">
        <v>6.6207319999999986E-2</v>
      </c>
      <c r="O40" s="12">
        <v>5.1083857199999992E-2</v>
      </c>
      <c r="P40" s="3">
        <v>7.3041559802942239E-3</v>
      </c>
      <c r="Q40" s="12">
        <v>-0.12867557999999998</v>
      </c>
      <c r="R40" s="12">
        <v>-0.25978156000000002</v>
      </c>
      <c r="S40" s="39">
        <v>0.3042487464683743</v>
      </c>
      <c r="T40" s="12">
        <v>-3.3224572199999997E-2</v>
      </c>
      <c r="U40" s="12">
        <v>-9.8989479999999991E-2</v>
      </c>
      <c r="V40" s="3">
        <f t="shared" si="1"/>
        <v>9.2541317729887274E-2</v>
      </c>
      <c r="W40" s="3">
        <f t="shared" si="0"/>
        <v>0.99999999999999989</v>
      </c>
    </row>
    <row r="41" spans="1:23">
      <c r="A41" s="19" t="s">
        <v>1</v>
      </c>
      <c r="B41" s="19">
        <v>1990</v>
      </c>
      <c r="C41" s="3">
        <v>8.2583885212773114E-2</v>
      </c>
      <c r="D41" s="3">
        <v>6.9806818577896348E-2</v>
      </c>
      <c r="E41" s="12">
        <v>1.0280319999999999E-2</v>
      </c>
      <c r="F41" s="12">
        <v>0</v>
      </c>
      <c r="G41" s="3">
        <v>2.6451356463772481E-2</v>
      </c>
      <c r="H41" s="12">
        <v>4.0001619999999998E-3</v>
      </c>
      <c r="I41" s="12">
        <v>1.7998999999999988E-3</v>
      </c>
      <c r="J41" s="3">
        <v>9.0725082130782453E-2</v>
      </c>
      <c r="K41" s="12">
        <v>-4.8753562E-2</v>
      </c>
      <c r="L41" s="12">
        <v>-4.8253900000000002E-2</v>
      </c>
      <c r="M41" s="3">
        <v>0.50331120040930821</v>
      </c>
      <c r="N41" s="12">
        <v>-1.1156080000000007E-2</v>
      </c>
      <c r="O41" s="12">
        <v>-3.4112600000000007E-2</v>
      </c>
      <c r="P41" s="3">
        <v>6.1182275014306665E-3</v>
      </c>
      <c r="Q41" s="12">
        <v>0.15382509999999999</v>
      </c>
      <c r="R41" s="12">
        <v>0.25234563999999998</v>
      </c>
      <c r="S41" s="39">
        <v>0.30358731491680985</v>
      </c>
      <c r="T41" s="12">
        <v>-3.3643200000000005E-2</v>
      </c>
      <c r="U41" s="12">
        <v>-8.3831520000000007E-2</v>
      </c>
      <c r="V41" s="3">
        <f t="shared" si="1"/>
        <v>5.566534087100021E-2</v>
      </c>
      <c r="W41" s="3">
        <f t="shared" si="0"/>
        <v>1</v>
      </c>
    </row>
    <row r="42" spans="1:23">
      <c r="A42" s="19" t="s">
        <v>1</v>
      </c>
      <c r="B42" s="19">
        <v>1991</v>
      </c>
      <c r="C42" s="3">
        <v>-9.0255850029045057E-2</v>
      </c>
      <c r="D42" s="3">
        <v>6.2910039788483529E-2</v>
      </c>
      <c r="E42" s="12">
        <v>1.6502919999999997E-2</v>
      </c>
      <c r="F42" s="12">
        <v>0</v>
      </c>
      <c r="G42" s="3">
        <v>2.4461899250820953E-2</v>
      </c>
      <c r="H42" s="12">
        <v>5.6213620000000004E-3</v>
      </c>
      <c r="I42" s="12">
        <v>-4.9335759999999992E-2</v>
      </c>
      <c r="J42" s="3">
        <v>7.8548732946788116E-2</v>
      </c>
      <c r="K42" s="12">
        <v>-1.7411100000000002E-2</v>
      </c>
      <c r="L42" s="12">
        <v>-7.5552700000000014E-2</v>
      </c>
      <c r="M42" s="3">
        <v>0.50328383305106161</v>
      </c>
      <c r="N42" s="12">
        <v>-0.1210127</v>
      </c>
      <c r="O42" s="12">
        <v>-0.22086317999999999</v>
      </c>
      <c r="P42" s="3">
        <v>6.2190643151833862E-3</v>
      </c>
      <c r="Q42" s="12">
        <v>0.12686414000000001</v>
      </c>
      <c r="R42" s="12">
        <v>0.14974782000000003</v>
      </c>
      <c r="S42" s="39">
        <v>0.3245764306476624</v>
      </c>
      <c r="T42" s="12">
        <v>-4.9079579999999998E-2</v>
      </c>
      <c r="U42" s="12">
        <v>-0.16939427999999998</v>
      </c>
      <c r="V42" s="3">
        <f t="shared" si="1"/>
        <v>-0.18636748708499384</v>
      </c>
      <c r="W42" s="3">
        <f t="shared" si="0"/>
        <v>1</v>
      </c>
    </row>
    <row r="43" spans="1:23">
      <c r="A43" s="19" t="s">
        <v>1</v>
      </c>
      <c r="B43" s="19">
        <v>1992</v>
      </c>
      <c r="C43" s="3">
        <v>-7.2032454651186309E-2</v>
      </c>
      <c r="D43" s="3">
        <v>6.4845698073750221E-2</v>
      </c>
      <c r="E43" s="12">
        <v>1.2501599999999998E-2</v>
      </c>
      <c r="F43" s="12">
        <v>0</v>
      </c>
      <c r="G43" s="3">
        <v>2.236097190202211E-2</v>
      </c>
      <c r="H43" s="12">
        <v>5.6772756000000001E-3</v>
      </c>
      <c r="I43" s="12">
        <v>-5.5946739999999995E-2</v>
      </c>
      <c r="J43" s="3">
        <v>7.9768478060222858E-2</v>
      </c>
      <c r="K43" s="12">
        <v>-5.9521900000000003E-2</v>
      </c>
      <c r="L43" s="12">
        <v>-0.11796999</v>
      </c>
      <c r="M43" s="3">
        <v>0.50718347502103722</v>
      </c>
      <c r="N43" s="12">
        <v>-0.13123488</v>
      </c>
      <c r="O43" s="12">
        <v>-0.23566462000000002</v>
      </c>
      <c r="P43" s="3">
        <v>8.732317953897414E-3</v>
      </c>
      <c r="Q43" s="12">
        <v>1.844256E-2</v>
      </c>
      <c r="R43" s="12">
        <v>-5.299986000000001E-2</v>
      </c>
      <c r="S43" s="39">
        <v>0.31710905898907021</v>
      </c>
      <c r="T43" s="12">
        <v>-5.8644920000000003E-2</v>
      </c>
      <c r="U43" s="12">
        <v>-0.18848546000000002</v>
      </c>
      <c r="V43" s="3">
        <f t="shared" si="1"/>
        <v>-0.17364592550998542</v>
      </c>
      <c r="W43" s="3">
        <f t="shared" si="0"/>
        <v>1</v>
      </c>
    </row>
    <row r="44" spans="1:23">
      <c r="A44" s="19" t="s">
        <v>1</v>
      </c>
      <c r="B44" s="19">
        <v>1993</v>
      </c>
      <c r="C44" s="3">
        <v>-0.10820244502184141</v>
      </c>
      <c r="D44" s="3">
        <v>7.3506361895058409E-2</v>
      </c>
      <c r="E44" s="12">
        <v>6.566962E-3</v>
      </c>
      <c r="F44" s="12">
        <v>0</v>
      </c>
      <c r="G44" s="3">
        <v>2.3205273777011825E-2</v>
      </c>
      <c r="H44" s="12">
        <v>-3.8226940000000002E-3</v>
      </c>
      <c r="I44" s="12">
        <v>-8.8018460000000021E-2</v>
      </c>
      <c r="J44" s="3">
        <v>8.1552504299072376E-2</v>
      </c>
      <c r="K44" s="12">
        <v>-0.11261018</v>
      </c>
      <c r="L44" s="12">
        <v>-0.13413426000000001</v>
      </c>
      <c r="M44" s="3">
        <v>0.45422897506751531</v>
      </c>
      <c r="N44" s="12">
        <v>-6.7311360000000004E-3</v>
      </c>
      <c r="O44" s="12">
        <v>-7.0925480000000013E-2</v>
      </c>
      <c r="P44" s="3">
        <v>1.5143751325555233E-2</v>
      </c>
      <c r="Q44" s="12">
        <v>-0.14962645999999999</v>
      </c>
      <c r="R44" s="12">
        <v>-0.33705894000000003</v>
      </c>
      <c r="S44" s="39">
        <v>0.35236313363578681</v>
      </c>
      <c r="T44" s="12">
        <v>-4.528314E-2</v>
      </c>
      <c r="U44" s="12">
        <v>-0.15186269999999999</v>
      </c>
      <c r="V44" s="3">
        <f t="shared" si="1"/>
        <v>-0.18194635662562025</v>
      </c>
      <c r="W44" s="3">
        <f t="shared" si="0"/>
        <v>1</v>
      </c>
    </row>
    <row r="45" spans="1:23">
      <c r="A45" s="19" t="s">
        <v>1</v>
      </c>
      <c r="B45" s="19">
        <v>1994</v>
      </c>
      <c r="C45" s="3">
        <v>-0.12093078392695458</v>
      </c>
      <c r="D45" s="3">
        <v>7.4974758406739866E-2</v>
      </c>
      <c r="E45" s="12">
        <v>5.7472160000000012E-3</v>
      </c>
      <c r="F45" s="12">
        <v>0</v>
      </c>
      <c r="G45" s="3">
        <v>2.415667590380528E-2</v>
      </c>
      <c r="H45" s="12">
        <v>-1.8740080000000004E-3</v>
      </c>
      <c r="I45" s="12">
        <v>-2.5384800000000003E-2</v>
      </c>
      <c r="J45" s="3">
        <v>8.2630562596355872E-2</v>
      </c>
      <c r="K45" s="12">
        <v>7.3834920000000002E-3</v>
      </c>
      <c r="L45" s="12">
        <v>-1.5711979999999997E-2</v>
      </c>
      <c r="M45" s="3">
        <v>0.44664065013038007</v>
      </c>
      <c r="N45" s="12">
        <v>-2.9871897999999997E-2</v>
      </c>
      <c r="O45" s="12">
        <v>-5.5141800000000005E-2</v>
      </c>
      <c r="P45" s="3">
        <v>1.4702806173125627E-2</v>
      </c>
      <c r="Q45" s="12">
        <v>0.10835113999999998</v>
      </c>
      <c r="R45" s="12">
        <v>0.17319560000000001</v>
      </c>
      <c r="S45" s="39">
        <v>0.3568945467895932</v>
      </c>
      <c r="T45" s="12">
        <v>-6.6079820000000001E-3</v>
      </c>
      <c r="U45" s="12">
        <v>-3.3706300000000002E-2</v>
      </c>
      <c r="V45" s="3">
        <f t="shared" si="1"/>
        <v>-0.14384242633804037</v>
      </c>
      <c r="W45" s="3">
        <f t="shared" si="0"/>
        <v>1</v>
      </c>
    </row>
    <row r="46" spans="1:23">
      <c r="A46" s="19" t="s">
        <v>1</v>
      </c>
      <c r="B46" s="19">
        <v>1995</v>
      </c>
      <c r="C46" s="3">
        <v>-0.1065444795338025</v>
      </c>
      <c r="D46" s="3">
        <v>6.9753782043498538E-2</v>
      </c>
      <c r="E46" s="12">
        <v>6.6379079999999997E-3</v>
      </c>
      <c r="F46" s="12">
        <v>0</v>
      </c>
      <c r="G46" s="3">
        <v>2.400268977841918E-2</v>
      </c>
      <c r="H46" s="12">
        <v>-9.5311420000000011E-3</v>
      </c>
      <c r="I46" s="12">
        <v>-0.10569496</v>
      </c>
      <c r="J46" s="3">
        <v>8.2930616452358746E-2</v>
      </c>
      <c r="K46" s="12">
        <v>-1.3076516000000002E-2</v>
      </c>
      <c r="L46" s="12">
        <v>-7.1743120000000007E-2</v>
      </c>
      <c r="M46" s="3">
        <v>0.44719877253393681</v>
      </c>
      <c r="N46" s="12">
        <v>-7.3190000000000009E-3</v>
      </c>
      <c r="O46" s="12">
        <v>-6.6001119999999996E-2</v>
      </c>
      <c r="P46" s="3">
        <v>1.4195564549512636E-2</v>
      </c>
      <c r="Q46" s="12">
        <v>-5.0195159999999999E-3</v>
      </c>
      <c r="R46" s="12">
        <v>-7.3962039999999993E-2</v>
      </c>
      <c r="S46" s="39">
        <v>0.36191857464227406</v>
      </c>
      <c r="T46" s="12">
        <v>-2.1465716000000003E-2</v>
      </c>
      <c r="U46" s="12">
        <v>-0.1061502</v>
      </c>
      <c r="V46" s="3">
        <f t="shared" si="1"/>
        <v>-0.17205108447484205</v>
      </c>
      <c r="W46" s="3">
        <f t="shared" si="0"/>
        <v>1</v>
      </c>
    </row>
    <row r="47" spans="1:23">
      <c r="A47" s="19" t="s">
        <v>1</v>
      </c>
      <c r="B47" s="19">
        <v>1996</v>
      </c>
      <c r="C47" s="3">
        <v>-3.8031662699148643E-2</v>
      </c>
      <c r="D47" s="3">
        <v>7.2521717007180755E-2</v>
      </c>
      <c r="E47" s="12">
        <v>4.2517459999999998E-3</v>
      </c>
      <c r="F47" s="12">
        <v>0</v>
      </c>
      <c r="G47" s="3">
        <v>2.5262887632881478E-2</v>
      </c>
      <c r="H47" s="12">
        <v>-1.3292992E-2</v>
      </c>
      <c r="I47" s="12">
        <v>-0.14661116000000002</v>
      </c>
      <c r="J47" s="3">
        <v>8.2194155851389394E-2</v>
      </c>
      <c r="K47" s="12">
        <v>2.1040302E-2</v>
      </c>
      <c r="L47" s="12">
        <v>-8.1677057999999997E-2</v>
      </c>
      <c r="M47" s="3">
        <v>0.44412171501576236</v>
      </c>
      <c r="N47" s="12">
        <v>2.1634399999999998E-2</v>
      </c>
      <c r="O47" s="12">
        <v>-5.5948114000000007E-2</v>
      </c>
      <c r="P47" s="3">
        <v>1.3601147542030158E-2</v>
      </c>
      <c r="Q47" s="12">
        <v>-4.6096129800000003E-3</v>
      </c>
      <c r="R47" s="12">
        <v>-9.908945999999999E-2</v>
      </c>
      <c r="S47" s="39">
        <v>0.36229837695075578</v>
      </c>
      <c r="T47" s="12">
        <v>-1.8676470000000001E-2</v>
      </c>
      <c r="U47" s="12">
        <v>-0.13516768200000001</v>
      </c>
      <c r="V47" s="3">
        <f t="shared" si="1"/>
        <v>-0.12809646576204423</v>
      </c>
      <c r="W47" s="3">
        <f t="shared" si="0"/>
        <v>1</v>
      </c>
    </row>
    <row r="48" spans="1:23">
      <c r="A48" s="19" t="s">
        <v>1</v>
      </c>
      <c r="B48" s="19">
        <v>1997</v>
      </c>
      <c r="C48" s="3">
        <v>-3.8109166837687917E-3</v>
      </c>
      <c r="D48" s="3">
        <v>8.0786151009613588E-2</v>
      </c>
      <c r="E48" s="12">
        <v>2.9056264000000003E-3</v>
      </c>
      <c r="F48" s="12">
        <v>0</v>
      </c>
      <c r="G48" s="3">
        <v>2.1960648837395881E-2</v>
      </c>
      <c r="H48" s="12">
        <v>-7.6887179999999998E-3</v>
      </c>
      <c r="I48" s="12">
        <v>-0.10186653999999999</v>
      </c>
      <c r="J48" s="3">
        <v>8.4740628586634295E-2</v>
      </c>
      <c r="K48" s="12">
        <v>5.1823799999999996E-2</v>
      </c>
      <c r="L48" s="12">
        <v>-5.2895199999999996E-2</v>
      </c>
      <c r="M48" s="3">
        <v>0.41655245782632006</v>
      </c>
      <c r="N48" s="12">
        <v>3.3438480000000007E-2</v>
      </c>
      <c r="O48" s="12">
        <v>-3.3510180000000007E-2</v>
      </c>
      <c r="P48" s="3">
        <v>1.1669542701817755E-2</v>
      </c>
      <c r="Q48" s="12">
        <v>8.274440000000001E-2</v>
      </c>
      <c r="R48" s="12">
        <v>7.1088940000000003E-2</v>
      </c>
      <c r="S48" s="39">
        <v>0.3842905710382184</v>
      </c>
      <c r="T48" s="12">
        <v>-7.8107400000000018E-3</v>
      </c>
      <c r="U48" s="12">
        <v>-0.10258651999999999</v>
      </c>
      <c r="V48" s="3">
        <f t="shared" si="1"/>
        <v>-7.9432892395223775E-2</v>
      </c>
      <c r="W48" s="3">
        <f t="shared" si="0"/>
        <v>1</v>
      </c>
    </row>
    <row r="49" spans="1:23">
      <c r="A49" s="19" t="s">
        <v>1</v>
      </c>
      <c r="B49" s="19">
        <v>1998</v>
      </c>
      <c r="C49" s="3">
        <v>-3.5898288852686255E-2</v>
      </c>
      <c r="D49" s="3">
        <v>9.00643636807162E-2</v>
      </c>
      <c r="E49" s="12">
        <v>2.0910779999999997E-3</v>
      </c>
      <c r="F49" s="12">
        <v>0</v>
      </c>
      <c r="G49" s="3">
        <v>1.8453914191719569E-2</v>
      </c>
      <c r="H49" s="12">
        <v>-6.808934E-3</v>
      </c>
      <c r="I49" s="12">
        <v>-0.10652066199999999</v>
      </c>
      <c r="J49" s="3">
        <v>8.4503627108868565E-2</v>
      </c>
      <c r="K49" s="12">
        <v>8.3730119999999991E-2</v>
      </c>
      <c r="L49" s="12">
        <v>-4.3707228000000001E-2</v>
      </c>
      <c r="M49" s="3">
        <v>0.42661720939100406</v>
      </c>
      <c r="N49" s="12">
        <v>1.0789880000000005E-2</v>
      </c>
      <c r="O49" s="12">
        <v>-6.6891080000000006E-2</v>
      </c>
      <c r="P49" s="3">
        <v>1.2382186782276212E-2</v>
      </c>
      <c r="Q49" s="12">
        <v>9.0112659999999997E-2</v>
      </c>
      <c r="R49" s="12">
        <v>7.4300480000000016E-2</v>
      </c>
      <c r="S49" s="39">
        <v>0.36797869884541545</v>
      </c>
      <c r="T49" s="12">
        <v>-5.1699900000000019E-3</v>
      </c>
      <c r="U49" s="12">
        <v>-0.10650241999999999</v>
      </c>
      <c r="V49" s="3">
        <f t="shared" si="1"/>
        <v>-0.11931960975617154</v>
      </c>
      <c r="W49" s="3">
        <f t="shared" si="0"/>
        <v>1</v>
      </c>
    </row>
    <row r="50" spans="1:23">
      <c r="A50" s="19" t="s">
        <v>1</v>
      </c>
      <c r="B50" s="19">
        <v>1999</v>
      </c>
      <c r="C50" s="3">
        <v>-6.963290025127393E-2</v>
      </c>
      <c r="D50" s="3">
        <v>9.6690863015873763E-2</v>
      </c>
      <c r="E50" s="12">
        <v>-8.6612879999999992E-4</v>
      </c>
      <c r="F50" s="12">
        <v>0</v>
      </c>
      <c r="G50" s="3">
        <v>1.9179524835986856E-2</v>
      </c>
      <c r="H50" s="12">
        <v>-1.7481014E-2</v>
      </c>
      <c r="I50" s="12">
        <v>-0.14290207999999999</v>
      </c>
      <c r="J50" s="3">
        <v>8.4105663333969266E-2</v>
      </c>
      <c r="K50" s="12">
        <v>1.7449240000000001E-2</v>
      </c>
      <c r="L50" s="12">
        <v>-5.5767069999999995E-2</v>
      </c>
      <c r="M50" s="3">
        <v>0.43845696903531994</v>
      </c>
      <c r="N50" s="12">
        <v>1.7721179999999996E-2</v>
      </c>
      <c r="O50" s="12">
        <v>-3.8089620000000005E-2</v>
      </c>
      <c r="P50" s="3">
        <v>1.353321996531219E-2</v>
      </c>
      <c r="Q50" s="12">
        <v>4.66062E-2</v>
      </c>
      <c r="R50" s="12">
        <v>1.7716860000000001E-2</v>
      </c>
      <c r="S50" s="39">
        <v>0.34803375981353796</v>
      </c>
      <c r="T50" s="12">
        <v>-3.1295966000000008E-3</v>
      </c>
      <c r="U50" s="12">
        <v>-7.4792919999999999E-2</v>
      </c>
      <c r="V50" s="3">
        <f t="shared" si="1"/>
        <v>-0.12791543216378212</v>
      </c>
      <c r="W50" s="3">
        <f t="shared" si="0"/>
        <v>1</v>
      </c>
    </row>
    <row r="51" spans="1:23">
      <c r="A51" s="19" t="s">
        <v>1</v>
      </c>
      <c r="B51" s="19">
        <v>2000</v>
      </c>
      <c r="C51" s="3">
        <v>-5.3532483318856551E-2</v>
      </c>
      <c r="D51" s="3">
        <v>9.8748055536282922E-2</v>
      </c>
      <c r="E51" s="12">
        <v>-7.0913940000000009E-3</v>
      </c>
      <c r="F51" s="12">
        <v>0</v>
      </c>
      <c r="G51" s="3">
        <v>2.1464097904071378E-2</v>
      </c>
      <c r="H51" s="12">
        <v>-6.3391267999999999E-3</v>
      </c>
      <c r="I51" s="12">
        <v>-2.0900260000000004E-2</v>
      </c>
      <c r="J51" s="3">
        <v>8.3865410217233455E-2</v>
      </c>
      <c r="K51" s="12">
        <v>5.6213407999999999E-2</v>
      </c>
      <c r="L51" s="12">
        <v>3.6829399999999991E-2</v>
      </c>
      <c r="M51" s="3">
        <v>0.43672318885787187</v>
      </c>
      <c r="N51" s="12">
        <v>2.8360299999999995E-2</v>
      </c>
      <c r="O51" s="12">
        <v>3.6442879999999997E-2</v>
      </c>
      <c r="P51" s="3">
        <v>1.567419491578333E-2</v>
      </c>
      <c r="Q51" s="12">
        <v>4.5324259999999991E-2</v>
      </c>
      <c r="R51" s="12">
        <v>8.7813379999999996E-2</v>
      </c>
      <c r="S51" s="39">
        <v>0.34352505256875709</v>
      </c>
      <c r="T51" s="12">
        <v>2.7721680000000005E-2</v>
      </c>
      <c r="U51" s="12">
        <v>5.3326979999999989E-2</v>
      </c>
      <c r="V51" s="3">
        <f t="shared" si="1"/>
        <v>-4.177851643247029E-2</v>
      </c>
      <c r="W51" s="3">
        <f t="shared" si="0"/>
        <v>1</v>
      </c>
    </row>
    <row r="52" spans="1:23">
      <c r="A52" s="19" t="s">
        <v>1</v>
      </c>
      <c r="B52" s="19">
        <v>2001</v>
      </c>
      <c r="C52" s="3">
        <v>2.0487926222492715E-2</v>
      </c>
      <c r="D52" s="3">
        <v>0.10173230466319197</v>
      </c>
      <c r="E52" s="12">
        <v>-6.8204240000000003E-3</v>
      </c>
      <c r="F52" s="12">
        <v>0</v>
      </c>
      <c r="G52" s="3">
        <v>2.031881334264286E-2</v>
      </c>
      <c r="H52" s="12">
        <v>-1.1060660000000006E-3</v>
      </c>
      <c r="I52" s="12">
        <v>2.3033019999999994E-2</v>
      </c>
      <c r="J52" s="3">
        <v>8.0615973150385975E-2</v>
      </c>
      <c r="K52" s="12">
        <v>4.1337140000000001E-2</v>
      </c>
      <c r="L52" s="12">
        <v>4.5114439999999999E-2</v>
      </c>
      <c r="M52" s="3">
        <v>0.41810319388209061</v>
      </c>
      <c r="N52" s="12">
        <v>8.1050642000000006E-2</v>
      </c>
      <c r="O52" s="12">
        <v>0.11815245999999999</v>
      </c>
      <c r="P52" s="3">
        <v>1.8991839266991169E-2</v>
      </c>
      <c r="Q52" s="12">
        <v>1.6121799999999999E-2</v>
      </c>
      <c r="R52" s="12">
        <v>5.1568900000000008E-2</v>
      </c>
      <c r="S52" s="39">
        <v>0.36023787569469734</v>
      </c>
      <c r="T52" s="12">
        <v>3.205214E-2</v>
      </c>
      <c r="U52" s="12">
        <v>7.8770760000000023E-2</v>
      </c>
      <c r="V52" s="3">
        <f t="shared" si="1"/>
        <v>5.4992182627370621E-2</v>
      </c>
      <c r="W52" s="3">
        <f t="shared" si="0"/>
        <v>0.99999999999999989</v>
      </c>
    </row>
    <row r="53" spans="1:23">
      <c r="A53" s="19" t="s">
        <v>1</v>
      </c>
      <c r="B53" s="19">
        <v>2002</v>
      </c>
      <c r="C53" s="3">
        <v>8.9720586718865319E-2</v>
      </c>
      <c r="D53" s="3">
        <v>0.10029448366358196</v>
      </c>
      <c r="E53" s="12">
        <v>-1.1748261999999999E-2</v>
      </c>
      <c r="F53" s="12">
        <v>0</v>
      </c>
      <c r="G53" s="3">
        <v>1.8745503632291667E-2</v>
      </c>
      <c r="H53" s="12">
        <v>6.1953940000000016E-3</v>
      </c>
      <c r="I53" s="12">
        <v>9.7141119999999997E-2</v>
      </c>
      <c r="J53" s="3">
        <v>8.035081659836861E-2</v>
      </c>
      <c r="K53" s="12">
        <v>1.6238879999999982E-3</v>
      </c>
      <c r="L53" s="12">
        <v>6.528726E-2</v>
      </c>
      <c r="M53" s="3">
        <v>0.41430526150349506</v>
      </c>
      <c r="N53" s="12">
        <v>7.729425999999999E-2</v>
      </c>
      <c r="O53" s="12">
        <v>0.15157466</v>
      </c>
      <c r="P53" s="3">
        <v>2.2402302670601205E-2</v>
      </c>
      <c r="Q53" s="12">
        <v>5.7863569999999996E-2</v>
      </c>
      <c r="R53" s="12">
        <v>0.16419931999999998</v>
      </c>
      <c r="S53" s="39">
        <v>0.36390163193166153</v>
      </c>
      <c r="T53" s="12">
        <v>3.37487E-2</v>
      </c>
      <c r="U53" s="12">
        <v>0.13570024</v>
      </c>
      <c r="V53" s="3">
        <f t="shared" si="1"/>
        <v>0.16797635794151558</v>
      </c>
      <c r="W53" s="3">
        <f t="shared" si="0"/>
        <v>1</v>
      </c>
    </row>
    <row r="54" spans="1:23">
      <c r="A54" s="19" t="s">
        <v>1</v>
      </c>
      <c r="B54" s="19">
        <v>2003</v>
      </c>
      <c r="C54" s="3">
        <v>5.165616545475353E-2</v>
      </c>
      <c r="D54" s="3">
        <v>8.7801079860384962E-2</v>
      </c>
      <c r="E54" s="12">
        <v>-1.3430172000000001E-2</v>
      </c>
      <c r="F54" s="12">
        <v>0</v>
      </c>
      <c r="G54" s="3">
        <v>1.7302793334678802E-2</v>
      </c>
      <c r="H54" s="12">
        <v>1.0742652E-2</v>
      </c>
      <c r="I54" s="12">
        <v>0.15863795999999999</v>
      </c>
      <c r="J54" s="3">
        <v>8.1314843091122316E-2</v>
      </c>
      <c r="K54" s="12">
        <v>-3.5264411999999995E-2</v>
      </c>
      <c r="L54" s="12">
        <v>9.2388999999999999E-2</v>
      </c>
      <c r="M54" s="3">
        <v>0.42569094175622896</v>
      </c>
      <c r="N54" s="12">
        <v>4.3814277999999998E-2</v>
      </c>
      <c r="O54" s="12">
        <v>0.15053664</v>
      </c>
      <c r="P54" s="3">
        <v>2.7471842432933373E-2</v>
      </c>
      <c r="Q54" s="12">
        <v>7.1381799999999995E-2</v>
      </c>
      <c r="R54" s="12">
        <v>0.23038863999999998</v>
      </c>
      <c r="S54" s="39">
        <v>0.36041849952465166</v>
      </c>
      <c r="T54" s="12">
        <v>4.2721365999999997E-2</v>
      </c>
      <c r="U54" s="12">
        <v>0.20815668000000001</v>
      </c>
      <c r="V54" s="3">
        <f t="shared" si="1"/>
        <v>0.17519936945612072</v>
      </c>
      <c r="W54" s="3">
        <f t="shared" si="0"/>
        <v>1</v>
      </c>
    </row>
    <row r="55" spans="1:23">
      <c r="A55" s="19" t="s">
        <v>1</v>
      </c>
      <c r="B55" s="19">
        <v>2004</v>
      </c>
      <c r="C55" s="3">
        <v>0.14520161319120042</v>
      </c>
      <c r="D55" s="3">
        <v>8.5030122121749194E-2</v>
      </c>
      <c r="E55" s="12">
        <v>-1.8704700000000001E-2</v>
      </c>
      <c r="F55" s="12">
        <v>0</v>
      </c>
      <c r="G55" s="3">
        <v>1.7601940234507847E-2</v>
      </c>
      <c r="H55" s="12">
        <v>1.6993438E-2</v>
      </c>
      <c r="I55" s="12">
        <v>0.23287169999999996</v>
      </c>
      <c r="J55" s="3">
        <v>7.7739178512131371E-2</v>
      </c>
      <c r="K55" s="12">
        <v>-5.6622459999999999E-2</v>
      </c>
      <c r="L55" s="12">
        <v>0.12138958</v>
      </c>
      <c r="M55" s="3">
        <v>0.42506980578762976</v>
      </c>
      <c r="N55" s="12">
        <v>7.2471339999999995E-2</v>
      </c>
      <c r="O55" s="12">
        <v>0.22461799999999998</v>
      </c>
      <c r="P55" s="3">
        <v>2.8317810515808901E-2</v>
      </c>
      <c r="Q55" s="12">
        <v>6.0093960000000002E-2</v>
      </c>
      <c r="R55" s="12">
        <v>0.25085415999999994</v>
      </c>
      <c r="S55" s="39">
        <v>0.36624114282817294</v>
      </c>
      <c r="T55" s="12">
        <v>3.3678800000000002E-2</v>
      </c>
      <c r="U55" s="12">
        <v>0.21372250000000001</v>
      </c>
      <c r="V55" s="3">
        <f t="shared" si="1"/>
        <v>0.30044473499898028</v>
      </c>
      <c r="W55" s="3">
        <f t="shared" si="0"/>
        <v>1</v>
      </c>
    </row>
    <row r="56" spans="1:23">
      <c r="A56" s="19" t="s">
        <v>1</v>
      </c>
      <c r="B56" s="19">
        <v>2005</v>
      </c>
      <c r="C56" s="3">
        <v>0.15830533811031894</v>
      </c>
      <c r="D56" s="3">
        <v>8.4038759928712667E-2</v>
      </c>
      <c r="E56" s="12">
        <v>-2.6006519999999998E-2</v>
      </c>
      <c r="F56" s="12">
        <v>0</v>
      </c>
      <c r="G56" s="3">
        <v>1.6721234675516141E-2</v>
      </c>
      <c r="H56" s="12">
        <v>2.1778539999999999E-2</v>
      </c>
      <c r="I56" s="12">
        <v>0.32267444000000001</v>
      </c>
      <c r="J56" s="3">
        <v>7.6230028162063798E-2</v>
      </c>
      <c r="K56" s="12">
        <v>-9.219121999999999E-2</v>
      </c>
      <c r="L56" s="12">
        <v>0.17854905999999998</v>
      </c>
      <c r="M56" s="3">
        <v>0.42300809121429916</v>
      </c>
      <c r="N56" s="12">
        <v>2.0345299999999997E-2</v>
      </c>
      <c r="O56" s="12">
        <v>0.23033214000000002</v>
      </c>
      <c r="P56" s="3">
        <v>2.6841270286496341E-2</v>
      </c>
      <c r="Q56" s="12">
        <v>0.11536446</v>
      </c>
      <c r="R56" s="12">
        <v>0.41822184000000001</v>
      </c>
      <c r="S56" s="39">
        <v>0.37316061573291209</v>
      </c>
      <c r="T56" s="12">
        <v>3.1669559999999999E-2</v>
      </c>
      <c r="U56" s="12">
        <v>0.29448207999999998</v>
      </c>
      <c r="V56" s="3">
        <f t="shared" si="1"/>
        <v>0.38118727487586673</v>
      </c>
      <c r="W56" s="3">
        <f t="shared" si="0"/>
        <v>1.0000000000000002</v>
      </c>
    </row>
    <row r="57" spans="1:23">
      <c r="A57" s="19" t="s">
        <v>1</v>
      </c>
      <c r="B57" s="19">
        <v>2006</v>
      </c>
      <c r="C57" s="3">
        <v>0.20410689159752168</v>
      </c>
      <c r="D57" s="3">
        <v>8.2788040359085907E-2</v>
      </c>
      <c r="E57" s="12">
        <v>-2.8555859999999999E-2</v>
      </c>
      <c r="F57" s="12">
        <v>0</v>
      </c>
      <c r="G57" s="3">
        <v>1.6008488751141386E-2</v>
      </c>
      <c r="H57" s="12">
        <v>2.419404E-2</v>
      </c>
      <c r="I57" s="12">
        <v>0.35727742000000001</v>
      </c>
      <c r="J57" s="3">
        <v>7.3451076666180587E-2</v>
      </c>
      <c r="K57" s="12">
        <v>-0.13638144999999999</v>
      </c>
      <c r="L57" s="12">
        <v>0.18169636000000003</v>
      </c>
      <c r="M57" s="3">
        <v>0.42022255738193803</v>
      </c>
      <c r="N57" s="12">
        <v>2.250160000000001E-3</v>
      </c>
      <c r="O57" s="12">
        <v>0.23421151999999998</v>
      </c>
      <c r="P57" s="3">
        <v>3.1136076493355973E-2</v>
      </c>
      <c r="Q57" s="12">
        <v>0.13296027999999999</v>
      </c>
      <c r="R57" s="12">
        <v>0.47441622</v>
      </c>
      <c r="S57" s="39">
        <v>0.37639376034829813</v>
      </c>
      <c r="T57" s="12">
        <v>2.0395219999999999E-2</v>
      </c>
      <c r="U57" s="12">
        <v>0.30668476</v>
      </c>
      <c r="V57" s="3">
        <f t="shared" si="1"/>
        <v>0.45103088512666067</v>
      </c>
      <c r="W57" s="3">
        <f t="shared" si="0"/>
        <v>1</v>
      </c>
    </row>
    <row r="58" spans="1:23">
      <c r="A58" s="19" t="s">
        <v>1</v>
      </c>
      <c r="B58" s="19">
        <v>2007</v>
      </c>
      <c r="C58" s="3">
        <v>0.23441434089767019</v>
      </c>
      <c r="D58" s="3">
        <v>8.2788040359085907E-2</v>
      </c>
      <c r="E58" s="12">
        <v>-2.0593399999999998E-2</v>
      </c>
      <c r="F58" s="12">
        <v>0</v>
      </c>
      <c r="G58" s="3">
        <v>1.6008488751141386E-2</v>
      </c>
      <c r="H58" s="12">
        <v>2.3384720000000001E-2</v>
      </c>
      <c r="I58" s="12">
        <v>0.26853188</v>
      </c>
      <c r="J58" s="3">
        <v>7.3451076666180587E-2</v>
      </c>
      <c r="K58" s="12">
        <v>-9.2622659999999996E-2</v>
      </c>
      <c r="L58" s="12">
        <v>0.11148516000000001</v>
      </c>
      <c r="M58" s="3">
        <v>0.42022255738193803</v>
      </c>
      <c r="N58" s="12">
        <v>-3.0547276000000002E-2</v>
      </c>
      <c r="O58" s="12">
        <v>0.11065913999999999</v>
      </c>
      <c r="P58" s="3">
        <v>3.1136076493355973E-2</v>
      </c>
      <c r="Q58" s="12">
        <v>0.13421728000000002</v>
      </c>
      <c r="R58" s="12">
        <v>0.38608125999999998</v>
      </c>
      <c r="S58" s="39">
        <v>0.37639376034829813</v>
      </c>
      <c r="T58" s="12">
        <v>1.4378000000001001E-5</v>
      </c>
      <c r="U58" s="12">
        <v>0.17551549999999999</v>
      </c>
      <c r="V58" s="3">
        <f t="shared" si="1"/>
        <v>0.38827330746860655</v>
      </c>
      <c r="W58" s="3">
        <f t="shared" si="0"/>
        <v>1</v>
      </c>
    </row>
    <row r="59" spans="1:23">
      <c r="A59" s="19" t="s">
        <v>1</v>
      </c>
      <c r="B59" s="19">
        <v>2008</v>
      </c>
      <c r="C59" s="3">
        <v>0.19748787822916133</v>
      </c>
      <c r="D59" s="3">
        <v>8.2788040359085907E-2</v>
      </c>
      <c r="E59" s="12">
        <v>-1.9686760000000001E-2</v>
      </c>
      <c r="F59" s="12">
        <v>0</v>
      </c>
      <c r="G59" s="3">
        <v>1.6008488751141386E-2</v>
      </c>
      <c r="H59" s="12">
        <v>1.4102328000000001E-2</v>
      </c>
      <c r="I59" s="12">
        <v>0.22017793000000002</v>
      </c>
      <c r="J59" s="3">
        <v>7.3451076666180587E-2</v>
      </c>
      <c r="K59" s="12">
        <v>-5.3260540000000002E-2</v>
      </c>
      <c r="L59" s="12">
        <v>0.13285817999999999</v>
      </c>
      <c r="M59" s="3">
        <v>0.42022255738193803</v>
      </c>
      <c r="N59" s="12">
        <v>-2.0811900000000001E-2</v>
      </c>
      <c r="O59" s="12">
        <v>0.11797209999999998</v>
      </c>
      <c r="P59" s="3">
        <v>3.1136076493355973E-2</v>
      </c>
      <c r="Q59" s="12">
        <v>0.10984047999999999</v>
      </c>
      <c r="R59" s="12">
        <v>0.34468200000000004</v>
      </c>
      <c r="S59" s="39">
        <v>0.37639376034829813</v>
      </c>
      <c r="T59" s="12">
        <v>2.4206020000000002E-2</v>
      </c>
      <c r="U59" s="12">
        <v>0.21133281999999998</v>
      </c>
      <c r="V59" s="3">
        <f t="shared" si="1"/>
        <v>0.35215285668698881</v>
      </c>
      <c r="W59" s="3">
        <f t="shared" si="0"/>
        <v>1</v>
      </c>
    </row>
    <row r="60" spans="1:23">
      <c r="A60" s="31" t="s">
        <v>1</v>
      </c>
      <c r="B60" s="31">
        <v>2009</v>
      </c>
      <c r="C60" s="3">
        <v>9.28786172601236E-2</v>
      </c>
      <c r="D60" s="3">
        <v>8.2788040359085907E-2</v>
      </c>
      <c r="E60" s="12">
        <v>-9.8704120000000003E-3</v>
      </c>
      <c r="F60" s="12">
        <v>0</v>
      </c>
      <c r="G60" s="3">
        <v>1.6008488751141386E-2</v>
      </c>
      <c r="H60" s="12">
        <v>-6.8841439999999992E-3</v>
      </c>
      <c r="I60" s="12">
        <v>6.3682699999999995E-2</v>
      </c>
      <c r="J60" s="3">
        <v>7.3451076666180587E-2</v>
      </c>
      <c r="K60" s="12">
        <v>-0.12871056</v>
      </c>
      <c r="L60" s="12">
        <v>4.4116959999999997E-2</v>
      </c>
      <c r="M60" s="3">
        <v>0.42022255738193803</v>
      </c>
      <c r="N60" s="12">
        <v>-2.485824E-2</v>
      </c>
      <c r="O60" s="12">
        <v>7.2074940000000004E-2</v>
      </c>
      <c r="P60" s="3">
        <v>3.1136076493355973E-2</v>
      </c>
      <c r="Q60" s="12">
        <v>6.8736550000000007E-2</v>
      </c>
      <c r="R60" s="12">
        <v>0.22393421999999999</v>
      </c>
      <c r="S60" s="39">
        <v>0.37639376034829813</v>
      </c>
      <c r="T60" s="12">
        <v>-1.1938239999999991E-3</v>
      </c>
      <c r="U60" s="12">
        <v>0.12272916</v>
      </c>
      <c r="V60" s="3">
        <f>C60-((D60*(E60-F60))+(G60*(H60-I60))+(J60*(K60-L60))+(M60*(N60-O60))+(P60*(Q60-R60))+(S60*(T60-U60)))</f>
        <v>0.19972939853788013</v>
      </c>
      <c r="W60" s="3">
        <f t="shared" si="0"/>
        <v>1</v>
      </c>
    </row>
    <row r="61" spans="1:23">
      <c r="A61" s="31" t="s">
        <v>1</v>
      </c>
      <c r="B61" s="31">
        <v>2010</v>
      </c>
      <c r="C61" s="3">
        <v>0.16118328103752114</v>
      </c>
      <c r="D61" s="3">
        <v>8.2788040359085907E-2</v>
      </c>
      <c r="E61" s="12">
        <v>-1.1082761999999999E-2</v>
      </c>
      <c r="F61" s="12">
        <v>0</v>
      </c>
      <c r="G61" s="3">
        <v>1.6008488751141386E-2</v>
      </c>
      <c r="H61" s="12">
        <v>-4.7980996000000003E-3</v>
      </c>
      <c r="I61" s="12">
        <v>8.2356819999999997E-2</v>
      </c>
      <c r="J61" s="3">
        <v>7.3451076666180587E-2</v>
      </c>
      <c r="K61" s="12">
        <v>-0.14306661999999998</v>
      </c>
      <c r="L61" s="12">
        <v>4.4904713999999998E-2</v>
      </c>
      <c r="M61" s="3">
        <v>0.42022255738193803</v>
      </c>
      <c r="N61" s="12">
        <v>-1.9019080000000001E-2</v>
      </c>
      <c r="O61" s="12">
        <v>8.7691119999999997E-2</v>
      </c>
      <c r="P61" s="3">
        <v>3.1136076493355973E-2</v>
      </c>
      <c r="Q61" s="12">
        <v>7.1613174000000002E-2</v>
      </c>
      <c r="R61" s="12">
        <v>0.23772836000000003</v>
      </c>
      <c r="S61" s="39">
        <v>0.37639376034829813</v>
      </c>
      <c r="T61" s="12">
        <v>-4.5827239999999998E-3</v>
      </c>
      <c r="U61" s="12">
        <v>0.12633506</v>
      </c>
      <c r="V61" s="3">
        <f>C61-((D61*(E61-F61))+(G61*(H61-I61))+(J61*(K61-L61))+(M61*(N61-O61))+(P61*(Q61-R61))+(S61*(T61-U61)))</f>
        <v>0.27659356189693718</v>
      </c>
      <c r="W61" s="3">
        <f>P61+M61+J61+G61+D61+S61</f>
        <v>1</v>
      </c>
    </row>
    <row r="62" spans="1:23">
      <c r="A62" s="19" t="s">
        <v>2</v>
      </c>
      <c r="B62" s="19">
        <v>1982</v>
      </c>
      <c r="C62" s="3">
        <v>2.8509671241850235E-2</v>
      </c>
      <c r="D62" s="3">
        <v>6.9876171785330496E-2</v>
      </c>
      <c r="E62" s="12">
        <v>1.3109378E-2</v>
      </c>
      <c r="F62" s="12">
        <v>0</v>
      </c>
      <c r="G62" s="3">
        <v>1.130906026785846E-2</v>
      </c>
      <c r="H62" s="12">
        <v>4.5397719999999992E-3</v>
      </c>
      <c r="I62" s="12">
        <v>-3.0355759999999999E-2</v>
      </c>
      <c r="J62" s="3">
        <v>6.3028618616104551E-2</v>
      </c>
      <c r="K62" s="12">
        <v>0.13048214</v>
      </c>
      <c r="L62" s="12">
        <v>-4.2284800000000015E-3</v>
      </c>
      <c r="M62" s="3">
        <v>0.44407967905554052</v>
      </c>
      <c r="N62" s="12">
        <v>7.2256459999999995E-2</v>
      </c>
      <c r="O62" s="12">
        <v>2.7608500000000001E-2</v>
      </c>
      <c r="P62" s="3">
        <v>2.8584033115067391E-3</v>
      </c>
      <c r="Q62" s="12">
        <v>0.20042960000000001</v>
      </c>
      <c r="R62" s="12">
        <v>0.29879349999999999</v>
      </c>
      <c r="S62" s="39">
        <v>0.40884806696365922</v>
      </c>
      <c r="T62" s="12">
        <v>-7.4670000000000014E-3</v>
      </c>
      <c r="U62" s="12">
        <v>-0.11393776000000003</v>
      </c>
      <c r="V62" s="40">
        <f t="shared" si="1"/>
        <v>-4.4368074337206159E-2</v>
      </c>
      <c r="W62" s="3">
        <f t="shared" si="0"/>
        <v>1</v>
      </c>
    </row>
    <row r="63" spans="1:23">
      <c r="A63" s="19" t="s">
        <v>2</v>
      </c>
      <c r="B63" s="19">
        <v>1983</v>
      </c>
      <c r="C63" s="3">
        <v>0.16214346832377233</v>
      </c>
      <c r="D63" s="3">
        <v>7.3821279226995787E-2</v>
      </c>
      <c r="E63" s="12">
        <v>7.7503539999999992E-3</v>
      </c>
      <c r="F63" s="12">
        <v>0</v>
      </c>
      <c r="G63" s="3">
        <v>1.1832432111826965E-2</v>
      </c>
      <c r="H63" s="12">
        <v>5.1925679999999998E-3</v>
      </c>
      <c r="I63" s="12">
        <v>1.2125500000000001E-2</v>
      </c>
      <c r="J63" s="3">
        <v>6.4037713731385185E-2</v>
      </c>
      <c r="K63" s="12">
        <v>9.7707559999999999E-2</v>
      </c>
      <c r="L63" s="12">
        <v>1.7441876000000002E-2</v>
      </c>
      <c r="M63" s="3">
        <v>0.44574042028219152</v>
      </c>
      <c r="N63" s="12">
        <v>0.13535760000000002</v>
      </c>
      <c r="O63" s="12">
        <v>0.14107363999999997</v>
      </c>
      <c r="P63" s="3">
        <v>3.6469851499840648E-3</v>
      </c>
      <c r="Q63" s="12">
        <v>0.15539864</v>
      </c>
      <c r="R63" s="12">
        <v>0.25608317999999997</v>
      </c>
      <c r="S63" s="39">
        <v>0.40092116949761641</v>
      </c>
      <c r="T63" s="12">
        <v>-2.3743400000000004E-3</v>
      </c>
      <c r="U63" s="12">
        <v>-5.9804348000000007E-2</v>
      </c>
      <c r="V63" s="40">
        <f t="shared" si="1"/>
        <v>0.13640348895235566</v>
      </c>
      <c r="W63" s="3">
        <f t="shared" si="0"/>
        <v>1</v>
      </c>
    </row>
    <row r="64" spans="1:23">
      <c r="A64" s="19" t="s">
        <v>2</v>
      </c>
      <c r="B64" s="19">
        <v>1984</v>
      </c>
      <c r="C64" s="3">
        <v>1.5524833074259406E-2</v>
      </c>
      <c r="D64" s="3">
        <v>0.10575665751090718</v>
      </c>
      <c r="E64" s="12">
        <v>-2.8762575999999999E-3</v>
      </c>
      <c r="F64" s="12">
        <v>0</v>
      </c>
      <c r="G64" s="3">
        <v>1.2194922097366641E-2</v>
      </c>
      <c r="H64" s="12">
        <v>9.8144059999999995E-3</v>
      </c>
      <c r="I64" s="12">
        <v>0.10285261999999999</v>
      </c>
      <c r="J64" s="3">
        <v>6.6325115721822966E-2</v>
      </c>
      <c r="K64" s="12">
        <v>2.435934E-2</v>
      </c>
      <c r="L64" s="12">
        <v>6.0995460000000001E-2</v>
      </c>
      <c r="M64" s="3">
        <v>0.43140720551932416</v>
      </c>
      <c r="N64" s="12">
        <v>0.108755764</v>
      </c>
      <c r="O64" s="12">
        <v>0.18210306000000004</v>
      </c>
      <c r="P64" s="3">
        <v>6.1260233527323082E-3</v>
      </c>
      <c r="Q64" s="12">
        <v>4.5172899999999995E-2</v>
      </c>
      <c r="R64" s="12">
        <v>0.12919385999999999</v>
      </c>
      <c r="S64" s="39">
        <v>0.37819007579784669</v>
      </c>
      <c r="T64" s="12">
        <v>5.4056200000000072E-4</v>
      </c>
      <c r="U64" s="12">
        <v>5.2189899999999997E-2</v>
      </c>
      <c r="V64" s="40">
        <f t="shared" si="1"/>
        <v>7.1084038550548775E-2</v>
      </c>
      <c r="W64" s="3">
        <f t="shared" si="0"/>
        <v>1</v>
      </c>
    </row>
    <row r="65" spans="1:23">
      <c r="A65" s="19" t="s">
        <v>2</v>
      </c>
      <c r="B65" s="19">
        <v>1985</v>
      </c>
      <c r="C65" s="3">
        <v>3.8066529026628088E-4</v>
      </c>
      <c r="D65" s="3">
        <v>0.12197818044862568</v>
      </c>
      <c r="E65" s="12">
        <v>-6.5599880000000001E-3</v>
      </c>
      <c r="F65" s="12">
        <v>0</v>
      </c>
      <c r="G65" s="3">
        <v>1.2054891908554943E-2</v>
      </c>
      <c r="H65" s="12">
        <v>2.2605959999999998E-2</v>
      </c>
      <c r="I65" s="12">
        <v>0.18892912000000001</v>
      </c>
      <c r="J65" s="3">
        <v>6.9501131823503995E-2</v>
      </c>
      <c r="K65" s="12">
        <v>3.80886E-2</v>
      </c>
      <c r="L65" s="12">
        <v>9.4048720000000002E-2</v>
      </c>
      <c r="M65" s="3">
        <v>0.43536855834123611</v>
      </c>
      <c r="N65" s="12">
        <v>0.16210998000000001</v>
      </c>
      <c r="O65" s="12">
        <v>0.27397162000000003</v>
      </c>
      <c r="P65" s="3">
        <v>1.0074307519227913E-2</v>
      </c>
      <c r="Q65" s="12">
        <v>-0.28217858000000001</v>
      </c>
      <c r="R65" s="12">
        <v>-0.42571013999999996</v>
      </c>
      <c r="S65" s="39">
        <v>0.35102292995885132</v>
      </c>
      <c r="T65" s="12">
        <v>5.7229919999999988E-3</v>
      </c>
      <c r="U65" s="12">
        <v>7.9723299999999997E-2</v>
      </c>
      <c r="V65" s="40">
        <f t="shared" si="1"/>
        <v>8.0306004881288764E-2</v>
      </c>
      <c r="W65" s="3">
        <f t="shared" ref="W65:W126" si="2">P65+M65+J65+G65+D65+S65</f>
        <v>0.99999999999999989</v>
      </c>
    </row>
    <row r="66" spans="1:23">
      <c r="A66" s="19" t="s">
        <v>2</v>
      </c>
      <c r="B66" s="19">
        <v>1986</v>
      </c>
      <c r="C66" s="3">
        <v>6.5105173067393371E-2</v>
      </c>
      <c r="D66" s="3">
        <v>0.10546174940473789</v>
      </c>
      <c r="E66" s="12">
        <v>-7.6631400000000014E-3</v>
      </c>
      <c r="F66" s="12">
        <v>0</v>
      </c>
      <c r="G66" s="3">
        <v>1.3843893012213188E-2</v>
      </c>
      <c r="H66" s="12">
        <v>1.7589198E-2</v>
      </c>
      <c r="I66" s="12">
        <v>0.20970264</v>
      </c>
      <c r="J66" s="3">
        <v>6.8328989846329985E-2</v>
      </c>
      <c r="K66" s="12">
        <v>-5.9779685999999999E-2</v>
      </c>
      <c r="L66" s="12">
        <v>8.9883519999999995E-2</v>
      </c>
      <c r="M66" s="3">
        <v>0.491252543445858</v>
      </c>
      <c r="N66" s="12">
        <v>0.17510673999999998</v>
      </c>
      <c r="O66" s="12">
        <v>0.33158504000000005</v>
      </c>
      <c r="P66" s="3">
        <v>1.0275602627841586E-2</v>
      </c>
      <c r="Q66" s="12">
        <v>-7.4772560000000002E-2</v>
      </c>
      <c r="R66" s="12">
        <v>-1.1150360000000003E-2</v>
      </c>
      <c r="S66" s="39">
        <v>0.31083722166301936</v>
      </c>
      <c r="T66" s="12">
        <v>1.579432E-3</v>
      </c>
      <c r="U66" s="12">
        <v>0.13386782</v>
      </c>
      <c r="V66" s="40">
        <f t="shared" si="1"/>
        <v>0.19744354913691864</v>
      </c>
      <c r="W66" s="3">
        <f t="shared" si="2"/>
        <v>1</v>
      </c>
    </row>
    <row r="67" spans="1:23">
      <c r="A67" s="19" t="s">
        <v>2</v>
      </c>
      <c r="B67" s="19">
        <v>1987</v>
      </c>
      <c r="C67" s="3">
        <v>3.1860769538229229E-2</v>
      </c>
      <c r="D67" s="3">
        <v>9.2112064357363077E-2</v>
      </c>
      <c r="E67" s="12">
        <v>-7.9653880000000003E-3</v>
      </c>
      <c r="F67" s="12">
        <v>0</v>
      </c>
      <c r="G67" s="3">
        <v>1.6141105608781074E-2</v>
      </c>
      <c r="H67" s="12">
        <v>1.4838242000000001E-2</v>
      </c>
      <c r="I67" s="12">
        <v>0.17256618000000001</v>
      </c>
      <c r="J67" s="3">
        <v>7.1792401523763788E-2</v>
      </c>
      <c r="K67" s="12">
        <v>-1.7693233999999999E-2</v>
      </c>
      <c r="L67" s="12">
        <v>7.1981400000000001E-2</v>
      </c>
      <c r="M67" s="3">
        <v>0.51979852280901817</v>
      </c>
      <c r="N67" s="12">
        <v>9.8303080000000001E-2</v>
      </c>
      <c r="O67" s="12">
        <v>0.21580357999999999</v>
      </c>
      <c r="P67" s="3">
        <v>9.3540452809628728E-3</v>
      </c>
      <c r="Q67" s="12">
        <v>9.8054759999999991E-2</v>
      </c>
      <c r="R67" s="12">
        <v>0.27221608000000003</v>
      </c>
      <c r="S67" s="39">
        <v>0.29080186042011108</v>
      </c>
      <c r="T67" s="12">
        <v>5.38170644E-3</v>
      </c>
      <c r="U67" s="12">
        <v>0.11729145999999999</v>
      </c>
      <c r="V67" s="40">
        <f t="shared" ref="V67:V128" si="3">C67-((D67*(E67-F67))+(G67*(H67-I67))+(J67*(K67-L67))+(M67*(N67-O67))+(P67*(Q67-R67))+(S67*(T67-U67)))</f>
        <v>0.13682760224285187</v>
      </c>
      <c r="W67" s="3">
        <f t="shared" si="2"/>
        <v>1</v>
      </c>
    </row>
    <row r="68" spans="1:23">
      <c r="A68" s="19" t="s">
        <v>2</v>
      </c>
      <c r="B68" s="19">
        <v>1988</v>
      </c>
      <c r="C68" s="3">
        <v>-2.3603458818411461E-2</v>
      </c>
      <c r="D68" s="3">
        <v>8.6894811533179392E-2</v>
      </c>
      <c r="E68" s="12">
        <v>2.6937189999999998E-3</v>
      </c>
      <c r="F68" s="12">
        <v>0</v>
      </c>
      <c r="G68" s="3">
        <v>1.9221058346139967E-2</v>
      </c>
      <c r="H68" s="12">
        <v>-1.3864632000000002E-3</v>
      </c>
      <c r="I68" s="12">
        <v>-1.9898779999999998E-2</v>
      </c>
      <c r="J68" s="3">
        <v>7.8159996046496857E-2</v>
      </c>
      <c r="K68" s="12">
        <v>-8.7994240000000001E-2</v>
      </c>
      <c r="L68" s="12">
        <v>-6.6441399999999998E-2</v>
      </c>
      <c r="M68" s="3">
        <v>0.5222501220664717</v>
      </c>
      <c r="N68" s="12">
        <v>5.537926E-2</v>
      </c>
      <c r="O68" s="12">
        <v>5.3286020000000003E-2</v>
      </c>
      <c r="P68" s="3">
        <v>1.0156615592625023E-2</v>
      </c>
      <c r="Q68" s="12">
        <v>-6.0521640000000002E-2</v>
      </c>
      <c r="R68" s="12">
        <v>-0.12319488000000001</v>
      </c>
      <c r="S68" s="39">
        <v>0.28331739641508719</v>
      </c>
      <c r="T68" s="12">
        <v>-2.5859657600000002E-2</v>
      </c>
      <c r="U68" s="12">
        <v>-6.4050419999999997E-2</v>
      </c>
      <c r="V68" s="40">
        <f t="shared" si="3"/>
        <v>-3.505863567779801E-2</v>
      </c>
      <c r="W68" s="3">
        <f t="shared" si="2"/>
        <v>1</v>
      </c>
    </row>
    <row r="69" spans="1:23">
      <c r="A69" s="19" t="s">
        <v>2</v>
      </c>
      <c r="B69" s="19">
        <v>1989</v>
      </c>
      <c r="C69" s="3">
        <v>-5.3162589096769977E-2</v>
      </c>
      <c r="D69" s="3">
        <v>8.4168910752331086E-2</v>
      </c>
      <c r="E69" s="12">
        <v>5.7088299999999998E-3</v>
      </c>
      <c r="F69" s="12">
        <v>0</v>
      </c>
      <c r="G69" s="3">
        <v>2.3028671000073647E-2</v>
      </c>
      <c r="H69" s="12">
        <v>4.1303140000000015E-4</v>
      </c>
      <c r="I69" s="12">
        <v>-2.7195959999999998E-2</v>
      </c>
      <c r="J69" s="3">
        <v>7.6656322867143259E-2</v>
      </c>
      <c r="K69" s="12">
        <v>-9.3860800000000008E-2</v>
      </c>
      <c r="L69" s="12">
        <v>-8.6010079199999992E-2</v>
      </c>
      <c r="M69" s="3">
        <v>0.51954129430547435</v>
      </c>
      <c r="N69" s="12">
        <v>6.6207319999999986E-2</v>
      </c>
      <c r="O69" s="12">
        <v>5.1083857199999992E-2</v>
      </c>
      <c r="P69" s="3">
        <v>8.8039455141148085E-3</v>
      </c>
      <c r="Q69" s="12">
        <v>-0.12867557999999998</v>
      </c>
      <c r="R69" s="12">
        <v>-0.25978156000000002</v>
      </c>
      <c r="S69" s="39">
        <v>0.28780085556086282</v>
      </c>
      <c r="T69" s="12">
        <v>-3.3224572199999997E-2</v>
      </c>
      <c r="U69" s="12">
        <v>-9.8989479999999991E-2</v>
      </c>
      <c r="V69" s="40">
        <f t="shared" si="3"/>
        <v>-8.1615796163458654E-2</v>
      </c>
      <c r="W69" s="3">
        <f t="shared" si="2"/>
        <v>1</v>
      </c>
    </row>
    <row r="70" spans="1:23">
      <c r="A70" s="19" t="s">
        <v>2</v>
      </c>
      <c r="B70" s="19">
        <v>1990</v>
      </c>
      <c r="C70" s="3">
        <v>-7.6643317341375694E-2</v>
      </c>
      <c r="D70" s="3">
        <v>7.5068281370910664E-2</v>
      </c>
      <c r="E70" s="12">
        <v>1.0280319999999999E-2</v>
      </c>
      <c r="F70" s="12">
        <v>0</v>
      </c>
      <c r="G70" s="3">
        <v>2.4318341777542822E-2</v>
      </c>
      <c r="H70" s="12">
        <v>4.0001619999999998E-3</v>
      </c>
      <c r="I70" s="12">
        <v>1.7998999999999988E-3</v>
      </c>
      <c r="J70" s="3">
        <v>6.8907233678556737E-2</v>
      </c>
      <c r="K70" s="12">
        <v>-4.8753562E-2</v>
      </c>
      <c r="L70" s="12">
        <v>-4.8253900000000002E-2</v>
      </c>
      <c r="M70" s="3">
        <v>0.54731331442528053</v>
      </c>
      <c r="N70" s="12">
        <v>-1.1156080000000007E-2</v>
      </c>
      <c r="O70" s="12">
        <v>-3.4112600000000007E-2</v>
      </c>
      <c r="P70" s="3">
        <v>5.7229845915617132E-3</v>
      </c>
      <c r="Q70" s="12">
        <v>0.15382509999999999</v>
      </c>
      <c r="R70" s="12">
        <v>0.25234563999999998</v>
      </c>
      <c r="S70" s="39">
        <v>0.27866984415614748</v>
      </c>
      <c r="T70" s="12">
        <v>-3.3643200000000005E-2</v>
      </c>
      <c r="U70" s="12">
        <v>-8.3831520000000007E-2</v>
      </c>
      <c r="V70" s="40">
        <f t="shared" si="3"/>
        <v>-0.10342066852219731</v>
      </c>
      <c r="W70" s="3">
        <f t="shared" si="2"/>
        <v>1</v>
      </c>
    </row>
    <row r="71" spans="1:23">
      <c r="A71" s="19" t="s">
        <v>2</v>
      </c>
      <c r="B71" s="19">
        <v>1991</v>
      </c>
      <c r="C71" s="3">
        <v>-0.10386170341019385</v>
      </c>
      <c r="D71" s="3">
        <v>6.7930894334665454E-2</v>
      </c>
      <c r="E71" s="12">
        <v>1.6502919999999997E-2</v>
      </c>
      <c r="F71" s="12">
        <v>0</v>
      </c>
      <c r="G71" s="3">
        <v>2.2268246429063322E-2</v>
      </c>
      <c r="H71" s="12">
        <v>5.6213620000000004E-3</v>
      </c>
      <c r="I71" s="12">
        <v>-4.9335759999999992E-2</v>
      </c>
      <c r="J71" s="3">
        <v>6.3599883384873476E-2</v>
      </c>
      <c r="K71" s="12">
        <v>-1.7411100000000002E-2</v>
      </c>
      <c r="L71" s="12">
        <v>-7.5552700000000014E-2</v>
      </c>
      <c r="M71" s="3">
        <v>0.56038374895501664</v>
      </c>
      <c r="N71" s="12">
        <v>-0.1210127</v>
      </c>
      <c r="O71" s="12">
        <v>-0.22086317999999999</v>
      </c>
      <c r="P71" s="3">
        <v>7.4492357771090154E-3</v>
      </c>
      <c r="Q71" s="12">
        <v>0.12686414000000001</v>
      </c>
      <c r="R71" s="12">
        <v>0.14974782000000003</v>
      </c>
      <c r="S71" s="39">
        <v>0.27836799111927218</v>
      </c>
      <c r="T71" s="12">
        <v>-4.9079579999999998E-2</v>
      </c>
      <c r="U71" s="12">
        <v>-0.16939427999999998</v>
      </c>
      <c r="V71" s="40">
        <f t="shared" si="3"/>
        <v>-0.19918024097117323</v>
      </c>
      <c r="W71" s="3">
        <f t="shared" si="2"/>
        <v>1</v>
      </c>
    </row>
    <row r="72" spans="1:23">
      <c r="A72" s="19" t="s">
        <v>2</v>
      </c>
      <c r="B72" s="19">
        <v>1992</v>
      </c>
      <c r="C72" s="3">
        <v>-0.12886725233396831</v>
      </c>
      <c r="D72" s="3">
        <v>6.7669745719949187E-2</v>
      </c>
      <c r="E72" s="12">
        <v>1.2501599999999998E-2</v>
      </c>
      <c r="F72" s="12">
        <v>0</v>
      </c>
      <c r="G72" s="3">
        <v>1.9398057668641125E-2</v>
      </c>
      <c r="H72" s="12">
        <v>5.6772756000000001E-3</v>
      </c>
      <c r="I72" s="12">
        <v>-5.5946739999999995E-2</v>
      </c>
      <c r="J72" s="3">
        <v>6.4350338223699372E-2</v>
      </c>
      <c r="K72" s="12">
        <v>-5.9521900000000003E-2</v>
      </c>
      <c r="L72" s="12">
        <v>-0.11796999</v>
      </c>
      <c r="M72" s="3">
        <v>0.55122026842777605</v>
      </c>
      <c r="N72" s="12">
        <v>-0.13123488</v>
      </c>
      <c r="O72" s="12">
        <v>-0.23566462000000002</v>
      </c>
      <c r="P72" s="3">
        <v>8.3921155598376922E-3</v>
      </c>
      <c r="Q72" s="12">
        <v>1.844256E-2</v>
      </c>
      <c r="R72" s="12">
        <v>-5.299986000000001E-2</v>
      </c>
      <c r="S72" s="39">
        <v>0.28896947440009652</v>
      </c>
      <c r="T72" s="12">
        <v>-5.8644920000000003E-2</v>
      </c>
      <c r="U72" s="12">
        <v>-0.18848546000000002</v>
      </c>
      <c r="V72" s="40">
        <f t="shared" si="3"/>
        <v>-0.23035306795425414</v>
      </c>
      <c r="W72" s="3">
        <f t="shared" si="2"/>
        <v>1</v>
      </c>
    </row>
    <row r="73" spans="1:23">
      <c r="A73" s="19" t="s">
        <v>2</v>
      </c>
      <c r="B73" s="19">
        <v>1993</v>
      </c>
      <c r="C73" s="3">
        <v>9.5949261245253728E-2</v>
      </c>
      <c r="D73" s="3">
        <v>7.9994484946625144E-2</v>
      </c>
      <c r="E73" s="12">
        <v>6.566962E-3</v>
      </c>
      <c r="F73" s="12">
        <v>0</v>
      </c>
      <c r="G73" s="3">
        <v>2.012296398368154E-2</v>
      </c>
      <c r="H73" s="12">
        <v>-3.8226940000000002E-3</v>
      </c>
      <c r="I73" s="12">
        <v>-8.8018460000000021E-2</v>
      </c>
      <c r="J73" s="3">
        <v>6.1489463915893834E-2</v>
      </c>
      <c r="K73" s="12">
        <v>-0.11261018</v>
      </c>
      <c r="L73" s="12">
        <v>-0.13413426000000001</v>
      </c>
      <c r="M73" s="3">
        <v>0.50401972975931897</v>
      </c>
      <c r="N73" s="12">
        <v>-6.7311360000000004E-3</v>
      </c>
      <c r="O73" s="12">
        <v>-7.0925480000000013E-2</v>
      </c>
      <c r="P73" s="3">
        <v>1.464927838964533E-2</v>
      </c>
      <c r="Q73" s="12">
        <v>-0.14962645999999999</v>
      </c>
      <c r="R73" s="12">
        <v>-0.33705894000000003</v>
      </c>
      <c r="S73" s="39">
        <v>0.31972407900483507</v>
      </c>
      <c r="T73" s="12">
        <v>-4.528314E-2</v>
      </c>
      <c r="U73" s="12">
        <v>-0.15186269999999999</v>
      </c>
      <c r="V73" s="40">
        <f t="shared" si="3"/>
        <v>2.322914983964143E-2</v>
      </c>
      <c r="W73" s="3">
        <f t="shared" si="2"/>
        <v>0.99999999999999978</v>
      </c>
    </row>
    <row r="74" spans="1:23">
      <c r="A74" s="19" t="s">
        <v>2</v>
      </c>
      <c r="B74" s="19">
        <v>1994</v>
      </c>
      <c r="C74" s="3">
        <v>7.6563444658095517E-2</v>
      </c>
      <c r="D74" s="3">
        <v>7.9064093069704217E-2</v>
      </c>
      <c r="E74" s="12">
        <v>5.7472160000000012E-3</v>
      </c>
      <c r="F74" s="12">
        <v>0</v>
      </c>
      <c r="G74" s="3">
        <v>2.2658328322954013E-2</v>
      </c>
      <c r="H74" s="12">
        <v>-1.8740080000000004E-3</v>
      </c>
      <c r="I74" s="12">
        <v>-2.5384800000000003E-2</v>
      </c>
      <c r="J74" s="3">
        <v>6.1840643709046406E-2</v>
      </c>
      <c r="K74" s="12">
        <v>7.3834920000000002E-3</v>
      </c>
      <c r="L74" s="12">
        <v>-1.5711979999999997E-2</v>
      </c>
      <c r="M74" s="3">
        <v>0.50465811066363153</v>
      </c>
      <c r="N74" s="12">
        <v>-2.9871897999999997E-2</v>
      </c>
      <c r="O74" s="12">
        <v>-5.5141800000000005E-2</v>
      </c>
      <c r="P74" s="3">
        <v>1.202895970629192E-2</v>
      </c>
      <c r="Q74" s="12">
        <v>0.10835113999999998</v>
      </c>
      <c r="R74" s="12">
        <v>0.17319560000000001</v>
      </c>
      <c r="S74" s="39">
        <v>0.31974986452837201</v>
      </c>
      <c r="T74" s="12">
        <v>-6.6079820000000001E-3</v>
      </c>
      <c r="U74" s="12">
        <v>-3.3706300000000002E-2</v>
      </c>
      <c r="V74" s="40">
        <f t="shared" si="3"/>
        <v>5.3510759024961267E-2</v>
      </c>
      <c r="W74" s="3">
        <f t="shared" si="2"/>
        <v>1</v>
      </c>
    </row>
    <row r="75" spans="1:23">
      <c r="A75" s="19" t="s">
        <v>2</v>
      </c>
      <c r="B75" s="19">
        <v>1995</v>
      </c>
      <c r="C75" s="3">
        <v>0.10394307179014939</v>
      </c>
      <c r="D75" s="3">
        <v>7.417415130028418E-2</v>
      </c>
      <c r="E75" s="12">
        <v>6.6379079999999997E-3</v>
      </c>
      <c r="F75" s="12">
        <v>0</v>
      </c>
      <c r="G75" s="3">
        <v>2.4700095040668071E-2</v>
      </c>
      <c r="H75" s="12">
        <v>-9.5311420000000011E-3</v>
      </c>
      <c r="I75" s="12">
        <v>-0.10569496</v>
      </c>
      <c r="J75" s="3">
        <v>6.0590938123458934E-2</v>
      </c>
      <c r="K75" s="12">
        <v>-1.3076516000000002E-2</v>
      </c>
      <c r="L75" s="12">
        <v>-7.1743120000000007E-2</v>
      </c>
      <c r="M75" s="3">
        <v>0.50590374026165708</v>
      </c>
      <c r="N75" s="12">
        <v>-7.3190000000000009E-3</v>
      </c>
      <c r="O75" s="12">
        <v>-6.6001119999999996E-2</v>
      </c>
      <c r="P75" s="3">
        <v>1.1693659279221663E-2</v>
      </c>
      <c r="Q75" s="12">
        <v>-5.0195159999999999E-3</v>
      </c>
      <c r="R75" s="12">
        <v>-7.3962039999999993E-2</v>
      </c>
      <c r="S75" s="39">
        <v>0.32293741599471004</v>
      </c>
      <c r="T75" s="12">
        <v>-2.1465716000000003E-2</v>
      </c>
      <c r="U75" s="12">
        <v>-0.1061502</v>
      </c>
      <c r="V75" s="40">
        <f t="shared" si="3"/>
        <v>3.9679307763094723E-2</v>
      </c>
      <c r="W75" s="3">
        <f t="shared" si="2"/>
        <v>0.99999999999999989</v>
      </c>
    </row>
    <row r="76" spans="1:23">
      <c r="A76" s="19" t="s">
        <v>2</v>
      </c>
      <c r="B76" s="19">
        <v>1996</v>
      </c>
      <c r="C76" s="3">
        <v>0.11238416914049966</v>
      </c>
      <c r="D76" s="3">
        <v>7.5703424702422042E-2</v>
      </c>
      <c r="E76" s="12">
        <v>4.2517459999999998E-3</v>
      </c>
      <c r="F76" s="12">
        <v>0</v>
      </c>
      <c r="G76" s="3">
        <v>2.4170922520199981E-2</v>
      </c>
      <c r="H76" s="12">
        <v>-1.3292992E-2</v>
      </c>
      <c r="I76" s="12">
        <v>-0.14661116000000002</v>
      </c>
      <c r="J76" s="3">
        <v>6.3297693027288687E-2</v>
      </c>
      <c r="K76" s="12">
        <v>2.1040302E-2</v>
      </c>
      <c r="L76" s="12">
        <v>-8.1677057999999997E-2</v>
      </c>
      <c r="M76" s="3">
        <v>0.4820967452302049</v>
      </c>
      <c r="N76" s="12">
        <v>2.1634399999999998E-2</v>
      </c>
      <c r="O76" s="12">
        <v>-5.5948114000000007E-2</v>
      </c>
      <c r="P76" s="3">
        <v>1.1379055428690988E-2</v>
      </c>
      <c r="Q76" s="12">
        <v>-4.6096129800000003E-3</v>
      </c>
      <c r="R76" s="12">
        <v>-9.908945999999999E-2</v>
      </c>
      <c r="S76" s="39">
        <v>0.34335215909119343</v>
      </c>
      <c r="T76" s="12">
        <v>-1.8676470000000001E-2</v>
      </c>
      <c r="U76" s="12">
        <v>-0.13516768200000001</v>
      </c>
      <c r="V76" s="40">
        <f t="shared" si="3"/>
        <v>2.3863224318556753E-2</v>
      </c>
      <c r="W76" s="3">
        <f t="shared" si="2"/>
        <v>1</v>
      </c>
    </row>
    <row r="77" spans="1:23">
      <c r="A77" s="19" t="s">
        <v>2</v>
      </c>
      <c r="B77" s="19">
        <v>1997</v>
      </c>
      <c r="C77" s="3">
        <v>0.10957944327505868</v>
      </c>
      <c r="D77" s="3">
        <v>8.2665591097464658E-2</v>
      </c>
      <c r="E77" s="12">
        <v>2.9056264000000003E-3</v>
      </c>
      <c r="F77" s="12">
        <v>0</v>
      </c>
      <c r="G77" s="3">
        <v>2.1615289372745664E-2</v>
      </c>
      <c r="H77" s="12">
        <v>-7.6887179999999998E-3</v>
      </c>
      <c r="I77" s="12">
        <v>-0.10186653999999999</v>
      </c>
      <c r="J77" s="3">
        <v>6.9350223305358019E-2</v>
      </c>
      <c r="K77" s="12">
        <v>5.1823799999999996E-2</v>
      </c>
      <c r="L77" s="12">
        <v>-5.2895199999999996E-2</v>
      </c>
      <c r="M77" s="3">
        <v>0.46433565073966532</v>
      </c>
      <c r="N77" s="12">
        <v>3.3438480000000007E-2</v>
      </c>
      <c r="O77" s="12">
        <v>-3.3510180000000007E-2</v>
      </c>
      <c r="P77" s="3">
        <v>1.061193650182542E-2</v>
      </c>
      <c r="Q77" s="12">
        <v>8.274440000000001E-2</v>
      </c>
      <c r="R77" s="12">
        <v>7.1088940000000003E-2</v>
      </c>
      <c r="S77" s="39">
        <v>0.35142130898294094</v>
      </c>
      <c r="T77" s="12">
        <v>-7.8107400000000018E-3</v>
      </c>
      <c r="U77" s="12">
        <v>-0.10258651999999999</v>
      </c>
      <c r="V77" s="40">
        <f t="shared" si="3"/>
        <v>3.5524715765708162E-2</v>
      </c>
      <c r="W77" s="3">
        <f t="shared" si="2"/>
        <v>1</v>
      </c>
    </row>
    <row r="78" spans="1:23">
      <c r="A78" s="19" t="s">
        <v>2</v>
      </c>
      <c r="B78" s="19">
        <v>1998</v>
      </c>
      <c r="C78" s="3">
        <v>6.3371318538977747E-2</v>
      </c>
      <c r="D78" s="3">
        <v>8.7693122899930614E-2</v>
      </c>
      <c r="E78" s="12">
        <v>2.0910779999999997E-3</v>
      </c>
      <c r="F78" s="12">
        <v>0</v>
      </c>
      <c r="G78" s="3">
        <v>1.8362460582004712E-2</v>
      </c>
      <c r="H78" s="12">
        <v>-6.808934E-3</v>
      </c>
      <c r="I78" s="12">
        <v>-0.10652066199999999</v>
      </c>
      <c r="J78" s="3">
        <v>7.1947512881670686E-2</v>
      </c>
      <c r="K78" s="12">
        <v>8.3730119999999991E-2</v>
      </c>
      <c r="L78" s="12">
        <v>-4.3707228000000001E-2</v>
      </c>
      <c r="M78" s="3">
        <v>0.47825732972847923</v>
      </c>
      <c r="N78" s="12">
        <v>1.0789880000000005E-2</v>
      </c>
      <c r="O78" s="12">
        <v>-6.6891080000000006E-2</v>
      </c>
      <c r="P78" s="3">
        <v>8.4884848346275486E-3</v>
      </c>
      <c r="Q78" s="12">
        <v>9.0112659999999997E-2</v>
      </c>
      <c r="R78" s="12">
        <v>7.4300480000000016E-2</v>
      </c>
      <c r="S78" s="39">
        <v>0.33525108907328716</v>
      </c>
      <c r="T78" s="12">
        <v>-5.1699900000000019E-3</v>
      </c>
      <c r="U78" s="12">
        <v>-0.10650241999999999</v>
      </c>
      <c r="V78" s="40">
        <f t="shared" si="3"/>
        <v>-1.906932499928897E-2</v>
      </c>
      <c r="W78" s="3">
        <f t="shared" si="2"/>
        <v>1</v>
      </c>
    </row>
    <row r="79" spans="1:23">
      <c r="A79" s="19" t="s">
        <v>2</v>
      </c>
      <c r="B79" s="19">
        <v>1999</v>
      </c>
      <c r="C79" s="3">
        <v>2.4267092188510728E-2</v>
      </c>
      <c r="D79" s="3">
        <v>9.6445604833609588E-2</v>
      </c>
      <c r="E79" s="12">
        <v>-8.6612879999999992E-4</v>
      </c>
      <c r="F79" s="12">
        <v>0</v>
      </c>
      <c r="G79" s="3">
        <v>1.8134649383978074E-2</v>
      </c>
      <c r="H79" s="12">
        <v>-1.7481014E-2</v>
      </c>
      <c r="I79" s="12">
        <v>-0.14290207999999999</v>
      </c>
      <c r="J79" s="3">
        <v>7.0837648196757322E-2</v>
      </c>
      <c r="K79" s="12">
        <v>1.7449240000000001E-2</v>
      </c>
      <c r="L79" s="12">
        <v>-5.5767069999999995E-2</v>
      </c>
      <c r="M79" s="3">
        <v>0.48819417708339835</v>
      </c>
      <c r="N79" s="12">
        <v>1.7721179999999996E-2</v>
      </c>
      <c r="O79" s="12">
        <v>-3.8089620000000005E-2</v>
      </c>
      <c r="P79" s="3">
        <v>8.2269315686453251E-3</v>
      </c>
      <c r="Q79" s="12">
        <v>4.66062E-2</v>
      </c>
      <c r="R79" s="12">
        <v>1.7716860000000001E-2</v>
      </c>
      <c r="S79" s="39">
        <v>0.31816098893361139</v>
      </c>
      <c r="T79" s="12">
        <v>-3.1295966000000008E-3</v>
      </c>
      <c r="U79" s="12">
        <v>-7.4792919999999999E-2</v>
      </c>
      <c r="V79" s="40">
        <f t="shared" si="3"/>
        <v>-3.339496380765164E-2</v>
      </c>
      <c r="W79" s="3">
        <f t="shared" si="2"/>
        <v>1</v>
      </c>
    </row>
    <row r="80" spans="1:23">
      <c r="A80" s="19" t="s">
        <v>2</v>
      </c>
      <c r="B80" s="19">
        <v>2000</v>
      </c>
      <c r="C80" s="3">
        <v>1.2801175742939229E-2</v>
      </c>
      <c r="D80" s="3">
        <v>0.10756360037792216</v>
      </c>
      <c r="E80" s="12">
        <v>-7.0913940000000009E-3</v>
      </c>
      <c r="F80" s="12">
        <v>0</v>
      </c>
      <c r="G80" s="3">
        <v>1.9339272712056994E-2</v>
      </c>
      <c r="H80" s="12">
        <v>-6.3391267999999999E-3</v>
      </c>
      <c r="I80" s="12">
        <v>-2.0900260000000004E-2</v>
      </c>
      <c r="J80" s="3">
        <v>6.7280423491995436E-2</v>
      </c>
      <c r="K80" s="12">
        <v>5.6213407999999999E-2</v>
      </c>
      <c r="L80" s="12">
        <v>3.6829399999999991E-2</v>
      </c>
      <c r="M80" s="3">
        <v>0.46179191561545818</v>
      </c>
      <c r="N80" s="12">
        <v>2.8360299999999995E-2</v>
      </c>
      <c r="O80" s="12">
        <v>3.6442879999999997E-2</v>
      </c>
      <c r="P80" s="3">
        <v>8.9799673578367656E-3</v>
      </c>
      <c r="Q80" s="12">
        <v>4.5324259999999991E-2</v>
      </c>
      <c r="R80" s="12">
        <v>8.7813379999999996E-2</v>
      </c>
      <c r="S80" s="39">
        <v>0.33504482044473038</v>
      </c>
      <c r="T80" s="12">
        <v>2.7721680000000005E-2</v>
      </c>
      <c r="U80" s="12">
        <v>5.3326979999999989E-2</v>
      </c>
      <c r="V80" s="40">
        <f t="shared" si="3"/>
        <v>2.4671129773025859E-2</v>
      </c>
      <c r="W80" s="3">
        <f t="shared" si="2"/>
        <v>1</v>
      </c>
    </row>
    <row r="81" spans="1:23">
      <c r="A81" s="19" t="s">
        <v>2</v>
      </c>
      <c r="B81" s="19">
        <v>2001</v>
      </c>
      <c r="C81" s="3">
        <v>3.7097107703910136E-2</v>
      </c>
      <c r="D81" s="3">
        <v>0.10020666565427935</v>
      </c>
      <c r="E81" s="12">
        <v>-6.8204240000000003E-3</v>
      </c>
      <c r="F81" s="12">
        <v>0</v>
      </c>
      <c r="G81" s="3">
        <v>1.923398025310967E-2</v>
      </c>
      <c r="H81" s="12">
        <v>-1.1060660000000006E-3</v>
      </c>
      <c r="I81" s="12">
        <v>2.3033019999999994E-2</v>
      </c>
      <c r="J81" s="3">
        <v>6.6799351352085284E-2</v>
      </c>
      <c r="K81" s="12">
        <v>4.1337140000000001E-2</v>
      </c>
      <c r="L81" s="12">
        <v>4.5114439999999999E-2</v>
      </c>
      <c r="M81" s="3">
        <v>0.45781308165140028</v>
      </c>
      <c r="N81" s="12">
        <v>8.1050642000000006E-2</v>
      </c>
      <c r="O81" s="12">
        <v>0.11815245999999999</v>
      </c>
      <c r="P81" s="3">
        <v>1.1877423869093871E-2</v>
      </c>
      <c r="Q81" s="12">
        <v>1.6121799999999999E-2</v>
      </c>
      <c r="R81" s="12">
        <v>5.1568900000000008E-2</v>
      </c>
      <c r="S81" s="39">
        <v>0.34406949722003155</v>
      </c>
      <c r="T81" s="12">
        <v>3.205214E-2</v>
      </c>
      <c r="U81" s="12">
        <v>7.8770760000000023E-2</v>
      </c>
      <c r="V81" s="40">
        <f t="shared" si="3"/>
        <v>7.1978341503906168E-2</v>
      </c>
      <c r="W81" s="3">
        <f t="shared" si="2"/>
        <v>1</v>
      </c>
    </row>
    <row r="82" spans="1:23">
      <c r="A82" s="19" t="s">
        <v>2</v>
      </c>
      <c r="B82" s="19">
        <v>2002</v>
      </c>
      <c r="C82" s="3">
        <v>1.1566594282816554E-3</v>
      </c>
      <c r="D82" s="3">
        <v>9.8138061375715735E-2</v>
      </c>
      <c r="E82" s="12">
        <v>-1.1748261999999999E-2</v>
      </c>
      <c r="F82" s="12">
        <v>0</v>
      </c>
      <c r="G82" s="3">
        <v>1.8581908216240329E-2</v>
      </c>
      <c r="H82" s="12">
        <v>6.1953940000000016E-3</v>
      </c>
      <c r="I82" s="12">
        <v>9.7141119999999997E-2</v>
      </c>
      <c r="J82" s="3">
        <v>6.8336435829439976E-2</v>
      </c>
      <c r="K82" s="12">
        <v>1.6238879999999982E-3</v>
      </c>
      <c r="L82" s="12">
        <v>6.528726E-2</v>
      </c>
      <c r="M82" s="3">
        <v>0.44989551966513686</v>
      </c>
      <c r="N82" s="12">
        <v>7.729425999999999E-2</v>
      </c>
      <c r="O82" s="12">
        <v>0.15157466</v>
      </c>
      <c r="P82" s="3">
        <v>1.4758648341274883E-2</v>
      </c>
      <c r="Q82" s="12">
        <v>5.7863569999999996E-2</v>
      </c>
      <c r="R82" s="12">
        <v>0.16419931999999998</v>
      </c>
      <c r="S82" s="39">
        <v>0.35028942657219225</v>
      </c>
      <c r="T82" s="12">
        <v>3.37487E-2</v>
      </c>
      <c r="U82" s="12">
        <v>0.13570024</v>
      </c>
      <c r="V82" s="40">
        <f t="shared" si="3"/>
        <v>7.9050421738092638E-2</v>
      </c>
      <c r="W82" s="3">
        <f t="shared" si="2"/>
        <v>1</v>
      </c>
    </row>
    <row r="83" spans="1:23">
      <c r="A83" s="19" t="s">
        <v>2</v>
      </c>
      <c r="B83" s="19">
        <v>2003</v>
      </c>
      <c r="C83" s="3">
        <v>-4.2091184927190377E-2</v>
      </c>
      <c r="D83" s="3">
        <v>8.6541788753160542E-2</v>
      </c>
      <c r="E83" s="12">
        <v>-1.3430172000000001E-2</v>
      </c>
      <c r="F83" s="12">
        <v>0</v>
      </c>
      <c r="G83" s="3">
        <v>1.7839575181711021E-2</v>
      </c>
      <c r="H83" s="12">
        <v>1.0742652E-2</v>
      </c>
      <c r="I83" s="12">
        <v>0.15863795999999999</v>
      </c>
      <c r="J83" s="3">
        <v>6.9754580326296292E-2</v>
      </c>
      <c r="K83" s="12">
        <v>-3.5264411999999995E-2</v>
      </c>
      <c r="L83" s="12">
        <v>9.2388999999999999E-2</v>
      </c>
      <c r="M83" s="3">
        <v>0.45906863013656446</v>
      </c>
      <c r="N83" s="12">
        <v>4.3814277999999998E-2</v>
      </c>
      <c r="O83" s="12">
        <v>0.15053664</v>
      </c>
      <c r="P83" s="3">
        <v>1.4357964919044168E-2</v>
      </c>
      <c r="Q83" s="12">
        <v>7.1381799999999995E-2</v>
      </c>
      <c r="R83" s="12">
        <v>0.23038863999999998</v>
      </c>
      <c r="S83" s="39">
        <v>0.35243746068322357</v>
      </c>
      <c r="T83" s="12">
        <v>4.2721365999999997E-2</v>
      </c>
      <c r="U83" s="12">
        <v>0.20815668000000001</v>
      </c>
      <c r="V83" s="40">
        <f t="shared" si="3"/>
        <v>8.0195390960698693E-2</v>
      </c>
      <c r="W83" s="3">
        <f t="shared" si="2"/>
        <v>1</v>
      </c>
    </row>
    <row r="84" spans="1:23">
      <c r="A84" s="19" t="s">
        <v>2</v>
      </c>
      <c r="B84" s="19">
        <v>2004</v>
      </c>
      <c r="C84" s="3">
        <v>3.5635295259695515E-3</v>
      </c>
      <c r="D84" s="3">
        <v>8.1837095505433013E-2</v>
      </c>
      <c r="E84" s="12">
        <v>-1.8704700000000001E-2</v>
      </c>
      <c r="F84" s="12">
        <v>0</v>
      </c>
      <c r="G84" s="3">
        <v>1.7028082599276684E-2</v>
      </c>
      <c r="H84" s="12">
        <v>1.6993438E-2</v>
      </c>
      <c r="I84" s="12">
        <v>0.23287169999999996</v>
      </c>
      <c r="J84" s="3">
        <v>6.7681536883414856E-2</v>
      </c>
      <c r="K84" s="12">
        <v>-5.6622459999999999E-2</v>
      </c>
      <c r="L84" s="12">
        <v>0.12138958</v>
      </c>
      <c r="M84" s="3">
        <v>0.45947167605147121</v>
      </c>
      <c r="N84" s="12">
        <v>7.2471339999999995E-2</v>
      </c>
      <c r="O84" s="12">
        <v>0.22461799999999998</v>
      </c>
      <c r="P84" s="3">
        <v>1.5418124757635366E-2</v>
      </c>
      <c r="Q84" s="12">
        <v>6.0093960000000002E-2</v>
      </c>
      <c r="R84" s="12">
        <v>0.25085415999999994</v>
      </c>
      <c r="S84" s="39">
        <v>0.35856348420276879</v>
      </c>
      <c r="T84" s="12">
        <v>3.3678800000000002E-2</v>
      </c>
      <c r="U84" s="12">
        <v>0.21372250000000001</v>
      </c>
      <c r="V84" s="40">
        <f t="shared" si="3"/>
        <v>0.15822373099292908</v>
      </c>
      <c r="W84" s="3">
        <f t="shared" si="2"/>
        <v>1</v>
      </c>
    </row>
    <row r="85" spans="1:23">
      <c r="A85" s="19" t="s">
        <v>2</v>
      </c>
      <c r="B85" s="19">
        <v>2005</v>
      </c>
      <c r="C85" s="3">
        <v>-2.3604434727069454E-2</v>
      </c>
      <c r="D85" s="3">
        <v>8.4569653388642377E-2</v>
      </c>
      <c r="E85" s="12">
        <v>-2.6006519999999998E-2</v>
      </c>
      <c r="F85" s="12">
        <v>0</v>
      </c>
      <c r="G85" s="3">
        <v>1.6413513717085076E-2</v>
      </c>
      <c r="H85" s="12">
        <v>2.1778539999999999E-2</v>
      </c>
      <c r="I85" s="12">
        <v>0.32267444000000001</v>
      </c>
      <c r="J85" s="3">
        <v>6.2543384443861622E-2</v>
      </c>
      <c r="K85" s="12">
        <v>-9.219121999999999E-2</v>
      </c>
      <c r="L85" s="12">
        <v>0.17854905999999998</v>
      </c>
      <c r="M85" s="3">
        <v>0.44929001113827249</v>
      </c>
      <c r="N85" s="12">
        <v>2.0345299999999997E-2</v>
      </c>
      <c r="O85" s="12">
        <v>0.23033214000000002</v>
      </c>
      <c r="P85" s="3">
        <v>1.5393575425418006E-2</v>
      </c>
      <c r="Q85" s="12">
        <v>0.11536446</v>
      </c>
      <c r="R85" s="12">
        <v>0.41822184000000001</v>
      </c>
      <c r="S85" s="39">
        <v>0.37178986188672042</v>
      </c>
      <c r="T85" s="12">
        <v>3.1669559999999999E-2</v>
      </c>
      <c r="U85" s="12">
        <v>0.29448207999999998</v>
      </c>
      <c r="V85" s="40">
        <f t="shared" si="3"/>
        <v>0.19718477817128482</v>
      </c>
      <c r="W85" s="3">
        <f t="shared" si="2"/>
        <v>1</v>
      </c>
    </row>
    <row r="86" spans="1:23">
      <c r="A86" s="19" t="s">
        <v>2</v>
      </c>
      <c r="B86" s="19">
        <v>2006</v>
      </c>
      <c r="C86" s="3">
        <v>-4.4856559111061303E-2</v>
      </c>
      <c r="D86" s="3">
        <v>7.8429585799790688E-2</v>
      </c>
      <c r="E86" s="12">
        <v>-2.8555859999999999E-2</v>
      </c>
      <c r="F86" s="12">
        <v>0</v>
      </c>
      <c r="G86" s="3">
        <v>1.4849813028145467E-2</v>
      </c>
      <c r="H86" s="12">
        <v>2.419404E-2</v>
      </c>
      <c r="I86" s="12">
        <v>0.35727742000000001</v>
      </c>
      <c r="J86" s="3">
        <v>5.8957446488178293E-2</v>
      </c>
      <c r="K86" s="12">
        <v>-0.13638144999999999</v>
      </c>
      <c r="L86" s="12">
        <v>0.18169636000000003</v>
      </c>
      <c r="M86" s="3">
        <v>0.44934714630651179</v>
      </c>
      <c r="N86" s="12">
        <v>2.250160000000001E-3</v>
      </c>
      <c r="O86" s="12">
        <v>0.23421151999999998</v>
      </c>
      <c r="P86" s="3">
        <v>1.7261926090487087E-2</v>
      </c>
      <c r="Q86" s="12">
        <v>0.13296027999999999</v>
      </c>
      <c r="R86" s="12">
        <v>0.47441622</v>
      </c>
      <c r="S86" s="39">
        <v>0.38115408228688674</v>
      </c>
      <c r="T86" s="12">
        <v>2.0395219999999999E-2</v>
      </c>
      <c r="U86" s="12">
        <v>0.30668476</v>
      </c>
      <c r="V86" s="40">
        <f t="shared" si="3"/>
        <v>0.2003281357946804</v>
      </c>
      <c r="W86" s="3">
        <f t="shared" si="2"/>
        <v>1</v>
      </c>
    </row>
    <row r="87" spans="1:23">
      <c r="A87" s="19" t="s">
        <v>2</v>
      </c>
      <c r="B87" s="19">
        <v>2007</v>
      </c>
      <c r="C87" s="3">
        <v>-3.4685700981206442E-2</v>
      </c>
      <c r="D87" s="3">
        <v>7.8429585799790688E-2</v>
      </c>
      <c r="E87" s="12">
        <v>-2.0593399999999998E-2</v>
      </c>
      <c r="F87" s="12">
        <v>0</v>
      </c>
      <c r="G87" s="3">
        <v>1.4849813028145467E-2</v>
      </c>
      <c r="H87" s="12">
        <v>2.3384720000000001E-2</v>
      </c>
      <c r="I87" s="12">
        <v>0.26853188</v>
      </c>
      <c r="J87" s="3">
        <v>5.8957446488178293E-2</v>
      </c>
      <c r="K87" s="12">
        <v>-9.2622659999999996E-2</v>
      </c>
      <c r="L87" s="12">
        <v>0.11148516000000001</v>
      </c>
      <c r="M87" s="3">
        <v>0.44934714630651179</v>
      </c>
      <c r="N87" s="12">
        <v>-3.0547276000000002E-2</v>
      </c>
      <c r="O87" s="12">
        <v>0.11065913999999999</v>
      </c>
      <c r="P87" s="3">
        <v>1.7261926090487087E-2</v>
      </c>
      <c r="Q87" s="12">
        <v>0.13421728000000002</v>
      </c>
      <c r="R87" s="12">
        <v>0.38608125999999998</v>
      </c>
      <c r="S87" s="39">
        <v>0.38115408228688674</v>
      </c>
      <c r="T87" s="12">
        <v>1.4378000000001001E-5</v>
      </c>
      <c r="U87" s="12">
        <v>0.17551549999999999</v>
      </c>
      <c r="V87" s="40">
        <f t="shared" si="3"/>
        <v>0.1172948227904676</v>
      </c>
      <c r="W87" s="3">
        <f t="shared" si="2"/>
        <v>1</v>
      </c>
    </row>
    <row r="88" spans="1:23">
      <c r="A88" s="19" t="s">
        <v>2</v>
      </c>
      <c r="B88" s="19">
        <v>2008</v>
      </c>
      <c r="C88" s="3">
        <v>-7.6403371671780934E-2</v>
      </c>
      <c r="D88" s="3">
        <v>7.8429585799790688E-2</v>
      </c>
      <c r="E88" s="12">
        <v>-1.9686760000000001E-2</v>
      </c>
      <c r="F88" s="12">
        <v>0</v>
      </c>
      <c r="G88" s="3">
        <v>1.4849813028145467E-2</v>
      </c>
      <c r="H88" s="12">
        <v>1.4102328000000001E-2</v>
      </c>
      <c r="I88" s="12">
        <v>0.22017793000000002</v>
      </c>
      <c r="J88" s="3">
        <v>5.8957446488178293E-2</v>
      </c>
      <c r="K88" s="12">
        <v>-5.3260540000000002E-2</v>
      </c>
      <c r="L88" s="12">
        <v>0.13285817999999999</v>
      </c>
      <c r="M88" s="3">
        <v>0.44934714630651179</v>
      </c>
      <c r="N88" s="12">
        <v>-2.0811900000000001E-2</v>
      </c>
      <c r="O88" s="12">
        <v>0.11797209999999998</v>
      </c>
      <c r="P88" s="3">
        <v>1.7261926090487087E-2</v>
      </c>
      <c r="Q88" s="12">
        <v>0.10984047999999999</v>
      </c>
      <c r="R88" s="12">
        <v>0.34468200000000004</v>
      </c>
      <c r="S88" s="39">
        <v>0.38115408228688674</v>
      </c>
      <c r="T88" s="12">
        <v>2.4206020000000002E-2</v>
      </c>
      <c r="U88" s="12">
        <v>0.21133281999999998</v>
      </c>
      <c r="V88" s="40">
        <f t="shared" si="3"/>
        <v>7.6914076434472067E-2</v>
      </c>
      <c r="W88" s="3">
        <f t="shared" si="2"/>
        <v>1</v>
      </c>
    </row>
    <row r="89" spans="1:23">
      <c r="A89" s="31" t="s">
        <v>2</v>
      </c>
      <c r="B89" s="31">
        <v>2009</v>
      </c>
      <c r="C89" s="3">
        <v>-9.6503946097170348E-2</v>
      </c>
      <c r="D89" s="3">
        <v>7.8429585799790688E-2</v>
      </c>
      <c r="E89" s="12">
        <v>-9.8704120000000003E-3</v>
      </c>
      <c r="F89" s="12">
        <v>0</v>
      </c>
      <c r="G89" s="3">
        <v>1.4849813028145467E-2</v>
      </c>
      <c r="H89" s="12">
        <v>-6.8841439999999992E-3</v>
      </c>
      <c r="I89" s="12">
        <v>6.3682699999999995E-2</v>
      </c>
      <c r="J89" s="3">
        <v>5.8957446488178293E-2</v>
      </c>
      <c r="K89" s="12">
        <v>-0.12871056</v>
      </c>
      <c r="L89" s="12">
        <v>4.4116959999999997E-2</v>
      </c>
      <c r="M89" s="3">
        <v>0.44934714630651179</v>
      </c>
      <c r="N89" s="12">
        <v>-2.485824E-2</v>
      </c>
      <c r="O89" s="12">
        <v>7.2074940000000004E-2</v>
      </c>
      <c r="P89" s="3">
        <v>1.7261926090487087E-2</v>
      </c>
      <c r="Q89" s="12">
        <v>6.8736550000000007E-2</v>
      </c>
      <c r="R89" s="12">
        <v>0.22393421999999999</v>
      </c>
      <c r="S89" s="39">
        <v>0.38115408228688674</v>
      </c>
      <c r="T89" s="12">
        <v>-1.1938239999999991E-3</v>
      </c>
      <c r="U89" s="12">
        <v>0.12272916</v>
      </c>
      <c r="V89" s="40">
        <f t="shared" si="3"/>
        <v>8.9769696942776228E-3</v>
      </c>
      <c r="W89" s="3">
        <f t="shared" si="2"/>
        <v>1</v>
      </c>
    </row>
    <row r="90" spans="1:23">
      <c r="A90" s="31" t="s">
        <v>2</v>
      </c>
      <c r="B90" s="31">
        <v>2010</v>
      </c>
      <c r="C90" s="3">
        <v>-4.9360798001756717E-2</v>
      </c>
      <c r="D90" s="3">
        <v>7.8429585799790688E-2</v>
      </c>
      <c r="E90" s="12">
        <v>-1.1082761999999999E-2</v>
      </c>
      <c r="F90" s="12">
        <v>0</v>
      </c>
      <c r="G90" s="3">
        <v>1.4849813028145467E-2</v>
      </c>
      <c r="H90" s="12">
        <v>-4.7980996000000003E-3</v>
      </c>
      <c r="I90" s="12">
        <v>8.2356819999999997E-2</v>
      </c>
      <c r="J90" s="3">
        <v>5.8957446488178293E-2</v>
      </c>
      <c r="K90" s="12">
        <v>-0.14306661999999998</v>
      </c>
      <c r="L90" s="12">
        <v>4.4904713999999998E-2</v>
      </c>
      <c r="M90" s="3">
        <v>0.44934714630651179</v>
      </c>
      <c r="N90" s="12">
        <v>-1.9019080000000001E-2</v>
      </c>
      <c r="O90" s="12">
        <v>8.7691119999999997E-2</v>
      </c>
      <c r="P90" s="3">
        <v>1.7261926090487087E-2</v>
      </c>
      <c r="Q90" s="12">
        <v>7.1613174000000002E-2</v>
      </c>
      <c r="R90" s="12">
        <v>0.23772836000000003</v>
      </c>
      <c r="S90" s="39">
        <v>0.38115408228688674</v>
      </c>
      <c r="T90" s="12">
        <v>-4.5827239999999998E-3</v>
      </c>
      <c r="U90" s="12">
        <v>0.12633506</v>
      </c>
      <c r="V90" s="40">
        <f>C90-((D90*(E90-F90))+(G90*(H90-I90))+(J90*(K90-L90))+(M90*(N90-O90))+(P90*(Q90-R90))+(S90*(T90-U90)))</f>
        <v>6.4602202288170013E-2</v>
      </c>
      <c r="W90" s="3">
        <f>P90+M90+J90+G90+D90+S90</f>
        <v>1</v>
      </c>
    </row>
    <row r="91" spans="1:23">
      <c r="A91" s="19" t="s">
        <v>3</v>
      </c>
      <c r="B91" s="19">
        <v>1982</v>
      </c>
      <c r="C91" s="3">
        <v>0.60576365626666662</v>
      </c>
      <c r="D91" s="3">
        <v>6.5382553673719868E-2</v>
      </c>
      <c r="E91" s="12">
        <v>1.3109378E-2</v>
      </c>
      <c r="F91" s="12">
        <v>0</v>
      </c>
      <c r="G91" s="3">
        <v>1.3480385511847477E-2</v>
      </c>
      <c r="H91" s="12">
        <v>4.5397719999999992E-3</v>
      </c>
      <c r="I91" s="12">
        <v>-3.0355759999999999E-2</v>
      </c>
      <c r="J91" s="3">
        <v>7.454372063624827E-2</v>
      </c>
      <c r="K91" s="12">
        <v>0.13048214</v>
      </c>
      <c r="L91" s="12">
        <v>-4.2284800000000015E-3</v>
      </c>
      <c r="M91" s="3">
        <v>0.41667526536862481</v>
      </c>
      <c r="N91" s="12">
        <v>7.2256459999999995E-2</v>
      </c>
      <c r="O91" s="12">
        <v>2.7608500000000001E-2</v>
      </c>
      <c r="P91" s="3">
        <v>5.4945110064249895E-3</v>
      </c>
      <c r="Q91" s="12">
        <v>0.20042960000000001</v>
      </c>
      <c r="R91" s="12">
        <v>0.29879349999999999</v>
      </c>
      <c r="S91" s="39">
        <v>0.42442356380313462</v>
      </c>
      <c r="T91" s="12">
        <v>-7.4670000000000014E-3</v>
      </c>
      <c r="U91" s="12">
        <v>-0.11393776000000003</v>
      </c>
      <c r="V91" s="3">
        <f t="shared" si="3"/>
        <v>0.53114235715792457</v>
      </c>
      <c r="W91" s="3">
        <f t="shared" si="2"/>
        <v>1</v>
      </c>
    </row>
    <row r="92" spans="1:23">
      <c r="A92" s="19" t="s">
        <v>3</v>
      </c>
      <c r="B92" s="19">
        <v>1983</v>
      </c>
      <c r="C92" s="3">
        <v>0.90137150524593657</v>
      </c>
      <c r="D92" s="3">
        <v>7.0971651441240707E-2</v>
      </c>
      <c r="E92" s="12">
        <v>7.7503539999999992E-3</v>
      </c>
      <c r="F92" s="12">
        <v>0</v>
      </c>
      <c r="G92" s="3">
        <v>1.5535836673205685E-2</v>
      </c>
      <c r="H92" s="12">
        <v>5.1925679999999998E-3</v>
      </c>
      <c r="I92" s="12">
        <v>1.2125500000000001E-2</v>
      </c>
      <c r="J92" s="3">
        <v>8.1485069328397136E-2</v>
      </c>
      <c r="K92" s="12">
        <v>9.7707559999999999E-2</v>
      </c>
      <c r="L92" s="12">
        <v>1.7441876000000002E-2</v>
      </c>
      <c r="M92" s="3">
        <v>0.42557521635724105</v>
      </c>
      <c r="N92" s="12">
        <v>0.13535760000000002</v>
      </c>
      <c r="O92" s="12">
        <v>0.14107363999999997</v>
      </c>
      <c r="P92" s="3">
        <v>5.4558172348853516E-3</v>
      </c>
      <c r="Q92" s="12">
        <v>0.15539864</v>
      </c>
      <c r="R92" s="12">
        <v>0.25608317999999997</v>
      </c>
      <c r="S92" s="39">
        <v>0.40097640896503006</v>
      </c>
      <c r="T92" s="12">
        <v>-2.3743400000000004E-3</v>
      </c>
      <c r="U92" s="12">
        <v>-5.9804348000000007E-2</v>
      </c>
      <c r="V92" s="3">
        <f t="shared" si="3"/>
        <v>0.87434254693074176</v>
      </c>
      <c r="W92" s="3">
        <f t="shared" si="2"/>
        <v>1</v>
      </c>
    </row>
    <row r="93" spans="1:23">
      <c r="A93" s="19" t="s">
        <v>3</v>
      </c>
      <c r="B93" s="19">
        <v>1984</v>
      </c>
      <c r="C93" s="3">
        <v>0.70736986725269768</v>
      </c>
      <c r="D93" s="3">
        <v>9.818655737470125E-2</v>
      </c>
      <c r="E93" s="12">
        <v>-2.8762575999999999E-3</v>
      </c>
      <c r="F93" s="12">
        <v>0</v>
      </c>
      <c r="G93" s="3">
        <v>1.5068680445742253E-2</v>
      </c>
      <c r="H93" s="12">
        <v>9.8144059999999995E-3</v>
      </c>
      <c r="I93" s="12">
        <v>0.10285261999999999</v>
      </c>
      <c r="J93" s="3">
        <v>9.3004378984031591E-2</v>
      </c>
      <c r="K93" s="12">
        <v>2.435934E-2</v>
      </c>
      <c r="L93" s="12">
        <v>6.0995460000000001E-2</v>
      </c>
      <c r="M93" s="3">
        <v>0.41877862114528791</v>
      </c>
      <c r="N93" s="12">
        <v>0.108755764</v>
      </c>
      <c r="O93" s="12">
        <v>0.18210306000000004</v>
      </c>
      <c r="P93" s="3">
        <v>8.0355095336829725E-3</v>
      </c>
      <c r="Q93" s="12">
        <v>4.5172899999999995E-2</v>
      </c>
      <c r="R93" s="12">
        <v>0.12919385999999999</v>
      </c>
      <c r="S93" s="39">
        <v>0.36692625251655414</v>
      </c>
      <c r="T93" s="12">
        <v>5.4056200000000072E-4</v>
      </c>
      <c r="U93" s="12">
        <v>5.2189899999999997E-2</v>
      </c>
      <c r="V93" s="3">
        <f t="shared" si="3"/>
        <v>0.76280448853558291</v>
      </c>
      <c r="W93" s="3">
        <f t="shared" si="2"/>
        <v>1.0000000000000002</v>
      </c>
    </row>
    <row r="94" spans="1:23">
      <c r="A94" s="19" t="s">
        <v>3</v>
      </c>
      <c r="B94" s="19">
        <v>1985</v>
      </c>
      <c r="C94" s="3">
        <v>0.60564432297738624</v>
      </c>
      <c r="D94" s="3">
        <v>0.10046066072887828</v>
      </c>
      <c r="E94" s="12">
        <v>-6.5599880000000001E-3</v>
      </c>
      <c r="F94" s="12">
        <v>0</v>
      </c>
      <c r="G94" s="3">
        <v>1.2250496722903131E-2</v>
      </c>
      <c r="H94" s="12">
        <v>2.2605959999999998E-2</v>
      </c>
      <c r="I94" s="12">
        <v>0.18892912000000001</v>
      </c>
      <c r="J94" s="3">
        <v>8.9609876475365849E-2</v>
      </c>
      <c r="K94" s="12">
        <v>3.80886E-2</v>
      </c>
      <c r="L94" s="12">
        <v>9.4048720000000002E-2</v>
      </c>
      <c r="M94" s="3">
        <v>0.43662717834076115</v>
      </c>
      <c r="N94" s="12">
        <v>0.16210998000000001</v>
      </c>
      <c r="O94" s="12">
        <v>0.27397162000000003</v>
      </c>
      <c r="P94" s="3">
        <v>1.9435271685141545E-2</v>
      </c>
      <c r="Q94" s="12">
        <v>-0.28217858000000001</v>
      </c>
      <c r="R94" s="12">
        <v>-0.42571013999999996</v>
      </c>
      <c r="S94" s="39">
        <v>0.34161651604694998</v>
      </c>
      <c r="T94" s="12">
        <v>5.7229919999999988E-3</v>
      </c>
      <c r="U94" s="12">
        <v>7.9723299999999997E-2</v>
      </c>
      <c r="V94" s="3">
        <f t="shared" si="3"/>
        <v>0.68468744925264835</v>
      </c>
      <c r="W94" s="3">
        <f>P94+M94+J94+G94+D94+S94</f>
        <v>0.99999999999999989</v>
      </c>
    </row>
    <row r="95" spans="1:23">
      <c r="A95" s="19" t="s">
        <v>3</v>
      </c>
      <c r="B95" s="19">
        <v>1986</v>
      </c>
      <c r="C95" s="3">
        <v>0.52108177921314602</v>
      </c>
      <c r="D95" s="3">
        <v>9.3489809410010782E-2</v>
      </c>
      <c r="E95" s="12">
        <v>-7.6631400000000014E-3</v>
      </c>
      <c r="F95" s="12">
        <v>0</v>
      </c>
      <c r="G95" s="3">
        <v>1.1181327584088428E-2</v>
      </c>
      <c r="H95" s="12">
        <v>1.7589198E-2</v>
      </c>
      <c r="I95" s="12">
        <v>0.20970264</v>
      </c>
      <c r="J95" s="3">
        <v>9.054596172781583E-2</v>
      </c>
      <c r="K95" s="12">
        <v>-5.9779685999999999E-2</v>
      </c>
      <c r="L95" s="12">
        <v>8.9883519999999995E-2</v>
      </c>
      <c r="M95" s="3">
        <v>0.51626977249943096</v>
      </c>
      <c r="N95" s="12">
        <v>0.17510673999999998</v>
      </c>
      <c r="O95" s="12">
        <v>0.33158504000000005</v>
      </c>
      <c r="P95" s="3">
        <v>1.1638672882976177E-2</v>
      </c>
      <c r="Q95" s="12">
        <v>-7.4772560000000002E-2</v>
      </c>
      <c r="R95" s="12">
        <v>-1.1150360000000003E-2</v>
      </c>
      <c r="S95" s="39">
        <v>0.27687445589567794</v>
      </c>
      <c r="T95" s="12">
        <v>1.579432E-3</v>
      </c>
      <c r="U95" s="12">
        <v>0.13386782</v>
      </c>
      <c r="V95" s="3">
        <f t="shared" si="3"/>
        <v>0.6556504567268846</v>
      </c>
      <c r="W95" s="3">
        <f t="shared" si="2"/>
        <v>1</v>
      </c>
    </row>
    <row r="96" spans="1:23">
      <c r="A96" s="19" t="s">
        <v>3</v>
      </c>
      <c r="B96" s="19">
        <v>1987</v>
      </c>
      <c r="C96" s="3">
        <v>0.40724369607282668</v>
      </c>
      <c r="D96" s="3">
        <v>8.1801085264182352E-2</v>
      </c>
      <c r="E96" s="12">
        <v>-7.9653880000000003E-3</v>
      </c>
      <c r="F96" s="12">
        <v>0</v>
      </c>
      <c r="G96" s="3">
        <v>1.0745997921976504E-2</v>
      </c>
      <c r="H96" s="12">
        <v>1.4838242000000001E-2</v>
      </c>
      <c r="I96" s="12">
        <v>0.17256618000000001</v>
      </c>
      <c r="J96" s="3">
        <v>9.91933124939232E-2</v>
      </c>
      <c r="K96" s="12">
        <v>-1.7693233999999999E-2</v>
      </c>
      <c r="L96" s="12">
        <v>7.1981400000000001E-2</v>
      </c>
      <c r="M96" s="3">
        <v>0.55007267668017201</v>
      </c>
      <c r="N96" s="12">
        <v>9.8303080000000001E-2</v>
      </c>
      <c r="O96" s="12">
        <v>0.21580357999999999</v>
      </c>
      <c r="P96" s="3">
        <v>7.8720092893191321E-3</v>
      </c>
      <c r="Q96" s="12">
        <v>9.8054759999999991E-2</v>
      </c>
      <c r="R96" s="12">
        <v>0.27221608000000003</v>
      </c>
      <c r="S96" s="39">
        <v>0.25031491835042674</v>
      </c>
      <c r="T96" s="12">
        <v>5.38170644E-3</v>
      </c>
      <c r="U96" s="12">
        <v>0.11729145999999999</v>
      </c>
      <c r="V96" s="3">
        <f t="shared" si="3"/>
        <v>0.51250283644302919</v>
      </c>
      <c r="W96" s="3">
        <f t="shared" si="2"/>
        <v>0.99999999999999989</v>
      </c>
    </row>
    <row r="97" spans="1:23">
      <c r="A97" s="19" t="s">
        <v>3</v>
      </c>
      <c r="B97" s="19">
        <v>1988</v>
      </c>
      <c r="C97" s="3">
        <v>0.17165306722742477</v>
      </c>
      <c r="D97" s="3">
        <v>7.8316031299782735E-2</v>
      </c>
      <c r="E97" s="12">
        <v>2.6937189999999998E-3</v>
      </c>
      <c r="F97" s="12">
        <v>0</v>
      </c>
      <c r="G97" s="3">
        <v>1.2584153194288432E-2</v>
      </c>
      <c r="H97" s="12">
        <v>-1.3864632000000002E-3</v>
      </c>
      <c r="I97" s="12">
        <v>-1.9898779999999998E-2</v>
      </c>
      <c r="J97" s="3">
        <v>0.10241671393334477</v>
      </c>
      <c r="K97" s="12">
        <v>-8.7994240000000001E-2</v>
      </c>
      <c r="L97" s="12">
        <v>-6.6441399999999998E-2</v>
      </c>
      <c r="M97" s="3">
        <v>0.56183840459959811</v>
      </c>
      <c r="N97" s="12">
        <v>5.537926E-2</v>
      </c>
      <c r="O97" s="12">
        <v>5.3286020000000003E-2</v>
      </c>
      <c r="P97" s="3">
        <v>5.4369659561338294E-3</v>
      </c>
      <c r="Q97" s="12">
        <v>-6.0521640000000002E-2</v>
      </c>
      <c r="R97" s="12">
        <v>-0.12319488000000001</v>
      </c>
      <c r="S97" s="39">
        <v>0.23940773101685217</v>
      </c>
      <c r="T97" s="12">
        <v>-2.5859657600000002E-2</v>
      </c>
      <c r="U97" s="12">
        <v>-6.4050419999999997E-2</v>
      </c>
      <c r="V97" s="3">
        <f t="shared" si="3"/>
        <v>0.16275653639777432</v>
      </c>
      <c r="W97" s="3">
        <f t="shared" si="2"/>
        <v>1</v>
      </c>
    </row>
    <row r="98" spans="1:23">
      <c r="A98" s="19" t="s">
        <v>3</v>
      </c>
      <c r="B98" s="19">
        <v>1989</v>
      </c>
      <c r="C98" s="3">
        <v>2.8716493891243907E-3</v>
      </c>
      <c r="D98" s="3">
        <v>7.6656165883173255E-2</v>
      </c>
      <c r="E98" s="12">
        <v>5.7088299999999998E-3</v>
      </c>
      <c r="F98" s="12">
        <v>0</v>
      </c>
      <c r="G98" s="3">
        <v>1.3387786836981269E-2</v>
      </c>
      <c r="H98" s="12">
        <v>4.1303140000000015E-4</v>
      </c>
      <c r="I98" s="12">
        <v>-2.7195959999999998E-2</v>
      </c>
      <c r="J98" s="3">
        <v>9.9770656493733942E-2</v>
      </c>
      <c r="K98" s="12">
        <v>-9.3860800000000008E-2</v>
      </c>
      <c r="L98" s="12">
        <v>-8.6010079199999992E-2</v>
      </c>
      <c r="M98" s="3">
        <v>0.57689396356006284</v>
      </c>
      <c r="N98" s="12">
        <v>6.6207319999999986E-2</v>
      </c>
      <c r="O98" s="12">
        <v>5.1083857199999992E-2</v>
      </c>
      <c r="P98" s="3">
        <v>5.1053120511441331E-3</v>
      </c>
      <c r="Q98" s="12">
        <v>-0.12867557999999998</v>
      </c>
      <c r="R98" s="12">
        <v>-0.25978156000000002</v>
      </c>
      <c r="S98" s="39">
        <v>0.22818611517490456</v>
      </c>
      <c r="T98" s="12">
        <v>-3.3224572199999997E-2</v>
      </c>
      <c r="U98" s="12">
        <v>-9.8989479999999991E-2</v>
      </c>
      <c r="V98" s="3">
        <f t="shared" si="3"/>
        <v>-2.1552929516670684E-2</v>
      </c>
      <c r="W98" s="3">
        <f t="shared" si="2"/>
        <v>1</v>
      </c>
    </row>
    <row r="99" spans="1:23">
      <c r="A99" s="19" t="s">
        <v>3</v>
      </c>
      <c r="B99" s="19">
        <v>1990</v>
      </c>
      <c r="C99" s="3">
        <v>-3.4569358665316852E-2</v>
      </c>
      <c r="D99" s="3">
        <v>6.0412257742733025E-2</v>
      </c>
      <c r="E99" s="12">
        <v>1.0280319999999999E-2</v>
      </c>
      <c r="F99" s="12">
        <v>0</v>
      </c>
      <c r="G99" s="3">
        <v>1.0937531257330995E-2</v>
      </c>
      <c r="H99" s="12">
        <v>4.0001619999999998E-3</v>
      </c>
      <c r="I99" s="12">
        <v>1.7998999999999988E-3</v>
      </c>
      <c r="J99" s="3">
        <v>9.0672974693624966E-2</v>
      </c>
      <c r="K99" s="12">
        <v>-4.8753562E-2</v>
      </c>
      <c r="L99" s="12">
        <v>-4.8253900000000002E-2</v>
      </c>
      <c r="M99" s="3">
        <v>0.61862462259621176</v>
      </c>
      <c r="N99" s="12">
        <v>-1.1156080000000007E-2</v>
      </c>
      <c r="O99" s="12">
        <v>-3.4112600000000007E-2</v>
      </c>
      <c r="P99" s="3">
        <v>5.444920337188951E-3</v>
      </c>
      <c r="Q99" s="12">
        <v>0.15382509999999999</v>
      </c>
      <c r="R99" s="12">
        <v>0.25234563999999998</v>
      </c>
      <c r="S99" s="39">
        <v>0.21390769337291038</v>
      </c>
      <c r="T99" s="12">
        <v>-3.3643200000000005E-2</v>
      </c>
      <c r="U99" s="12">
        <v>-8.3831520000000007E-2</v>
      </c>
      <c r="V99" s="3">
        <f t="shared" si="3"/>
        <v>-5.9569875396059631E-2</v>
      </c>
      <c r="W99" s="3">
        <f t="shared" si="2"/>
        <v>1</v>
      </c>
    </row>
    <row r="100" spans="1:23">
      <c r="A100" s="19" t="s">
        <v>3</v>
      </c>
      <c r="B100" s="19">
        <v>1991</v>
      </c>
      <c r="C100" s="3">
        <v>-1.8245136750685512E-2</v>
      </c>
      <c r="D100" s="3">
        <v>4.8343388863387599E-2</v>
      </c>
      <c r="E100" s="12">
        <v>1.6502919999999997E-2</v>
      </c>
      <c r="F100" s="12">
        <v>0</v>
      </c>
      <c r="G100" s="3">
        <v>9.8035177002739338E-3</v>
      </c>
      <c r="H100" s="12">
        <v>5.6213620000000004E-3</v>
      </c>
      <c r="I100" s="12">
        <v>-4.9335759999999992E-2</v>
      </c>
      <c r="J100" s="3">
        <v>7.7344775864469903E-2</v>
      </c>
      <c r="K100" s="12">
        <v>-1.7411100000000002E-2</v>
      </c>
      <c r="L100" s="12">
        <v>-7.5552700000000014E-2</v>
      </c>
      <c r="M100" s="3">
        <v>0.64961220024060107</v>
      </c>
      <c r="N100" s="12">
        <v>-0.1210127</v>
      </c>
      <c r="O100" s="12">
        <v>-0.22086317999999999</v>
      </c>
      <c r="P100" s="3">
        <v>5.3717921389981813E-3</v>
      </c>
      <c r="Q100" s="12">
        <v>0.12686414000000001</v>
      </c>
      <c r="R100" s="12">
        <v>0.14974782000000003</v>
      </c>
      <c r="S100" s="39">
        <v>0.20952432519226924</v>
      </c>
      <c r="T100" s="12">
        <v>-4.9079579999999998E-2</v>
      </c>
      <c r="U100" s="12">
        <v>-0.16939427999999998</v>
      </c>
      <c r="V100" s="3">
        <f t="shared" si="3"/>
        <v>-0.11402868593206675</v>
      </c>
      <c r="W100" s="3">
        <f t="shared" si="2"/>
        <v>1</v>
      </c>
    </row>
    <row r="101" spans="1:23">
      <c r="A101" s="19" t="s">
        <v>3</v>
      </c>
      <c r="B101" s="19">
        <v>1992</v>
      </c>
      <c r="C101" s="3">
        <v>-0.12150536274573709</v>
      </c>
      <c r="D101" s="3">
        <v>4.602129846221522E-2</v>
      </c>
      <c r="E101" s="12">
        <v>1.2501599999999998E-2</v>
      </c>
      <c r="F101" s="12">
        <v>0</v>
      </c>
      <c r="G101" s="3">
        <v>9.0516059320468901E-3</v>
      </c>
      <c r="H101" s="12">
        <v>5.6772756000000001E-3</v>
      </c>
      <c r="I101" s="12">
        <v>-5.5946739999999995E-2</v>
      </c>
      <c r="J101" s="3">
        <v>7.9048879265472563E-2</v>
      </c>
      <c r="K101" s="12">
        <v>-5.9521900000000003E-2</v>
      </c>
      <c r="L101" s="12">
        <v>-0.11796999</v>
      </c>
      <c r="M101" s="3">
        <v>0.65369506709072345</v>
      </c>
      <c r="N101" s="12">
        <v>-0.13123488</v>
      </c>
      <c r="O101" s="12">
        <v>-0.23566462000000002</v>
      </c>
      <c r="P101" s="3">
        <v>4.1982205868018076E-3</v>
      </c>
      <c r="Q101" s="12">
        <v>1.844256E-2</v>
      </c>
      <c r="R101" s="12">
        <v>-5.299986000000001E-2</v>
      </c>
      <c r="S101" s="39">
        <v>0.20798492866274013</v>
      </c>
      <c r="T101" s="12">
        <v>-5.8644920000000003E-2</v>
      </c>
      <c r="U101" s="12">
        <v>-0.18848546000000002</v>
      </c>
      <c r="V101" s="3">
        <f t="shared" si="3"/>
        <v>-0.22282876730887474</v>
      </c>
      <c r="W101" s="3">
        <f t="shared" si="2"/>
        <v>1.0000000000000002</v>
      </c>
    </row>
    <row r="102" spans="1:23">
      <c r="A102" s="19" t="s">
        <v>3</v>
      </c>
      <c r="B102" s="19">
        <v>1993</v>
      </c>
      <c r="C102" s="3">
        <v>9.8652855315800092E-2</v>
      </c>
      <c r="D102" s="3">
        <v>5.1691811938839247E-2</v>
      </c>
      <c r="E102" s="12">
        <v>6.566962E-3</v>
      </c>
      <c r="F102" s="12">
        <v>0</v>
      </c>
      <c r="G102" s="3">
        <v>1.0070615651192558E-2</v>
      </c>
      <c r="H102" s="12">
        <v>-3.8226940000000002E-3</v>
      </c>
      <c r="I102" s="12">
        <v>-8.8018460000000021E-2</v>
      </c>
      <c r="J102" s="3">
        <v>3.5474992972496421E-2</v>
      </c>
      <c r="K102" s="12">
        <v>-0.11261018</v>
      </c>
      <c r="L102" s="12">
        <v>-0.13413426000000001</v>
      </c>
      <c r="M102" s="3">
        <v>0.64320203970848733</v>
      </c>
      <c r="N102" s="12">
        <v>-6.7311360000000004E-3</v>
      </c>
      <c r="O102" s="12">
        <v>-7.0925480000000013E-2</v>
      </c>
      <c r="P102" s="3">
        <v>1.0659157262346503E-2</v>
      </c>
      <c r="Q102" s="12">
        <v>-0.14962645999999999</v>
      </c>
      <c r="R102" s="12">
        <v>-0.33705894000000003</v>
      </c>
      <c r="S102" s="39">
        <v>0.24890138246663787</v>
      </c>
      <c r="T102" s="12">
        <v>-4.528314E-2</v>
      </c>
      <c r="U102" s="12">
        <v>-0.15186269999999999</v>
      </c>
      <c r="V102" s="3">
        <f t="shared" si="3"/>
        <v>2.6886322259877499E-2</v>
      </c>
      <c r="W102" s="3">
        <f t="shared" si="2"/>
        <v>0.99999999999999989</v>
      </c>
    </row>
    <row r="103" spans="1:23">
      <c r="A103" s="19" t="s">
        <v>3</v>
      </c>
      <c r="B103" s="19">
        <v>1994</v>
      </c>
      <c r="C103" s="3">
        <v>5.465680015665924E-2</v>
      </c>
      <c r="D103" s="3">
        <v>5.0650494874779836E-2</v>
      </c>
      <c r="E103" s="12">
        <v>5.7472160000000012E-3</v>
      </c>
      <c r="F103" s="12">
        <v>0</v>
      </c>
      <c r="G103" s="3">
        <v>1.3319326475070331E-2</v>
      </c>
      <c r="H103" s="12">
        <v>-1.8740080000000004E-3</v>
      </c>
      <c r="I103" s="12">
        <v>-2.5384800000000003E-2</v>
      </c>
      <c r="J103" s="3">
        <v>8.2035998218979903E-2</v>
      </c>
      <c r="K103" s="12">
        <v>7.3834920000000002E-3</v>
      </c>
      <c r="L103" s="12">
        <v>-1.5711979999999997E-2</v>
      </c>
      <c r="M103" s="3">
        <v>0.61898590794453234</v>
      </c>
      <c r="N103" s="12">
        <v>-2.9871897999999997E-2</v>
      </c>
      <c r="O103" s="12">
        <v>-5.5141800000000005E-2</v>
      </c>
      <c r="P103" s="3">
        <v>1.0932227502501864E-2</v>
      </c>
      <c r="Q103" s="12">
        <v>0.10835113999999998</v>
      </c>
      <c r="R103" s="12">
        <v>0.17319560000000001</v>
      </c>
      <c r="S103" s="39">
        <v>0.22407604498413577</v>
      </c>
      <c r="T103" s="12">
        <v>-6.6079820000000001E-3</v>
      </c>
      <c r="U103" s="12">
        <v>-3.3706300000000002E-2</v>
      </c>
      <c r="V103" s="3">
        <f t="shared" si="3"/>
        <v>3.1152990040608123E-2</v>
      </c>
      <c r="W103" s="3">
        <f t="shared" si="2"/>
        <v>1</v>
      </c>
    </row>
    <row r="104" spans="1:23">
      <c r="A104" s="19" t="s">
        <v>3</v>
      </c>
      <c r="B104" s="19">
        <v>1995</v>
      </c>
      <c r="C104" s="3">
        <v>0.11406883463917995</v>
      </c>
      <c r="D104" s="3">
        <v>4.3505486414500444E-2</v>
      </c>
      <c r="E104" s="12">
        <v>6.6379079999999997E-3</v>
      </c>
      <c r="F104" s="12">
        <v>0</v>
      </c>
      <c r="G104" s="3">
        <v>1.4584286275191285E-2</v>
      </c>
      <c r="H104" s="12">
        <v>-9.5311420000000011E-3</v>
      </c>
      <c r="I104" s="12">
        <v>-0.10569496</v>
      </c>
      <c r="J104" s="3">
        <v>7.9870797607300731E-2</v>
      </c>
      <c r="K104" s="12">
        <v>-1.3076516000000002E-2</v>
      </c>
      <c r="L104" s="12">
        <v>-7.1743120000000007E-2</v>
      </c>
      <c r="M104" s="3">
        <v>0.63699191383240261</v>
      </c>
      <c r="N104" s="12">
        <v>-7.3190000000000009E-3</v>
      </c>
      <c r="O104" s="12">
        <v>-6.6001119999999996E-2</v>
      </c>
      <c r="P104" s="3">
        <v>9.4904502066263143E-3</v>
      </c>
      <c r="Q104" s="12">
        <v>-5.0195159999999999E-3</v>
      </c>
      <c r="R104" s="12">
        <v>-7.3962039999999993E-2</v>
      </c>
      <c r="S104" s="39">
        <v>0.21555706566397867</v>
      </c>
      <c r="T104" s="12">
        <v>-2.1465716000000003E-2</v>
      </c>
      <c r="U104" s="12">
        <v>-0.1061502</v>
      </c>
      <c r="V104" s="3">
        <f t="shared" si="3"/>
        <v>5.1403149721454197E-2</v>
      </c>
      <c r="W104" s="3">
        <f t="shared" si="2"/>
        <v>1</v>
      </c>
    </row>
    <row r="105" spans="1:23">
      <c r="A105" s="19" t="s">
        <v>3</v>
      </c>
      <c r="B105" s="19">
        <v>1996</v>
      </c>
      <c r="C105" s="3">
        <v>2.809476346650458E-2</v>
      </c>
      <c r="D105" s="3">
        <v>4.3409170468541119E-2</v>
      </c>
      <c r="E105" s="12">
        <v>4.2517459999999998E-3</v>
      </c>
      <c r="F105" s="12">
        <v>0</v>
      </c>
      <c r="G105" s="3">
        <v>1.3613546417258569E-2</v>
      </c>
      <c r="H105" s="12">
        <v>-1.3292992E-2</v>
      </c>
      <c r="I105" s="12">
        <v>-0.14661116000000002</v>
      </c>
      <c r="J105" s="3">
        <v>8.2212924283867311E-2</v>
      </c>
      <c r="K105" s="12">
        <v>2.1040302E-2</v>
      </c>
      <c r="L105" s="12">
        <v>-8.1677057999999997E-2</v>
      </c>
      <c r="M105" s="3">
        <v>0.62074378637838468</v>
      </c>
      <c r="N105" s="12">
        <v>2.1634399999999998E-2</v>
      </c>
      <c r="O105" s="12">
        <v>-5.5948114000000007E-2</v>
      </c>
      <c r="P105" s="3">
        <v>5.8718115050467225E-3</v>
      </c>
      <c r="Q105" s="12">
        <v>-4.6096129800000003E-3</v>
      </c>
      <c r="R105" s="12">
        <v>-9.908945999999999E-2</v>
      </c>
      <c r="S105" s="39">
        <v>0.23414876094690168</v>
      </c>
      <c r="T105" s="12">
        <v>-1.8676470000000001E-2</v>
      </c>
      <c r="U105" s="12">
        <v>-0.13516768200000001</v>
      </c>
      <c r="V105" s="3">
        <f t="shared" si="3"/>
        <v>-5.8339333209892943E-2</v>
      </c>
      <c r="W105" s="3">
        <f t="shared" si="2"/>
        <v>1</v>
      </c>
    </row>
    <row r="106" spans="1:23">
      <c r="A106" s="19" t="s">
        <v>3</v>
      </c>
      <c r="B106" s="19">
        <v>1997</v>
      </c>
      <c r="C106" s="3">
        <v>6.9823017034325391E-2</v>
      </c>
      <c r="D106" s="3">
        <v>4.5718016848243608E-2</v>
      </c>
      <c r="E106" s="12">
        <v>2.9056264000000003E-3</v>
      </c>
      <c r="F106" s="12">
        <v>0</v>
      </c>
      <c r="G106" s="3">
        <v>1.1623805238904591E-2</v>
      </c>
      <c r="H106" s="12">
        <v>-7.6887179999999998E-3</v>
      </c>
      <c r="I106" s="12">
        <v>-0.10186653999999999</v>
      </c>
      <c r="J106" s="3">
        <v>8.542018093449294E-2</v>
      </c>
      <c r="K106" s="12">
        <v>5.1823799999999996E-2</v>
      </c>
      <c r="L106" s="12">
        <v>-5.2895199999999996E-2</v>
      </c>
      <c r="M106" s="3">
        <v>0.60390244985288044</v>
      </c>
      <c r="N106" s="12">
        <v>3.3438480000000007E-2</v>
      </c>
      <c r="O106" s="12">
        <v>-3.3510180000000007E-2</v>
      </c>
      <c r="P106" s="3">
        <v>4.5909289267550054E-3</v>
      </c>
      <c r="Q106" s="12">
        <v>8.274440000000001E-2</v>
      </c>
      <c r="R106" s="12">
        <v>7.1088940000000003E-2</v>
      </c>
      <c r="S106" s="39">
        <v>0.24874461819872346</v>
      </c>
      <c r="T106" s="12">
        <v>-7.8107400000000018E-3</v>
      </c>
      <c r="U106" s="12">
        <v>-0.10258651999999999</v>
      </c>
      <c r="V106" s="3">
        <f t="shared" si="3"/>
        <v>-4.4085774178382886E-3</v>
      </c>
      <c r="W106" s="3">
        <f t="shared" si="2"/>
        <v>1</v>
      </c>
    </row>
    <row r="107" spans="1:23">
      <c r="A107" s="19" t="s">
        <v>3</v>
      </c>
      <c r="B107" s="19">
        <v>1998</v>
      </c>
      <c r="C107" s="3">
        <v>2.0170948173690292E-2</v>
      </c>
      <c r="D107" s="3">
        <v>4.4034949985526088E-2</v>
      </c>
      <c r="E107" s="12">
        <v>2.0910779999999997E-3</v>
      </c>
      <c r="F107" s="12">
        <v>0</v>
      </c>
      <c r="G107" s="3">
        <v>9.6440790533107185E-3</v>
      </c>
      <c r="H107" s="12">
        <v>-6.808934E-3</v>
      </c>
      <c r="I107" s="12">
        <v>-0.10652066199999999</v>
      </c>
      <c r="J107" s="3">
        <v>8.8417977253291286E-2</v>
      </c>
      <c r="K107" s="12">
        <v>8.3730119999999991E-2</v>
      </c>
      <c r="L107" s="12">
        <v>-4.3707228000000001E-2</v>
      </c>
      <c r="M107" s="3">
        <v>0.60982683682135475</v>
      </c>
      <c r="N107" s="12">
        <v>1.0789880000000005E-2</v>
      </c>
      <c r="O107" s="12">
        <v>-6.6891080000000006E-2</v>
      </c>
      <c r="P107" s="3">
        <v>4.7018760445085486E-3</v>
      </c>
      <c r="Q107" s="12">
        <v>9.0112659999999997E-2</v>
      </c>
      <c r="R107" s="12">
        <v>7.4300480000000016E-2</v>
      </c>
      <c r="S107" s="39">
        <v>0.24337428084200866</v>
      </c>
      <c r="T107" s="12">
        <v>-5.1699900000000019E-3</v>
      </c>
      <c r="U107" s="12">
        <v>-0.10650241999999999</v>
      </c>
      <c r="V107" s="3">
        <f t="shared" si="3"/>
        <v>-6.4258500971136348E-2</v>
      </c>
      <c r="W107" s="3">
        <f t="shared" si="2"/>
        <v>1</v>
      </c>
    </row>
    <row r="108" spans="1:23">
      <c r="A108" s="19" t="s">
        <v>3</v>
      </c>
      <c r="B108" s="19">
        <v>1999</v>
      </c>
      <c r="C108" s="3">
        <v>-7.7588500131983804E-2</v>
      </c>
      <c r="D108" s="3">
        <v>4.5883387123248714E-2</v>
      </c>
      <c r="E108" s="12">
        <v>-8.6612879999999992E-4</v>
      </c>
      <c r="F108" s="12">
        <v>0</v>
      </c>
      <c r="G108" s="3">
        <v>1.1279636445729985E-2</v>
      </c>
      <c r="H108" s="12">
        <v>-1.7481014E-2</v>
      </c>
      <c r="I108" s="12">
        <v>-0.14290207999999999</v>
      </c>
      <c r="J108" s="3">
        <v>8.840871513375255E-2</v>
      </c>
      <c r="K108" s="12">
        <v>1.7449240000000001E-2</v>
      </c>
      <c r="L108" s="12">
        <v>-5.5767069999999995E-2</v>
      </c>
      <c r="M108" s="3">
        <v>0.61472881378371202</v>
      </c>
      <c r="N108" s="12">
        <v>1.7721179999999996E-2</v>
      </c>
      <c r="O108" s="12">
        <v>-3.8089620000000005E-2</v>
      </c>
      <c r="P108" s="3">
        <v>4.2208092075100108E-3</v>
      </c>
      <c r="Q108" s="12">
        <v>4.66062E-2</v>
      </c>
      <c r="R108" s="12">
        <v>1.7716860000000001E-2</v>
      </c>
      <c r="S108" s="39">
        <v>0.23547863830604679</v>
      </c>
      <c r="T108" s="12">
        <v>-3.1295966000000008E-3</v>
      </c>
      <c r="U108" s="12">
        <v>-7.4792919999999999E-2</v>
      </c>
      <c r="V108" s="3">
        <f t="shared" si="3"/>
        <v>-0.13674204821331398</v>
      </c>
      <c r="W108" s="3">
        <f t="shared" si="2"/>
        <v>1</v>
      </c>
    </row>
    <row r="109" spans="1:23">
      <c r="A109" s="19" t="s">
        <v>3</v>
      </c>
      <c r="B109" s="19">
        <v>2000</v>
      </c>
      <c r="C109" s="3">
        <v>-0.12792672748360598</v>
      </c>
      <c r="D109" s="3">
        <v>5.0197527251713829E-2</v>
      </c>
      <c r="E109" s="12">
        <v>-7.0913940000000009E-3</v>
      </c>
      <c r="F109" s="12">
        <v>0</v>
      </c>
      <c r="G109" s="3">
        <v>1.0410257407527405E-2</v>
      </c>
      <c r="H109" s="12">
        <v>-6.3391267999999999E-3</v>
      </c>
      <c r="I109" s="12">
        <v>-2.0900260000000004E-2</v>
      </c>
      <c r="J109" s="3">
        <v>8.4972385196995667E-2</v>
      </c>
      <c r="K109" s="12">
        <v>5.6213407999999999E-2</v>
      </c>
      <c r="L109" s="12">
        <v>3.6829399999999991E-2</v>
      </c>
      <c r="M109" s="3">
        <v>0.60250871151775709</v>
      </c>
      <c r="N109" s="12">
        <v>2.8360299999999995E-2</v>
      </c>
      <c r="O109" s="12">
        <v>3.6442879999999997E-2</v>
      </c>
      <c r="P109" s="3">
        <v>4.4770430401549653E-3</v>
      </c>
      <c r="Q109" s="12">
        <v>4.5324259999999991E-2</v>
      </c>
      <c r="R109" s="12">
        <v>8.7813379999999996E-2</v>
      </c>
      <c r="S109" s="39">
        <v>0.24743407558585104</v>
      </c>
      <c r="T109" s="12">
        <v>2.7721680000000005E-2</v>
      </c>
      <c r="U109" s="12">
        <v>5.3326979999999989E-2</v>
      </c>
      <c r="V109" s="3">
        <f t="shared" si="3"/>
        <v>-0.11797377336311739</v>
      </c>
      <c r="W109" s="3">
        <f t="shared" si="2"/>
        <v>1</v>
      </c>
    </row>
    <row r="110" spans="1:23">
      <c r="A110" s="19" t="s">
        <v>3</v>
      </c>
      <c r="B110" s="19">
        <v>2001</v>
      </c>
      <c r="C110" s="3">
        <v>-0.13560787676153327</v>
      </c>
      <c r="D110" s="3">
        <v>4.6082652717494038E-2</v>
      </c>
      <c r="E110" s="12">
        <v>-6.8204240000000003E-3</v>
      </c>
      <c r="F110" s="12">
        <v>0</v>
      </c>
      <c r="G110" s="3">
        <v>9.8654982409727299E-3</v>
      </c>
      <c r="H110" s="12">
        <v>-1.1060660000000006E-3</v>
      </c>
      <c r="I110" s="12">
        <v>2.3033019999999994E-2</v>
      </c>
      <c r="J110" s="3">
        <v>9.2783457783023646E-2</v>
      </c>
      <c r="K110" s="12">
        <v>4.1337140000000001E-2</v>
      </c>
      <c r="L110" s="12">
        <v>4.5114439999999999E-2</v>
      </c>
      <c r="M110" s="3">
        <v>0.60320763270502342</v>
      </c>
      <c r="N110" s="12">
        <v>8.1050642000000006E-2</v>
      </c>
      <c r="O110" s="12">
        <v>0.11815245999999999</v>
      </c>
      <c r="P110" s="3">
        <v>4.8886827513739545E-3</v>
      </c>
      <c r="Q110" s="12">
        <v>1.6121799999999999E-2</v>
      </c>
      <c r="R110" s="12">
        <v>5.1568900000000008E-2</v>
      </c>
      <c r="S110" s="39">
        <v>0.2431720758021122</v>
      </c>
      <c r="T110" s="12">
        <v>3.205214E-2</v>
      </c>
      <c r="U110" s="12">
        <v>7.8770760000000023E-2</v>
      </c>
      <c r="V110" s="3">
        <f t="shared" si="3"/>
        <v>-0.10079090523020079</v>
      </c>
      <c r="W110" s="3">
        <f t="shared" si="2"/>
        <v>1</v>
      </c>
    </row>
    <row r="111" spans="1:23">
      <c r="A111" s="19" t="s">
        <v>3</v>
      </c>
      <c r="B111" s="19">
        <v>2002</v>
      </c>
      <c r="C111" s="3">
        <v>-0.1193023044463553</v>
      </c>
      <c r="D111" s="3">
        <v>4.4540254470152633E-2</v>
      </c>
      <c r="E111" s="12">
        <v>-1.1748261999999999E-2</v>
      </c>
      <c r="F111" s="12">
        <v>0</v>
      </c>
      <c r="G111" s="3">
        <v>8.2434151918188946E-3</v>
      </c>
      <c r="H111" s="12">
        <v>6.1953940000000016E-3</v>
      </c>
      <c r="I111" s="12">
        <v>9.7141119999999997E-2</v>
      </c>
      <c r="J111" s="3">
        <v>0.10114685751156234</v>
      </c>
      <c r="K111" s="12">
        <v>1.6238879999999982E-3</v>
      </c>
      <c r="L111" s="12">
        <v>6.528726E-2</v>
      </c>
      <c r="M111" s="3">
        <v>0.5977376633651611</v>
      </c>
      <c r="N111" s="12">
        <v>7.729425999999999E-2</v>
      </c>
      <c r="O111" s="12">
        <v>0.15157466</v>
      </c>
      <c r="P111" s="3">
        <v>5.9741801573612915E-3</v>
      </c>
      <c r="Q111" s="12">
        <v>5.7863569999999996E-2</v>
      </c>
      <c r="R111" s="12">
        <v>0.16419931999999998</v>
      </c>
      <c r="S111" s="39">
        <v>0.24235762930394369</v>
      </c>
      <c r="T111" s="12">
        <v>3.37487E-2</v>
      </c>
      <c r="U111" s="12">
        <v>0.13570024</v>
      </c>
      <c r="V111" s="3">
        <f t="shared" si="3"/>
        <v>-4.1845785275780437E-2</v>
      </c>
      <c r="W111" s="3">
        <f t="shared" si="2"/>
        <v>1</v>
      </c>
    </row>
    <row r="112" spans="1:23">
      <c r="A112" s="19" t="s">
        <v>3</v>
      </c>
      <c r="B112" s="19">
        <v>2003</v>
      </c>
      <c r="C112" s="3">
        <v>-0.14919645756245395</v>
      </c>
      <c r="D112" s="3">
        <v>4.407123869750923E-2</v>
      </c>
      <c r="E112" s="12">
        <v>-1.3430172000000001E-2</v>
      </c>
      <c r="F112" s="12">
        <v>0</v>
      </c>
      <c r="G112" s="3">
        <v>7.9264635182113921E-3</v>
      </c>
      <c r="H112" s="12">
        <v>1.0742652E-2</v>
      </c>
      <c r="I112" s="12">
        <v>0.15863795999999999</v>
      </c>
      <c r="J112" s="3">
        <v>9.5606611791727247E-2</v>
      </c>
      <c r="K112" s="12">
        <v>-3.5264411999999995E-2</v>
      </c>
      <c r="L112" s="12">
        <v>9.2388999999999999E-2</v>
      </c>
      <c r="M112" s="3">
        <v>0.60235580861116333</v>
      </c>
      <c r="N112" s="12">
        <v>4.3814277999999998E-2</v>
      </c>
      <c r="O112" s="12">
        <v>0.15053664</v>
      </c>
      <c r="P112" s="3">
        <v>7.9862419359500308E-3</v>
      </c>
      <c r="Q112" s="12">
        <v>7.1381799999999995E-2</v>
      </c>
      <c r="R112" s="12">
        <v>0.23038863999999998</v>
      </c>
      <c r="S112" s="39">
        <v>0.24205363544543881</v>
      </c>
      <c r="T112" s="12">
        <v>4.2721365999999997E-2</v>
      </c>
      <c r="U112" s="12">
        <v>0.20815668000000001</v>
      </c>
      <c r="V112" s="3">
        <f t="shared" si="3"/>
        <v>-2.9628855340271404E-2</v>
      </c>
      <c r="W112" s="3">
        <f t="shared" si="2"/>
        <v>1</v>
      </c>
    </row>
    <row r="113" spans="1:23">
      <c r="A113" s="19" t="s">
        <v>3</v>
      </c>
      <c r="B113" s="19">
        <v>2004</v>
      </c>
      <c r="C113" s="3">
        <v>-0.24281900810879026</v>
      </c>
      <c r="D113" s="3">
        <v>4.139140448512859E-2</v>
      </c>
      <c r="E113" s="12">
        <v>-1.8704700000000001E-2</v>
      </c>
      <c r="F113" s="12">
        <v>0</v>
      </c>
      <c r="G113" s="3">
        <v>8.6205968607084953E-3</v>
      </c>
      <c r="H113" s="12">
        <v>1.6993438E-2</v>
      </c>
      <c r="I113" s="12">
        <v>0.23287169999999996</v>
      </c>
      <c r="J113" s="3">
        <v>9.2519158723543188E-2</v>
      </c>
      <c r="K113" s="12">
        <v>-5.6622459999999999E-2</v>
      </c>
      <c r="L113" s="12">
        <v>0.12138958</v>
      </c>
      <c r="M113" s="3">
        <v>0.59774508694247219</v>
      </c>
      <c r="N113" s="12">
        <v>7.2471339999999995E-2</v>
      </c>
      <c r="O113" s="12">
        <v>0.22461799999999998</v>
      </c>
      <c r="P113" s="3">
        <v>7.9111190881514439E-3</v>
      </c>
      <c r="Q113" s="12">
        <v>6.0093960000000002E-2</v>
      </c>
      <c r="R113" s="12">
        <v>0.25085415999999994</v>
      </c>
      <c r="S113" s="39">
        <v>0.25181263389999614</v>
      </c>
      <c r="T113" s="12">
        <v>3.3678800000000002E-2</v>
      </c>
      <c r="U113" s="12">
        <v>0.21372250000000001</v>
      </c>
      <c r="V113" s="3">
        <f t="shared" si="3"/>
        <v>-8.5922947170876091E-2</v>
      </c>
      <c r="W113" s="3">
        <f t="shared" si="2"/>
        <v>1</v>
      </c>
    </row>
    <row r="114" spans="1:23">
      <c r="A114" s="19" t="s">
        <v>3</v>
      </c>
      <c r="B114" s="19">
        <v>2005</v>
      </c>
      <c r="C114" s="3">
        <v>-0.41333554805144318</v>
      </c>
      <c r="D114" s="3">
        <v>4.2633544183921498E-2</v>
      </c>
      <c r="E114" s="12">
        <v>-2.6006519999999998E-2</v>
      </c>
      <c r="F114" s="12">
        <v>0</v>
      </c>
      <c r="G114" s="3">
        <v>8.2099991004154216E-3</v>
      </c>
      <c r="H114" s="12">
        <v>2.1778539999999999E-2</v>
      </c>
      <c r="I114" s="12">
        <v>0.32267444000000001</v>
      </c>
      <c r="J114" s="3">
        <v>9.1015563512104922E-2</v>
      </c>
      <c r="K114" s="12">
        <v>-9.219121999999999E-2</v>
      </c>
      <c r="L114" s="12">
        <v>0.17854905999999998</v>
      </c>
      <c r="M114" s="3">
        <v>0.57761211016193814</v>
      </c>
      <c r="N114" s="12">
        <v>2.0345299999999997E-2</v>
      </c>
      <c r="O114" s="12">
        <v>0.23033214000000002</v>
      </c>
      <c r="P114" s="3">
        <v>9.8533135567439398E-3</v>
      </c>
      <c r="Q114" s="12">
        <v>0.11536446</v>
      </c>
      <c r="R114" s="12">
        <v>0.41822184000000001</v>
      </c>
      <c r="S114" s="39">
        <v>0.27067546948487592</v>
      </c>
      <c r="T114" s="12">
        <v>3.1669559999999999E-2</v>
      </c>
      <c r="U114" s="12">
        <v>0.29448207999999998</v>
      </c>
      <c r="V114" s="3">
        <f t="shared" si="3"/>
        <v>-0.1897028709897548</v>
      </c>
      <c r="W114" s="3">
        <f t="shared" si="2"/>
        <v>0.99999999999999978</v>
      </c>
    </row>
    <row r="115" spans="1:23">
      <c r="A115" s="19" t="s">
        <v>3</v>
      </c>
      <c r="B115" s="19">
        <v>2006</v>
      </c>
      <c r="C115" s="3">
        <v>-0.52613451752893614</v>
      </c>
      <c r="D115" s="3">
        <v>4.4206020192400157E-2</v>
      </c>
      <c r="E115" s="12">
        <v>-2.8555859999999999E-2</v>
      </c>
      <c r="F115" s="12">
        <v>0</v>
      </c>
      <c r="G115" s="3">
        <v>8.0019754835340129E-3</v>
      </c>
      <c r="H115" s="12">
        <v>2.419404E-2</v>
      </c>
      <c r="I115" s="12">
        <v>0.35727742000000001</v>
      </c>
      <c r="J115" s="3">
        <v>8.719274473733242E-2</v>
      </c>
      <c r="K115" s="12">
        <v>-0.13638144999999999</v>
      </c>
      <c r="L115" s="12">
        <v>0.18169636000000003</v>
      </c>
      <c r="M115" s="3">
        <v>0.57193535163226739</v>
      </c>
      <c r="N115" s="12">
        <v>2.250160000000001E-3</v>
      </c>
      <c r="O115" s="12">
        <v>0.23421151999999998</v>
      </c>
      <c r="P115" s="3">
        <v>1.0104499810715793E-2</v>
      </c>
      <c r="Q115" s="12">
        <v>0.13296027999999999</v>
      </c>
      <c r="R115" s="12">
        <v>0.47441622</v>
      </c>
      <c r="S115" s="39">
        <v>0.27855940814375035</v>
      </c>
      <c r="T115" s="12">
        <v>2.0395219999999999E-2</v>
      </c>
      <c r="U115" s="12">
        <v>0.30668476</v>
      </c>
      <c r="V115" s="3">
        <f t="shared" si="3"/>
        <v>-0.27860698597254913</v>
      </c>
      <c r="W115" s="3">
        <f t="shared" si="2"/>
        <v>1</v>
      </c>
    </row>
    <row r="116" spans="1:23">
      <c r="A116" s="19" t="s">
        <v>3</v>
      </c>
      <c r="B116" s="19">
        <v>2007</v>
      </c>
      <c r="C116" s="3">
        <v>-0.6476257468954314</v>
      </c>
      <c r="D116" s="3">
        <v>4.4206020192400157E-2</v>
      </c>
      <c r="E116" s="12">
        <v>-2.0593399999999998E-2</v>
      </c>
      <c r="F116" s="12">
        <v>0</v>
      </c>
      <c r="G116" s="3">
        <v>8.0019754835340129E-3</v>
      </c>
      <c r="H116" s="12">
        <v>2.3384720000000001E-2</v>
      </c>
      <c r="I116" s="12">
        <v>0.26853188</v>
      </c>
      <c r="J116" s="3">
        <v>8.719274473733242E-2</v>
      </c>
      <c r="K116" s="12">
        <v>-9.2622659999999996E-2</v>
      </c>
      <c r="L116" s="12">
        <v>0.11148516000000001</v>
      </c>
      <c r="M116" s="3">
        <v>0.57193535163226739</v>
      </c>
      <c r="N116" s="12">
        <v>-3.0547276000000002E-2</v>
      </c>
      <c r="O116" s="12">
        <v>0.11065913999999999</v>
      </c>
      <c r="P116" s="3">
        <v>1.0104499810715793E-2</v>
      </c>
      <c r="Q116" s="12">
        <v>0.13421728000000002</v>
      </c>
      <c r="R116" s="12">
        <v>0.38608125999999998</v>
      </c>
      <c r="S116" s="39">
        <v>0.27855940814375035</v>
      </c>
      <c r="T116" s="12">
        <v>1.4378000000001001E-5</v>
      </c>
      <c r="U116" s="12">
        <v>0.17551549999999999</v>
      </c>
      <c r="V116" s="3">
        <f t="shared" si="3"/>
        <v>-0.4947636226280574</v>
      </c>
      <c r="W116" s="3">
        <f t="shared" si="2"/>
        <v>1</v>
      </c>
    </row>
    <row r="117" spans="1:23">
      <c r="A117" s="19" t="s">
        <v>3</v>
      </c>
      <c r="B117" s="19">
        <v>2008</v>
      </c>
      <c r="C117" s="3">
        <v>-0.6824410471393989</v>
      </c>
      <c r="D117" s="3">
        <v>4.4206020192400157E-2</v>
      </c>
      <c r="E117" s="12">
        <v>-1.9686760000000001E-2</v>
      </c>
      <c r="F117" s="12">
        <v>0</v>
      </c>
      <c r="G117" s="3">
        <v>8.0019754835340129E-3</v>
      </c>
      <c r="H117" s="12">
        <v>1.4102328000000001E-2</v>
      </c>
      <c r="I117" s="12">
        <v>0.22017793000000002</v>
      </c>
      <c r="J117" s="3">
        <v>8.719274473733242E-2</v>
      </c>
      <c r="K117" s="12">
        <v>-5.3260540000000002E-2</v>
      </c>
      <c r="L117" s="12">
        <v>0.13285817999999999</v>
      </c>
      <c r="M117" s="3">
        <v>0.57193535163226739</v>
      </c>
      <c r="N117" s="12">
        <v>-2.0811900000000001E-2</v>
      </c>
      <c r="O117" s="12">
        <v>0.11797209999999998</v>
      </c>
      <c r="P117" s="3">
        <v>1.0104499810715793E-2</v>
      </c>
      <c r="Q117" s="12">
        <v>0.10984047999999999</v>
      </c>
      <c r="R117" s="12">
        <v>0.34468200000000004</v>
      </c>
      <c r="S117" s="39">
        <v>0.27855940814375035</v>
      </c>
      <c r="T117" s="12">
        <v>2.4206020000000002E-2</v>
      </c>
      <c r="U117" s="12">
        <v>0.21133281999999998</v>
      </c>
      <c r="V117" s="3">
        <f t="shared" si="3"/>
        <v>-0.52981919727940363</v>
      </c>
      <c r="W117" s="3">
        <f t="shared" si="2"/>
        <v>1</v>
      </c>
    </row>
    <row r="118" spans="1:23">
      <c r="A118" s="31" t="s">
        <v>3</v>
      </c>
      <c r="B118" s="31">
        <v>2009</v>
      </c>
      <c r="C118" s="3">
        <v>-0.33183717994557338</v>
      </c>
      <c r="D118" s="3">
        <v>4.4206020192400157E-2</v>
      </c>
      <c r="E118" s="12">
        <v>-9.8704120000000003E-3</v>
      </c>
      <c r="F118" s="12">
        <v>0</v>
      </c>
      <c r="G118" s="3">
        <v>8.0019754835340129E-3</v>
      </c>
      <c r="H118" s="12">
        <v>-6.8841439999999992E-3</v>
      </c>
      <c r="I118" s="12">
        <v>6.3682699999999995E-2</v>
      </c>
      <c r="J118" s="3">
        <v>8.719274473733242E-2</v>
      </c>
      <c r="K118" s="12">
        <v>-0.12871056</v>
      </c>
      <c r="L118" s="12">
        <v>4.4116959999999997E-2</v>
      </c>
      <c r="M118" s="3">
        <v>0.57193535163226739</v>
      </c>
      <c r="N118" s="12">
        <v>-2.485824E-2</v>
      </c>
      <c r="O118" s="12">
        <v>7.2074940000000004E-2</v>
      </c>
      <c r="P118" s="3">
        <v>1.0104499810715793E-2</v>
      </c>
      <c r="Q118" s="12">
        <v>6.8736550000000007E-2</v>
      </c>
      <c r="R118" s="12">
        <v>0.22393421999999999</v>
      </c>
      <c r="S118" s="39">
        <v>0.27855940814375035</v>
      </c>
      <c r="T118" s="12">
        <v>-1.1938239999999991E-3</v>
      </c>
      <c r="U118" s="12">
        <v>0.12272916</v>
      </c>
      <c r="V118" s="3">
        <f t="shared" si="3"/>
        <v>-0.22423924802908962</v>
      </c>
      <c r="W118" s="3">
        <f t="shared" si="2"/>
        <v>1</v>
      </c>
    </row>
    <row r="119" spans="1:23">
      <c r="A119" s="31" t="s">
        <v>3</v>
      </c>
      <c r="B119" s="31">
        <v>2010</v>
      </c>
      <c r="C119" s="3">
        <v>-0.30542253472051384</v>
      </c>
      <c r="D119" s="3">
        <v>4.4206020192400157E-2</v>
      </c>
      <c r="E119" s="12">
        <v>-1.1082761999999999E-2</v>
      </c>
      <c r="F119" s="12">
        <v>0</v>
      </c>
      <c r="G119" s="3">
        <v>8.0019754835340129E-3</v>
      </c>
      <c r="H119" s="12">
        <v>-4.7980996000000003E-3</v>
      </c>
      <c r="I119" s="12">
        <v>8.2356819999999997E-2</v>
      </c>
      <c r="J119" s="3">
        <v>8.719274473733242E-2</v>
      </c>
      <c r="K119" s="12">
        <v>-0.14306661999999998</v>
      </c>
      <c r="L119" s="12">
        <v>4.4904713999999998E-2</v>
      </c>
      <c r="M119" s="3">
        <v>0.57193535163226739</v>
      </c>
      <c r="N119" s="12">
        <v>-1.9019080000000001E-2</v>
      </c>
      <c r="O119" s="12">
        <v>8.7691119999999997E-2</v>
      </c>
      <c r="P119" s="3">
        <v>1.0104499810715793E-2</v>
      </c>
      <c r="Q119" s="12">
        <v>7.1613174000000002E-2</v>
      </c>
      <c r="R119" s="12">
        <v>0.23772836000000003</v>
      </c>
      <c r="S119" s="39">
        <v>0.27855940814375035</v>
      </c>
      <c r="T119" s="12">
        <v>-4.5827239999999998E-3</v>
      </c>
      <c r="U119" s="12">
        <v>0.12633506</v>
      </c>
      <c r="V119" s="3">
        <f>C119-((D119*(E119-F119))+(G119*(H119-I119))+(J119*(K119-L119))+(M119*(N119-O119))+(P119*(Q119-R119))+(S119*(T119-U119)))</f>
        <v>-0.1886672347946729</v>
      </c>
      <c r="W119" s="3">
        <f>P119+M119+J119+G119+D119+S119</f>
        <v>1</v>
      </c>
    </row>
    <row r="120" spans="1:23">
      <c r="A120" s="19" t="s">
        <v>4</v>
      </c>
      <c r="B120" s="19">
        <v>1982</v>
      </c>
      <c r="C120" s="3">
        <v>0.31731177227656143</v>
      </c>
      <c r="D120" s="3">
        <v>2.8117322036842505E-2</v>
      </c>
      <c r="E120" s="12">
        <v>1.3109378E-2</v>
      </c>
      <c r="F120" s="12">
        <v>0</v>
      </c>
      <c r="G120" s="3">
        <v>8.3668192132774748E-3</v>
      </c>
      <c r="H120" s="12">
        <v>4.5397719999999992E-3</v>
      </c>
      <c r="I120" s="12">
        <v>-3.0355759999999999E-2</v>
      </c>
      <c r="J120" s="3">
        <v>4.3353315874169247E-2</v>
      </c>
      <c r="K120" s="12">
        <v>0.13048214</v>
      </c>
      <c r="L120" s="12">
        <v>-4.2284800000000015E-3</v>
      </c>
      <c r="M120" s="3">
        <v>0.49925577827346163</v>
      </c>
      <c r="N120" s="12">
        <v>7.2256459999999995E-2</v>
      </c>
      <c r="O120" s="12">
        <v>2.7608500000000001E-2</v>
      </c>
      <c r="P120" s="3">
        <v>3.5649537397571488E-3</v>
      </c>
      <c r="Q120" s="12">
        <v>0.20042960000000001</v>
      </c>
      <c r="R120" s="12">
        <v>0.29879349999999999</v>
      </c>
      <c r="S120" s="39">
        <v>0.41734181086249206</v>
      </c>
      <c r="T120" s="12">
        <v>-7.4670000000000014E-3</v>
      </c>
      <c r="U120" s="12">
        <v>-0.11393776000000003</v>
      </c>
      <c r="V120" s="40">
        <f t="shared" si="3"/>
        <v>0.24443626595830634</v>
      </c>
      <c r="W120" s="3">
        <f t="shared" si="2"/>
        <v>1</v>
      </c>
    </row>
    <row r="121" spans="1:23">
      <c r="A121" s="19" t="s">
        <v>4</v>
      </c>
      <c r="B121" s="19">
        <v>1983</v>
      </c>
      <c r="C121" s="3">
        <v>0.27512241236346052</v>
      </c>
      <c r="D121" s="3">
        <v>2.7192924206519007E-2</v>
      </c>
      <c r="E121" s="12">
        <v>7.7503539999999992E-3</v>
      </c>
      <c r="F121" s="12">
        <v>0</v>
      </c>
      <c r="G121" s="3">
        <v>9.5653823607868439E-3</v>
      </c>
      <c r="H121" s="12">
        <v>5.1925679999999998E-3</v>
      </c>
      <c r="I121" s="12">
        <v>1.2125500000000001E-2</v>
      </c>
      <c r="J121" s="3">
        <v>4.180941169018438E-2</v>
      </c>
      <c r="K121" s="12">
        <v>9.7707559999999999E-2</v>
      </c>
      <c r="L121" s="12">
        <v>1.7441876000000002E-2</v>
      </c>
      <c r="M121" s="3">
        <v>0.51471661562215854</v>
      </c>
      <c r="N121" s="12">
        <v>0.13535760000000002</v>
      </c>
      <c r="O121" s="12">
        <v>0.14107363999999997</v>
      </c>
      <c r="P121" s="3">
        <v>2.637189928652152E-3</v>
      </c>
      <c r="Q121" s="12">
        <v>0.15539864</v>
      </c>
      <c r="R121" s="12">
        <v>0.25608317999999997</v>
      </c>
      <c r="S121" s="39">
        <v>0.40407847619169901</v>
      </c>
      <c r="T121" s="12">
        <v>-2.3743400000000004E-3</v>
      </c>
      <c r="U121" s="12">
        <v>-5.9804348000000007E-2</v>
      </c>
      <c r="V121" s="40">
        <f t="shared" si="3"/>
        <v>0.25162354759117866</v>
      </c>
      <c r="W121" s="3">
        <f t="shared" si="2"/>
        <v>0.99999999999999989</v>
      </c>
    </row>
    <row r="122" spans="1:23">
      <c r="A122" s="19" t="s">
        <v>4</v>
      </c>
      <c r="B122" s="19">
        <v>1984</v>
      </c>
      <c r="C122" s="3">
        <v>5.7106273943725264E-2</v>
      </c>
      <c r="D122" s="3">
        <v>3.9359318231217966E-2</v>
      </c>
      <c r="E122" s="12">
        <v>-2.8762575999999999E-3</v>
      </c>
      <c r="F122" s="12">
        <v>0</v>
      </c>
      <c r="G122" s="3">
        <v>1.0200466043615318E-2</v>
      </c>
      <c r="H122" s="12">
        <v>9.8144059999999995E-3</v>
      </c>
      <c r="I122" s="12">
        <v>0.10285261999999999</v>
      </c>
      <c r="J122" s="3">
        <v>4.3547475628712889E-2</v>
      </c>
      <c r="K122" s="12">
        <v>2.435934E-2</v>
      </c>
      <c r="L122" s="12">
        <v>6.0995460000000001E-2</v>
      </c>
      <c r="M122" s="3">
        <v>0.50777887359301566</v>
      </c>
      <c r="N122" s="12">
        <v>0.108755764</v>
      </c>
      <c r="O122" s="12">
        <v>0.18210306000000004</v>
      </c>
      <c r="P122" s="3">
        <v>5.5797279356836153E-3</v>
      </c>
      <c r="Q122" s="12">
        <v>4.5172899999999995E-2</v>
      </c>
      <c r="R122" s="12">
        <v>0.12919385999999999</v>
      </c>
      <c r="S122" s="39">
        <v>0.39353413856775454</v>
      </c>
      <c r="T122" s="12">
        <v>5.4056200000000072E-4</v>
      </c>
      <c r="U122" s="12">
        <v>5.2189899999999997E-2</v>
      </c>
      <c r="V122" s="40">
        <f t="shared" si="3"/>
        <v>0.1178027243465081</v>
      </c>
      <c r="W122" s="3">
        <f t="shared" si="2"/>
        <v>1</v>
      </c>
    </row>
    <row r="123" spans="1:23">
      <c r="A123" s="19" t="s">
        <v>4</v>
      </c>
      <c r="B123" s="19">
        <v>1985</v>
      </c>
      <c r="C123" s="3">
        <v>6.8818934512008087E-2</v>
      </c>
      <c r="D123" s="3">
        <v>4.4013241577702214E-2</v>
      </c>
      <c r="E123" s="12">
        <v>-6.5599880000000001E-3</v>
      </c>
      <c r="F123" s="12">
        <v>0</v>
      </c>
      <c r="G123" s="3">
        <v>9.1460909724669619E-3</v>
      </c>
      <c r="H123" s="12">
        <v>2.2605959999999998E-2</v>
      </c>
      <c r="I123" s="12">
        <v>0.18892912000000001</v>
      </c>
      <c r="J123" s="3">
        <v>4.6244309886215584E-2</v>
      </c>
      <c r="K123" s="12">
        <v>3.80886E-2</v>
      </c>
      <c r="L123" s="12">
        <v>9.4048720000000002E-2</v>
      </c>
      <c r="M123" s="3">
        <v>0.51685473908091928</v>
      </c>
      <c r="N123" s="12">
        <v>0.16210998000000001</v>
      </c>
      <c r="O123" s="12">
        <v>0.27397162000000003</v>
      </c>
      <c r="P123" s="3">
        <v>8.861583385272865E-3</v>
      </c>
      <c r="Q123" s="12">
        <v>-0.28217858000000001</v>
      </c>
      <c r="R123" s="12">
        <v>-0.42571013999999996</v>
      </c>
      <c r="S123" s="39">
        <v>0.37488003509742301</v>
      </c>
      <c r="T123" s="12">
        <v>5.7229919999999988E-3</v>
      </c>
      <c r="U123" s="12">
        <v>7.9723299999999997E-2</v>
      </c>
      <c r="V123" s="40">
        <f t="shared" si="3"/>
        <v>0.15750224465960244</v>
      </c>
      <c r="W123" s="3">
        <f t="shared" si="2"/>
        <v>1</v>
      </c>
    </row>
    <row r="124" spans="1:23">
      <c r="A124" s="19" t="s">
        <v>4</v>
      </c>
      <c r="B124" s="19">
        <v>1986</v>
      </c>
      <c r="C124" s="3">
        <v>3.4164201437306599E-2</v>
      </c>
      <c r="D124" s="3">
        <v>3.5309035786152743E-2</v>
      </c>
      <c r="E124" s="12">
        <v>-7.6631400000000014E-3</v>
      </c>
      <c r="F124" s="12">
        <v>0</v>
      </c>
      <c r="G124" s="3">
        <v>1.0173808287705895E-2</v>
      </c>
      <c r="H124" s="12">
        <v>1.7589198E-2</v>
      </c>
      <c r="I124" s="12">
        <v>0.20970264</v>
      </c>
      <c r="J124" s="3">
        <v>4.4866814099858911E-2</v>
      </c>
      <c r="K124" s="12">
        <v>-5.9779685999999999E-2</v>
      </c>
      <c r="L124" s="12">
        <v>8.9883519999999995E-2</v>
      </c>
      <c r="M124" s="3">
        <v>0.55933791657468557</v>
      </c>
      <c r="N124" s="12">
        <v>0.17510673999999998</v>
      </c>
      <c r="O124" s="12">
        <v>0.33158504000000005</v>
      </c>
      <c r="P124" s="3">
        <v>8.3402459942481244E-3</v>
      </c>
      <c r="Q124" s="12">
        <v>-7.4772560000000002E-2</v>
      </c>
      <c r="R124" s="12">
        <v>-1.1150360000000003E-2</v>
      </c>
      <c r="S124" s="39">
        <v>0.34197217925734874</v>
      </c>
      <c r="T124" s="12">
        <v>1.579432E-3</v>
      </c>
      <c r="U124" s="12">
        <v>0.13386782</v>
      </c>
      <c r="V124" s="40">
        <f t="shared" si="3"/>
        <v>0.17639803553603672</v>
      </c>
      <c r="W124" s="3">
        <f t="shared" si="2"/>
        <v>1</v>
      </c>
    </row>
    <row r="125" spans="1:23">
      <c r="A125" s="19" t="s">
        <v>4</v>
      </c>
      <c r="B125" s="19">
        <v>1987</v>
      </c>
      <c r="C125" s="3"/>
      <c r="D125" s="3">
        <v>3.2205216956292457E-2</v>
      </c>
      <c r="E125" s="12">
        <v>-7.9653880000000003E-3</v>
      </c>
      <c r="F125" s="12">
        <v>0</v>
      </c>
      <c r="G125" s="3">
        <v>1.0903027576632762E-2</v>
      </c>
      <c r="H125" s="12">
        <v>1.4838242000000001E-2</v>
      </c>
      <c r="I125" s="12">
        <v>0.17256618000000001</v>
      </c>
      <c r="J125" s="3">
        <v>4.5679054508824743E-2</v>
      </c>
      <c r="K125" s="12">
        <v>-1.7693233999999999E-2</v>
      </c>
      <c r="L125" s="12">
        <v>7.1981400000000001E-2</v>
      </c>
      <c r="M125" s="3">
        <v>0.59168378077057482</v>
      </c>
      <c r="N125" s="12">
        <v>9.8303080000000001E-2</v>
      </c>
      <c r="O125" s="12">
        <v>0.21580357999999999</v>
      </c>
      <c r="P125" s="3">
        <v>6.029151763586863E-3</v>
      </c>
      <c r="Q125" s="12">
        <v>9.8054759999999991E-2</v>
      </c>
      <c r="R125" s="12">
        <v>0.27221608000000003</v>
      </c>
      <c r="S125" s="39">
        <v>0.31349976842408822</v>
      </c>
      <c r="T125" s="12">
        <v>5.38170644E-3</v>
      </c>
      <c r="U125" s="12">
        <v>0.11729145999999999</v>
      </c>
      <c r="W125" s="3">
        <f t="shared" si="2"/>
        <v>0.99999999999999978</v>
      </c>
    </row>
    <row r="126" spans="1:23">
      <c r="A126" s="19" t="s">
        <v>4</v>
      </c>
      <c r="B126" s="19">
        <v>1988</v>
      </c>
      <c r="C126" s="3">
        <v>-2.0983025477167121E-2</v>
      </c>
      <c r="D126" s="3">
        <v>3.1782782237810545E-2</v>
      </c>
      <c r="E126" s="12">
        <v>2.6937189999999998E-3</v>
      </c>
      <c r="F126" s="12">
        <v>0</v>
      </c>
      <c r="G126" s="3">
        <v>1.2149700634433859E-2</v>
      </c>
      <c r="H126" s="12">
        <v>-1.3864632000000002E-3</v>
      </c>
      <c r="I126" s="12">
        <v>-1.9898779999999998E-2</v>
      </c>
      <c r="J126" s="3">
        <v>4.7484654783647898E-2</v>
      </c>
      <c r="K126" s="12">
        <v>-8.7994240000000001E-2</v>
      </c>
      <c r="L126" s="12">
        <v>-6.6441399999999998E-2</v>
      </c>
      <c r="M126" s="3">
        <v>0.59411566338018384</v>
      </c>
      <c r="N126" s="12">
        <v>5.537926E-2</v>
      </c>
      <c r="O126" s="12">
        <v>5.3286020000000003E-2</v>
      </c>
      <c r="P126" s="3">
        <v>5.355619472095635E-3</v>
      </c>
      <c r="Q126" s="12">
        <v>-6.0521640000000002E-2</v>
      </c>
      <c r="R126" s="12">
        <v>-0.12319488000000001</v>
      </c>
      <c r="S126" s="39">
        <v>0.3091115794918281</v>
      </c>
      <c r="T126" s="12">
        <v>-2.5859657600000002E-2</v>
      </c>
      <c r="U126" s="12">
        <v>-6.4050419999999997E-2</v>
      </c>
      <c r="V126" s="40">
        <f t="shared" si="3"/>
        <v>-3.3654616884914952E-2</v>
      </c>
      <c r="W126" s="3">
        <f t="shared" si="2"/>
        <v>0.99999999999999989</v>
      </c>
    </row>
    <row r="127" spans="1:23">
      <c r="A127" s="19" t="s">
        <v>4</v>
      </c>
      <c r="B127" s="19">
        <v>1989</v>
      </c>
      <c r="C127" s="3">
        <v>4.2465735381489345E-2</v>
      </c>
      <c r="D127" s="3">
        <v>3.205702667726415E-2</v>
      </c>
      <c r="E127" s="12">
        <v>5.7088299999999998E-3</v>
      </c>
      <c r="F127" s="12">
        <v>0</v>
      </c>
      <c r="G127" s="3">
        <v>1.3943595475735395E-2</v>
      </c>
      <c r="H127" s="12">
        <v>4.1303140000000015E-4</v>
      </c>
      <c r="I127" s="12">
        <v>-2.7195959999999998E-2</v>
      </c>
      <c r="J127" s="3">
        <v>4.4783602071688203E-2</v>
      </c>
      <c r="K127" s="12">
        <v>-9.3860800000000008E-2</v>
      </c>
      <c r="L127" s="12">
        <v>-8.6010079199999992E-2</v>
      </c>
      <c r="M127" s="3">
        <v>0.59835589287497781</v>
      </c>
      <c r="N127" s="12">
        <v>6.6207319999999986E-2</v>
      </c>
      <c r="O127" s="12">
        <v>5.1083857199999992E-2</v>
      </c>
      <c r="P127" s="3">
        <v>5.1685831792766543E-3</v>
      </c>
      <c r="Q127" s="12">
        <v>-0.12867557999999998</v>
      </c>
      <c r="R127" s="12">
        <v>-0.25978156000000002</v>
      </c>
      <c r="S127" s="39">
        <v>0.3056912997210578</v>
      </c>
      <c r="T127" s="12">
        <v>-3.3224572199999997E-2</v>
      </c>
      <c r="U127" s="12">
        <v>-9.8989479999999991E-2</v>
      </c>
      <c r="V127" s="40">
        <f t="shared" si="3"/>
        <v>1.2418736823188229E-2</v>
      </c>
      <c r="W127" s="3">
        <f t="shared" ref="W127:W146" si="4">P127+M127+J127+G127+D127+S127</f>
        <v>1</v>
      </c>
    </row>
    <row r="128" spans="1:23">
      <c r="A128" s="19" t="s">
        <v>4</v>
      </c>
      <c r="B128" s="19">
        <v>1990</v>
      </c>
      <c r="C128" s="3">
        <v>8.5400457604610305E-2</v>
      </c>
      <c r="D128" s="3">
        <v>3.0430931926433001E-2</v>
      </c>
      <c r="E128" s="12">
        <v>1.0280319999999999E-2</v>
      </c>
      <c r="F128" s="12">
        <v>0</v>
      </c>
      <c r="G128" s="3">
        <v>1.4808367278657718E-2</v>
      </c>
      <c r="H128" s="12">
        <v>4.0001619999999998E-3</v>
      </c>
      <c r="I128" s="12">
        <v>1.7998999999999988E-3</v>
      </c>
      <c r="J128" s="3">
        <v>3.9099218305366154E-2</v>
      </c>
      <c r="K128" s="12">
        <v>-4.8753562E-2</v>
      </c>
      <c r="L128" s="12">
        <v>-4.8253900000000002E-2</v>
      </c>
      <c r="M128" s="3">
        <v>0.616400439258868</v>
      </c>
      <c r="N128" s="12">
        <v>-1.1156080000000007E-2</v>
      </c>
      <c r="O128" s="12">
        <v>-3.4112600000000007E-2</v>
      </c>
      <c r="P128" s="3">
        <v>6.1776765426911229E-3</v>
      </c>
      <c r="Q128" s="12">
        <v>0.15382509999999999</v>
      </c>
      <c r="R128" s="12">
        <v>0.25234563999999998</v>
      </c>
      <c r="S128" s="39">
        <v>0.29308336668798424</v>
      </c>
      <c r="T128" s="12">
        <v>-3.3643200000000005E-2</v>
      </c>
      <c r="U128" s="12">
        <v>-8.3831520000000007E-2</v>
      </c>
      <c r="V128" s="40">
        <f t="shared" si="3"/>
        <v>5.6823429215382359E-2</v>
      </c>
      <c r="W128" s="3">
        <f t="shared" si="4"/>
        <v>1.0000000000000002</v>
      </c>
    </row>
    <row r="129" spans="1:23">
      <c r="A129" s="19" t="s">
        <v>4</v>
      </c>
      <c r="B129" s="19">
        <v>1991</v>
      </c>
      <c r="C129" s="3">
        <v>9.9791040992520952E-2</v>
      </c>
      <c r="D129" s="3">
        <v>2.7510110896209777E-2</v>
      </c>
      <c r="E129" s="12">
        <v>1.6502919999999997E-2</v>
      </c>
      <c r="F129" s="12">
        <v>0</v>
      </c>
      <c r="G129" s="3">
        <v>1.5586290664478817E-2</v>
      </c>
      <c r="H129" s="12">
        <v>5.6213620000000004E-3</v>
      </c>
      <c r="I129" s="12">
        <v>-4.9335759999999992E-2</v>
      </c>
      <c r="J129" s="3">
        <v>3.5661825927802593E-2</v>
      </c>
      <c r="K129" s="12">
        <v>-1.7411100000000002E-2</v>
      </c>
      <c r="L129" s="12">
        <v>-7.5552700000000014E-2</v>
      </c>
      <c r="M129" s="3">
        <v>0.62460450303186699</v>
      </c>
      <c r="N129" s="12">
        <v>-0.1210127</v>
      </c>
      <c r="O129" s="12">
        <v>-0.22086317999999999</v>
      </c>
      <c r="P129" s="3">
        <v>6.9531135197857703E-3</v>
      </c>
      <c r="Q129" s="12">
        <v>0.12686414000000001</v>
      </c>
      <c r="R129" s="12">
        <v>0.14974782000000003</v>
      </c>
      <c r="S129" s="39">
        <v>0.28968415595985603</v>
      </c>
      <c r="T129" s="12">
        <v>-4.9079579999999998E-2</v>
      </c>
      <c r="U129" s="12">
        <v>-0.16939427999999998</v>
      </c>
      <c r="V129" s="40">
        <f t="shared" ref="V129:V146" si="5">C129-((D129*(E129-F129))+(G129*(H129-I129))+(J129*(K129-L129))+(M129*(N129-O129))+(P129*(Q129-R129))+(S129*(T129-U129)))</f>
        <v>-6.5417839489569085E-4</v>
      </c>
      <c r="W129" s="3">
        <f t="shared" si="4"/>
        <v>1</v>
      </c>
    </row>
    <row r="130" spans="1:23">
      <c r="A130" s="19" t="s">
        <v>4</v>
      </c>
      <c r="B130" s="19">
        <v>1992</v>
      </c>
      <c r="C130" s="3">
        <v>6.8662841864464363E-2</v>
      </c>
      <c r="D130" s="3">
        <v>2.5839913015039809E-2</v>
      </c>
      <c r="E130" s="12">
        <v>1.2501599999999998E-2</v>
      </c>
      <c r="F130" s="12">
        <v>0</v>
      </c>
      <c r="G130" s="3">
        <v>1.4036767928698131E-2</v>
      </c>
      <c r="H130" s="12">
        <v>5.6772756000000001E-3</v>
      </c>
      <c r="I130" s="12">
        <v>-5.5946739999999995E-2</v>
      </c>
      <c r="J130" s="3">
        <v>3.5291567350555372E-2</v>
      </c>
      <c r="K130" s="12">
        <v>-5.9521900000000003E-2</v>
      </c>
      <c r="L130" s="12">
        <v>-0.11796999</v>
      </c>
      <c r="M130" s="3">
        <v>0.64053384086595144</v>
      </c>
      <c r="N130" s="12">
        <v>-0.13123488</v>
      </c>
      <c r="O130" s="12">
        <v>-0.23566462000000002</v>
      </c>
      <c r="P130" s="3">
        <v>5.3205371997267839E-3</v>
      </c>
      <c r="Q130" s="12">
        <v>1.844256E-2</v>
      </c>
      <c r="R130" s="12">
        <v>-5.299986000000001E-2</v>
      </c>
      <c r="S130" s="39">
        <v>0.27897737364002828</v>
      </c>
      <c r="T130" s="12">
        <v>-5.8644920000000003E-2</v>
      </c>
      <c r="U130" s="12">
        <v>-0.18848546000000002</v>
      </c>
      <c r="V130" s="40">
        <f t="shared" si="5"/>
        <v>-3.80813924599267E-2</v>
      </c>
      <c r="W130" s="3">
        <f t="shared" si="4"/>
        <v>0.99999999999999989</v>
      </c>
    </row>
    <row r="131" spans="1:23">
      <c r="A131" s="19" t="s">
        <v>4</v>
      </c>
      <c r="B131" s="19">
        <v>1993</v>
      </c>
      <c r="C131" s="3">
        <v>-3.7225741036160677E-3</v>
      </c>
      <c r="D131" s="3">
        <v>3.1578725748984453E-2</v>
      </c>
      <c r="E131" s="12">
        <v>6.566962E-3</v>
      </c>
      <c r="F131" s="12">
        <v>0</v>
      </c>
      <c r="G131" s="3">
        <v>1.4154041892694052E-2</v>
      </c>
      <c r="H131" s="12">
        <v>-3.8226940000000002E-3</v>
      </c>
      <c r="I131" s="12">
        <v>-8.8018460000000021E-2</v>
      </c>
      <c r="J131" s="3">
        <v>3.340203094648897E-2</v>
      </c>
      <c r="K131" s="12">
        <v>-0.11261018</v>
      </c>
      <c r="L131" s="12">
        <v>-0.13413426000000001</v>
      </c>
      <c r="M131" s="3">
        <v>0.62285925794281538</v>
      </c>
      <c r="N131" s="12">
        <v>-6.7311360000000004E-3</v>
      </c>
      <c r="O131" s="12">
        <v>-7.0925480000000013E-2</v>
      </c>
      <c r="P131" s="3">
        <v>7.8506270348629847E-3</v>
      </c>
      <c r="Q131" s="12">
        <v>-0.14962645999999999</v>
      </c>
      <c r="R131" s="12">
        <v>-0.33705894000000003</v>
      </c>
      <c r="S131" s="39">
        <v>0.29015531643415393</v>
      </c>
      <c r="T131" s="12">
        <v>-4.528314E-2</v>
      </c>
      <c r="U131" s="12">
        <v>-0.15186269999999999</v>
      </c>
      <c r="V131" s="40">
        <f t="shared" si="5"/>
        <v>-7.8220738700902376E-2</v>
      </c>
      <c r="W131" s="3">
        <f t="shared" si="4"/>
        <v>0.99999999999999978</v>
      </c>
    </row>
    <row r="132" spans="1:23">
      <c r="A132" s="19" t="s">
        <v>4</v>
      </c>
      <c r="B132" s="19">
        <v>1994</v>
      </c>
      <c r="C132" s="3">
        <v>-5.6358751701755944E-2</v>
      </c>
      <c r="D132" s="3">
        <v>3.4127776299568736E-2</v>
      </c>
      <c r="E132" s="12">
        <v>5.7472160000000012E-3</v>
      </c>
      <c r="F132" s="12">
        <v>0</v>
      </c>
      <c r="G132" s="3">
        <v>1.4278877352803903E-2</v>
      </c>
      <c r="H132" s="12">
        <v>-1.8740080000000004E-3</v>
      </c>
      <c r="I132" s="12">
        <v>-2.5384800000000003E-2</v>
      </c>
      <c r="J132" s="3">
        <v>3.1415793719376361E-2</v>
      </c>
      <c r="K132" s="12">
        <v>7.3834920000000002E-3</v>
      </c>
      <c r="L132" s="12">
        <v>-1.5711979999999997E-2</v>
      </c>
      <c r="M132" s="3">
        <v>0.620918046422684</v>
      </c>
      <c r="N132" s="12">
        <v>-2.9871897999999997E-2</v>
      </c>
      <c r="O132" s="12">
        <v>-5.5141800000000005E-2</v>
      </c>
      <c r="P132" s="3">
        <v>7.2678204690272289E-3</v>
      </c>
      <c r="Q132" s="12">
        <v>0.10835113999999998</v>
      </c>
      <c r="R132" s="12">
        <v>0.17319560000000001</v>
      </c>
      <c r="S132" s="39">
        <v>0.29199168573653983</v>
      </c>
      <c r="T132" s="12">
        <v>-6.6079820000000001E-3</v>
      </c>
      <c r="U132" s="12">
        <v>-3.3706300000000002E-2</v>
      </c>
      <c r="V132" s="40">
        <f t="shared" si="5"/>
        <v>-8.0747905546274645E-2</v>
      </c>
      <c r="W132" s="3">
        <f t="shared" si="4"/>
        <v>1</v>
      </c>
    </row>
    <row r="133" spans="1:23">
      <c r="A133" s="19" t="s">
        <v>4</v>
      </c>
      <c r="B133" s="19">
        <v>1995</v>
      </c>
      <c r="C133" s="3">
        <v>-0.10603422888213732</v>
      </c>
      <c r="D133" s="3">
        <v>3.0953915657714468E-2</v>
      </c>
      <c r="E133" s="12">
        <v>6.6379079999999997E-3</v>
      </c>
      <c r="F133" s="12">
        <v>0</v>
      </c>
      <c r="G133" s="3">
        <v>1.3694665753633574E-2</v>
      </c>
      <c r="H133" s="12">
        <v>-9.5311420000000011E-3</v>
      </c>
      <c r="I133" s="12">
        <v>-0.10569496</v>
      </c>
      <c r="J133" s="3">
        <v>2.8882103253748955E-2</v>
      </c>
      <c r="K133" s="12">
        <v>-1.3076516000000002E-2</v>
      </c>
      <c r="L133" s="12">
        <v>-7.1743120000000007E-2</v>
      </c>
      <c r="M133" s="3">
        <v>0.58822853502866057</v>
      </c>
      <c r="N133" s="12">
        <v>-7.3190000000000009E-3</v>
      </c>
      <c r="O133" s="12">
        <v>-6.6001119999999996E-2</v>
      </c>
      <c r="P133" s="3">
        <v>7.4798341588630654E-3</v>
      </c>
      <c r="Q133" s="12">
        <v>-5.0195159999999999E-3</v>
      </c>
      <c r="R133" s="12">
        <v>-7.3962039999999993E-2</v>
      </c>
      <c r="S133" s="39">
        <v>0.33076094614737933</v>
      </c>
      <c r="T133" s="12">
        <v>-2.1465716000000003E-2</v>
      </c>
      <c r="U133" s="12">
        <v>-0.1061502</v>
      </c>
      <c r="V133" s="40">
        <f t="shared" si="5"/>
        <v>-0.17229554056372315</v>
      </c>
      <c r="W133" s="3">
        <f t="shared" si="4"/>
        <v>1</v>
      </c>
    </row>
    <row r="134" spans="1:23">
      <c r="A134" s="19" t="s">
        <v>4</v>
      </c>
      <c r="B134" s="19">
        <v>1996</v>
      </c>
      <c r="C134" s="3">
        <v>-9.6542655612372991E-2</v>
      </c>
      <c r="D134" s="3">
        <v>3.3737613268578402E-2</v>
      </c>
      <c r="E134" s="12">
        <v>4.2517459999999998E-3</v>
      </c>
      <c r="F134" s="12">
        <v>0</v>
      </c>
      <c r="G134" s="3">
        <v>1.4881540428679764E-2</v>
      </c>
      <c r="H134" s="12">
        <v>-1.3292992E-2</v>
      </c>
      <c r="I134" s="12">
        <v>-0.14661116000000002</v>
      </c>
      <c r="J134" s="3">
        <v>3.3571533595908636E-2</v>
      </c>
      <c r="K134" s="12">
        <v>2.1040302E-2</v>
      </c>
      <c r="L134" s="12">
        <v>-8.1677057999999997E-2</v>
      </c>
      <c r="M134" s="3">
        <v>0.57255475836786474</v>
      </c>
      <c r="N134" s="12">
        <v>2.1634399999999998E-2</v>
      </c>
      <c r="O134" s="12">
        <v>-5.5948114000000007E-2</v>
      </c>
      <c r="P134" s="3">
        <v>5.5803941109312145E-3</v>
      </c>
      <c r="Q134" s="12">
        <v>-4.6096129800000003E-3</v>
      </c>
      <c r="R134" s="12">
        <v>-9.908945999999999E-2</v>
      </c>
      <c r="S134" s="39">
        <v>0.3396741602280372</v>
      </c>
      <c r="T134" s="12">
        <v>-1.8676470000000001E-2</v>
      </c>
      <c r="U134" s="12">
        <v>-0.13516768200000001</v>
      </c>
      <c r="V134" s="40">
        <f t="shared" si="5"/>
        <v>-0.18663498533252962</v>
      </c>
      <c r="W134" s="3">
        <f t="shared" si="4"/>
        <v>0.99999999999999989</v>
      </c>
    </row>
    <row r="135" spans="1:23">
      <c r="A135" s="19" t="s">
        <v>4</v>
      </c>
      <c r="B135" s="19">
        <v>1997</v>
      </c>
      <c r="C135" s="3">
        <v>-7.1178757263631168E-2</v>
      </c>
      <c r="D135" s="3">
        <v>3.9187739493888755E-2</v>
      </c>
      <c r="E135" s="12">
        <v>2.9056264000000003E-3</v>
      </c>
      <c r="F135" s="12">
        <v>0</v>
      </c>
      <c r="G135" s="3">
        <v>1.3599862601748135E-2</v>
      </c>
      <c r="H135" s="12">
        <v>-7.6887179999999998E-3</v>
      </c>
      <c r="I135" s="12">
        <v>-0.10186653999999999</v>
      </c>
      <c r="J135" s="3">
        <v>4.3933814118828393E-2</v>
      </c>
      <c r="K135" s="12">
        <v>5.1823799999999996E-2</v>
      </c>
      <c r="L135" s="12">
        <v>-5.2895199999999996E-2</v>
      </c>
      <c r="M135" s="3">
        <v>0.56886698308900441</v>
      </c>
      <c r="N135" s="12">
        <v>3.3438480000000007E-2</v>
      </c>
      <c r="O135" s="12">
        <v>-3.3510180000000007E-2</v>
      </c>
      <c r="P135" s="3">
        <v>5.7295596086757751E-3</v>
      </c>
      <c r="Q135" s="12">
        <v>8.274440000000001E-2</v>
      </c>
      <c r="R135" s="12">
        <v>7.1088940000000003E-2</v>
      </c>
      <c r="S135" s="39">
        <v>0.32868204108785465</v>
      </c>
      <c r="T135" s="12">
        <v>-7.8107400000000018E-3</v>
      </c>
      <c r="U135" s="12">
        <v>-0.10258651999999999</v>
      </c>
      <c r="V135" s="40">
        <f t="shared" si="5"/>
        <v>-0.14647689241908396</v>
      </c>
      <c r="W135" s="3">
        <f t="shared" si="4"/>
        <v>1.0000000000000002</v>
      </c>
    </row>
    <row r="136" spans="1:23">
      <c r="A136" s="19" t="s">
        <v>4</v>
      </c>
      <c r="B136" s="19">
        <v>1998</v>
      </c>
      <c r="C136" s="3">
        <v>-2.9541427554872428E-2</v>
      </c>
      <c r="D136" s="3">
        <v>4.0953035098275942E-2</v>
      </c>
      <c r="E136" s="12">
        <v>2.0910779999999997E-3</v>
      </c>
      <c r="F136" s="12">
        <v>0</v>
      </c>
      <c r="G136" s="3">
        <v>9.2990502478691485E-3</v>
      </c>
      <c r="H136" s="12">
        <v>-6.808934E-3</v>
      </c>
      <c r="I136" s="12">
        <v>-0.10652066199999999</v>
      </c>
      <c r="J136" s="3">
        <v>4.3431867756706127E-2</v>
      </c>
      <c r="K136" s="12">
        <v>8.3730119999999991E-2</v>
      </c>
      <c r="L136" s="12">
        <v>-4.3707228000000001E-2</v>
      </c>
      <c r="M136" s="3">
        <v>0.5872457519883324</v>
      </c>
      <c r="N136" s="12">
        <v>1.0789880000000005E-2</v>
      </c>
      <c r="O136" s="12">
        <v>-6.6891080000000006E-2</v>
      </c>
      <c r="P136" s="3">
        <v>6.4143015588945182E-3</v>
      </c>
      <c r="Q136" s="12">
        <v>9.0112659999999997E-2</v>
      </c>
      <c r="R136" s="12">
        <v>7.4300480000000016E-2</v>
      </c>
      <c r="S136" s="39">
        <v>0.312655993349922</v>
      </c>
      <c r="T136" s="12">
        <v>-5.1699900000000019E-3</v>
      </c>
      <c r="U136" s="12">
        <v>-0.10650241999999999</v>
      </c>
      <c r="V136" s="40">
        <f t="shared" si="5"/>
        <v>-0.11349055938158539</v>
      </c>
      <c r="W136" s="3">
        <f t="shared" si="4"/>
        <v>1.0000000000000002</v>
      </c>
    </row>
    <row r="137" spans="1:23">
      <c r="A137" s="19" t="s">
        <v>4</v>
      </c>
      <c r="B137" s="19">
        <v>1999</v>
      </c>
      <c r="C137" s="3">
        <v>-2.5805519514199907E-2</v>
      </c>
      <c r="D137" s="3">
        <v>4.5780560793356836E-2</v>
      </c>
      <c r="E137" s="12">
        <v>-8.6612879999999992E-4</v>
      </c>
      <c r="F137" s="12">
        <v>0</v>
      </c>
      <c r="G137" s="3">
        <v>1.2639453494861244E-2</v>
      </c>
      <c r="H137" s="12">
        <v>-1.7481014E-2</v>
      </c>
      <c r="I137" s="12">
        <v>-0.14290207999999999</v>
      </c>
      <c r="J137" s="3">
        <v>4.4589160803748952E-2</v>
      </c>
      <c r="K137" s="12">
        <v>1.7449240000000001E-2</v>
      </c>
      <c r="L137" s="12">
        <v>-5.5767069999999995E-2</v>
      </c>
      <c r="M137" s="3">
        <v>0.5962791857230052</v>
      </c>
      <c r="N137" s="12">
        <v>1.7721179999999996E-2</v>
      </c>
      <c r="O137" s="12">
        <v>-3.8089620000000005E-2</v>
      </c>
      <c r="P137" s="3">
        <v>6.6036422070967528E-3</v>
      </c>
      <c r="Q137" s="12">
        <v>4.66062E-2</v>
      </c>
      <c r="R137" s="12">
        <v>1.7716860000000001E-2</v>
      </c>
      <c r="S137" s="39">
        <v>0.29410799697793105</v>
      </c>
      <c r="T137" s="12">
        <v>-3.1295966000000008E-3</v>
      </c>
      <c r="U137" s="12">
        <v>-7.4792919999999999E-2</v>
      </c>
      <c r="V137" s="40">
        <f t="shared" si="5"/>
        <v>-8.5162124948511053E-2</v>
      </c>
      <c r="W137" s="3">
        <f t="shared" si="4"/>
        <v>1</v>
      </c>
    </row>
    <row r="138" spans="1:23">
      <c r="A138" s="19" t="s">
        <v>4</v>
      </c>
      <c r="B138" s="19">
        <v>2000</v>
      </c>
      <c r="C138" s="3">
        <v>3.564779967940241E-2</v>
      </c>
      <c r="D138" s="3">
        <v>5.278217962486189E-2</v>
      </c>
      <c r="E138" s="12">
        <v>-7.0913940000000009E-3</v>
      </c>
      <c r="F138" s="12">
        <v>0</v>
      </c>
      <c r="G138" s="3">
        <v>1.3754471709156259E-2</v>
      </c>
      <c r="H138" s="12">
        <v>-6.3391267999999999E-3</v>
      </c>
      <c r="I138" s="12">
        <v>-2.0900260000000004E-2</v>
      </c>
      <c r="J138" s="3">
        <v>4.230584732372724E-2</v>
      </c>
      <c r="K138" s="12">
        <v>5.6213407999999999E-2</v>
      </c>
      <c r="L138" s="12">
        <v>3.6829399999999991E-2</v>
      </c>
      <c r="M138" s="3">
        <v>0.57786346002214017</v>
      </c>
      <c r="N138" s="12">
        <v>2.8360299999999995E-2</v>
      </c>
      <c r="O138" s="12">
        <v>3.6442879999999997E-2</v>
      </c>
      <c r="P138" s="3">
        <v>7.1628676806944833E-3</v>
      </c>
      <c r="Q138" s="12">
        <v>4.5324259999999991E-2</v>
      </c>
      <c r="R138" s="12">
        <v>8.7813379999999996E-2</v>
      </c>
      <c r="S138" s="39">
        <v>0.30613117363942005</v>
      </c>
      <c r="T138" s="12">
        <v>2.7721680000000005E-2</v>
      </c>
      <c r="U138" s="12">
        <v>5.3326979999999989E-2</v>
      </c>
      <c r="V138" s="40">
        <f t="shared" si="5"/>
        <v>4.7815313463202849E-2</v>
      </c>
      <c r="W138" s="3">
        <f t="shared" si="4"/>
        <v>1</v>
      </c>
    </row>
    <row r="139" spans="1:23">
      <c r="A139" s="19" t="s">
        <v>4</v>
      </c>
      <c r="B139" s="19">
        <v>2001</v>
      </c>
      <c r="C139" s="3">
        <v>9.8472034256150507E-3</v>
      </c>
      <c r="D139" s="3">
        <v>5.9071575635128201E-2</v>
      </c>
      <c r="E139" s="12">
        <v>-6.8204240000000003E-3</v>
      </c>
      <c r="F139" s="12">
        <v>0</v>
      </c>
      <c r="G139" s="3">
        <v>1.2897915263769604E-2</v>
      </c>
      <c r="H139" s="12">
        <v>-1.1060660000000006E-3</v>
      </c>
      <c r="I139" s="12">
        <v>2.3033019999999994E-2</v>
      </c>
      <c r="J139" s="3">
        <v>4.7833695720373139E-2</v>
      </c>
      <c r="K139" s="12">
        <v>4.1337140000000001E-2</v>
      </c>
      <c r="L139" s="12">
        <v>4.5114439999999999E-2</v>
      </c>
      <c r="M139" s="3">
        <v>0.56771732130030161</v>
      </c>
      <c r="N139" s="12">
        <v>8.1050642000000006E-2</v>
      </c>
      <c r="O139" s="12">
        <v>0.11815245999999999</v>
      </c>
      <c r="P139" s="3">
        <v>9.540739694429038E-3</v>
      </c>
      <c r="Q139" s="12">
        <v>1.6121799999999999E-2</v>
      </c>
      <c r="R139" s="12">
        <v>5.1568900000000008E-2</v>
      </c>
      <c r="S139" s="39">
        <v>0.30293875238599838</v>
      </c>
      <c r="T139" s="12">
        <v>3.205214E-2</v>
      </c>
      <c r="U139" s="12">
        <v>7.8770760000000023E-2</v>
      </c>
      <c r="V139" s="40">
        <f t="shared" si="5"/>
        <v>4.6296539462761362E-2</v>
      </c>
      <c r="W139" s="3">
        <f t="shared" si="4"/>
        <v>1</v>
      </c>
    </row>
    <row r="140" spans="1:23">
      <c r="A140" s="19" t="s">
        <v>4</v>
      </c>
      <c r="B140" s="19">
        <v>2002</v>
      </c>
      <c r="C140" s="3">
        <v>0.16562863572528483</v>
      </c>
      <c r="D140" s="3">
        <v>5.2797811028734515E-2</v>
      </c>
      <c r="E140" s="12">
        <v>-1.1748261999999999E-2</v>
      </c>
      <c r="F140" s="12">
        <v>0</v>
      </c>
      <c r="G140" s="3">
        <v>1.1820202109222147E-2</v>
      </c>
      <c r="H140" s="12">
        <v>6.1953940000000016E-3</v>
      </c>
      <c r="I140" s="12">
        <v>9.7141119999999997E-2</v>
      </c>
      <c r="J140" s="3">
        <v>5.1093750043163827E-2</v>
      </c>
      <c r="K140" s="12">
        <v>1.6238879999999982E-3</v>
      </c>
      <c r="L140" s="12">
        <v>6.528726E-2</v>
      </c>
      <c r="M140" s="3">
        <v>0.55966299105608719</v>
      </c>
      <c r="N140" s="12">
        <v>7.729425999999999E-2</v>
      </c>
      <c r="O140" s="12">
        <v>0.15157466</v>
      </c>
      <c r="P140" s="3">
        <v>1.1474940239114722E-2</v>
      </c>
      <c r="Q140" s="12">
        <v>5.7863569999999996E-2</v>
      </c>
      <c r="R140" s="12">
        <v>0.16419931999999998</v>
      </c>
      <c r="S140" s="39">
        <v>0.31315030552367762</v>
      </c>
      <c r="T140" s="12">
        <v>3.37487E-2</v>
      </c>
      <c r="U140" s="12">
        <v>0.13570024</v>
      </c>
      <c r="V140" s="40">
        <f t="shared" si="5"/>
        <v>0.24529505863742326</v>
      </c>
      <c r="W140" s="3">
        <f t="shared" si="4"/>
        <v>1</v>
      </c>
    </row>
    <row r="141" spans="1:23">
      <c r="A141" s="19" t="s">
        <v>4</v>
      </c>
      <c r="B141" s="19">
        <v>2003</v>
      </c>
      <c r="C141" s="3">
        <v>6.0628554524183823E-2</v>
      </c>
      <c r="D141" s="3">
        <v>5.363676222682208E-2</v>
      </c>
      <c r="E141" s="12">
        <v>-1.3430172000000001E-2</v>
      </c>
      <c r="F141" s="12">
        <v>0</v>
      </c>
      <c r="G141" s="3">
        <v>1.1015432783162608E-2</v>
      </c>
      <c r="H141" s="12">
        <v>1.0742652E-2</v>
      </c>
      <c r="I141" s="12">
        <v>0.15863795999999999</v>
      </c>
      <c r="J141" s="3">
        <v>5.0096044822881873E-2</v>
      </c>
      <c r="K141" s="12">
        <v>-3.5264411999999995E-2</v>
      </c>
      <c r="L141" s="12">
        <v>9.2388999999999999E-2</v>
      </c>
      <c r="M141" s="3">
        <v>0.52872815411787377</v>
      </c>
      <c r="N141" s="12">
        <v>4.3814277999999998E-2</v>
      </c>
      <c r="O141" s="12">
        <v>0.15053664</v>
      </c>
      <c r="P141" s="3">
        <v>1.1327666698303684E-2</v>
      </c>
      <c r="Q141" s="12">
        <v>7.1381799999999995E-2</v>
      </c>
      <c r="R141" s="12">
        <v>0.23038863999999998</v>
      </c>
      <c r="S141" s="39">
        <v>0.34519593935095616</v>
      </c>
      <c r="T141" s="12">
        <v>4.2721365999999997E-2</v>
      </c>
      <c r="U141" s="12">
        <v>0.20815668000000001</v>
      </c>
      <c r="V141" s="40">
        <f t="shared" si="5"/>
        <v>0.18470885990765851</v>
      </c>
      <c r="W141" s="3">
        <f t="shared" si="4"/>
        <v>1.0000000000000002</v>
      </c>
    </row>
    <row r="142" spans="1:23">
      <c r="A142" s="19" t="s">
        <v>4</v>
      </c>
      <c r="B142" s="19">
        <v>2004</v>
      </c>
      <c r="C142" s="3">
        <v>6.6345747485266074E-2</v>
      </c>
      <c r="D142" s="3">
        <v>5.9859131658659255E-2</v>
      </c>
      <c r="E142" s="12">
        <v>-1.8704700000000001E-2</v>
      </c>
      <c r="F142" s="12">
        <v>0</v>
      </c>
      <c r="G142" s="3">
        <v>1.1977997647617811E-2</v>
      </c>
      <c r="H142" s="12">
        <v>1.6993438E-2</v>
      </c>
      <c r="I142" s="12">
        <v>0.23287169999999996</v>
      </c>
      <c r="J142" s="3">
        <v>4.3513717180879749E-2</v>
      </c>
      <c r="K142" s="12">
        <v>-5.6622459999999999E-2</v>
      </c>
      <c r="L142" s="12">
        <v>0.12138958</v>
      </c>
      <c r="M142" s="3">
        <v>0.53766245925741674</v>
      </c>
      <c r="N142" s="12">
        <v>7.2471339999999995E-2</v>
      </c>
      <c r="O142" s="12">
        <v>0.22461799999999998</v>
      </c>
      <c r="P142" s="3">
        <v>1.1861330870836191E-2</v>
      </c>
      <c r="Q142" s="12">
        <v>6.0093960000000002E-2</v>
      </c>
      <c r="R142" s="12">
        <v>0.25085415999999994</v>
      </c>
      <c r="S142" s="39">
        <v>0.3351253633845902</v>
      </c>
      <c r="T142" s="12">
        <v>3.3678800000000002E-2</v>
      </c>
      <c r="U142" s="12">
        <v>0.21372250000000001</v>
      </c>
      <c r="V142" s="40">
        <f t="shared" si="5"/>
        <v>0.2222005770831561</v>
      </c>
      <c r="W142" s="3">
        <f t="shared" si="4"/>
        <v>1</v>
      </c>
    </row>
    <row r="143" spans="1:23">
      <c r="A143" s="19" t="s">
        <v>4</v>
      </c>
      <c r="B143" s="19">
        <v>2005</v>
      </c>
      <c r="C143" s="3">
        <v>7.2400290144129159E-2</v>
      </c>
      <c r="D143" s="3">
        <v>5.5930743387278964E-2</v>
      </c>
      <c r="E143" s="12">
        <v>-2.6006519999999998E-2</v>
      </c>
      <c r="F143" s="12">
        <v>0</v>
      </c>
      <c r="G143" s="3">
        <v>1.1156202582740617E-2</v>
      </c>
      <c r="H143" s="12">
        <v>2.1778539999999999E-2</v>
      </c>
      <c r="I143" s="12">
        <v>0.32267444000000001</v>
      </c>
      <c r="J143" s="3">
        <v>3.8982589326882408E-2</v>
      </c>
      <c r="K143" s="12">
        <v>-9.219121999999999E-2</v>
      </c>
      <c r="L143" s="12">
        <v>0.17854905999999998</v>
      </c>
      <c r="M143" s="3">
        <v>0.52954667941219824</v>
      </c>
      <c r="N143" s="12">
        <v>2.0345299999999997E-2</v>
      </c>
      <c r="O143" s="12">
        <v>0.23033214000000002</v>
      </c>
      <c r="P143" s="3">
        <v>1.2598176650855783E-2</v>
      </c>
      <c r="Q143" s="12">
        <v>0.11536446</v>
      </c>
      <c r="R143" s="12">
        <v>0.41822184000000001</v>
      </c>
      <c r="S143" s="39">
        <v>0.35178560864004382</v>
      </c>
      <c r="T143" s="12">
        <v>3.1669559999999999E-2</v>
      </c>
      <c r="U143" s="12">
        <v>0.29448207999999998</v>
      </c>
      <c r="V143" s="40">
        <f t="shared" si="5"/>
        <v>0.29523281382878613</v>
      </c>
      <c r="W143" s="3">
        <f t="shared" si="4"/>
        <v>0.99999999999999989</v>
      </c>
    </row>
    <row r="144" spans="1:23">
      <c r="A144" s="19" t="s">
        <v>4</v>
      </c>
      <c r="B144" s="19">
        <v>2006</v>
      </c>
      <c r="C144" s="3">
        <v>0.12134444419723966</v>
      </c>
      <c r="D144" s="3">
        <v>6.0251724357653996E-2</v>
      </c>
      <c r="E144" s="12">
        <v>-2.8555859999999999E-2</v>
      </c>
      <c r="F144" s="12">
        <v>0</v>
      </c>
      <c r="G144" s="3">
        <v>1.0363982704270434E-2</v>
      </c>
      <c r="H144" s="12">
        <v>2.419404E-2</v>
      </c>
      <c r="I144" s="12">
        <v>0.35727742000000001</v>
      </c>
      <c r="J144" s="3">
        <v>3.4924978264404223E-2</v>
      </c>
      <c r="K144" s="12">
        <v>-0.13638144999999999</v>
      </c>
      <c r="L144" s="12">
        <v>0.18169636000000003</v>
      </c>
      <c r="M144" s="3">
        <v>0.51868760213796306</v>
      </c>
      <c r="N144" s="12">
        <v>2.250160000000001E-3</v>
      </c>
      <c r="O144" s="12">
        <v>0.23421151999999998</v>
      </c>
      <c r="P144" s="3">
        <v>1.1244988812053925E-2</v>
      </c>
      <c r="Q144" s="12">
        <v>0.13296027999999999</v>
      </c>
      <c r="R144" s="12">
        <v>0.47441622</v>
      </c>
      <c r="S144" s="39">
        <v>0.36452672372365436</v>
      </c>
      <c r="T144" s="12">
        <v>2.0395219999999999E-2</v>
      </c>
      <c r="U144" s="12">
        <v>0.30668476</v>
      </c>
      <c r="V144" s="40">
        <f t="shared" si="5"/>
        <v>0.36614125287751692</v>
      </c>
      <c r="W144" s="3">
        <f t="shared" si="4"/>
        <v>1</v>
      </c>
    </row>
    <row r="145" spans="1:30">
      <c r="A145" s="19" t="s">
        <v>4</v>
      </c>
      <c r="B145" s="19">
        <v>2007</v>
      </c>
      <c r="C145" s="3">
        <v>0.15140332412938778</v>
      </c>
      <c r="D145" s="3">
        <v>6.0251724357653996E-2</v>
      </c>
      <c r="E145" s="12">
        <v>-2.0593399999999998E-2</v>
      </c>
      <c r="F145" s="12">
        <v>0</v>
      </c>
      <c r="G145" s="3">
        <v>1.0363982704270434E-2</v>
      </c>
      <c r="H145" s="12">
        <v>2.3384720000000001E-2</v>
      </c>
      <c r="I145" s="12">
        <v>0.26853188</v>
      </c>
      <c r="J145" s="3">
        <v>3.4924978264404223E-2</v>
      </c>
      <c r="K145" s="12">
        <v>-9.2622659999999996E-2</v>
      </c>
      <c r="L145" s="12">
        <v>0.11148516000000001</v>
      </c>
      <c r="M145" s="3">
        <v>0.51868760213796306</v>
      </c>
      <c r="N145" s="12">
        <v>-3.0547276000000002E-2</v>
      </c>
      <c r="O145" s="12">
        <v>0.11065913999999999</v>
      </c>
      <c r="P145" s="3">
        <v>1.1244988812053925E-2</v>
      </c>
      <c r="Q145" s="12">
        <v>0.13421728000000002</v>
      </c>
      <c r="R145" s="12">
        <v>0.38608125999999998</v>
      </c>
      <c r="S145" s="39">
        <v>0.36452672372365436</v>
      </c>
      <c r="T145" s="12">
        <v>1.4378000000001001E-5</v>
      </c>
      <c r="U145" s="12">
        <v>0.17551549999999999</v>
      </c>
      <c r="V145" s="40">
        <f t="shared" si="5"/>
        <v>0.30236234806439105</v>
      </c>
      <c r="W145" s="3">
        <f t="shared" si="4"/>
        <v>1</v>
      </c>
    </row>
    <row r="146" spans="1:30">
      <c r="A146" s="19" t="s">
        <v>4</v>
      </c>
      <c r="B146" s="19">
        <v>2008</v>
      </c>
      <c r="C146" s="3">
        <v>0.17056811376039366</v>
      </c>
      <c r="D146" s="3">
        <v>6.0251724357653996E-2</v>
      </c>
      <c r="E146" s="12">
        <v>-1.9686760000000001E-2</v>
      </c>
      <c r="F146" s="12">
        <v>0</v>
      </c>
      <c r="G146" s="3">
        <v>1.0363982704270434E-2</v>
      </c>
      <c r="H146" s="12">
        <v>1.4102328000000001E-2</v>
      </c>
      <c r="I146" s="12">
        <v>0.22017793000000002</v>
      </c>
      <c r="J146" s="3">
        <v>3.4924978264404223E-2</v>
      </c>
      <c r="K146" s="12">
        <v>-5.3260540000000002E-2</v>
      </c>
      <c r="L146" s="12">
        <v>0.13285817999999999</v>
      </c>
      <c r="M146" s="3">
        <v>0.51868760213796306</v>
      </c>
      <c r="N146" s="12">
        <v>-2.0811900000000001E-2</v>
      </c>
      <c r="O146" s="12">
        <v>0.11797209999999998</v>
      </c>
      <c r="P146" s="3">
        <v>1.1244988812053925E-2</v>
      </c>
      <c r="Q146" s="12">
        <v>0.10984047999999999</v>
      </c>
      <c r="R146" s="12">
        <v>0.34468200000000004</v>
      </c>
      <c r="S146" s="39">
        <v>0.36452672372365436</v>
      </c>
      <c r="T146" s="12">
        <v>2.4206020000000002E-2</v>
      </c>
      <c r="U146" s="12">
        <v>0.21133281999999998</v>
      </c>
      <c r="V146" s="40">
        <f t="shared" si="5"/>
        <v>0.32322928098792014</v>
      </c>
      <c r="W146" s="3">
        <f t="shared" si="4"/>
        <v>1</v>
      </c>
    </row>
    <row r="147" spans="1:30">
      <c r="A147" s="31" t="s">
        <v>4</v>
      </c>
      <c r="B147" s="31">
        <v>2009</v>
      </c>
      <c r="C147" s="3">
        <v>1.9836850332960447E-2</v>
      </c>
      <c r="D147" s="3">
        <v>6.0251724357653996E-2</v>
      </c>
      <c r="E147" s="12">
        <v>-9.8704120000000003E-3</v>
      </c>
      <c r="F147" s="12">
        <v>0</v>
      </c>
      <c r="G147" s="3">
        <v>1.0363982704270434E-2</v>
      </c>
      <c r="H147" s="12">
        <v>-6.8841439999999992E-3</v>
      </c>
      <c r="I147" s="12">
        <v>6.3682699999999995E-2</v>
      </c>
      <c r="J147" s="3">
        <v>3.4924978264404223E-2</v>
      </c>
      <c r="K147" s="12">
        <v>-0.12871056</v>
      </c>
      <c r="L147" s="12">
        <v>4.4116959999999997E-2</v>
      </c>
      <c r="M147" s="3">
        <v>0.51868760213796306</v>
      </c>
      <c r="N147" s="12">
        <v>-2.485824E-2</v>
      </c>
      <c r="O147" s="12">
        <v>7.2074940000000004E-2</v>
      </c>
      <c r="P147" s="3">
        <v>1.1244988812053925E-2</v>
      </c>
      <c r="Q147" s="12">
        <v>6.8736550000000007E-2</v>
      </c>
      <c r="R147" s="12">
        <v>0.22393421999999999</v>
      </c>
      <c r="S147" s="39">
        <v>0.36452672372365436</v>
      </c>
      <c r="T147" s="12">
        <v>-1.1938239999999991E-3</v>
      </c>
      <c r="U147" s="12">
        <v>0.12272916</v>
      </c>
      <c r="V147" s="40">
        <f>C147-((D147*(E147-F147))+(G147*(H147-I147))+(J147*(K147-L147))+(M147*(N147-O147))+(P147*(Q147-R147))+(S147*(T147-U147)))</f>
        <v>0.12439538472247599</v>
      </c>
      <c r="W147" s="3">
        <f>P147+M147+J147+G147+D147+S147</f>
        <v>1</v>
      </c>
    </row>
    <row r="148" spans="1:30">
      <c r="A148" s="31" t="s">
        <v>4</v>
      </c>
      <c r="B148" s="31">
        <v>2010</v>
      </c>
      <c r="C148" s="3">
        <v>7.4198552715734237E-2</v>
      </c>
      <c r="D148" s="3">
        <v>6.0251724357653996E-2</v>
      </c>
      <c r="E148" s="12">
        <v>-1.1082761999999999E-2</v>
      </c>
      <c r="F148" s="12">
        <v>0</v>
      </c>
      <c r="G148" s="3">
        <v>1.0363982704270434E-2</v>
      </c>
      <c r="H148" s="12">
        <v>-4.7980996000000003E-3</v>
      </c>
      <c r="I148" s="12">
        <v>8.2356819999999997E-2</v>
      </c>
      <c r="J148" s="3">
        <v>3.4924978264404223E-2</v>
      </c>
      <c r="K148" s="12">
        <v>-0.14306661999999998</v>
      </c>
      <c r="L148" s="12">
        <v>4.4904713999999998E-2</v>
      </c>
      <c r="M148" s="3">
        <v>0.51868760213796306</v>
      </c>
      <c r="N148" s="12">
        <v>-1.9019080000000001E-2</v>
      </c>
      <c r="O148" s="12">
        <v>8.7691119999999997E-2</v>
      </c>
      <c r="P148" s="3">
        <v>1.1244988812053925E-2</v>
      </c>
      <c r="Q148" s="12">
        <v>7.1613174000000002E-2</v>
      </c>
      <c r="R148" s="12">
        <v>0.23772836000000003</v>
      </c>
      <c r="S148" s="39">
        <v>0.36452672372365436</v>
      </c>
      <c r="T148" s="12">
        <v>-4.5827239999999998E-3</v>
      </c>
      <c r="U148" s="12">
        <v>0.12633506</v>
      </c>
      <c r="V148" s="40">
        <f>C148-((D148*(E148-F148))+(G148*(H148-I148))+(J148*(K148-L148))+(M148*(N148-O148))+(P148*(Q148-R148))+(S148*(T148-U148)))</f>
        <v>0.18727472711891305</v>
      </c>
      <c r="W148" s="3">
        <f>P148+M148+J148+G148+D148+S148</f>
        <v>1</v>
      </c>
    </row>
    <row r="149" spans="1:30">
      <c r="A149" s="19" t="s">
        <v>6</v>
      </c>
      <c r="B149" s="19">
        <v>1982</v>
      </c>
      <c r="C149" s="3">
        <v>-0.17848045308828039</v>
      </c>
      <c r="D149" s="3">
        <v>2.9549620439781044E-2</v>
      </c>
      <c r="E149" s="12">
        <v>1.3109378E-2</v>
      </c>
      <c r="F149" s="12">
        <v>0</v>
      </c>
      <c r="G149" s="3">
        <v>9.5070358983690741E-3</v>
      </c>
      <c r="H149" s="12">
        <v>4.5397719999999992E-3</v>
      </c>
      <c r="I149" s="12">
        <v>-3.0355759999999999E-2</v>
      </c>
      <c r="J149" s="3">
        <v>0.1098432565076603</v>
      </c>
      <c r="K149" s="12">
        <v>0.13048214</v>
      </c>
      <c r="L149" s="12">
        <v>-4.2284800000000015E-3</v>
      </c>
      <c r="M149" s="3">
        <v>0.21641110009107709</v>
      </c>
      <c r="N149" s="12">
        <v>7.2256459999999995E-2</v>
      </c>
      <c r="O149" s="12">
        <v>2.7608500000000001E-2</v>
      </c>
      <c r="P149" s="3">
        <v>3.029068492696249E-3</v>
      </c>
      <c r="Q149" s="12">
        <v>0.20042960000000001</v>
      </c>
      <c r="R149" s="12">
        <v>0.29879349999999999</v>
      </c>
      <c r="S149" s="3">
        <v>0.63165991857041626</v>
      </c>
      <c r="T149" s="12">
        <v>-7.4670000000000014E-3</v>
      </c>
      <c r="U149" s="12">
        <v>-0.11393776000000003</v>
      </c>
      <c r="V149" s="3">
        <f t="shared" ref="V149:V175" si="6">C149-((D149*(E149-F149))+(G149*(H149-I149))+(J149*(K149-L149))+(M149*(N149-O149))+(P149*(Q149-R149))+(S149*(T149-U149)))</f>
        <v>-0.27061431123660867</v>
      </c>
      <c r="W149" s="3">
        <f t="shared" ref="W149:W175" si="7">P149+M149+J149+G149+D149+S149</f>
        <v>1</v>
      </c>
      <c r="X149" s="2"/>
      <c r="Y149" s="2">
        <v>3.029068492696249E-3</v>
      </c>
      <c r="Z149" s="2">
        <v>2.9549620439781044E-2</v>
      </c>
      <c r="AA149" s="2">
        <v>0.1098432565076603</v>
      </c>
      <c r="AB149" s="2">
        <v>9.5070358983690741E-3</v>
      </c>
      <c r="AC149" s="2">
        <v>0.21641110009107709</v>
      </c>
      <c r="AD149" s="2">
        <v>0.63165991857041626</v>
      </c>
    </row>
    <row r="150" spans="1:30">
      <c r="A150" s="19" t="s">
        <v>6</v>
      </c>
      <c r="B150" s="19">
        <v>1983</v>
      </c>
      <c r="C150" s="3">
        <v>-0.18892756239585459</v>
      </c>
      <c r="D150" s="3">
        <v>3.7321003539517825E-2</v>
      </c>
      <c r="E150" s="12">
        <v>7.7503539999999992E-3</v>
      </c>
      <c r="F150" s="12">
        <v>0</v>
      </c>
      <c r="G150" s="3">
        <v>1.0521982685232583E-2</v>
      </c>
      <c r="H150" s="12">
        <v>5.1925679999999998E-3</v>
      </c>
      <c r="I150" s="12">
        <v>1.2125500000000001E-2</v>
      </c>
      <c r="J150" s="3">
        <v>0.10543478453883492</v>
      </c>
      <c r="K150" s="12">
        <v>9.7707559999999999E-2</v>
      </c>
      <c r="L150" s="12">
        <v>1.7441876000000002E-2</v>
      </c>
      <c r="M150" s="3">
        <v>0.23373449054321724</v>
      </c>
      <c r="N150" s="12">
        <v>0.13535760000000002</v>
      </c>
      <c r="O150" s="12">
        <v>0.14107363999999997</v>
      </c>
      <c r="P150" s="3">
        <v>3.6657943717750773E-3</v>
      </c>
      <c r="Q150" s="12">
        <v>0.15539864</v>
      </c>
      <c r="R150" s="12">
        <v>0.25608317999999997</v>
      </c>
      <c r="S150" s="3">
        <v>0.60932194432142228</v>
      </c>
      <c r="T150" s="12">
        <v>-2.3743400000000004E-3</v>
      </c>
      <c r="U150" s="12">
        <v>-5.9804348000000007E-2</v>
      </c>
      <c r="V150" s="3">
        <f t="shared" si="6"/>
        <v>-0.23089489991243486</v>
      </c>
      <c r="W150" s="3">
        <f t="shared" si="7"/>
        <v>1</v>
      </c>
      <c r="X150" s="2"/>
      <c r="Y150" s="2">
        <v>3.6657943717750773E-3</v>
      </c>
      <c r="Z150" s="2">
        <v>3.7321003539517825E-2</v>
      </c>
      <c r="AA150" s="2">
        <v>0.10543478453883492</v>
      </c>
      <c r="AB150" s="2">
        <v>1.0521982685232583E-2</v>
      </c>
      <c r="AC150" s="2">
        <v>0.23373449054321724</v>
      </c>
      <c r="AD150" s="2">
        <v>0.60932194432142228</v>
      </c>
    </row>
    <row r="151" spans="1:30">
      <c r="A151" s="19" t="s">
        <v>6</v>
      </c>
      <c r="B151" s="19">
        <v>1984</v>
      </c>
      <c r="C151" s="3">
        <v>-5.8018407390191054E-2</v>
      </c>
      <c r="D151" s="3">
        <v>6.5453305070668377E-2</v>
      </c>
      <c r="E151" s="12">
        <v>-2.8762575999999999E-3</v>
      </c>
      <c r="F151" s="12">
        <v>0</v>
      </c>
      <c r="G151" s="3">
        <v>1.1780491822565797E-2</v>
      </c>
      <c r="H151" s="12">
        <v>9.8144059999999995E-3</v>
      </c>
      <c r="I151" s="12">
        <v>0.10285261999999999</v>
      </c>
      <c r="J151" s="3">
        <v>0.11699744463428356</v>
      </c>
      <c r="K151" s="12">
        <v>2.435934E-2</v>
      </c>
      <c r="L151" s="12">
        <v>6.0995460000000001E-2</v>
      </c>
      <c r="M151" s="3">
        <v>0.23477559830321082</v>
      </c>
      <c r="N151" s="12">
        <v>0.108755764</v>
      </c>
      <c r="O151" s="12">
        <v>0.18210306000000004</v>
      </c>
      <c r="P151" s="3">
        <v>6.4098061075448078E-3</v>
      </c>
      <c r="Q151" s="12">
        <v>4.5172899999999995E-2</v>
      </c>
      <c r="R151" s="12">
        <v>0.12919385999999999</v>
      </c>
      <c r="S151" s="3">
        <v>0.56458335406172666</v>
      </c>
      <c r="T151" s="12">
        <v>5.4056200000000072E-4</v>
      </c>
      <c r="U151" s="12">
        <v>5.2189899999999997E-2</v>
      </c>
      <c r="V151" s="3">
        <f t="shared" si="6"/>
        <v>-5.5287086355080561E-3</v>
      </c>
      <c r="W151" s="3">
        <f t="shared" si="7"/>
        <v>1</v>
      </c>
      <c r="X151" s="2"/>
      <c r="Y151" s="2">
        <v>6.4098061075448078E-3</v>
      </c>
      <c r="Z151" s="2">
        <v>6.5453305070668377E-2</v>
      </c>
      <c r="AA151" s="2">
        <v>0.11699744463428356</v>
      </c>
      <c r="AB151" s="2">
        <v>1.1780491822565797E-2</v>
      </c>
      <c r="AC151" s="2">
        <v>0.23477559830321082</v>
      </c>
      <c r="AD151" s="2">
        <v>0.56458335406172666</v>
      </c>
    </row>
    <row r="152" spans="1:30">
      <c r="A152" s="19" t="s">
        <v>6</v>
      </c>
      <c r="B152" s="19">
        <v>1985</v>
      </c>
      <c r="C152" s="3">
        <v>-0.15880346637945628</v>
      </c>
      <c r="D152" s="3">
        <v>5.8683695414499963E-2</v>
      </c>
      <c r="E152" s="12">
        <v>-6.5599880000000001E-3</v>
      </c>
      <c r="F152" s="12">
        <v>0</v>
      </c>
      <c r="G152" s="3">
        <v>1.2984783786509019E-2</v>
      </c>
      <c r="H152" s="12">
        <v>2.2605959999999998E-2</v>
      </c>
      <c r="I152" s="12">
        <v>0.18892912000000001</v>
      </c>
      <c r="J152" s="3">
        <v>0.11070218465914655</v>
      </c>
      <c r="K152" s="12">
        <v>3.80886E-2</v>
      </c>
      <c r="L152" s="12">
        <v>9.4048720000000002E-2</v>
      </c>
      <c r="M152" s="3">
        <v>0.22858998516221996</v>
      </c>
      <c r="N152" s="12">
        <v>0.16210998000000001</v>
      </c>
      <c r="O152" s="12">
        <v>0.27397162000000003</v>
      </c>
      <c r="P152" s="3">
        <v>7.5146874715845535E-3</v>
      </c>
      <c r="Q152" s="12">
        <v>-0.28217858000000001</v>
      </c>
      <c r="R152" s="12">
        <v>-0.42571013999999996</v>
      </c>
      <c r="S152" s="3">
        <v>0.58152466350603993</v>
      </c>
      <c r="T152" s="12">
        <v>5.7229919999999988E-3</v>
      </c>
      <c r="U152" s="12">
        <v>7.9723299999999997E-2</v>
      </c>
      <c r="V152" s="3">
        <f t="shared" si="6"/>
        <v>-8.2539064211508639E-2</v>
      </c>
      <c r="W152" s="3">
        <f t="shared" si="7"/>
        <v>1</v>
      </c>
      <c r="X152" s="2"/>
      <c r="Y152" s="2">
        <v>7.5146874715845535E-3</v>
      </c>
      <c r="Z152" s="2">
        <v>5.8683695414499963E-2</v>
      </c>
      <c r="AA152" s="2">
        <v>0.11070218465914655</v>
      </c>
      <c r="AB152" s="2">
        <v>1.2984783786509019E-2</v>
      </c>
      <c r="AC152" s="2">
        <v>0.22858998516221996</v>
      </c>
      <c r="AD152" s="2">
        <v>0.58152466350603993</v>
      </c>
    </row>
    <row r="153" spans="1:30">
      <c r="A153" s="19" t="s">
        <v>6</v>
      </c>
      <c r="B153" s="19">
        <v>1986</v>
      </c>
      <c r="C153" s="3">
        <v>-0.1278349537773536</v>
      </c>
      <c r="D153" s="3">
        <v>5.0176464741570524E-2</v>
      </c>
      <c r="E153" s="12">
        <v>-7.6631400000000014E-3</v>
      </c>
      <c r="F153" s="12">
        <v>0</v>
      </c>
      <c r="G153" s="3">
        <v>1.4220194053140549E-2</v>
      </c>
      <c r="H153" s="12">
        <v>1.7589198E-2</v>
      </c>
      <c r="I153" s="12">
        <v>0.20970264</v>
      </c>
      <c r="J153" s="3">
        <v>0.10684623125395491</v>
      </c>
      <c r="K153" s="12">
        <v>-5.9779685999999999E-2</v>
      </c>
      <c r="L153" s="12">
        <v>8.9883519999999995E-2</v>
      </c>
      <c r="M153" s="3">
        <v>0.24866869192869567</v>
      </c>
      <c r="N153" s="12">
        <v>0.17510673999999998</v>
      </c>
      <c r="O153" s="12">
        <v>0.33158504000000005</v>
      </c>
      <c r="P153" s="3">
        <v>6.7395157923409825E-3</v>
      </c>
      <c r="Q153" s="12">
        <v>-7.4772560000000002E-2</v>
      </c>
      <c r="R153" s="12">
        <v>-1.1150360000000003E-2</v>
      </c>
      <c r="S153" s="3">
        <v>0.57334890223029722</v>
      </c>
      <c r="T153" s="12">
        <v>1.579432E-3</v>
      </c>
      <c r="U153" s="12">
        <v>0.13386782</v>
      </c>
      <c r="V153" s="3">
        <f t="shared" si="6"/>
        <v>6.4598344760923299E-3</v>
      </c>
      <c r="W153" s="3">
        <f t="shared" si="7"/>
        <v>0.99999999999999989</v>
      </c>
      <c r="X153" s="2"/>
      <c r="Y153" s="2">
        <v>6.7395157923409825E-3</v>
      </c>
      <c r="Z153" s="2">
        <v>5.0176464741570524E-2</v>
      </c>
      <c r="AA153" s="2">
        <v>0.10684623125395491</v>
      </c>
      <c r="AB153" s="2">
        <v>1.4220194053140549E-2</v>
      </c>
      <c r="AC153" s="2">
        <v>0.24866869192869567</v>
      </c>
      <c r="AD153" s="2">
        <v>0.57334890223029722</v>
      </c>
    </row>
    <row r="154" spans="1:30">
      <c r="A154" s="19" t="s">
        <v>6</v>
      </c>
      <c r="B154" s="19">
        <v>1987</v>
      </c>
      <c r="C154" s="3">
        <v>-0.17558671108847607</v>
      </c>
      <c r="D154" s="3">
        <v>4.7807132646185059E-2</v>
      </c>
      <c r="E154" s="12">
        <v>-7.9653880000000003E-3</v>
      </c>
      <c r="F154" s="12">
        <v>0</v>
      </c>
      <c r="G154" s="3">
        <v>1.2920123408150694E-2</v>
      </c>
      <c r="H154" s="12">
        <v>1.4838242000000001E-2</v>
      </c>
      <c r="I154" s="12">
        <v>0.17256618000000001</v>
      </c>
      <c r="J154" s="3">
        <v>0.11666853767895834</v>
      </c>
      <c r="K154" s="12">
        <v>-1.7693233999999999E-2</v>
      </c>
      <c r="L154" s="12">
        <v>7.1981400000000001E-2</v>
      </c>
      <c r="M154" s="3">
        <v>0.2789332475920725</v>
      </c>
      <c r="N154" s="12">
        <v>9.8303080000000001E-2</v>
      </c>
      <c r="O154" s="12">
        <v>0.21580357999999999</v>
      </c>
      <c r="P154" s="3">
        <v>7.8474100003176148E-3</v>
      </c>
      <c r="Q154" s="12">
        <v>9.8054759999999991E-2</v>
      </c>
      <c r="R154" s="12">
        <v>0.27221608000000003</v>
      </c>
      <c r="S154" s="3">
        <v>0.53582354867431592</v>
      </c>
      <c r="T154" s="12">
        <v>5.38170644E-3</v>
      </c>
      <c r="U154" s="12">
        <v>0.11729145999999999</v>
      </c>
      <c r="V154" s="3">
        <f t="shared" si="6"/>
        <v>-6.8600443261516625E-2</v>
      </c>
      <c r="W154" s="3">
        <f t="shared" si="7"/>
        <v>1.0000000000000002</v>
      </c>
      <c r="X154" s="2"/>
      <c r="Y154" s="2">
        <v>7.8474100003176148E-3</v>
      </c>
      <c r="Z154" s="2">
        <v>4.7807132646185059E-2</v>
      </c>
      <c r="AA154" s="2">
        <v>0.11666853767895834</v>
      </c>
      <c r="AB154" s="2">
        <v>1.2920123408150694E-2</v>
      </c>
      <c r="AC154" s="2">
        <v>0.2789332475920725</v>
      </c>
      <c r="AD154" s="2">
        <v>0.53582354867431592</v>
      </c>
    </row>
    <row r="155" spans="1:30">
      <c r="A155" s="19" t="s">
        <v>6</v>
      </c>
      <c r="B155" s="19">
        <v>1988</v>
      </c>
      <c r="C155" s="3">
        <v>-0.20227864265422166</v>
      </c>
      <c r="D155" s="3">
        <v>5.0282606317013707E-2</v>
      </c>
      <c r="E155" s="12">
        <v>2.6937189999999998E-3</v>
      </c>
      <c r="F155" s="12">
        <v>0</v>
      </c>
      <c r="G155" s="3">
        <v>1.6500880336737082E-2</v>
      </c>
      <c r="H155" s="12">
        <v>-1.3864632000000002E-3</v>
      </c>
      <c r="I155" s="12">
        <v>-1.9898779999999998E-2</v>
      </c>
      <c r="J155" s="3">
        <v>0.13114236482471334</v>
      </c>
      <c r="K155" s="12">
        <v>-8.7994240000000001E-2</v>
      </c>
      <c r="L155" s="12">
        <v>-6.6441399999999998E-2</v>
      </c>
      <c r="M155" s="3">
        <v>0.2821313964651897</v>
      </c>
      <c r="N155" s="12">
        <v>5.537926E-2</v>
      </c>
      <c r="O155" s="12">
        <v>5.3286020000000003E-2</v>
      </c>
      <c r="P155" s="3">
        <v>4.964756066865493E-3</v>
      </c>
      <c r="Q155" s="12">
        <v>-6.0521640000000002E-2</v>
      </c>
      <c r="R155" s="12">
        <v>-0.12319488000000001</v>
      </c>
      <c r="S155" s="3">
        <v>0.5149779959894808</v>
      </c>
      <c r="T155" s="12">
        <v>-2.5859657600000002E-2</v>
      </c>
      <c r="U155" s="12">
        <v>-6.4050419999999997E-2</v>
      </c>
      <c r="V155" s="3">
        <f t="shared" si="6"/>
        <v>-0.22046219734313052</v>
      </c>
      <c r="W155" s="3">
        <f t="shared" si="7"/>
        <v>1</v>
      </c>
      <c r="X155" s="2"/>
      <c r="Y155" s="2">
        <v>4.964756066865493E-3</v>
      </c>
      <c r="Z155" s="2">
        <v>5.0282606317013707E-2</v>
      </c>
      <c r="AA155" s="2">
        <v>0.13114236482471334</v>
      </c>
      <c r="AB155" s="2">
        <v>1.6500880336737082E-2</v>
      </c>
      <c r="AC155" s="2">
        <v>0.2821313964651897</v>
      </c>
      <c r="AD155" s="2">
        <v>0.5149779959894808</v>
      </c>
    </row>
    <row r="156" spans="1:30">
      <c r="A156" s="19" t="s">
        <v>6</v>
      </c>
      <c r="B156" s="19">
        <v>1989</v>
      </c>
      <c r="C156" s="3">
        <v>-0.36379856254509341</v>
      </c>
      <c r="D156" s="3">
        <v>5.7102971183178426E-2</v>
      </c>
      <c r="E156" s="12">
        <v>5.7088299999999998E-3</v>
      </c>
      <c r="F156" s="12">
        <v>0</v>
      </c>
      <c r="G156" s="3">
        <v>1.8633551709281094E-2</v>
      </c>
      <c r="H156" s="12">
        <v>4.1303140000000015E-4</v>
      </c>
      <c r="I156" s="12">
        <v>-2.7195959999999998E-2</v>
      </c>
      <c r="J156" s="3">
        <v>0.12118233839825346</v>
      </c>
      <c r="K156" s="12">
        <v>-9.3860800000000008E-2</v>
      </c>
      <c r="L156" s="12">
        <v>-8.6010079199999992E-2</v>
      </c>
      <c r="M156" s="3">
        <v>0.29289199866752991</v>
      </c>
      <c r="N156" s="12">
        <v>6.6207319999999986E-2</v>
      </c>
      <c r="O156" s="12">
        <v>5.1083857199999992E-2</v>
      </c>
      <c r="P156" s="3">
        <v>3.3549167263423165E-3</v>
      </c>
      <c r="Q156" s="12">
        <v>-0.12867557999999998</v>
      </c>
      <c r="R156" s="12">
        <v>-0.25978156000000002</v>
      </c>
      <c r="S156" s="3">
        <v>0.50683422331541472</v>
      </c>
      <c r="T156" s="12">
        <v>-3.3224572199999997E-2</v>
      </c>
      <c r="U156" s="12">
        <v>-9.8989479999999991E-2</v>
      </c>
      <c r="V156" s="3">
        <f t="shared" si="6"/>
        <v>-0.40188893542202464</v>
      </c>
      <c r="W156" s="3">
        <f t="shared" si="7"/>
        <v>1</v>
      </c>
      <c r="X156" s="2"/>
      <c r="Y156" s="2">
        <v>3.3549167263423165E-3</v>
      </c>
      <c r="Z156" s="2">
        <v>5.7102971183178426E-2</v>
      </c>
      <c r="AA156" s="2">
        <v>0.12118233839825346</v>
      </c>
      <c r="AB156" s="2">
        <v>1.8633551709281094E-2</v>
      </c>
      <c r="AC156" s="2">
        <v>0.29289199866752991</v>
      </c>
      <c r="AD156" s="2">
        <v>0.50683422331541472</v>
      </c>
    </row>
    <row r="157" spans="1:30">
      <c r="A157" s="19" t="s">
        <v>6</v>
      </c>
      <c r="B157" s="19">
        <v>1990</v>
      </c>
      <c r="C157" s="3">
        <v>-0.41511129091090243</v>
      </c>
      <c r="D157" s="3">
        <v>5.0140188892981372E-2</v>
      </c>
      <c r="E157" s="12">
        <v>1.0280319999999999E-2</v>
      </c>
      <c r="F157" s="12">
        <v>0</v>
      </c>
      <c r="G157" s="3">
        <v>1.3307448459732647E-2</v>
      </c>
      <c r="H157" s="12">
        <v>4.0001619999999998E-3</v>
      </c>
      <c r="I157" s="12">
        <v>1.7998999999999988E-3</v>
      </c>
      <c r="J157" s="3">
        <v>0.10504800017030611</v>
      </c>
      <c r="K157" s="12">
        <v>-4.8753562E-2</v>
      </c>
      <c r="L157" s="12">
        <v>-4.8253900000000002E-2</v>
      </c>
      <c r="M157" s="3">
        <v>0.333911301698818</v>
      </c>
      <c r="N157" s="12">
        <v>-1.1156080000000007E-2</v>
      </c>
      <c r="O157" s="12">
        <v>-3.4112600000000007E-2</v>
      </c>
      <c r="P157" s="3">
        <v>5.6914650940071265E-3</v>
      </c>
      <c r="Q157" s="12">
        <v>0.15382509999999999</v>
      </c>
      <c r="R157" s="12">
        <v>0.25234563999999998</v>
      </c>
      <c r="S157" s="3">
        <v>0.49190159568415465</v>
      </c>
      <c r="T157" s="12">
        <v>-3.3643200000000005E-2</v>
      </c>
      <c r="U157" s="12">
        <v>-8.3831520000000007E-2</v>
      </c>
      <c r="V157" s="3">
        <f t="shared" si="6"/>
        <v>-0.44739596943081372</v>
      </c>
      <c r="W157" s="3">
        <f t="shared" si="7"/>
        <v>0.99999999999999978</v>
      </c>
      <c r="X157" s="2"/>
      <c r="Y157" s="2">
        <v>5.6914650940071265E-3</v>
      </c>
      <c r="Z157" s="2">
        <v>5.0140188892981372E-2</v>
      </c>
      <c r="AA157" s="2">
        <v>0.10504800017030611</v>
      </c>
      <c r="AB157" s="2">
        <v>1.3307448459732647E-2</v>
      </c>
      <c r="AC157" s="2">
        <v>0.333911301698818</v>
      </c>
      <c r="AD157" s="2">
        <v>0.49190159568415465</v>
      </c>
    </row>
    <row r="158" spans="1:30">
      <c r="A158" s="19" t="s">
        <v>6</v>
      </c>
      <c r="B158" s="19">
        <v>1991</v>
      </c>
      <c r="C158" s="3">
        <v>-0.55238508267135222</v>
      </c>
      <c r="D158" s="3">
        <v>4.9005609711981576E-2</v>
      </c>
      <c r="E158" s="12">
        <v>1.6502919999999997E-2</v>
      </c>
      <c r="F158" s="12">
        <v>0</v>
      </c>
      <c r="G158" s="3">
        <v>1.3422481006902078E-2</v>
      </c>
      <c r="H158" s="12">
        <v>5.6213620000000004E-3</v>
      </c>
      <c r="I158" s="12">
        <v>-4.9335759999999992E-2</v>
      </c>
      <c r="J158" s="3">
        <v>0.10117368392516783</v>
      </c>
      <c r="K158" s="12">
        <v>-1.7411100000000002E-2</v>
      </c>
      <c r="L158" s="12">
        <v>-7.5552700000000014E-2</v>
      </c>
      <c r="M158" s="3">
        <v>0.38320747343493827</v>
      </c>
      <c r="N158" s="12">
        <v>-0.1210127</v>
      </c>
      <c r="O158" s="12">
        <v>-0.22086317999999999</v>
      </c>
      <c r="P158" s="3">
        <v>1.0134546107978974E-2</v>
      </c>
      <c r="Q158" s="12">
        <v>0.12686414000000001</v>
      </c>
      <c r="R158" s="12">
        <v>0.14974782000000003</v>
      </c>
      <c r="S158" s="3">
        <v>0.44305620581303123</v>
      </c>
      <c r="T158" s="12">
        <v>-4.9079579999999998E-2</v>
      </c>
      <c r="U158" s="12">
        <v>-0.16939427999999998</v>
      </c>
      <c r="V158" s="3">
        <f t="shared" si="6"/>
        <v>-0.65115158805304152</v>
      </c>
      <c r="W158" s="3">
        <f t="shared" si="7"/>
        <v>1</v>
      </c>
      <c r="X158" s="2"/>
      <c r="Y158" s="2">
        <v>1.0134546107978974E-2</v>
      </c>
      <c r="Z158" s="2">
        <v>4.9005609711981576E-2</v>
      </c>
      <c r="AA158" s="2">
        <v>0.10117368392516783</v>
      </c>
      <c r="AB158" s="2">
        <v>1.3422481006902078E-2</v>
      </c>
      <c r="AC158" s="2">
        <v>0.38320747343493827</v>
      </c>
      <c r="AD158" s="2">
        <v>0.44305620581303123</v>
      </c>
    </row>
    <row r="159" spans="1:30">
      <c r="A159" s="19" t="s">
        <v>6</v>
      </c>
      <c r="B159" s="19">
        <v>1992</v>
      </c>
      <c r="C159" s="3">
        <v>-0.3487630096214332</v>
      </c>
      <c r="D159" s="3">
        <v>4.8535147829356889E-2</v>
      </c>
      <c r="E159" s="12">
        <v>1.2501599999999998E-2</v>
      </c>
      <c r="F159" s="12">
        <v>0</v>
      </c>
      <c r="G159" s="3">
        <v>1.1438446458136348E-2</v>
      </c>
      <c r="H159" s="12">
        <v>5.6772756000000001E-3</v>
      </c>
      <c r="I159" s="12">
        <v>-5.5946739999999995E-2</v>
      </c>
      <c r="J159" s="3">
        <v>0.1065345346021177</v>
      </c>
      <c r="K159" s="12">
        <v>-5.9521900000000003E-2</v>
      </c>
      <c r="L159" s="12">
        <v>-0.11796999</v>
      </c>
      <c r="M159" s="3">
        <v>0.40061390254617213</v>
      </c>
      <c r="N159" s="12">
        <v>-0.13123488</v>
      </c>
      <c r="O159" s="12">
        <v>-0.23566462000000002</v>
      </c>
      <c r="P159" s="3">
        <v>1.1365841978106502E-2</v>
      </c>
      <c r="Q159" s="12">
        <v>1.844256E-2</v>
      </c>
      <c r="R159" s="12">
        <v>-5.299986000000001E-2</v>
      </c>
      <c r="S159" s="3">
        <v>0.42151212658611054</v>
      </c>
      <c r="T159" s="12">
        <v>-5.8644920000000003E-2</v>
      </c>
      <c r="U159" s="12">
        <v>-0.18848546000000002</v>
      </c>
      <c r="V159" s="3">
        <f t="shared" si="6"/>
        <v>-0.45367877076706986</v>
      </c>
      <c r="W159" s="3">
        <f t="shared" si="7"/>
        <v>1</v>
      </c>
      <c r="X159" s="2"/>
      <c r="Y159" s="2">
        <v>1.1365841978106502E-2</v>
      </c>
      <c r="Z159" s="2">
        <v>4.8535147829356889E-2</v>
      </c>
      <c r="AA159" s="2">
        <v>0.1065345346021177</v>
      </c>
      <c r="AB159" s="2">
        <v>1.1438446458136348E-2</v>
      </c>
      <c r="AC159" s="2">
        <v>0.40061390254617213</v>
      </c>
      <c r="AD159" s="2">
        <v>0.42151212658611054</v>
      </c>
    </row>
    <row r="160" spans="1:30">
      <c r="A160" s="19" t="s">
        <v>6</v>
      </c>
      <c r="B160" s="19">
        <v>1993</v>
      </c>
      <c r="C160" s="3">
        <v>-6.3842866179976004E-2</v>
      </c>
      <c r="D160" s="3">
        <v>6.7294447224765616E-2</v>
      </c>
      <c r="E160" s="12">
        <v>6.566962E-3</v>
      </c>
      <c r="F160" s="12">
        <v>0</v>
      </c>
      <c r="G160" s="3">
        <v>1.3949358146227426E-2</v>
      </c>
      <c r="H160" s="12">
        <v>-3.8226940000000002E-3</v>
      </c>
      <c r="I160" s="12">
        <v>-8.8018460000000021E-2</v>
      </c>
      <c r="J160" s="3">
        <v>0.10586824783355406</v>
      </c>
      <c r="K160" s="12">
        <v>-0.11261018</v>
      </c>
      <c r="L160" s="12">
        <v>-0.13413426000000001</v>
      </c>
      <c r="M160" s="3">
        <v>0.34690741095939343</v>
      </c>
      <c r="N160" s="12">
        <v>-6.7311360000000004E-3</v>
      </c>
      <c r="O160" s="12">
        <v>-7.0925480000000013E-2</v>
      </c>
      <c r="P160" s="3">
        <v>1.092573505405176E-2</v>
      </c>
      <c r="Q160" s="12">
        <v>-0.14962645999999999</v>
      </c>
      <c r="R160" s="12">
        <v>-0.33705894000000003</v>
      </c>
      <c r="S160" s="3">
        <v>0.45505480078200788</v>
      </c>
      <c r="T160" s="12">
        <v>-4.528314E-2</v>
      </c>
      <c r="U160" s="12">
        <v>-0.15186269999999999</v>
      </c>
      <c r="V160" s="3">
        <f t="shared" si="6"/>
        <v>-0.14055485152338582</v>
      </c>
      <c r="W160" s="3">
        <f t="shared" si="7"/>
        <v>1.0000000000000002</v>
      </c>
      <c r="X160" s="2"/>
      <c r="Y160" s="2">
        <v>1.092573505405176E-2</v>
      </c>
      <c r="Z160" s="2">
        <v>6.7294447224765616E-2</v>
      </c>
      <c r="AA160" s="2">
        <v>0.10586824783355406</v>
      </c>
      <c r="AB160" s="2">
        <v>1.3949358146227426E-2</v>
      </c>
      <c r="AC160" s="2">
        <v>0.34690741095939343</v>
      </c>
      <c r="AD160" s="2">
        <v>0.45505480078200788</v>
      </c>
    </row>
    <row r="161" spans="1:30">
      <c r="A161" s="19" t="s">
        <v>6</v>
      </c>
      <c r="B161" s="19">
        <v>1994</v>
      </c>
      <c r="C161" s="3">
        <v>-1.7647611742583183E-2</v>
      </c>
      <c r="D161" s="3">
        <v>6.1960428173782951E-2</v>
      </c>
      <c r="E161" s="12">
        <v>5.7472160000000012E-3</v>
      </c>
      <c r="F161" s="12">
        <v>0</v>
      </c>
      <c r="G161" s="3">
        <v>1.845245540851179E-2</v>
      </c>
      <c r="H161" s="12">
        <v>-1.8740080000000004E-3</v>
      </c>
      <c r="I161" s="12">
        <v>-2.5384800000000003E-2</v>
      </c>
      <c r="J161" s="3">
        <v>0.1026620038978478</v>
      </c>
      <c r="K161" s="12">
        <v>7.3834920000000002E-3</v>
      </c>
      <c r="L161" s="12">
        <v>-1.5711979999999997E-2</v>
      </c>
      <c r="M161" s="3">
        <v>0.33684298311256144</v>
      </c>
      <c r="N161" s="12">
        <v>-2.9871897999999997E-2</v>
      </c>
      <c r="O161" s="12">
        <v>-5.5141800000000005E-2</v>
      </c>
      <c r="P161" s="3">
        <v>1.4626305052959284E-2</v>
      </c>
      <c r="Q161" s="12">
        <v>0.10835113999999998</v>
      </c>
      <c r="R161" s="12">
        <v>0.17319560000000001</v>
      </c>
      <c r="S161" s="3">
        <v>0.46545582435433663</v>
      </c>
      <c r="T161" s="12">
        <v>-6.6079820000000001E-3</v>
      </c>
      <c r="U161" s="12">
        <v>-3.3706300000000002E-2</v>
      </c>
      <c r="V161" s="3">
        <f t="shared" si="6"/>
        <v>-4.0985195247229461E-2</v>
      </c>
      <c r="W161" s="3">
        <f t="shared" si="7"/>
        <v>1</v>
      </c>
      <c r="X161" s="2"/>
      <c r="Y161" s="2">
        <v>1.4626305052959284E-2</v>
      </c>
      <c r="Z161" s="2">
        <v>6.1960428173782951E-2</v>
      </c>
      <c r="AA161" s="2">
        <v>0.1026620038978478</v>
      </c>
      <c r="AB161" s="2">
        <v>1.845245540851179E-2</v>
      </c>
      <c r="AC161" s="2">
        <v>0.33684298311256144</v>
      </c>
      <c r="AD161" s="2">
        <v>0.46545582435433663</v>
      </c>
    </row>
    <row r="162" spans="1:30">
      <c r="A162" s="19" t="s">
        <v>6</v>
      </c>
      <c r="B162" s="19">
        <v>1995</v>
      </c>
      <c r="C162" s="3">
        <v>8.365206081484293E-2</v>
      </c>
      <c r="D162" s="3">
        <v>6.2278842515281846E-2</v>
      </c>
      <c r="E162" s="12">
        <v>6.6379079999999997E-3</v>
      </c>
      <c r="F162" s="12">
        <v>0</v>
      </c>
      <c r="G162" s="3">
        <v>2.7209650326209579E-2</v>
      </c>
      <c r="H162" s="12">
        <v>-9.5311420000000011E-3</v>
      </c>
      <c r="I162" s="12">
        <v>-0.10569496</v>
      </c>
      <c r="J162" s="3">
        <v>8.9332180912032447E-2</v>
      </c>
      <c r="K162" s="12">
        <v>-1.3076516000000002E-2</v>
      </c>
      <c r="L162" s="12">
        <v>-7.1743120000000007E-2</v>
      </c>
      <c r="M162" s="3">
        <v>0.32672219465850888</v>
      </c>
      <c r="N162" s="12">
        <v>-7.3190000000000009E-3</v>
      </c>
      <c r="O162" s="12">
        <v>-6.6001119999999996E-2</v>
      </c>
      <c r="P162" s="3">
        <v>1.4751230964077162E-2</v>
      </c>
      <c r="Q162" s="12">
        <v>-5.0195159999999999E-3</v>
      </c>
      <c r="R162" s="12">
        <v>-7.3962039999999993E-2</v>
      </c>
      <c r="S162" s="3">
        <v>0.47970590062389001</v>
      </c>
      <c r="T162" s="12">
        <v>-2.1465716000000003E-2</v>
      </c>
      <c r="U162" s="12">
        <v>-0.1061502</v>
      </c>
      <c r="V162" s="3">
        <f t="shared" si="6"/>
        <v>1.4567875249570358E-2</v>
      </c>
      <c r="W162" s="3">
        <f t="shared" si="7"/>
        <v>1</v>
      </c>
      <c r="X162" s="2"/>
      <c r="Y162" s="2">
        <v>1.4751230964077162E-2</v>
      </c>
      <c r="Z162" s="2">
        <v>6.2278842515281846E-2</v>
      </c>
      <c r="AA162" s="2">
        <v>8.9332180912032447E-2</v>
      </c>
      <c r="AB162" s="2">
        <v>2.7209650326209579E-2</v>
      </c>
      <c r="AC162" s="2">
        <v>0.32672219465850888</v>
      </c>
      <c r="AD162" s="2">
        <v>0.47970590062389001</v>
      </c>
    </row>
    <row r="163" spans="1:30">
      <c r="A163" s="19" t="s">
        <v>6</v>
      </c>
      <c r="B163" s="19">
        <v>1996</v>
      </c>
      <c r="C163" s="3">
        <v>0.13164958439096289</v>
      </c>
      <c r="D163" s="3">
        <v>7.484562188643494E-2</v>
      </c>
      <c r="E163" s="12">
        <v>4.2517459999999998E-3</v>
      </c>
      <c r="F163" s="12">
        <v>0</v>
      </c>
      <c r="G163" s="3">
        <v>2.7036069453649628E-2</v>
      </c>
      <c r="H163" s="12">
        <v>-1.3292992E-2</v>
      </c>
      <c r="I163" s="12">
        <v>-0.14661116000000002</v>
      </c>
      <c r="J163" s="3">
        <v>9.0756020367533483E-2</v>
      </c>
      <c r="K163" s="12">
        <v>2.1040302E-2</v>
      </c>
      <c r="L163" s="12">
        <v>-8.1677057999999997E-2</v>
      </c>
      <c r="M163" s="3">
        <v>0.29788174629795172</v>
      </c>
      <c r="N163" s="12">
        <v>2.1634399999999998E-2</v>
      </c>
      <c r="O163" s="12">
        <v>-5.5948114000000007E-2</v>
      </c>
      <c r="P163" s="3">
        <v>1.4491405789703881E-2</v>
      </c>
      <c r="Q163" s="12">
        <v>-4.6096129800000003E-3</v>
      </c>
      <c r="R163" s="12">
        <v>-9.908945999999999E-2</v>
      </c>
      <c r="S163" s="3">
        <v>0.4949891362047264</v>
      </c>
      <c r="T163" s="12">
        <v>-1.8676470000000001E-2</v>
      </c>
      <c r="U163" s="12">
        <v>-0.13516768200000001</v>
      </c>
      <c r="V163" s="3">
        <f t="shared" si="6"/>
        <v>3.6263296793806216E-2</v>
      </c>
      <c r="W163" s="3">
        <f t="shared" si="7"/>
        <v>1</v>
      </c>
      <c r="X163" s="2"/>
      <c r="Y163" s="2">
        <v>1.4491405789703881E-2</v>
      </c>
      <c r="Z163" s="2">
        <v>7.484562188643494E-2</v>
      </c>
      <c r="AA163" s="2">
        <v>9.0756020367533483E-2</v>
      </c>
      <c r="AB163" s="2">
        <v>2.7036069453649628E-2</v>
      </c>
      <c r="AC163" s="2">
        <v>0.29788174629795172</v>
      </c>
      <c r="AD163" s="2">
        <v>0.4949891362047264</v>
      </c>
    </row>
    <row r="164" spans="1:30">
      <c r="A164" s="19" t="s">
        <v>6</v>
      </c>
      <c r="B164" s="19">
        <v>1997</v>
      </c>
      <c r="C164" s="3">
        <v>0.24385750624853694</v>
      </c>
      <c r="D164" s="3">
        <v>6.5711578228668799E-2</v>
      </c>
      <c r="E164" s="12">
        <v>2.9056264000000003E-3</v>
      </c>
      <c r="F164" s="12">
        <v>0</v>
      </c>
      <c r="G164" s="3">
        <v>1.8832385273884762E-2</v>
      </c>
      <c r="H164" s="12">
        <v>-7.6887179999999998E-3</v>
      </c>
      <c r="I164" s="12">
        <v>-0.10186653999999999</v>
      </c>
      <c r="J164" s="3">
        <v>9.065743052009545E-2</v>
      </c>
      <c r="K164" s="12">
        <v>5.1823799999999996E-2</v>
      </c>
      <c r="L164" s="12">
        <v>-5.2895199999999996E-2</v>
      </c>
      <c r="M164" s="3">
        <v>0.2997232270018243</v>
      </c>
      <c r="N164" s="12">
        <v>3.3438480000000007E-2</v>
      </c>
      <c r="O164" s="12">
        <v>-3.3510180000000007E-2</v>
      </c>
      <c r="P164" s="3">
        <v>1.7815828580312054E-2</v>
      </c>
      <c r="Q164" s="12">
        <v>8.274440000000001E-2</v>
      </c>
      <c r="R164" s="12">
        <v>7.1088940000000003E-2</v>
      </c>
      <c r="S164" s="3">
        <v>0.50725955039521442</v>
      </c>
      <c r="T164" s="12">
        <v>-7.8107400000000018E-3</v>
      </c>
      <c r="U164" s="12">
        <v>-0.10258651999999999</v>
      </c>
      <c r="V164" s="3">
        <f t="shared" si="6"/>
        <v>0.16404978481006843</v>
      </c>
      <c r="W164" s="3">
        <f t="shared" si="7"/>
        <v>0.99999999999999978</v>
      </c>
      <c r="X164" s="2"/>
      <c r="Y164" s="2">
        <v>1.7815828580312054E-2</v>
      </c>
      <c r="Z164" s="2">
        <v>6.5711578228668799E-2</v>
      </c>
      <c r="AA164" s="2">
        <v>9.065743052009545E-2</v>
      </c>
      <c r="AB164" s="2">
        <v>1.8832385273884762E-2</v>
      </c>
      <c r="AC164" s="2">
        <v>0.2997232270018243</v>
      </c>
      <c r="AD164" s="2">
        <v>0.50725955039521442</v>
      </c>
    </row>
    <row r="165" spans="1:30">
      <c r="A165" s="19" t="s">
        <v>6</v>
      </c>
      <c r="B165" s="19">
        <v>1998</v>
      </c>
      <c r="C165" s="3">
        <v>0.24451658194027373</v>
      </c>
      <c r="D165" s="3">
        <v>7.199972391266922E-2</v>
      </c>
      <c r="E165" s="12">
        <v>2.0910779999999997E-3</v>
      </c>
      <c r="F165" s="12">
        <v>0</v>
      </c>
      <c r="G165" s="3">
        <v>1.5273721261251929E-2</v>
      </c>
      <c r="H165" s="12">
        <v>-6.808934E-3</v>
      </c>
      <c r="I165" s="12">
        <v>-0.10652066199999999</v>
      </c>
      <c r="J165" s="3">
        <v>9.1735144097844459E-2</v>
      </c>
      <c r="K165" s="12">
        <v>8.3730119999999991E-2</v>
      </c>
      <c r="L165" s="12">
        <v>-4.3707228000000001E-2</v>
      </c>
      <c r="M165" s="3">
        <v>0.32707485586519225</v>
      </c>
      <c r="N165" s="12">
        <v>1.0789880000000005E-2</v>
      </c>
      <c r="O165" s="12">
        <v>-6.6891080000000006E-2</v>
      </c>
      <c r="P165" s="3">
        <v>2.9295345563605659E-2</v>
      </c>
      <c r="Q165" s="12">
        <v>9.0112659999999997E-2</v>
      </c>
      <c r="R165" s="12">
        <v>7.4300480000000016E-2</v>
      </c>
      <c r="S165" s="3">
        <v>0.46462120929943646</v>
      </c>
      <c r="T165" s="12">
        <v>-5.1699900000000019E-3</v>
      </c>
      <c r="U165" s="12">
        <v>-0.10650241999999999</v>
      </c>
      <c r="V165" s="3">
        <f t="shared" si="6"/>
        <v>0.15820066403888278</v>
      </c>
      <c r="W165" s="3">
        <f t="shared" si="7"/>
        <v>1</v>
      </c>
      <c r="X165" s="2"/>
      <c r="Y165" s="2">
        <v>2.9295345563605659E-2</v>
      </c>
      <c r="Z165" s="2">
        <v>7.199972391266922E-2</v>
      </c>
      <c r="AA165" s="2">
        <v>9.1735144097844459E-2</v>
      </c>
      <c r="AB165" s="2">
        <v>1.5273721261251929E-2</v>
      </c>
      <c r="AC165" s="2">
        <v>0.32707485586519225</v>
      </c>
      <c r="AD165" s="2">
        <v>0.46462120929943646</v>
      </c>
    </row>
    <row r="166" spans="1:30">
      <c r="A166" s="19" t="s">
        <v>6</v>
      </c>
      <c r="B166" s="19">
        <v>1999</v>
      </c>
      <c r="C166" s="3">
        <v>0.23893388024827983</v>
      </c>
      <c r="D166" s="3">
        <v>7.7758210100596206E-2</v>
      </c>
      <c r="E166" s="12">
        <v>-8.6612879999999992E-4</v>
      </c>
      <c r="F166" s="12">
        <v>0</v>
      </c>
      <c r="G166" s="3">
        <v>1.6381475867896188E-2</v>
      </c>
      <c r="H166" s="12">
        <v>-1.7481014E-2</v>
      </c>
      <c r="I166" s="12">
        <v>-0.14290207999999999</v>
      </c>
      <c r="J166" s="3">
        <v>9.0463668627146457E-2</v>
      </c>
      <c r="K166" s="12">
        <v>1.7449240000000001E-2</v>
      </c>
      <c r="L166" s="12">
        <v>-5.5767069999999995E-2</v>
      </c>
      <c r="M166" s="3">
        <v>0.33941179626152518</v>
      </c>
      <c r="N166" s="12">
        <v>1.7721179999999996E-2</v>
      </c>
      <c r="O166" s="12">
        <v>-3.8089620000000005E-2</v>
      </c>
      <c r="P166" s="3">
        <v>2.4701348550832513E-2</v>
      </c>
      <c r="Q166" s="12">
        <v>4.66062E-2</v>
      </c>
      <c r="R166" s="12">
        <v>1.7716860000000001E-2</v>
      </c>
      <c r="S166" s="3">
        <v>0.45128350059200345</v>
      </c>
      <c r="T166" s="12">
        <v>-3.1295966000000008E-3</v>
      </c>
      <c r="U166" s="12">
        <v>-7.4792919999999999E-2</v>
      </c>
      <c r="V166" s="3">
        <f t="shared" si="6"/>
        <v>0.17832630571799207</v>
      </c>
      <c r="W166" s="3">
        <f t="shared" si="7"/>
        <v>1</v>
      </c>
      <c r="X166" s="2"/>
      <c r="Y166" s="2">
        <v>2.4701348550832513E-2</v>
      </c>
      <c r="Z166" s="2">
        <v>7.7758210100596206E-2</v>
      </c>
      <c r="AA166" s="2">
        <v>9.0463668627146457E-2</v>
      </c>
      <c r="AB166" s="2">
        <v>1.6381475867896188E-2</v>
      </c>
      <c r="AC166" s="2">
        <v>0.33941179626152518</v>
      </c>
      <c r="AD166" s="2">
        <v>0.45128350059200345</v>
      </c>
    </row>
    <row r="167" spans="1:30">
      <c r="A167" s="19" t="s">
        <v>6</v>
      </c>
      <c r="B167" s="19">
        <v>2000</v>
      </c>
      <c r="C167" s="3">
        <v>0.31205464198070532</v>
      </c>
      <c r="D167" s="3">
        <v>7.4087640959375506E-2</v>
      </c>
      <c r="E167" s="12">
        <v>-7.0913940000000009E-3</v>
      </c>
      <c r="F167" s="12">
        <v>0</v>
      </c>
      <c r="G167" s="3">
        <v>1.6876476529361452E-2</v>
      </c>
      <c r="H167" s="12">
        <v>-6.3391267999999999E-3</v>
      </c>
      <c r="I167" s="12">
        <v>-2.0900260000000004E-2</v>
      </c>
      <c r="J167" s="3">
        <v>9.1491055814518163E-2</v>
      </c>
      <c r="K167" s="12">
        <v>5.6213407999999999E-2</v>
      </c>
      <c r="L167" s="12">
        <v>3.6829399999999991E-2</v>
      </c>
      <c r="M167" s="3">
        <v>0.32880800086624312</v>
      </c>
      <c r="N167" s="12">
        <v>2.8360299999999995E-2</v>
      </c>
      <c r="O167" s="12">
        <v>3.6442879999999997E-2</v>
      </c>
      <c r="P167" s="3">
        <v>2.912921618662534E-2</v>
      </c>
      <c r="Q167" s="12">
        <v>4.5324259999999991E-2</v>
      </c>
      <c r="R167" s="12">
        <v>8.7813379999999996E-2</v>
      </c>
      <c r="S167" s="3">
        <v>0.45960760964387637</v>
      </c>
      <c r="T167" s="12">
        <v>2.7721680000000005E-2</v>
      </c>
      <c r="U167" s="12">
        <v>5.3326979999999989E-2</v>
      </c>
      <c r="V167" s="3">
        <f t="shared" si="6"/>
        <v>0.3262245051136663</v>
      </c>
      <c r="W167" s="3">
        <f t="shared" si="7"/>
        <v>1</v>
      </c>
      <c r="X167" s="2"/>
      <c r="Y167" s="2">
        <v>2.912921618662534E-2</v>
      </c>
      <c r="Z167" s="2">
        <v>7.4087640959375506E-2</v>
      </c>
      <c r="AA167" s="2">
        <v>9.1491055814518163E-2</v>
      </c>
      <c r="AB167" s="2">
        <v>1.6876476529361452E-2</v>
      </c>
      <c r="AC167" s="2">
        <v>0.32880800086624312</v>
      </c>
      <c r="AD167" s="2">
        <v>0.45960760964387637</v>
      </c>
    </row>
    <row r="168" spans="1:30">
      <c r="A168" s="19" t="s">
        <v>6</v>
      </c>
      <c r="B168" s="19">
        <v>2001</v>
      </c>
      <c r="C168" s="3">
        <v>0.3357001254050615</v>
      </c>
      <c r="D168" s="3">
        <v>9.483634017327755E-2</v>
      </c>
      <c r="E168" s="12">
        <v>-6.8204240000000003E-3</v>
      </c>
      <c r="F168" s="12">
        <v>0</v>
      </c>
      <c r="G168" s="3">
        <v>1.7432309776298914E-2</v>
      </c>
      <c r="H168" s="12">
        <v>-1.1060660000000006E-3</v>
      </c>
      <c r="I168" s="12">
        <v>2.3033019999999994E-2</v>
      </c>
      <c r="J168" s="3">
        <v>9.0419217792591045E-2</v>
      </c>
      <c r="K168" s="12">
        <v>4.1337140000000001E-2</v>
      </c>
      <c r="L168" s="12">
        <v>4.5114439999999999E-2</v>
      </c>
      <c r="M168" s="3">
        <v>0.3171248277976853</v>
      </c>
      <c r="N168" s="12">
        <v>8.1050642000000006E-2</v>
      </c>
      <c r="O168" s="12">
        <v>0.11815245999999999</v>
      </c>
      <c r="P168" s="3">
        <v>2.6117717735903691E-2</v>
      </c>
      <c r="Q168" s="12">
        <v>1.6121799999999999E-2</v>
      </c>
      <c r="R168" s="12">
        <v>5.1568900000000008E-2</v>
      </c>
      <c r="S168" s="3">
        <v>0.45406958672424352</v>
      </c>
      <c r="T168" s="12">
        <v>3.205214E-2</v>
      </c>
      <c r="U168" s="12">
        <v>7.8770760000000023E-2</v>
      </c>
      <c r="V168" s="3">
        <f t="shared" si="6"/>
        <v>0.37101449946420256</v>
      </c>
      <c r="W168" s="3">
        <f t="shared" si="7"/>
        <v>1</v>
      </c>
      <c r="X168" s="2"/>
      <c r="Y168" s="2">
        <v>2.6117717735903691E-2</v>
      </c>
      <c r="Z168" s="2">
        <v>9.483634017327755E-2</v>
      </c>
      <c r="AA168" s="2">
        <v>9.0419217792591045E-2</v>
      </c>
      <c r="AB168" s="2">
        <v>1.7432309776298914E-2</v>
      </c>
      <c r="AC168" s="2">
        <v>0.3171248277976853</v>
      </c>
      <c r="AD168" s="2">
        <v>0.45406958672424352</v>
      </c>
    </row>
    <row r="169" spans="1:30">
      <c r="A169" s="19" t="s">
        <v>6</v>
      </c>
      <c r="B169" s="19">
        <v>2002</v>
      </c>
      <c r="C169" s="3">
        <v>0.33760921259765386</v>
      </c>
      <c r="D169" s="3">
        <v>8.8255549010547066E-2</v>
      </c>
      <c r="E169" s="12">
        <v>-1.1748261999999999E-2</v>
      </c>
      <c r="F169" s="12">
        <v>0</v>
      </c>
      <c r="G169" s="3">
        <v>2.017705553847135E-2</v>
      </c>
      <c r="H169" s="12">
        <v>6.1953940000000016E-3</v>
      </c>
      <c r="I169" s="12">
        <v>9.7141119999999997E-2</v>
      </c>
      <c r="J169" s="3">
        <v>8.8011452753354036E-2</v>
      </c>
      <c r="K169" s="12">
        <v>1.6238879999999982E-3</v>
      </c>
      <c r="L169" s="12">
        <v>6.528726E-2</v>
      </c>
      <c r="M169" s="3">
        <v>0.32104538312131969</v>
      </c>
      <c r="N169" s="12">
        <v>7.729425999999999E-2</v>
      </c>
      <c r="O169" s="12">
        <v>0.15157466</v>
      </c>
      <c r="P169" s="3">
        <v>2.5191333631289815E-2</v>
      </c>
      <c r="Q169" s="12">
        <v>5.7863569999999996E-2</v>
      </c>
      <c r="R169" s="12">
        <v>0.16419931999999998</v>
      </c>
      <c r="S169" s="3">
        <v>0.45731922594501789</v>
      </c>
      <c r="T169" s="12">
        <v>3.37487E-2</v>
      </c>
      <c r="U169" s="12">
        <v>0.13570024</v>
      </c>
      <c r="V169" s="3">
        <f t="shared" si="6"/>
        <v>0.41923470292006026</v>
      </c>
      <c r="W169" s="3">
        <f t="shared" si="7"/>
        <v>1</v>
      </c>
      <c r="X169" s="2"/>
      <c r="Y169" s="2">
        <v>2.5191333631289815E-2</v>
      </c>
      <c r="Z169" s="2">
        <v>8.8255549010547066E-2</v>
      </c>
      <c r="AA169" s="2">
        <v>8.8011452753354036E-2</v>
      </c>
      <c r="AB169" s="2">
        <v>2.017705553847135E-2</v>
      </c>
      <c r="AC169" s="2">
        <v>0.32104538312131969</v>
      </c>
      <c r="AD169" s="2">
        <v>0.45731922594501789</v>
      </c>
    </row>
    <row r="170" spans="1:30">
      <c r="A170" s="19" t="s">
        <v>6</v>
      </c>
      <c r="B170" s="19">
        <v>2003</v>
      </c>
      <c r="C170" s="3">
        <v>0.19364574428624642</v>
      </c>
      <c r="D170" s="3">
        <v>7.6582391300074409E-2</v>
      </c>
      <c r="E170" s="12">
        <v>-1.3430172000000001E-2</v>
      </c>
      <c r="F170" s="12">
        <v>0</v>
      </c>
      <c r="G170" s="3">
        <v>2.0182937641835277E-2</v>
      </c>
      <c r="H170" s="12">
        <v>1.0742652E-2</v>
      </c>
      <c r="I170" s="12">
        <v>0.15863795999999999</v>
      </c>
      <c r="J170" s="3">
        <v>7.9924001446671514E-2</v>
      </c>
      <c r="K170" s="12">
        <v>-3.5264411999999995E-2</v>
      </c>
      <c r="L170" s="12">
        <v>9.2388999999999999E-2</v>
      </c>
      <c r="M170" s="3">
        <v>0.31543346915352166</v>
      </c>
      <c r="N170" s="12">
        <v>4.3814277999999998E-2</v>
      </c>
      <c r="O170" s="12">
        <v>0.15053664</v>
      </c>
      <c r="P170" s="3">
        <v>2.7276866827444048E-2</v>
      </c>
      <c r="Q170" s="12">
        <v>7.1381799999999995E-2</v>
      </c>
      <c r="R170" s="12">
        <v>0.23038863999999998</v>
      </c>
      <c r="S170" s="3">
        <v>0.4806003336304529</v>
      </c>
      <c r="T170" s="12">
        <v>4.2721365999999997E-2</v>
      </c>
      <c r="U170" s="12">
        <v>0.20815668000000001</v>
      </c>
      <c r="V170" s="3">
        <f t="shared" si="6"/>
        <v>0.32537107262173171</v>
      </c>
      <c r="W170" s="3">
        <f t="shared" si="7"/>
        <v>0.99999999999999978</v>
      </c>
      <c r="X170" s="2"/>
      <c r="Y170" s="2">
        <v>2.7276866827444048E-2</v>
      </c>
      <c r="Z170" s="2">
        <v>7.6582391300074409E-2</v>
      </c>
      <c r="AA170" s="2">
        <v>7.9924001446671514E-2</v>
      </c>
      <c r="AB170" s="2">
        <v>2.0182937641835277E-2</v>
      </c>
      <c r="AC170" s="2">
        <v>0.31543346915352166</v>
      </c>
      <c r="AD170" s="2">
        <v>0.4806003336304529</v>
      </c>
    </row>
    <row r="171" spans="1:30">
      <c r="A171" s="19" t="s">
        <v>6</v>
      </c>
      <c r="B171" s="19">
        <v>2004</v>
      </c>
      <c r="C171" s="3">
        <v>0.22933039926305573</v>
      </c>
      <c r="D171" s="3">
        <v>5.9588924973871735E-2</v>
      </c>
      <c r="E171" s="12">
        <v>-1.8704700000000001E-2</v>
      </c>
      <c r="F171" s="12">
        <v>0</v>
      </c>
      <c r="G171" s="3">
        <v>1.8546916929908622E-2</v>
      </c>
      <c r="H171" s="12">
        <v>1.6993438E-2</v>
      </c>
      <c r="I171" s="12">
        <v>0.23287169999999996</v>
      </c>
      <c r="J171" s="3">
        <v>6.4067612157042431E-2</v>
      </c>
      <c r="K171" s="12">
        <v>-5.6622459999999999E-2</v>
      </c>
      <c r="L171" s="12">
        <v>0.12138958</v>
      </c>
      <c r="M171" s="3">
        <v>0.29896621100389759</v>
      </c>
      <c r="N171" s="12">
        <v>7.2471339999999995E-2</v>
      </c>
      <c r="O171" s="12">
        <v>0.22461799999999998</v>
      </c>
      <c r="P171" s="3">
        <v>3.9889271143328575E-2</v>
      </c>
      <c r="Q171" s="12">
        <v>6.0093960000000002E-2</v>
      </c>
      <c r="R171" s="12">
        <v>0.25085415999999994</v>
      </c>
      <c r="S171" s="3">
        <v>0.51894106379195093</v>
      </c>
      <c r="T171" s="12">
        <v>3.3678800000000002E-2</v>
      </c>
      <c r="U171" s="12">
        <v>0.21372250000000001</v>
      </c>
      <c r="V171" s="3">
        <f t="shared" si="6"/>
        <v>0.39238173976359825</v>
      </c>
      <c r="W171" s="3">
        <f t="shared" si="7"/>
        <v>0.99999999999999989</v>
      </c>
      <c r="X171" s="2"/>
      <c r="Y171" s="2">
        <v>3.9889271143328575E-2</v>
      </c>
      <c r="Z171" s="2">
        <v>5.9588924973871735E-2</v>
      </c>
      <c r="AA171" s="2">
        <v>6.4067612157042431E-2</v>
      </c>
      <c r="AB171" s="2">
        <v>1.8546916929908622E-2</v>
      </c>
      <c r="AC171" s="2">
        <v>0.29896621100389759</v>
      </c>
      <c r="AD171" s="2">
        <v>0.51894106379195093</v>
      </c>
    </row>
    <row r="172" spans="1:30">
      <c r="A172" s="19" t="s">
        <v>6</v>
      </c>
      <c r="B172" s="19">
        <v>2005</v>
      </c>
      <c r="C172" s="3">
        <v>0.12920030122866477</v>
      </c>
      <c r="D172" s="3">
        <v>5.9946488870758555E-2</v>
      </c>
      <c r="E172" s="12">
        <v>-2.6006519999999998E-2</v>
      </c>
      <c r="F172" s="12">
        <v>0</v>
      </c>
      <c r="G172" s="3">
        <v>1.536161578516044E-2</v>
      </c>
      <c r="H172" s="12">
        <v>2.1778539999999999E-2</v>
      </c>
      <c r="I172" s="12">
        <v>0.32267444000000001</v>
      </c>
      <c r="J172" s="3">
        <v>5.8917431109740008E-2</v>
      </c>
      <c r="K172" s="12">
        <v>-9.219121999999999E-2</v>
      </c>
      <c r="L172" s="12">
        <v>0.17854905999999998</v>
      </c>
      <c r="M172" s="3">
        <v>0.29614305961999049</v>
      </c>
      <c r="N172" s="12">
        <v>2.0345299999999997E-2</v>
      </c>
      <c r="O172" s="12">
        <v>0.23033214000000002</v>
      </c>
      <c r="P172" s="3">
        <v>2.9541295400547445E-2</v>
      </c>
      <c r="Q172" s="12">
        <v>0.11536446</v>
      </c>
      <c r="R172" s="12">
        <v>0.41822184000000001</v>
      </c>
      <c r="S172" s="3">
        <v>0.54009010921380307</v>
      </c>
      <c r="T172" s="12">
        <v>3.1669559999999999E-2</v>
      </c>
      <c r="U172" s="12">
        <v>0.29448207999999998</v>
      </c>
      <c r="V172" s="3">
        <f t="shared" si="6"/>
        <v>0.36440825702697777</v>
      </c>
      <c r="W172" s="3">
        <f t="shared" si="7"/>
        <v>1</v>
      </c>
      <c r="X172" s="2"/>
      <c r="Y172" s="2">
        <v>2.9541295400547445E-2</v>
      </c>
      <c r="Z172" s="2">
        <v>5.9946488870758555E-2</v>
      </c>
      <c r="AA172" s="2">
        <v>5.8917431109740008E-2</v>
      </c>
      <c r="AB172" s="2">
        <v>1.536161578516044E-2</v>
      </c>
      <c r="AC172" s="2">
        <v>0.29614305961999049</v>
      </c>
      <c r="AD172" s="2">
        <v>0.54009010921380307</v>
      </c>
    </row>
    <row r="173" spans="1:30">
      <c r="A173" s="19" t="s">
        <v>6</v>
      </c>
      <c r="B173" s="19">
        <v>2006</v>
      </c>
      <c r="C173" s="3">
        <v>0.17153099145894185</v>
      </c>
      <c r="D173" s="3">
        <v>6.1498300986904397E-2</v>
      </c>
      <c r="E173" s="12">
        <v>-2.8555859999999999E-2</v>
      </c>
      <c r="F173" s="12">
        <v>0</v>
      </c>
      <c r="G173" s="3">
        <v>1.4157453601826353E-2</v>
      </c>
      <c r="H173" s="12">
        <v>2.419404E-2</v>
      </c>
      <c r="I173" s="12">
        <v>0.35727742000000001</v>
      </c>
      <c r="J173" s="3">
        <v>6.0062429548134115E-2</v>
      </c>
      <c r="K173" s="12">
        <v>-0.13638144999999999</v>
      </c>
      <c r="L173" s="12">
        <v>0.18169636000000003</v>
      </c>
      <c r="M173" s="3">
        <v>0.293261230923269</v>
      </c>
      <c r="N173" s="12">
        <v>2.250160000000001E-3</v>
      </c>
      <c r="O173" s="12">
        <v>0.23421151999999998</v>
      </c>
      <c r="P173" s="3">
        <v>3.1948763797835227E-2</v>
      </c>
      <c r="Q173" s="12">
        <v>0.13296027999999999</v>
      </c>
      <c r="R173" s="12">
        <v>0.47441622</v>
      </c>
      <c r="S173" s="3">
        <v>0.539071821142031</v>
      </c>
      <c r="T173" s="12">
        <v>2.0395219999999999E-2</v>
      </c>
      <c r="U173" s="12">
        <v>0.30668476</v>
      </c>
      <c r="V173" s="3">
        <f t="shared" si="6"/>
        <v>0.43037225972037868</v>
      </c>
      <c r="W173" s="3">
        <f t="shared" si="7"/>
        <v>1</v>
      </c>
      <c r="X173" s="2"/>
      <c r="Y173" s="2">
        <v>3.1948763797835227E-2</v>
      </c>
      <c r="Z173" s="2">
        <v>6.1498300986904397E-2</v>
      </c>
      <c r="AA173" s="2">
        <v>6.0062429548134115E-2</v>
      </c>
      <c r="AB173" s="2">
        <v>1.4157453601826353E-2</v>
      </c>
      <c r="AC173" s="2">
        <v>0.293261230923269</v>
      </c>
      <c r="AD173" s="2">
        <v>0.539071821142031</v>
      </c>
    </row>
    <row r="174" spans="1:30">
      <c r="A174" s="19" t="s">
        <v>6</v>
      </c>
      <c r="B174" s="19">
        <v>2007</v>
      </c>
      <c r="C174" s="3">
        <v>0.18421296365355677</v>
      </c>
      <c r="D174" s="3">
        <v>6.1498300986904397E-2</v>
      </c>
      <c r="E174" s="12">
        <v>-2.0593399999999998E-2</v>
      </c>
      <c r="F174" s="12">
        <v>0</v>
      </c>
      <c r="G174" s="3">
        <v>1.4157453601826353E-2</v>
      </c>
      <c r="H174" s="12">
        <v>2.3384720000000001E-2</v>
      </c>
      <c r="I174" s="12">
        <v>0.26853188</v>
      </c>
      <c r="J174" s="3">
        <v>6.0062429548134115E-2</v>
      </c>
      <c r="K174" s="12">
        <v>-9.2622659999999996E-2</v>
      </c>
      <c r="L174" s="12">
        <v>0.11148516000000001</v>
      </c>
      <c r="M174" s="3">
        <v>0.293261230923269</v>
      </c>
      <c r="N174" s="12">
        <v>-3.0547276000000002E-2</v>
      </c>
      <c r="O174" s="12">
        <v>0.11065913999999999</v>
      </c>
      <c r="P174" s="3">
        <v>3.1948763797835227E-2</v>
      </c>
      <c r="Q174" s="12">
        <v>0.13421728000000002</v>
      </c>
      <c r="R174" s="12">
        <v>0.38608125999999998</v>
      </c>
      <c r="S174" s="3">
        <v>0.539071821142031</v>
      </c>
      <c r="T174" s="12">
        <v>1.4378000000001001E-5</v>
      </c>
      <c r="U174" s="12">
        <v>0.17551549999999999</v>
      </c>
      <c r="V174" s="3">
        <f t="shared" si="6"/>
        <v>0.34527411349302889</v>
      </c>
      <c r="W174" s="3">
        <f t="shared" si="7"/>
        <v>1</v>
      </c>
      <c r="X174" s="2"/>
      <c r="Y174" s="2">
        <v>3.1948763797835227E-2</v>
      </c>
      <c r="Z174" s="2">
        <v>6.1498300986904397E-2</v>
      </c>
      <c r="AA174" s="2">
        <v>6.0062429548134115E-2</v>
      </c>
      <c r="AB174" s="2">
        <v>1.4157453601826353E-2</v>
      </c>
      <c r="AC174" s="2">
        <v>0.293261230923269</v>
      </c>
      <c r="AD174" s="2">
        <v>0.539071821142031</v>
      </c>
    </row>
    <row r="175" spans="1:30">
      <c r="A175" s="19" t="s">
        <v>6</v>
      </c>
      <c r="B175" s="19">
        <v>2008</v>
      </c>
      <c r="C175" s="3">
        <v>0.12244633823169282</v>
      </c>
      <c r="D175" s="3">
        <v>6.1498300986904397E-2</v>
      </c>
      <c r="E175" s="12">
        <v>-1.9686760000000001E-2</v>
      </c>
      <c r="F175" s="12">
        <v>0</v>
      </c>
      <c r="G175" s="3">
        <v>1.4157453601826353E-2</v>
      </c>
      <c r="H175" s="12">
        <v>1.4102328000000001E-2</v>
      </c>
      <c r="I175" s="12">
        <v>0.22017793000000002</v>
      </c>
      <c r="J175" s="3">
        <v>6.0062429548134115E-2</v>
      </c>
      <c r="K175" s="12">
        <v>-5.3260540000000002E-2</v>
      </c>
      <c r="L175" s="12">
        <v>0.13285817999999999</v>
      </c>
      <c r="M175" s="3">
        <v>0.293261230923269</v>
      </c>
      <c r="N175" s="12">
        <v>-2.0811900000000001E-2</v>
      </c>
      <c r="O175" s="12">
        <v>0.11797209999999998</v>
      </c>
      <c r="P175" s="3">
        <v>3.1948763797835227E-2</v>
      </c>
      <c r="Q175" s="12">
        <v>0.10984047999999999</v>
      </c>
      <c r="R175" s="12">
        <v>0.34468200000000004</v>
      </c>
      <c r="S175" s="3">
        <v>0.539071821142031</v>
      </c>
      <c r="T175" s="12">
        <v>2.4206020000000002E-2</v>
      </c>
      <c r="U175" s="12">
        <v>0.21133281999999998</v>
      </c>
      <c r="V175" s="3">
        <f t="shared" si="6"/>
        <v>0.28683093659034226</v>
      </c>
      <c r="W175" s="3">
        <f t="shared" si="7"/>
        <v>1</v>
      </c>
      <c r="X175" s="2"/>
      <c r="Y175" s="2">
        <v>3.1948763797835227E-2</v>
      </c>
      <c r="Z175" s="2">
        <v>6.1498300986904397E-2</v>
      </c>
      <c r="AA175" s="2">
        <v>6.0062429548134115E-2</v>
      </c>
      <c r="AB175" s="2">
        <v>1.4157453601826353E-2</v>
      </c>
      <c r="AC175" s="2">
        <v>0.293261230923269</v>
      </c>
      <c r="AD175" s="2">
        <v>0.539071821142031</v>
      </c>
    </row>
    <row r="176" spans="1:30">
      <c r="A176" s="31" t="s">
        <v>6</v>
      </c>
      <c r="B176" s="31">
        <v>2009</v>
      </c>
      <c r="C176" s="3">
        <v>-4.4668837605043123E-2</v>
      </c>
      <c r="D176" s="3">
        <v>6.1498300986904397E-2</v>
      </c>
      <c r="E176" s="12">
        <v>-9.8704120000000003E-3</v>
      </c>
      <c r="F176" s="12">
        <v>0</v>
      </c>
      <c r="G176" s="3">
        <v>1.4157453601826353E-2</v>
      </c>
      <c r="H176" s="12">
        <v>-6.8841439999999992E-3</v>
      </c>
      <c r="I176" s="12">
        <v>6.3682699999999995E-2</v>
      </c>
      <c r="J176" s="3">
        <v>6.0062429548134115E-2</v>
      </c>
      <c r="K176" s="12">
        <v>-0.12871056</v>
      </c>
      <c r="L176" s="12">
        <v>4.4116959999999997E-2</v>
      </c>
      <c r="M176" s="3">
        <v>0.293261230923269</v>
      </c>
      <c r="N176" s="12">
        <v>-2.485824E-2</v>
      </c>
      <c r="O176" s="12">
        <v>7.2074940000000004E-2</v>
      </c>
      <c r="P176" s="3">
        <v>3.1948763797835227E-2</v>
      </c>
      <c r="Q176" s="12">
        <v>6.8736550000000007E-2</v>
      </c>
      <c r="R176" s="12">
        <v>0.22393421999999999</v>
      </c>
      <c r="S176" s="3">
        <v>0.539071821142031</v>
      </c>
      <c r="T176" s="12">
        <v>-1.1938239999999991E-3</v>
      </c>
      <c r="U176" s="12">
        <v>0.12272916</v>
      </c>
      <c r="V176" s="3">
        <f>C176-((D176*(E176-F176))+(G176*(H176-I176))+(J176*(K176-L176))+(M176*(N176-O176))+(P176*(Q176-R176))+(S176*(T176-U176)))</f>
        <v>6.7506169577879638E-2</v>
      </c>
      <c r="W176" s="3">
        <f>P176+M176+J176+G176+D176+S176</f>
        <v>1</v>
      </c>
      <c r="X176" s="2"/>
      <c r="Y176" s="2"/>
      <c r="Z176" s="2"/>
      <c r="AA176" s="2"/>
      <c r="AB176" s="2"/>
      <c r="AC176" s="2"/>
      <c r="AD176" s="2"/>
    </row>
    <row r="177" spans="1:30">
      <c r="A177" s="31" t="s">
        <v>6</v>
      </c>
      <c r="B177" s="31">
        <v>2010</v>
      </c>
      <c r="C177" s="3">
        <v>7.6529285702729502E-2</v>
      </c>
      <c r="D177" s="3">
        <v>6.1498300986904397E-2</v>
      </c>
      <c r="E177" s="12">
        <v>-1.1082761999999999E-2</v>
      </c>
      <c r="F177" s="12">
        <v>0</v>
      </c>
      <c r="G177" s="3">
        <v>1.4157453601826353E-2</v>
      </c>
      <c r="H177" s="12">
        <v>-4.7980996000000003E-3</v>
      </c>
      <c r="I177" s="12">
        <v>8.2356819999999997E-2</v>
      </c>
      <c r="J177" s="3">
        <v>6.0062429548134115E-2</v>
      </c>
      <c r="K177" s="12">
        <v>-0.14306661999999998</v>
      </c>
      <c r="L177" s="12">
        <v>4.4904713999999998E-2</v>
      </c>
      <c r="M177" s="3">
        <v>0.293261230923269</v>
      </c>
      <c r="N177" s="12">
        <v>-1.9019080000000001E-2</v>
      </c>
      <c r="O177" s="12">
        <v>8.7691119999999997E-2</v>
      </c>
      <c r="P177" s="3">
        <v>3.1948763797835227E-2</v>
      </c>
      <c r="Q177" s="12">
        <v>7.1613174000000002E-2</v>
      </c>
      <c r="R177" s="12">
        <v>0.23772836000000003</v>
      </c>
      <c r="S177" s="3">
        <v>0.539071821142031</v>
      </c>
      <c r="T177" s="12">
        <v>-4.5827239999999998E-3</v>
      </c>
      <c r="U177" s="12">
        <v>0.12633506</v>
      </c>
      <c r="V177" s="3">
        <f>C177-((D177*(E177-F177))+(G177*(H177-I177))+(J177*(K177-L177))+(M177*(N177-O177))+(P177*(Q177-R177))+(S177*(T177-U177)))</f>
        <v>0.19690999115739816</v>
      </c>
      <c r="W177" s="3">
        <f>P177+M177+J177+G177+D177+S177</f>
        <v>1</v>
      </c>
      <c r="X177" s="2"/>
      <c r="Y177" s="2"/>
      <c r="Z177" s="2"/>
      <c r="AA177" s="2"/>
      <c r="AB177" s="2"/>
      <c r="AC177" s="2"/>
      <c r="AD177" s="2"/>
    </row>
    <row r="178" spans="1:30">
      <c r="A178" s="19" t="s">
        <v>8</v>
      </c>
      <c r="B178" s="19">
        <v>1982</v>
      </c>
      <c r="C178" s="3">
        <v>-0.13814361673773126</v>
      </c>
      <c r="D178" s="3">
        <v>7.0433587895151042E-2</v>
      </c>
      <c r="E178" s="12">
        <v>1.3109378E-2</v>
      </c>
      <c r="F178" s="12">
        <v>0</v>
      </c>
      <c r="G178" s="3">
        <v>1.710353483396216E-2</v>
      </c>
      <c r="H178" s="12">
        <v>4.5397719999999992E-3</v>
      </c>
      <c r="I178" s="12">
        <v>-3.0355759999999999E-2</v>
      </c>
      <c r="J178" s="3">
        <v>0.40549309168933367</v>
      </c>
      <c r="K178" s="12">
        <v>0.13048214</v>
      </c>
      <c r="L178" s="12">
        <v>-4.2284800000000015E-3</v>
      </c>
      <c r="M178" s="3">
        <v>0.31877328228113244</v>
      </c>
      <c r="N178" s="12">
        <v>7.2256459999999995E-2</v>
      </c>
      <c r="O178" s="12">
        <v>2.7608500000000001E-2</v>
      </c>
      <c r="P178" s="3">
        <v>5.5126215583409818E-4</v>
      </c>
      <c r="Q178" s="12">
        <v>0.20042960000000001</v>
      </c>
      <c r="R178" s="12">
        <v>0.29879349999999999</v>
      </c>
      <c r="S178" s="3">
        <v>0.18764524114458658</v>
      </c>
      <c r="T178" s="12">
        <v>-7.4670000000000014E-3</v>
      </c>
      <c r="U178" s="12">
        <v>-0.11393776000000003</v>
      </c>
      <c r="V178" s="40">
        <f t="shared" ref="V178:V194" si="8">C178-((D178*(E178-F178))+(G178*(H178-I178))+(J178*(K178-L178))+(M178*(N178-O178))+(P178*(Q178-R178))+(S178*(T178-U178)))</f>
        <v>-0.22844510389547751</v>
      </c>
      <c r="W178" s="3">
        <f t="shared" ref="W178:W192" si="9">P178+M178+J178+G178+D178+S178</f>
        <v>1</v>
      </c>
      <c r="X178" s="2"/>
      <c r="Y178" s="2">
        <v>5.5126215583409818E-4</v>
      </c>
      <c r="Z178" s="2">
        <v>7.0433587895151042E-2</v>
      </c>
      <c r="AA178" s="2">
        <v>0.40549309168933367</v>
      </c>
      <c r="AB178" s="2">
        <v>1.710353483396216E-2</v>
      </c>
      <c r="AC178" s="2">
        <v>0.31877328228113244</v>
      </c>
      <c r="AD178" s="2">
        <v>0.18764524114458658</v>
      </c>
    </row>
    <row r="179" spans="1:30">
      <c r="A179" s="19" t="s">
        <v>8</v>
      </c>
      <c r="B179" s="19">
        <v>1983</v>
      </c>
      <c r="C179" s="3">
        <v>-5.7749628915535541E-2</v>
      </c>
      <c r="D179" s="3">
        <v>7.418519533759621E-2</v>
      </c>
      <c r="E179" s="12">
        <v>7.7503539999999992E-3</v>
      </c>
      <c r="F179" s="12">
        <v>0</v>
      </c>
      <c r="G179" s="3">
        <v>2.5638266085088898E-2</v>
      </c>
      <c r="H179" s="12">
        <v>5.1925679999999998E-3</v>
      </c>
      <c r="I179" s="12">
        <v>1.2125500000000001E-2</v>
      </c>
      <c r="J179" s="3">
        <v>0.39411748396069557</v>
      </c>
      <c r="K179" s="12">
        <v>9.7707559999999999E-2</v>
      </c>
      <c r="L179" s="12">
        <v>1.7441876000000002E-2</v>
      </c>
      <c r="M179" s="3">
        <v>0.32134288813436673</v>
      </c>
      <c r="N179" s="12">
        <v>0.13535760000000002</v>
      </c>
      <c r="O179" s="12">
        <v>0.14107363999999997</v>
      </c>
      <c r="P179" s="3">
        <v>5.0778689306252257E-4</v>
      </c>
      <c r="Q179" s="12">
        <v>0.15539864</v>
      </c>
      <c r="R179" s="12">
        <v>0.25608317999999997</v>
      </c>
      <c r="S179" s="3">
        <v>0.1842083795891899</v>
      </c>
      <c r="T179" s="12">
        <v>-2.3743400000000004E-3</v>
      </c>
      <c r="U179" s="12">
        <v>-5.9804348000000007E-2</v>
      </c>
      <c r="V179" s="40">
        <f t="shared" si="8"/>
        <v>-9.8472105133496135E-2</v>
      </c>
      <c r="W179" s="3">
        <f t="shared" si="9"/>
        <v>0.99999999999999989</v>
      </c>
      <c r="X179" s="2"/>
      <c r="Y179" s="2">
        <v>5.0778689306252257E-4</v>
      </c>
      <c r="Z179" s="2">
        <v>7.418519533759621E-2</v>
      </c>
      <c r="AA179" s="2">
        <v>0.39411748396069557</v>
      </c>
      <c r="AB179" s="2">
        <v>2.5638266085088898E-2</v>
      </c>
      <c r="AC179" s="2">
        <v>0.32134288813436673</v>
      </c>
      <c r="AD179" s="2">
        <v>0.1842083795891899</v>
      </c>
    </row>
    <row r="180" spans="1:30">
      <c r="A180" s="19" t="s">
        <v>8</v>
      </c>
      <c r="B180" s="19">
        <v>1984</v>
      </c>
      <c r="C180" s="3">
        <v>-2.3091721270135906E-2</v>
      </c>
      <c r="D180" s="3">
        <v>9.312826405040861E-2</v>
      </c>
      <c r="E180" s="12">
        <v>-2.8762575999999999E-3</v>
      </c>
      <c r="F180" s="12">
        <v>0</v>
      </c>
      <c r="G180" s="3">
        <v>1.989307471056475E-2</v>
      </c>
      <c r="H180" s="12">
        <v>9.8144059999999995E-3</v>
      </c>
      <c r="I180" s="12">
        <v>0.10285261999999999</v>
      </c>
      <c r="J180" s="3">
        <v>0.37063612749648817</v>
      </c>
      <c r="K180" s="12">
        <v>2.435934E-2</v>
      </c>
      <c r="L180" s="12">
        <v>6.0995460000000001E-2</v>
      </c>
      <c r="M180" s="3">
        <v>0.3355991171504179</v>
      </c>
      <c r="N180" s="12">
        <v>0.108755764</v>
      </c>
      <c r="O180" s="12">
        <v>0.18210306000000004</v>
      </c>
      <c r="P180" s="3">
        <v>7.4684801659936158E-4</v>
      </c>
      <c r="Q180" s="12">
        <v>4.5172899999999995E-2</v>
      </c>
      <c r="R180" s="12">
        <v>0.12919385999999999</v>
      </c>
      <c r="S180" s="3">
        <v>0.17999656857552129</v>
      </c>
      <c r="T180" s="12">
        <v>5.4056200000000072E-4</v>
      </c>
      <c r="U180" s="12">
        <v>5.2189899999999997E-2</v>
      </c>
      <c r="V180" s="40">
        <f t="shared" si="8"/>
        <v>2.6580367671946482E-2</v>
      </c>
      <c r="W180" s="3">
        <f t="shared" si="9"/>
        <v>1.0000000000000002</v>
      </c>
      <c r="X180" s="2"/>
      <c r="Y180" s="2">
        <v>7.4684801659936158E-4</v>
      </c>
      <c r="Z180" s="2">
        <v>9.312826405040861E-2</v>
      </c>
      <c r="AA180" s="2">
        <v>0.37063612749648817</v>
      </c>
      <c r="AB180" s="2">
        <v>1.989307471056475E-2</v>
      </c>
      <c r="AC180" s="2">
        <v>0.3355991171504179</v>
      </c>
      <c r="AD180" s="2">
        <v>0.17999656857552129</v>
      </c>
    </row>
    <row r="181" spans="1:30">
      <c r="A181" s="19" t="s">
        <v>8</v>
      </c>
      <c r="B181" s="19">
        <v>1985</v>
      </c>
      <c r="C181" s="3">
        <v>1.3071925549816895E-3</v>
      </c>
      <c r="D181" s="3">
        <v>9.4979541185377089E-2</v>
      </c>
      <c r="E181" s="12">
        <v>-6.5599880000000001E-3</v>
      </c>
      <c r="F181" s="12">
        <v>0</v>
      </c>
      <c r="G181" s="3">
        <v>1.6210939940322067E-2</v>
      </c>
      <c r="H181" s="12">
        <v>2.2605959999999998E-2</v>
      </c>
      <c r="I181" s="12">
        <v>0.18892912000000001</v>
      </c>
      <c r="J181" s="3">
        <v>0.35392549195389189</v>
      </c>
      <c r="K181" s="12">
        <v>3.80886E-2</v>
      </c>
      <c r="L181" s="12">
        <v>9.4048720000000002E-2</v>
      </c>
      <c r="M181" s="3">
        <v>0.34734673177327902</v>
      </c>
      <c r="N181" s="12">
        <v>0.16210998000000001</v>
      </c>
      <c r="O181" s="12">
        <v>0.27397162000000003</v>
      </c>
      <c r="P181" s="3">
        <v>1.2652100141785007E-3</v>
      </c>
      <c r="Q181" s="12">
        <v>-0.28217858000000001</v>
      </c>
      <c r="R181" s="12">
        <v>-0.42571013999999996</v>
      </c>
      <c r="S181" s="3">
        <v>0.18627208513295149</v>
      </c>
      <c r="T181" s="12">
        <v>5.7229919999999988E-3</v>
      </c>
      <c r="U181" s="12">
        <v>7.9723299999999997E-2</v>
      </c>
      <c r="V181" s="40">
        <f t="shared" si="8"/>
        <v>7.6889594133023736E-2</v>
      </c>
      <c r="W181" s="3">
        <f t="shared" si="9"/>
        <v>1.0000000000000002</v>
      </c>
      <c r="X181" s="2"/>
      <c r="Y181" s="2">
        <v>1.2652100141785007E-3</v>
      </c>
      <c r="Z181" s="2">
        <v>9.4979541185377089E-2</v>
      </c>
      <c r="AA181" s="2">
        <v>0.35392549195389189</v>
      </c>
      <c r="AB181" s="2">
        <v>1.6210939940322067E-2</v>
      </c>
      <c r="AC181" s="2">
        <v>0.34734673177327902</v>
      </c>
      <c r="AD181" s="2">
        <v>0.18627208513295149</v>
      </c>
    </row>
    <row r="182" spans="1:30">
      <c r="A182" s="19" t="s">
        <v>8</v>
      </c>
      <c r="B182" s="19">
        <v>1986</v>
      </c>
      <c r="C182" s="3">
        <v>8.3536688435445032E-3</v>
      </c>
      <c r="D182" s="3">
        <v>8.2578195912300464E-2</v>
      </c>
      <c r="E182" s="12">
        <v>-7.6631400000000014E-3</v>
      </c>
      <c r="F182" s="12">
        <v>0</v>
      </c>
      <c r="G182" s="3">
        <v>1.7717961176802764E-2</v>
      </c>
      <c r="H182" s="12">
        <v>1.7589198E-2</v>
      </c>
      <c r="I182" s="12">
        <v>0.20970264</v>
      </c>
      <c r="J182" s="3">
        <v>0.36157425120831044</v>
      </c>
      <c r="K182" s="12">
        <v>-5.9779685999999999E-2</v>
      </c>
      <c r="L182" s="12">
        <v>8.9883519999999995E-2</v>
      </c>
      <c r="M182" s="3">
        <v>0.3685096861589543</v>
      </c>
      <c r="N182" s="12">
        <v>0.17510673999999998</v>
      </c>
      <c r="O182" s="12">
        <v>0.33158504000000005</v>
      </c>
      <c r="P182" s="3">
        <v>7.0147894451722892E-4</v>
      </c>
      <c r="Q182" s="12">
        <v>-7.4772560000000002E-2</v>
      </c>
      <c r="R182" s="12">
        <v>-1.1150360000000003E-2</v>
      </c>
      <c r="S182" s="3">
        <v>0.16891842659911474</v>
      </c>
      <c r="T182" s="12">
        <v>1.579432E-3</v>
      </c>
      <c r="U182" s="12">
        <v>0.13386782</v>
      </c>
      <c r="V182" s="40">
        <f t="shared" si="8"/>
        <v>0.14655904248523474</v>
      </c>
      <c r="W182" s="3">
        <f t="shared" si="9"/>
        <v>0.99999999999999989</v>
      </c>
      <c r="X182" s="2"/>
      <c r="Y182" s="2">
        <v>7.0147894451722892E-4</v>
      </c>
      <c r="Z182" s="2">
        <v>8.2578195912300464E-2</v>
      </c>
      <c r="AA182" s="2">
        <v>0.36157425120831044</v>
      </c>
      <c r="AB182" s="2">
        <v>1.7717961176802764E-2</v>
      </c>
      <c r="AC182" s="2">
        <v>0.3685096861589543</v>
      </c>
      <c r="AD182" s="2">
        <v>0.16891842659911474</v>
      </c>
    </row>
    <row r="183" spans="1:30">
      <c r="A183" s="19" t="s">
        <v>8</v>
      </c>
      <c r="B183" s="19">
        <v>1987</v>
      </c>
      <c r="C183" s="3">
        <v>6.6012570452532657E-2</v>
      </c>
      <c r="D183" s="3">
        <v>7.1070118633067877E-2</v>
      </c>
      <c r="E183" s="12">
        <v>-7.9653880000000003E-3</v>
      </c>
      <c r="F183" s="12">
        <v>0</v>
      </c>
      <c r="G183" s="3">
        <v>1.8563926094443215E-2</v>
      </c>
      <c r="H183" s="12">
        <v>1.4838242000000001E-2</v>
      </c>
      <c r="I183" s="12">
        <v>0.17256618000000001</v>
      </c>
      <c r="J183" s="3">
        <v>0.36413804817507611</v>
      </c>
      <c r="K183" s="12">
        <v>-1.7693233999999999E-2</v>
      </c>
      <c r="L183" s="12">
        <v>7.1981400000000001E-2</v>
      </c>
      <c r="M183" s="3">
        <v>0.38555506259214939</v>
      </c>
      <c r="N183" s="12">
        <v>9.8303080000000001E-2</v>
      </c>
      <c r="O183" s="12">
        <v>0.21580357999999999</v>
      </c>
      <c r="P183" s="3">
        <v>1.4040190782424148E-3</v>
      </c>
      <c r="Q183" s="12">
        <v>9.8054759999999991E-2</v>
      </c>
      <c r="R183" s="12">
        <v>0.27221608000000003</v>
      </c>
      <c r="S183" s="3">
        <v>0.15926882542702095</v>
      </c>
      <c r="T183" s="12">
        <v>5.38170644E-3</v>
      </c>
      <c r="U183" s="12">
        <v>0.11729145999999999</v>
      </c>
      <c r="V183" s="40">
        <f t="shared" si="8"/>
        <v>0.16553184095369561</v>
      </c>
      <c r="W183" s="3">
        <f t="shared" si="9"/>
        <v>0.99999999999999989</v>
      </c>
      <c r="X183" s="2"/>
      <c r="Y183" s="2">
        <v>1.4040190782424148E-3</v>
      </c>
      <c r="Z183" s="2">
        <v>7.1070118633067877E-2</v>
      </c>
      <c r="AA183" s="2">
        <v>0.36413804817507611</v>
      </c>
      <c r="AB183" s="2">
        <v>1.8563926094443215E-2</v>
      </c>
      <c r="AC183" s="2">
        <v>0.38555506259214939</v>
      </c>
      <c r="AD183" s="2">
        <v>0.15926882542702095</v>
      </c>
    </row>
    <row r="184" spans="1:30">
      <c r="A184" s="19" t="s">
        <v>8</v>
      </c>
      <c r="B184" s="19">
        <v>1988</v>
      </c>
      <c r="C184" s="3">
        <v>4.2477073620243271E-2</v>
      </c>
      <c r="D184" s="3">
        <v>7.0197137613324578E-2</v>
      </c>
      <c r="E184" s="12">
        <v>2.6937189999999998E-3</v>
      </c>
      <c r="F184" s="12">
        <v>0</v>
      </c>
      <c r="G184" s="3">
        <v>2.1621454784217259E-2</v>
      </c>
      <c r="H184" s="12">
        <v>-1.3864632000000002E-3</v>
      </c>
      <c r="I184" s="12">
        <v>-1.9898779999999998E-2</v>
      </c>
      <c r="J184" s="3">
        <v>0.37851642520781792</v>
      </c>
      <c r="K184" s="12">
        <v>-8.7994240000000001E-2</v>
      </c>
      <c r="L184" s="12">
        <v>-6.6441399999999998E-2</v>
      </c>
      <c r="M184" s="3">
        <v>0.37905480772387312</v>
      </c>
      <c r="N184" s="12">
        <v>5.537926E-2</v>
      </c>
      <c r="O184" s="12">
        <v>5.3286020000000003E-2</v>
      </c>
      <c r="P184" s="3">
        <v>9.4566503721480605E-4</v>
      </c>
      <c r="Q184" s="12">
        <v>-6.0521640000000002E-2</v>
      </c>
      <c r="R184" s="12">
        <v>-0.12319488000000001</v>
      </c>
      <c r="S184" s="3">
        <v>0.14966450963355235</v>
      </c>
      <c r="T184" s="12">
        <v>-2.5859657600000002E-2</v>
      </c>
      <c r="U184" s="12">
        <v>-6.4050419999999997E-2</v>
      </c>
      <c r="V184" s="40">
        <f t="shared" si="8"/>
        <v>4.3477300681458012E-2</v>
      </c>
      <c r="W184" s="3">
        <f t="shared" si="9"/>
        <v>1</v>
      </c>
      <c r="X184" s="2"/>
      <c r="Y184" s="2">
        <v>9.4566503721480605E-4</v>
      </c>
      <c r="Z184" s="2">
        <v>7.0197137613324578E-2</v>
      </c>
      <c r="AA184" s="2">
        <v>0.37851642520781792</v>
      </c>
      <c r="AB184" s="2">
        <v>2.1621454784217259E-2</v>
      </c>
      <c r="AC184" s="2">
        <v>0.37905480772387312</v>
      </c>
      <c r="AD184" s="2">
        <v>0.14966450963355235</v>
      </c>
    </row>
    <row r="185" spans="1:30">
      <c r="A185" s="19" t="s">
        <v>8</v>
      </c>
      <c r="B185" s="19">
        <v>1989</v>
      </c>
      <c r="C185" s="3">
        <v>1.5424162288536465E-2</v>
      </c>
      <c r="D185" s="3">
        <v>7.536096720381262E-2</v>
      </c>
      <c r="E185" s="12">
        <v>5.7088299999999998E-3</v>
      </c>
      <c r="F185" s="12">
        <v>0</v>
      </c>
      <c r="G185" s="3">
        <v>2.5303991697683634E-2</v>
      </c>
      <c r="H185" s="12">
        <v>4.1303140000000015E-4</v>
      </c>
      <c r="I185" s="12">
        <v>-2.7195959999999998E-2</v>
      </c>
      <c r="J185" s="3">
        <v>0.35320140218853685</v>
      </c>
      <c r="K185" s="12">
        <v>-9.3860800000000008E-2</v>
      </c>
      <c r="L185" s="12">
        <v>-8.6010079199999992E-2</v>
      </c>
      <c r="M185" s="3">
        <v>0.39388070304558837</v>
      </c>
      <c r="N185" s="12">
        <v>6.6207319999999986E-2</v>
      </c>
      <c r="O185" s="12">
        <v>5.1083857199999992E-2</v>
      </c>
      <c r="P185" s="3">
        <v>7.6521362691934916E-4</v>
      </c>
      <c r="Q185" s="12">
        <v>-0.12867557999999998</v>
      </c>
      <c r="R185" s="12">
        <v>-0.25978156000000002</v>
      </c>
      <c r="S185" s="3">
        <v>0.1514877222374591</v>
      </c>
      <c r="T185" s="12">
        <v>-3.3224572199999997E-2</v>
      </c>
      <c r="U185" s="12">
        <v>-9.8989479999999991E-2</v>
      </c>
      <c r="V185" s="40">
        <f t="shared" si="8"/>
        <v>1.0484669153251001E-3</v>
      </c>
      <c r="W185" s="3">
        <f t="shared" si="9"/>
        <v>0.99999999999999989</v>
      </c>
      <c r="X185" s="2"/>
      <c r="Y185" s="2">
        <v>7.6521362691934916E-4</v>
      </c>
      <c r="Z185" s="2">
        <v>7.536096720381262E-2</v>
      </c>
      <c r="AA185" s="2">
        <v>0.35320140218853685</v>
      </c>
      <c r="AB185" s="2">
        <v>2.5303991697683634E-2</v>
      </c>
      <c r="AC185" s="2">
        <v>0.39388070304558837</v>
      </c>
      <c r="AD185" s="2">
        <v>0.1514877222374591</v>
      </c>
    </row>
    <row r="186" spans="1:30">
      <c r="A186" s="19" t="s">
        <v>8</v>
      </c>
      <c r="B186" s="19">
        <v>1990</v>
      </c>
      <c r="C186" s="3">
        <v>1.6766678650978768E-2</v>
      </c>
      <c r="D186" s="3">
        <v>7.6820595591163707E-2</v>
      </c>
      <c r="E186" s="12">
        <v>1.0280319999999999E-2</v>
      </c>
      <c r="F186" s="12">
        <v>0</v>
      </c>
      <c r="G186" s="3">
        <v>2.1175455720581913E-2</v>
      </c>
      <c r="H186" s="12">
        <v>4.0001619999999998E-3</v>
      </c>
      <c r="I186" s="12">
        <v>1.7998999999999988E-3</v>
      </c>
      <c r="J186" s="3">
        <v>0.35012259491877706</v>
      </c>
      <c r="K186" s="12">
        <v>-4.8753562E-2</v>
      </c>
      <c r="L186" s="12">
        <v>-4.8253900000000002E-2</v>
      </c>
      <c r="M186" s="3">
        <v>0.40445776938867384</v>
      </c>
      <c r="N186" s="12">
        <v>-1.1156080000000007E-2</v>
      </c>
      <c r="O186" s="12">
        <v>-3.4112600000000007E-2</v>
      </c>
      <c r="P186" s="3">
        <v>3.0941571906265095E-4</v>
      </c>
      <c r="Q186" s="12">
        <v>0.15382509999999999</v>
      </c>
      <c r="R186" s="12">
        <v>0.25234563999999998</v>
      </c>
      <c r="S186" s="3">
        <v>0.14711416866174076</v>
      </c>
      <c r="T186" s="12">
        <v>-3.3643200000000005E-2</v>
      </c>
      <c r="U186" s="12">
        <v>-8.3831520000000007E-2</v>
      </c>
      <c r="V186" s="40">
        <f t="shared" si="8"/>
        <v>-5.3258229055071563E-4</v>
      </c>
      <c r="W186" s="3">
        <f t="shared" si="9"/>
        <v>0.99999999999999989</v>
      </c>
      <c r="X186" s="2"/>
      <c r="Y186" s="2">
        <v>3.0941571906265095E-4</v>
      </c>
      <c r="Z186" s="2">
        <v>7.6820595591163707E-2</v>
      </c>
      <c r="AA186" s="2">
        <v>0.35012259491877706</v>
      </c>
      <c r="AB186" s="2">
        <v>2.1175455720581913E-2</v>
      </c>
      <c r="AC186" s="2">
        <v>0.40445776938867384</v>
      </c>
      <c r="AD186" s="2">
        <v>0.14711416866174076</v>
      </c>
    </row>
    <row r="187" spans="1:30">
      <c r="A187" s="19" t="s">
        <v>8</v>
      </c>
      <c r="B187" s="19">
        <v>1991</v>
      </c>
      <c r="C187" s="3">
        <v>6.8079895287627104E-2</v>
      </c>
      <c r="D187" s="3">
        <v>8.2202226551459645E-2</v>
      </c>
      <c r="E187" s="12">
        <v>1.6502919999999997E-2</v>
      </c>
      <c r="F187" s="12">
        <v>0</v>
      </c>
      <c r="G187" s="3">
        <v>2.7090906649146505E-2</v>
      </c>
      <c r="H187" s="12">
        <v>5.6213620000000004E-3</v>
      </c>
      <c r="I187" s="12">
        <v>-4.9335759999999992E-2</v>
      </c>
      <c r="J187" s="3">
        <v>0.32665696926570342</v>
      </c>
      <c r="K187" s="12">
        <v>-1.7411100000000002E-2</v>
      </c>
      <c r="L187" s="12">
        <v>-7.5552700000000014E-2</v>
      </c>
      <c r="M187" s="3">
        <v>0.42219031869998491</v>
      </c>
      <c r="N187" s="12">
        <v>-0.1210127</v>
      </c>
      <c r="O187" s="12">
        <v>-0.22086317999999999</v>
      </c>
      <c r="P187" s="3">
        <v>3.2018309211291163E-4</v>
      </c>
      <c r="Q187" s="12">
        <v>0.12686414000000001</v>
      </c>
      <c r="R187" s="12">
        <v>0.14974782000000003</v>
      </c>
      <c r="S187" s="3">
        <v>0.14153939574159261</v>
      </c>
      <c r="T187" s="12">
        <v>-4.9079579999999998E-2</v>
      </c>
      <c r="U187" s="12">
        <v>-0.16939427999999998</v>
      </c>
      <c r="V187" s="40">
        <f t="shared" si="8"/>
        <v>-1.2935727529996222E-2</v>
      </c>
      <c r="W187" s="3">
        <f t="shared" si="9"/>
        <v>0.99999999999999989</v>
      </c>
      <c r="X187" s="2"/>
      <c r="Y187" s="2">
        <v>3.2018309211291163E-4</v>
      </c>
      <c r="Z187" s="2">
        <v>8.2202226551459645E-2</v>
      </c>
      <c r="AA187" s="2">
        <v>0.32665696926570342</v>
      </c>
      <c r="AB187" s="2">
        <v>2.7090906649146505E-2</v>
      </c>
      <c r="AC187" s="2">
        <v>0.42219031869998491</v>
      </c>
      <c r="AD187" s="2">
        <v>0.14153939574159261</v>
      </c>
    </row>
    <row r="188" spans="1:30">
      <c r="A188" s="19" t="s">
        <v>8</v>
      </c>
      <c r="B188" s="19">
        <v>1992</v>
      </c>
      <c r="C188" s="3">
        <v>5.0436853805430823E-2</v>
      </c>
      <c r="D188" s="3">
        <v>7.7044639566051287E-2</v>
      </c>
      <c r="E188" s="12">
        <v>1.2501599999999998E-2</v>
      </c>
      <c r="F188" s="12">
        <v>0</v>
      </c>
      <c r="G188" s="3">
        <v>3.1164869481276784E-2</v>
      </c>
      <c r="H188" s="12">
        <v>5.6772756000000001E-3</v>
      </c>
      <c r="I188" s="12">
        <v>-5.5946739999999995E-2</v>
      </c>
      <c r="J188" s="3">
        <v>0.32317669572112689</v>
      </c>
      <c r="K188" s="12">
        <v>-5.9521900000000003E-2</v>
      </c>
      <c r="L188" s="12">
        <v>-0.11796999</v>
      </c>
      <c r="M188" s="3">
        <v>0.42552806014011368</v>
      </c>
      <c r="N188" s="12">
        <v>-0.13123488</v>
      </c>
      <c r="O188" s="12">
        <v>-0.23566462000000002</v>
      </c>
      <c r="P188" s="3">
        <v>5.6243895083615987E-4</v>
      </c>
      <c r="Q188" s="12">
        <v>1.844256E-2</v>
      </c>
      <c r="R188" s="12">
        <v>-5.299986000000001E-2</v>
      </c>
      <c r="S188" s="3">
        <v>0.14252329614059511</v>
      </c>
      <c r="T188" s="12">
        <v>-5.8644920000000003E-2</v>
      </c>
      <c r="U188" s="12">
        <v>-0.18848546000000002</v>
      </c>
      <c r="V188" s="40">
        <f t="shared" si="8"/>
        <v>-3.4319160877426536E-2</v>
      </c>
      <c r="W188" s="3">
        <f t="shared" si="9"/>
        <v>1</v>
      </c>
      <c r="X188" s="2"/>
      <c r="Y188" s="2">
        <v>5.6243895083615987E-4</v>
      </c>
      <c r="Z188" s="2">
        <v>7.7044639566051287E-2</v>
      </c>
      <c r="AA188" s="2">
        <v>0.32317669572112689</v>
      </c>
      <c r="AB188" s="2">
        <v>3.1164869481276784E-2</v>
      </c>
      <c r="AC188" s="2">
        <v>0.42552806014011368</v>
      </c>
      <c r="AD188" s="2">
        <v>0.14252329614059511</v>
      </c>
    </row>
    <row r="189" spans="1:30">
      <c r="A189" s="19" t="s">
        <v>8</v>
      </c>
      <c r="B189" s="19">
        <v>1993</v>
      </c>
      <c r="C189" s="3">
        <v>0.10166757714550262</v>
      </c>
      <c r="D189" s="3">
        <v>8.4704465152258865E-2</v>
      </c>
      <c r="E189" s="12">
        <v>6.566962E-3</v>
      </c>
      <c r="F189" s="12">
        <v>0</v>
      </c>
      <c r="G189" s="3">
        <v>3.8330948042969118E-2</v>
      </c>
      <c r="H189" s="12">
        <v>-3.8226940000000002E-3</v>
      </c>
      <c r="I189" s="12">
        <v>-8.8018460000000021E-2</v>
      </c>
      <c r="J189" s="3">
        <v>0.32860618041111422</v>
      </c>
      <c r="K189" s="12">
        <v>-0.11261018</v>
      </c>
      <c r="L189" s="12">
        <v>-0.13413426000000001</v>
      </c>
      <c r="M189" s="3">
        <v>0.37197580611791148</v>
      </c>
      <c r="N189" s="12">
        <v>-6.7311360000000004E-3</v>
      </c>
      <c r="O189" s="12">
        <v>-7.0925480000000013E-2</v>
      </c>
      <c r="P189" s="3">
        <v>1.013520190879661E-3</v>
      </c>
      <c r="Q189" s="12">
        <v>-0.14962645999999999</v>
      </c>
      <c r="R189" s="12">
        <v>-0.33705894000000003</v>
      </c>
      <c r="S189" s="3">
        <v>0.17536908008486679</v>
      </c>
      <c r="T189" s="12">
        <v>-4.528314E-2</v>
      </c>
      <c r="U189" s="12">
        <v>-0.15186269999999999</v>
      </c>
      <c r="V189" s="40">
        <f t="shared" si="8"/>
        <v>4.8051608040403135E-2</v>
      </c>
      <c r="W189" s="3">
        <f t="shared" si="9"/>
        <v>1</v>
      </c>
      <c r="X189" s="2"/>
      <c r="Y189" s="2">
        <v>1.013520190879661E-3</v>
      </c>
      <c r="Z189" s="2">
        <v>8.4704465152258865E-2</v>
      </c>
      <c r="AA189" s="2">
        <v>0.32860618041111422</v>
      </c>
      <c r="AB189" s="2">
        <v>3.8330948042969118E-2</v>
      </c>
      <c r="AC189" s="2">
        <v>0.37197580611791148</v>
      </c>
      <c r="AD189" s="2">
        <v>0.17536908008486679</v>
      </c>
    </row>
    <row r="190" spans="1:30">
      <c r="A190" s="19" t="s">
        <v>8</v>
      </c>
      <c r="B190" s="19">
        <v>1994</v>
      </c>
      <c r="C190" s="3">
        <v>6.5872189531163236E-2</v>
      </c>
      <c r="D190" s="3">
        <v>7.8861031476133242E-2</v>
      </c>
      <c r="E190" s="12">
        <v>5.7472160000000012E-3</v>
      </c>
      <c r="F190" s="12">
        <v>0</v>
      </c>
      <c r="G190" s="3">
        <v>3.6658722275350837E-2</v>
      </c>
      <c r="H190" s="12">
        <v>-1.8740080000000004E-3</v>
      </c>
      <c r="I190" s="12">
        <v>-2.5384800000000003E-2</v>
      </c>
      <c r="J190" s="3">
        <v>0.28883146852474417</v>
      </c>
      <c r="K190" s="12">
        <v>7.3834920000000002E-3</v>
      </c>
      <c r="L190" s="12">
        <v>-1.5711979999999997E-2</v>
      </c>
      <c r="M190" s="3">
        <v>0.40843460062431047</v>
      </c>
      <c r="N190" s="12">
        <v>-2.9871897999999997E-2</v>
      </c>
      <c r="O190" s="12">
        <v>-5.5141800000000005E-2</v>
      </c>
      <c r="P190" s="3">
        <v>9.7222737001679909E-4</v>
      </c>
      <c r="Q190" s="12">
        <v>0.10835113999999998</v>
      </c>
      <c r="R190" s="12">
        <v>0.17319560000000001</v>
      </c>
      <c r="S190" s="3">
        <v>0.18624194972944447</v>
      </c>
      <c r="T190" s="12">
        <v>-6.6079820000000001E-3</v>
      </c>
      <c r="U190" s="12">
        <v>-3.3706300000000002E-2</v>
      </c>
      <c r="V190" s="40">
        <f t="shared" si="8"/>
        <v>4.2581481109765437E-2</v>
      </c>
      <c r="W190" s="3">
        <f t="shared" si="9"/>
        <v>1</v>
      </c>
      <c r="X190" s="2"/>
      <c r="Y190" s="2">
        <v>9.7222737001679909E-4</v>
      </c>
      <c r="Z190" s="2">
        <v>7.8861031476133242E-2</v>
      </c>
      <c r="AA190" s="2">
        <v>0.28883146852474417</v>
      </c>
      <c r="AB190" s="2">
        <v>3.6658722275350837E-2</v>
      </c>
      <c r="AC190" s="2">
        <v>0.40843460062431047</v>
      </c>
      <c r="AD190" s="2">
        <v>0.18624194972944447</v>
      </c>
    </row>
    <row r="191" spans="1:30">
      <c r="A191" s="19" t="s">
        <v>8</v>
      </c>
      <c r="B191" s="19">
        <v>1995</v>
      </c>
      <c r="C191" s="3">
        <v>5.8793652706215983E-2</v>
      </c>
      <c r="D191" s="3">
        <v>8.8734240278014326E-2</v>
      </c>
      <c r="E191" s="12">
        <v>6.6379079999999997E-3</v>
      </c>
      <c r="F191" s="12">
        <v>0</v>
      </c>
      <c r="G191" s="3">
        <v>3.6991232041518156E-2</v>
      </c>
      <c r="H191" s="12">
        <v>-9.5311420000000011E-3</v>
      </c>
      <c r="I191" s="12">
        <v>-0.10569496</v>
      </c>
      <c r="J191" s="3">
        <v>0.2649376745434141</v>
      </c>
      <c r="K191" s="12">
        <v>-1.3076516000000002E-2</v>
      </c>
      <c r="L191" s="12">
        <v>-7.1743120000000007E-2</v>
      </c>
      <c r="M191" s="3">
        <v>0.41402041317281763</v>
      </c>
      <c r="N191" s="12">
        <v>-7.3190000000000009E-3</v>
      </c>
      <c r="O191" s="12">
        <v>-6.6001119999999996E-2</v>
      </c>
      <c r="P191" s="3">
        <v>8.6559006907067383E-4</v>
      </c>
      <c r="Q191" s="12">
        <v>-5.0195159999999999E-3</v>
      </c>
      <c r="R191" s="12">
        <v>-7.3962039999999993E-2</v>
      </c>
      <c r="S191" s="3">
        <v>0.19445084989516531</v>
      </c>
      <c r="T191" s="12">
        <v>-2.1465716000000003E-2</v>
      </c>
      <c r="U191" s="12">
        <v>-0.1061502</v>
      </c>
      <c r="V191" s="40">
        <f t="shared" si="8"/>
        <v>-1.7178101790565128E-3</v>
      </c>
      <c r="W191" s="3">
        <f t="shared" si="9"/>
        <v>1.0000000000000002</v>
      </c>
      <c r="X191" s="2"/>
      <c r="Y191" s="2">
        <v>8.6559006907067383E-4</v>
      </c>
      <c r="Z191" s="2">
        <v>8.8734240278014326E-2</v>
      </c>
      <c r="AA191" s="2">
        <v>0.2649376745434141</v>
      </c>
      <c r="AB191" s="2">
        <v>3.6991232041518156E-2</v>
      </c>
      <c r="AC191" s="2">
        <v>0.41402041317281763</v>
      </c>
      <c r="AD191" s="2">
        <v>0.19445084989516531</v>
      </c>
    </row>
    <row r="192" spans="1:30">
      <c r="A192" s="19" t="s">
        <v>8</v>
      </c>
      <c r="B192" s="19">
        <v>1996</v>
      </c>
      <c r="C192" s="3">
        <v>4.3969179214062612E-2</v>
      </c>
      <c r="D192" s="3">
        <v>9.6838757034460765E-2</v>
      </c>
      <c r="E192" s="12">
        <v>4.2517459999999998E-3</v>
      </c>
      <c r="F192" s="12">
        <v>0</v>
      </c>
      <c r="G192" s="3">
        <v>4.0299110406887211E-2</v>
      </c>
      <c r="H192" s="12">
        <v>-1.3292992E-2</v>
      </c>
      <c r="I192" s="12">
        <v>-0.14661116000000002</v>
      </c>
      <c r="J192" s="3">
        <v>0.25211833892401231</v>
      </c>
      <c r="K192" s="12">
        <v>2.1040302E-2</v>
      </c>
      <c r="L192" s="12">
        <v>-8.1677057999999997E-2</v>
      </c>
      <c r="M192" s="3">
        <v>0.40035810181515458</v>
      </c>
      <c r="N192" s="12">
        <v>2.1634399999999998E-2</v>
      </c>
      <c r="O192" s="12">
        <v>-5.5948114000000007E-2</v>
      </c>
      <c r="P192" s="3">
        <v>1.0821439423212361E-3</v>
      </c>
      <c r="Q192" s="12">
        <v>-4.6096129800000003E-3</v>
      </c>
      <c r="R192" s="12">
        <v>-9.908945999999999E-2</v>
      </c>
      <c r="S192" s="3">
        <v>0.20930354787716376</v>
      </c>
      <c r="T192" s="12">
        <v>-1.8676470000000001E-2</v>
      </c>
      <c r="U192" s="12">
        <v>-0.13516768200000001</v>
      </c>
      <c r="V192" s="40">
        <f t="shared" si="8"/>
        <v>-4.3257141138461977E-2</v>
      </c>
      <c r="W192" s="3">
        <f t="shared" si="9"/>
        <v>0.99999999999999989</v>
      </c>
      <c r="X192" s="2"/>
      <c r="Y192" s="2">
        <v>1.0821439423212361E-3</v>
      </c>
      <c r="Z192" s="2">
        <v>9.6838757034460765E-2</v>
      </c>
      <c r="AA192" s="2">
        <v>0.25211833892401231</v>
      </c>
      <c r="AB192" s="2">
        <v>4.0299110406887211E-2</v>
      </c>
      <c r="AC192" s="2">
        <v>0.40035810181515458</v>
      </c>
      <c r="AD192" s="2">
        <v>0.20930354787716376</v>
      </c>
    </row>
    <row r="193" spans="1:30">
      <c r="A193" s="19" t="s">
        <v>8</v>
      </c>
      <c r="B193" s="19">
        <v>1997</v>
      </c>
      <c r="C193" s="3">
        <v>4.9882526087196337E-2</v>
      </c>
      <c r="D193" s="3">
        <v>0.1102882517834142</v>
      </c>
      <c r="E193" s="12">
        <v>2.9056264000000003E-3</v>
      </c>
      <c r="F193" s="12">
        <v>0</v>
      </c>
      <c r="G193" s="3">
        <v>4.1049326536771208E-2</v>
      </c>
      <c r="H193" s="12">
        <v>-7.6887179999999998E-3</v>
      </c>
      <c r="I193" s="12">
        <v>-0.10186653999999999</v>
      </c>
      <c r="J193" s="3">
        <v>0.24177903764480851</v>
      </c>
      <c r="K193" s="12">
        <v>5.1823799999999996E-2</v>
      </c>
      <c r="L193" s="12">
        <v>-5.2895199999999996E-2</v>
      </c>
      <c r="M193" s="3">
        <v>0.38561161899777241</v>
      </c>
      <c r="N193" s="12">
        <v>3.3438480000000007E-2</v>
      </c>
      <c r="O193" s="12">
        <v>-3.3510180000000007E-2</v>
      </c>
      <c r="P193" s="3">
        <v>9.4652447824521309E-4</v>
      </c>
      <c r="Q193" s="12">
        <v>8.274440000000001E-2</v>
      </c>
      <c r="R193" s="12">
        <v>7.1088940000000003E-2</v>
      </c>
      <c r="S193" s="3">
        <v>0.22032524055898858</v>
      </c>
      <c r="T193" s="12">
        <v>-7.8107400000000018E-3</v>
      </c>
      <c r="U193" s="12">
        <v>-0.10258651999999999</v>
      </c>
      <c r="V193" s="40">
        <f t="shared" si="8"/>
        <v>-2.6331435457914422E-2</v>
      </c>
      <c r="W193" s="3">
        <f t="shared" ref="W193:W254" si="10">P193+M193+J193+G193+D193+S193</f>
        <v>1</v>
      </c>
      <c r="X193" s="2"/>
      <c r="Y193" s="2">
        <v>9.4652447824521309E-4</v>
      </c>
      <c r="Z193" s="2">
        <v>0.1102882517834142</v>
      </c>
      <c r="AA193" s="2">
        <v>0.24177903764480851</v>
      </c>
      <c r="AB193" s="2">
        <v>4.1049326536771208E-2</v>
      </c>
      <c r="AC193" s="2">
        <v>0.38561161899777241</v>
      </c>
      <c r="AD193" s="2">
        <v>0.22032524055898858</v>
      </c>
    </row>
    <row r="194" spans="1:30">
      <c r="A194" s="19" t="s">
        <v>8</v>
      </c>
      <c r="B194" s="19">
        <v>1998</v>
      </c>
      <c r="C194" s="3">
        <v>4.7379428580297686E-2</v>
      </c>
      <c r="D194" s="3">
        <v>0.13334880914217676</v>
      </c>
      <c r="E194" s="12">
        <v>2.0910779999999997E-3</v>
      </c>
      <c r="F194" s="12">
        <v>0</v>
      </c>
      <c r="G194" s="3">
        <v>3.3478770420676783E-2</v>
      </c>
      <c r="H194" s="12">
        <v>-6.808934E-3</v>
      </c>
      <c r="I194" s="12">
        <v>-0.10652066199999999</v>
      </c>
      <c r="J194" s="3">
        <v>0.22196706551995682</v>
      </c>
      <c r="K194" s="12">
        <v>8.3730119999999991E-2</v>
      </c>
      <c r="L194" s="12">
        <v>-4.3707228000000001E-2</v>
      </c>
      <c r="M194" s="3">
        <v>0.41517830103307352</v>
      </c>
      <c r="N194" s="12">
        <v>1.0789880000000005E-2</v>
      </c>
      <c r="O194" s="12">
        <v>-6.6891080000000006E-2</v>
      </c>
      <c r="P194" s="3">
        <v>1.3197118155650613E-3</v>
      </c>
      <c r="Q194" s="12">
        <v>9.0112659999999997E-2</v>
      </c>
      <c r="R194" s="12">
        <v>7.4300480000000016E-2</v>
      </c>
      <c r="S194" s="3">
        <v>0.19470734206855117</v>
      </c>
      <c r="T194" s="12">
        <v>-5.1699900000000019E-3</v>
      </c>
      <c r="U194" s="12">
        <v>-0.10650241999999999</v>
      </c>
      <c r="V194" s="40">
        <f t="shared" si="8"/>
        <v>-3.6527019030833732E-2</v>
      </c>
      <c r="W194" s="3">
        <f t="shared" si="10"/>
        <v>1.0000000000000002</v>
      </c>
      <c r="X194" s="2"/>
      <c r="Y194" s="2">
        <v>1.3197118155650613E-3</v>
      </c>
      <c r="Z194" s="2">
        <v>0.13334880914217676</v>
      </c>
      <c r="AA194" s="2">
        <v>0.22196706551995682</v>
      </c>
      <c r="AB194" s="2">
        <v>3.3478770420676783E-2</v>
      </c>
      <c r="AC194" s="2">
        <v>0.41517830103307352</v>
      </c>
      <c r="AD194" s="2">
        <v>0.19470734206855117</v>
      </c>
    </row>
    <row r="195" spans="1:30">
      <c r="A195" s="19" t="s">
        <v>8</v>
      </c>
      <c r="B195" s="19">
        <v>1999</v>
      </c>
      <c r="C195" s="3">
        <v>4.5026318932940297E-2</v>
      </c>
      <c r="D195" s="3">
        <v>0.14405655669743936</v>
      </c>
      <c r="E195" s="12">
        <v>-8.6612879999999992E-4</v>
      </c>
      <c r="F195" s="12">
        <v>0</v>
      </c>
      <c r="G195" s="3">
        <v>3.611577026642266E-2</v>
      </c>
      <c r="H195" s="12">
        <v>-1.7481014E-2</v>
      </c>
      <c r="I195" s="12">
        <v>-0.14290207999999999</v>
      </c>
      <c r="J195" s="3">
        <v>0.2144712481727615</v>
      </c>
      <c r="K195" s="12">
        <v>1.7449240000000001E-2</v>
      </c>
      <c r="L195" s="12">
        <v>-5.5767069999999995E-2</v>
      </c>
      <c r="M195" s="3">
        <v>0.41090142665127483</v>
      </c>
      <c r="N195" s="12">
        <v>1.7721179999999996E-2</v>
      </c>
      <c r="O195" s="12">
        <v>-3.8089620000000005E-2</v>
      </c>
      <c r="P195" s="3">
        <v>1.7774813482146629E-3</v>
      </c>
      <c r="Q195" s="12">
        <v>4.66062E-2</v>
      </c>
      <c r="R195" s="12">
        <v>1.7716860000000001E-2</v>
      </c>
      <c r="S195" s="3">
        <v>0.19267751686388709</v>
      </c>
      <c r="T195" s="12">
        <v>-3.1295966000000008E-3</v>
      </c>
      <c r="U195" s="12">
        <v>-7.4792919999999999E-2</v>
      </c>
      <c r="V195" s="40">
        <f t="shared" ref="V195:V233" si="11">C195-((D195*(E195-F195))+(G195*(H195-I195))+(J195*(K195-L195))+(M195*(N195-O195))+(P195*(Q195-R195))+(S195*(T195-U195)))</f>
        <v>-1.1873380141491786E-2</v>
      </c>
      <c r="W195" s="3">
        <f t="shared" si="10"/>
        <v>1</v>
      </c>
      <c r="X195" s="2"/>
      <c r="Y195" s="2">
        <v>1.7774813482146629E-3</v>
      </c>
      <c r="Z195" s="2">
        <v>0.14405655669743936</v>
      </c>
      <c r="AA195" s="2">
        <v>0.2144712481727615</v>
      </c>
      <c r="AB195" s="2">
        <v>3.611577026642266E-2</v>
      </c>
      <c r="AC195" s="2">
        <v>0.41090142665127483</v>
      </c>
      <c r="AD195" s="2">
        <v>0.19267751686388709</v>
      </c>
    </row>
    <row r="196" spans="1:30">
      <c r="A196" s="19" t="s">
        <v>8</v>
      </c>
      <c r="B196" s="19">
        <v>2000</v>
      </c>
      <c r="C196" s="3">
        <v>2.2913221200354359E-2</v>
      </c>
      <c r="D196" s="3">
        <v>0.17543161255169848</v>
      </c>
      <c r="E196" s="12">
        <v>-7.0913940000000009E-3</v>
      </c>
      <c r="F196" s="12">
        <v>0</v>
      </c>
      <c r="G196" s="3">
        <v>4.5529070148186072E-2</v>
      </c>
      <c r="H196" s="12">
        <v>-6.3391267999999999E-3</v>
      </c>
      <c r="I196" s="12">
        <v>-2.0900260000000004E-2</v>
      </c>
      <c r="J196" s="3">
        <v>0.20890059787933069</v>
      </c>
      <c r="K196" s="12">
        <v>5.6213407999999999E-2</v>
      </c>
      <c r="L196" s="12">
        <v>3.6829399999999991E-2</v>
      </c>
      <c r="M196" s="3">
        <v>0.36901784337966587</v>
      </c>
      <c r="N196" s="12">
        <v>2.8360299999999995E-2</v>
      </c>
      <c r="O196" s="12">
        <v>3.6442879999999997E-2</v>
      </c>
      <c r="P196" s="3">
        <v>2.0065472375609167E-3</v>
      </c>
      <c r="Q196" s="12">
        <v>4.5324259999999991E-2</v>
      </c>
      <c r="R196" s="12">
        <v>8.7813379999999996E-2</v>
      </c>
      <c r="S196" s="3">
        <v>0.19911432880355787</v>
      </c>
      <c r="T196" s="12">
        <v>2.7721680000000005E-2</v>
      </c>
      <c r="U196" s="12">
        <v>5.3326979999999989E-2</v>
      </c>
      <c r="V196" s="40">
        <f t="shared" si="11"/>
        <v>2.761124495983594E-2</v>
      </c>
      <c r="W196" s="3">
        <f t="shared" si="10"/>
        <v>0.99999999999999989</v>
      </c>
      <c r="X196" s="2"/>
      <c r="Y196" s="2">
        <v>2.0065472375609167E-3</v>
      </c>
      <c r="Z196" s="2">
        <v>0.17543161255169848</v>
      </c>
      <c r="AA196" s="2">
        <v>0.20890059787933069</v>
      </c>
      <c r="AB196" s="2">
        <v>4.5529070148186072E-2</v>
      </c>
      <c r="AC196" s="2">
        <v>0.36901784337966587</v>
      </c>
      <c r="AD196" s="2">
        <v>0.19911432880355787</v>
      </c>
    </row>
    <row r="197" spans="1:30">
      <c r="A197" s="19" t="s">
        <v>8</v>
      </c>
      <c r="B197" s="19">
        <v>2001</v>
      </c>
      <c r="C197" s="3">
        <v>-1.7863677302051336E-3</v>
      </c>
      <c r="D197" s="3">
        <v>0.17004416575978668</v>
      </c>
      <c r="E197" s="12">
        <v>-6.8204240000000003E-3</v>
      </c>
      <c r="F197" s="12">
        <v>0</v>
      </c>
      <c r="G197" s="3">
        <v>4.1337474319536015E-2</v>
      </c>
      <c r="H197" s="12">
        <v>-1.1060660000000006E-3</v>
      </c>
      <c r="I197" s="12">
        <v>2.3033019999999994E-2</v>
      </c>
      <c r="J197" s="3">
        <v>0.2041143414707717</v>
      </c>
      <c r="K197" s="12">
        <v>4.1337140000000001E-2</v>
      </c>
      <c r="L197" s="12">
        <v>4.5114439999999999E-2</v>
      </c>
      <c r="M197" s="3">
        <v>0.37821853535345018</v>
      </c>
      <c r="N197" s="12">
        <v>8.1050642000000006E-2</v>
      </c>
      <c r="O197" s="12">
        <v>0.11815245999999999</v>
      </c>
      <c r="P197" s="3">
        <v>3.778311518106859E-3</v>
      </c>
      <c r="Q197" s="12">
        <v>1.6121799999999999E-2</v>
      </c>
      <c r="R197" s="12">
        <v>5.1568900000000008E-2</v>
      </c>
      <c r="S197" s="3">
        <v>0.20250717157834855</v>
      </c>
      <c r="T197" s="12">
        <v>3.205214E-2</v>
      </c>
      <c r="U197" s="12">
        <v>7.8770760000000023E-2</v>
      </c>
      <c r="V197" s="40">
        <f t="shared" si="11"/>
        <v>2.4769636574029936E-2</v>
      </c>
      <c r="W197" s="3">
        <f t="shared" si="10"/>
        <v>1</v>
      </c>
      <c r="X197" s="2"/>
      <c r="Y197" s="2">
        <v>3.778311518106859E-3</v>
      </c>
      <c r="Z197" s="2">
        <v>0.17004416575978668</v>
      </c>
      <c r="AA197" s="2">
        <v>0.2041143414707717</v>
      </c>
      <c r="AB197" s="2">
        <v>4.1337474319536015E-2</v>
      </c>
      <c r="AC197" s="2">
        <v>0.37821853535345018</v>
      </c>
      <c r="AD197" s="2">
        <v>0.20250717157834855</v>
      </c>
    </row>
    <row r="198" spans="1:30">
      <c r="A198" s="19" t="s">
        <v>8</v>
      </c>
      <c r="B198" s="19">
        <v>2002</v>
      </c>
      <c r="C198" s="3">
        <v>-1.6352300375888605E-2</v>
      </c>
      <c r="D198" s="3">
        <v>0.19124558879540798</v>
      </c>
      <c r="E198" s="12">
        <v>-1.1748261999999999E-2</v>
      </c>
      <c r="F198" s="12">
        <v>0</v>
      </c>
      <c r="G198" s="3">
        <v>3.1998369279110157E-2</v>
      </c>
      <c r="H198" s="12">
        <v>6.1953940000000016E-3</v>
      </c>
      <c r="I198" s="12">
        <v>9.7141119999999997E-2</v>
      </c>
      <c r="J198" s="3">
        <v>0.19161837804876836</v>
      </c>
      <c r="K198" s="12">
        <v>1.6238879999999982E-3</v>
      </c>
      <c r="L198" s="12">
        <v>6.528726E-2</v>
      </c>
      <c r="M198" s="3">
        <v>0.40137192166404723</v>
      </c>
      <c r="N198" s="12">
        <v>7.729425999999999E-2</v>
      </c>
      <c r="O198" s="12">
        <v>0.15157466</v>
      </c>
      <c r="P198" s="3">
        <v>5.8255127599312019E-3</v>
      </c>
      <c r="Q198" s="12">
        <v>5.7863569999999996E-2</v>
      </c>
      <c r="R198" s="12">
        <v>0.16419931999999998</v>
      </c>
      <c r="S198" s="3">
        <v>0.17794022945273494</v>
      </c>
      <c r="T198" s="12">
        <v>3.37487E-2</v>
      </c>
      <c r="U198" s="12">
        <v>0.13570024</v>
      </c>
      <c r="V198" s="40">
        <f t="shared" si="11"/>
        <v>4.9578497495379882E-2</v>
      </c>
      <c r="W198" s="3">
        <f t="shared" si="10"/>
        <v>0.99999999999999978</v>
      </c>
      <c r="X198" s="2"/>
      <c r="Y198" s="2">
        <v>5.8255127599312019E-3</v>
      </c>
      <c r="Z198" s="2">
        <v>0.19124558879540798</v>
      </c>
      <c r="AA198" s="2">
        <v>0.19161837804876836</v>
      </c>
      <c r="AB198" s="2">
        <v>3.1998369279110157E-2</v>
      </c>
      <c r="AC198" s="2">
        <v>0.40137192166404723</v>
      </c>
      <c r="AD198" s="2">
        <v>0.17794022945273494</v>
      </c>
    </row>
    <row r="199" spans="1:30">
      <c r="A199" s="19" t="s">
        <v>8</v>
      </c>
      <c r="B199" s="19">
        <v>2003</v>
      </c>
      <c r="C199" s="3">
        <v>-3.4351238212776011E-2</v>
      </c>
      <c r="D199" s="3">
        <v>0.20990005974841974</v>
      </c>
      <c r="E199" s="12">
        <v>-1.3430172000000001E-2</v>
      </c>
      <c r="F199" s="12">
        <v>0</v>
      </c>
      <c r="G199" s="3">
        <v>3.0792909049773068E-2</v>
      </c>
      <c r="H199" s="12">
        <v>1.0742652E-2</v>
      </c>
      <c r="I199" s="12">
        <v>0.15863795999999999</v>
      </c>
      <c r="J199" s="3">
        <v>0.16770574164513141</v>
      </c>
      <c r="K199" s="12">
        <v>-3.5264411999999995E-2</v>
      </c>
      <c r="L199" s="12">
        <v>9.2388999999999999E-2</v>
      </c>
      <c r="M199" s="3">
        <v>0.41517100959726799</v>
      </c>
      <c r="N199" s="12">
        <v>4.3814277999999998E-2</v>
      </c>
      <c r="O199" s="12">
        <v>0.15053664</v>
      </c>
      <c r="P199" s="3">
        <v>7.102989530353424E-3</v>
      </c>
      <c r="Q199" s="12">
        <v>7.1381799999999995E-2</v>
      </c>
      <c r="R199" s="12">
        <v>0.23038863999999998</v>
      </c>
      <c r="S199" s="3">
        <v>0.16932729042905426</v>
      </c>
      <c r="T199" s="12">
        <v>4.2721365999999997E-2</v>
      </c>
      <c r="U199" s="12">
        <v>0.20815668000000001</v>
      </c>
      <c r="V199" s="40">
        <f t="shared" si="11"/>
        <v>6.7880260752398711E-2</v>
      </c>
      <c r="W199" s="3">
        <f t="shared" si="10"/>
        <v>0.99999999999999989</v>
      </c>
      <c r="X199" s="2"/>
      <c r="Y199" s="2">
        <v>7.102989530353424E-3</v>
      </c>
      <c r="Z199" s="2">
        <v>0.20990005974841974</v>
      </c>
      <c r="AA199" s="2">
        <v>0.16770574164513141</v>
      </c>
      <c r="AB199" s="2">
        <v>3.0792909049773068E-2</v>
      </c>
      <c r="AC199" s="2">
        <v>0.41517100959726799</v>
      </c>
      <c r="AD199" s="2">
        <v>0.16932729042905426</v>
      </c>
    </row>
    <row r="200" spans="1:30">
      <c r="A200" s="19" t="s">
        <v>8</v>
      </c>
      <c r="B200" s="19">
        <v>2004</v>
      </c>
      <c r="C200" s="3">
        <v>-4.5062934476273027E-2</v>
      </c>
      <c r="D200" s="3">
        <v>0.19770838420445117</v>
      </c>
      <c r="E200" s="12">
        <v>-1.8704700000000001E-2</v>
      </c>
      <c r="F200" s="12">
        <v>0</v>
      </c>
      <c r="G200" s="3">
        <v>3.0642734688162164E-2</v>
      </c>
      <c r="H200" s="12">
        <v>1.6993438E-2</v>
      </c>
      <c r="I200" s="12">
        <v>0.23287169999999996</v>
      </c>
      <c r="J200" s="3">
        <v>0.1633169452614191</v>
      </c>
      <c r="K200" s="12">
        <v>-5.6622459999999999E-2</v>
      </c>
      <c r="L200" s="12">
        <v>0.12138958</v>
      </c>
      <c r="M200" s="3">
        <v>0.43296052446342032</v>
      </c>
      <c r="N200" s="12">
        <v>7.2471339999999995E-2</v>
      </c>
      <c r="O200" s="12">
        <v>0.22461799999999998</v>
      </c>
      <c r="P200" s="3">
        <v>7.6194688863664177E-3</v>
      </c>
      <c r="Q200" s="12">
        <v>6.0093960000000002E-2</v>
      </c>
      <c r="R200" s="12">
        <v>0.25085415999999994</v>
      </c>
      <c r="S200" s="3">
        <v>0.16775194249618097</v>
      </c>
      <c r="T200" s="12">
        <v>3.3678800000000002E-2</v>
      </c>
      <c r="U200" s="12">
        <v>0.21372250000000001</v>
      </c>
      <c r="V200" s="40">
        <f t="shared" si="11"/>
        <v>9.1852293964531484E-2</v>
      </c>
      <c r="W200" s="3">
        <f t="shared" si="10"/>
        <v>1</v>
      </c>
      <c r="X200" s="2"/>
      <c r="Y200" s="2">
        <v>7.6194688863664177E-3</v>
      </c>
      <c r="Z200" s="2">
        <v>0.19770838420445117</v>
      </c>
      <c r="AA200" s="2">
        <v>0.1633169452614191</v>
      </c>
      <c r="AB200" s="2">
        <v>3.0642734688162164E-2</v>
      </c>
      <c r="AC200" s="2">
        <v>0.43296052446342032</v>
      </c>
      <c r="AD200" s="2">
        <v>0.16775194249618097</v>
      </c>
    </row>
    <row r="201" spans="1:30">
      <c r="A201" s="19" t="s">
        <v>8</v>
      </c>
      <c r="B201" s="19">
        <v>2005</v>
      </c>
      <c r="C201" s="3">
        <v>-7.981081536054882E-2</v>
      </c>
      <c r="D201" s="3">
        <v>0.18926007377512627</v>
      </c>
      <c r="E201" s="12">
        <v>-2.6006519999999998E-2</v>
      </c>
      <c r="F201" s="12">
        <v>0</v>
      </c>
      <c r="G201" s="3">
        <v>2.8993203339581171E-2</v>
      </c>
      <c r="H201" s="12">
        <v>2.1778539999999999E-2</v>
      </c>
      <c r="I201" s="12">
        <v>0.32267444000000001</v>
      </c>
      <c r="J201" s="3">
        <v>0.15573418044182494</v>
      </c>
      <c r="K201" s="12">
        <v>-9.219121999999999E-2</v>
      </c>
      <c r="L201" s="12">
        <v>0.17854905999999998</v>
      </c>
      <c r="M201" s="3">
        <v>0.4414921626379722</v>
      </c>
      <c r="N201" s="12">
        <v>2.0345299999999997E-2</v>
      </c>
      <c r="O201" s="12">
        <v>0.23033214000000002</v>
      </c>
      <c r="P201" s="3">
        <v>1.0251196205519513E-2</v>
      </c>
      <c r="Q201" s="12">
        <v>0.11536446</v>
      </c>
      <c r="R201" s="12">
        <v>0.41822184000000001</v>
      </c>
      <c r="S201" s="3">
        <v>0.17426918359997587</v>
      </c>
      <c r="T201" s="12">
        <v>3.1669559999999999E-2</v>
      </c>
      <c r="U201" s="12">
        <v>0.29448207999999998</v>
      </c>
      <c r="V201" s="40">
        <f t="shared" si="11"/>
        <v>0.11761095000645772</v>
      </c>
      <c r="W201" s="3">
        <f t="shared" si="10"/>
        <v>1</v>
      </c>
      <c r="X201" s="2"/>
      <c r="Y201" s="2">
        <v>1.0251196205519513E-2</v>
      </c>
      <c r="Z201" s="2">
        <v>0.18926007377512627</v>
      </c>
      <c r="AA201" s="2">
        <v>0.15573418044182494</v>
      </c>
      <c r="AB201" s="2">
        <v>2.8993203339581171E-2</v>
      </c>
      <c r="AC201" s="2">
        <v>0.4414921626379722</v>
      </c>
      <c r="AD201" s="2">
        <v>0.17426918359997587</v>
      </c>
    </row>
    <row r="202" spans="1:30">
      <c r="A202" s="19" t="s">
        <v>8</v>
      </c>
      <c r="B202" s="19">
        <v>2006</v>
      </c>
      <c r="C202" s="3">
        <v>-7.5414460718418369E-2</v>
      </c>
      <c r="D202" s="3">
        <v>0.18318833999107295</v>
      </c>
      <c r="E202" s="12">
        <v>-2.8555859999999999E-2</v>
      </c>
      <c r="F202" s="12">
        <v>0</v>
      </c>
      <c r="G202" s="3">
        <v>2.3586964166048548E-2</v>
      </c>
      <c r="H202" s="12">
        <v>2.419404E-2</v>
      </c>
      <c r="I202" s="12">
        <v>0.35727742000000001</v>
      </c>
      <c r="J202" s="3">
        <v>0.16772670041194554</v>
      </c>
      <c r="K202" s="12">
        <v>-0.13638144999999999</v>
      </c>
      <c r="L202" s="12">
        <v>0.18169636000000003</v>
      </c>
      <c r="M202" s="3">
        <v>0.43322019529663547</v>
      </c>
      <c r="N202" s="12">
        <v>2.250160000000001E-3</v>
      </c>
      <c r="O202" s="12">
        <v>0.23421151999999998</v>
      </c>
      <c r="P202" s="3">
        <v>1.0080774901089575E-2</v>
      </c>
      <c r="Q202" s="12">
        <v>0.13296027999999999</v>
      </c>
      <c r="R202" s="12">
        <v>0.47441622</v>
      </c>
      <c r="S202" s="3">
        <v>0.18219702523320799</v>
      </c>
      <c r="T202" s="12">
        <v>2.0395219999999999E-2</v>
      </c>
      <c r="U202" s="12">
        <v>0.30668476</v>
      </c>
      <c r="V202" s="40">
        <f t="shared" si="11"/>
        <v>0.14711679585955981</v>
      </c>
      <c r="W202" s="3">
        <f t="shared" si="10"/>
        <v>1</v>
      </c>
      <c r="X202" s="2"/>
      <c r="Y202" s="2">
        <v>1.0080774901089575E-2</v>
      </c>
      <c r="Z202" s="2">
        <v>0.18318833999107295</v>
      </c>
      <c r="AA202" s="2">
        <v>0.16772670041194554</v>
      </c>
      <c r="AB202" s="2">
        <v>2.3586964166048548E-2</v>
      </c>
      <c r="AC202" s="2">
        <v>0.43322019529663547</v>
      </c>
      <c r="AD202" s="2">
        <v>0.18219702523320799</v>
      </c>
    </row>
    <row r="203" spans="1:30">
      <c r="A203" s="19" t="s">
        <v>8</v>
      </c>
      <c r="B203" s="19">
        <v>2007</v>
      </c>
      <c r="C203" s="3">
        <v>-0.12062952978590619</v>
      </c>
      <c r="D203" s="3">
        <v>0.18318833999107295</v>
      </c>
      <c r="E203" s="12">
        <v>-2.0593399999999998E-2</v>
      </c>
      <c r="F203" s="12">
        <v>0</v>
      </c>
      <c r="G203" s="3">
        <v>2.3586964166048548E-2</v>
      </c>
      <c r="H203" s="12">
        <v>2.3384720000000001E-2</v>
      </c>
      <c r="I203" s="12">
        <v>0.26853188</v>
      </c>
      <c r="J203" s="3">
        <v>0.16772670041194554</v>
      </c>
      <c r="K203" s="12">
        <v>-9.2622659999999996E-2</v>
      </c>
      <c r="L203" s="12">
        <v>0.11148516000000001</v>
      </c>
      <c r="M203" s="3">
        <v>0.39881277752279376</v>
      </c>
      <c r="N203" s="12">
        <v>-3.0547276000000002E-2</v>
      </c>
      <c r="O203" s="12">
        <v>0.11065913999999999</v>
      </c>
      <c r="P203" s="3">
        <v>1.0080774901089575E-2</v>
      </c>
      <c r="Q203" s="12">
        <v>0.13421728000000002</v>
      </c>
      <c r="R203" s="12">
        <v>0.38608125999999998</v>
      </c>
      <c r="S203" s="3">
        <v>0.2166044430070497</v>
      </c>
      <c r="T203" s="12">
        <v>1.4378000000001001E-5</v>
      </c>
      <c r="U203" s="12">
        <v>0.17551549999999999</v>
      </c>
      <c r="V203" s="40">
        <f t="shared" si="11"/>
        <v>2.0027779265063717E-2</v>
      </c>
      <c r="W203" s="3">
        <f t="shared" si="10"/>
        <v>1</v>
      </c>
      <c r="X203" s="2"/>
      <c r="Y203" s="2">
        <v>1.0080774901089575E-2</v>
      </c>
      <c r="Z203" s="2">
        <v>0.18318833999107295</v>
      </c>
      <c r="AA203" s="2">
        <v>0.16772670041194554</v>
      </c>
      <c r="AB203" s="2">
        <v>2.3586964166048548E-2</v>
      </c>
      <c r="AC203" s="2">
        <v>0.39881277752279376</v>
      </c>
      <c r="AD203" s="2">
        <v>0.2166044430070497</v>
      </c>
    </row>
    <row r="204" spans="1:30">
      <c r="A204" s="19" t="s">
        <v>8</v>
      </c>
      <c r="B204" s="19">
        <v>2008</v>
      </c>
      <c r="C204" s="3">
        <v>-0.14792862884554717</v>
      </c>
      <c r="D204" s="3">
        <v>0.18318833999107295</v>
      </c>
      <c r="E204" s="12">
        <v>-1.9686760000000001E-2</v>
      </c>
      <c r="F204" s="12">
        <v>0</v>
      </c>
      <c r="G204" s="3">
        <v>2.3586964166048548E-2</v>
      </c>
      <c r="H204" s="12">
        <v>1.4102328000000001E-2</v>
      </c>
      <c r="I204" s="12">
        <v>0.22017793000000002</v>
      </c>
      <c r="J204" s="3">
        <v>0.16772670041194554</v>
      </c>
      <c r="K204" s="12">
        <v>-5.3260540000000002E-2</v>
      </c>
      <c r="L204" s="12">
        <v>0.13285817999999999</v>
      </c>
      <c r="M204" s="3">
        <v>0.41545438356883424</v>
      </c>
      <c r="N204" s="12">
        <v>-2.0811900000000001E-2</v>
      </c>
      <c r="O204" s="12">
        <v>0.11797209999999998</v>
      </c>
      <c r="P204" s="3">
        <v>1.0080774901089575E-2</v>
      </c>
      <c r="Q204" s="12">
        <v>0.10984047999999999</v>
      </c>
      <c r="R204" s="12">
        <v>0.34468200000000004</v>
      </c>
      <c r="S204" s="3">
        <v>0.19996283696100922</v>
      </c>
      <c r="T204" s="12">
        <v>2.4206020000000002E-2</v>
      </c>
      <c r="U204" s="12">
        <v>0.21133281999999998</v>
      </c>
      <c r="V204" s="40">
        <f t="shared" si="11"/>
        <v>-1.0800255861776659E-2</v>
      </c>
      <c r="W204" s="3">
        <f t="shared" si="10"/>
        <v>1</v>
      </c>
      <c r="X204" s="2"/>
      <c r="Y204" s="2">
        <v>1.0080774901089575E-2</v>
      </c>
      <c r="Z204" s="2">
        <v>0.18318833999107295</v>
      </c>
      <c r="AA204" s="2">
        <v>0.16772670041194554</v>
      </c>
      <c r="AB204" s="2">
        <v>2.3586964166048548E-2</v>
      </c>
      <c r="AC204" s="2">
        <v>0.41545438356883424</v>
      </c>
      <c r="AD204" s="2">
        <v>0.19996283696100922</v>
      </c>
    </row>
    <row r="205" spans="1:30">
      <c r="A205" s="31" t="s">
        <v>8</v>
      </c>
      <c r="B205" s="31">
        <v>2009</v>
      </c>
      <c r="C205" s="3">
        <v>-0.11718626626519704</v>
      </c>
      <c r="D205" s="3">
        <v>0.18318833999107295</v>
      </c>
      <c r="E205" s="12">
        <v>-9.8704120000000003E-3</v>
      </c>
      <c r="F205" s="12">
        <v>0</v>
      </c>
      <c r="G205" s="3">
        <v>2.3586964166048548E-2</v>
      </c>
      <c r="H205" s="12">
        <v>-6.8841439999999992E-3</v>
      </c>
      <c r="I205" s="12">
        <v>6.3682699999999995E-2</v>
      </c>
      <c r="J205" s="3">
        <v>0.16772670041194554</v>
      </c>
      <c r="K205" s="12">
        <v>-0.12871056</v>
      </c>
      <c r="L205" s="12">
        <v>4.4116959999999997E-2</v>
      </c>
      <c r="M205" s="3">
        <v>0.41545438356883424</v>
      </c>
      <c r="N205" s="12">
        <v>-2.485824E-2</v>
      </c>
      <c r="O205" s="12">
        <v>7.2074940000000004E-2</v>
      </c>
      <c r="P205" s="3">
        <v>1.0080774901089575E-2</v>
      </c>
      <c r="Q205" s="12">
        <v>6.8736550000000007E-2</v>
      </c>
      <c r="R205" s="12">
        <v>0.22393421999999999</v>
      </c>
      <c r="S205" s="3">
        <v>0.19996283696100922</v>
      </c>
      <c r="T205" s="12">
        <v>-1.1938239999999991E-3</v>
      </c>
      <c r="U205" s="12">
        <v>0.12272916</v>
      </c>
      <c r="V205" s="40">
        <f t="shared" si="11"/>
        <v>-1.8110055819146223E-2</v>
      </c>
      <c r="W205" s="3">
        <f t="shared" si="10"/>
        <v>1</v>
      </c>
      <c r="X205" s="2"/>
      <c r="Y205" s="2"/>
      <c r="Z205" s="2"/>
      <c r="AA205" s="2"/>
      <c r="AB205" s="2"/>
      <c r="AC205" s="2"/>
      <c r="AD205" s="2"/>
    </row>
    <row r="206" spans="1:30">
      <c r="A206" s="31" t="s">
        <v>8</v>
      </c>
      <c r="B206" s="31">
        <v>2010</v>
      </c>
      <c r="C206" s="3">
        <v>-6.5913288908414107E-3</v>
      </c>
      <c r="D206" s="3">
        <v>0.18318833999107295</v>
      </c>
      <c r="E206" s="12">
        <v>-1.1082761999999999E-2</v>
      </c>
      <c r="F206" s="12">
        <v>0</v>
      </c>
      <c r="G206" s="3">
        <v>2.3586964166048548E-2</v>
      </c>
      <c r="H206" s="12">
        <v>-4.7980996000000003E-3</v>
      </c>
      <c r="I206" s="12">
        <v>8.2356819999999997E-2</v>
      </c>
      <c r="J206" s="3">
        <v>0.16772670041194554</v>
      </c>
      <c r="K206" s="12">
        <v>-0.14306661999999998</v>
      </c>
      <c r="L206" s="12">
        <v>4.4904713999999998E-2</v>
      </c>
      <c r="M206" s="3">
        <v>0.41545438356883424</v>
      </c>
      <c r="N206" s="12">
        <v>-1.9019080000000001E-2</v>
      </c>
      <c r="O206" s="12">
        <v>8.7691119999999997E-2</v>
      </c>
      <c r="P206" s="3">
        <v>1.0080774901089575E-2</v>
      </c>
      <c r="Q206" s="12">
        <v>7.1613174000000002E-2</v>
      </c>
      <c r="R206" s="12">
        <v>0.23772836000000003</v>
      </c>
      <c r="S206" s="3">
        <v>0.19996283696100922</v>
      </c>
      <c r="T206" s="12">
        <v>-4.5827239999999998E-3</v>
      </c>
      <c r="U206" s="12">
        <v>0.12633506</v>
      </c>
      <c r="V206" s="40">
        <f>C206-((D206*(E206-F206))+(G206*(H206-I206))+(J206*(K206-L206))+(M206*(N206-O206))+(P206*(Q206-R206))+(S206*(T206-U206)))</f>
        <v>0.10120891712832081</v>
      </c>
      <c r="W206" s="3">
        <f>P206+M206+J206+G206+D206+S206</f>
        <v>1</v>
      </c>
      <c r="X206" s="2"/>
      <c r="Y206" s="2"/>
      <c r="Z206" s="2"/>
      <c r="AA206" s="2"/>
      <c r="AB206" s="2"/>
      <c r="AC206" s="2"/>
      <c r="AD206" s="2"/>
    </row>
    <row r="207" spans="1:30">
      <c r="A207" s="19" t="s">
        <v>9</v>
      </c>
      <c r="B207" s="19">
        <v>1982</v>
      </c>
      <c r="C207" s="3">
        <v>5.3071079700849261E-2</v>
      </c>
      <c r="D207" s="3">
        <v>2.8019365105369076E-2</v>
      </c>
      <c r="E207" s="12">
        <v>1.3109378E-2</v>
      </c>
      <c r="F207" s="12">
        <v>0</v>
      </c>
      <c r="G207" s="3">
        <v>3.9207281367336861E-3</v>
      </c>
      <c r="H207" s="12">
        <v>4.5397719999999992E-3</v>
      </c>
      <c r="I207" s="12">
        <v>-3.0355759999999999E-2</v>
      </c>
      <c r="J207" s="3">
        <v>0.10088792182239213</v>
      </c>
      <c r="K207" s="12">
        <v>0.13048214</v>
      </c>
      <c r="L207" s="12">
        <v>-4.2284800000000015E-3</v>
      </c>
      <c r="M207" s="3">
        <v>0.60064780588905775</v>
      </c>
      <c r="N207" s="12">
        <v>7.2256459999999995E-2</v>
      </c>
      <c r="O207" s="12">
        <v>2.7608500000000001E-2</v>
      </c>
      <c r="P207" s="3">
        <v>8.3700543051272295E-4</v>
      </c>
      <c r="Q207" s="12">
        <v>0.20042960000000001</v>
      </c>
      <c r="R207" s="12">
        <v>0.29879349999999999</v>
      </c>
      <c r="S207" s="3">
        <v>0.26568717361593464</v>
      </c>
      <c r="T207" s="12">
        <v>-7.4670000000000014E-3</v>
      </c>
      <c r="U207" s="12">
        <v>-0.11393776000000003</v>
      </c>
      <c r="V207" s="3">
        <f t="shared" si="11"/>
        <v>-1.6047010531098221E-2</v>
      </c>
      <c r="W207" s="3">
        <f t="shared" si="10"/>
        <v>1</v>
      </c>
      <c r="X207" s="2"/>
      <c r="Y207" s="2">
        <v>8.3700543051272295E-4</v>
      </c>
      <c r="Z207" s="2">
        <v>2.8019365105369076E-2</v>
      </c>
      <c r="AA207" s="2">
        <v>0.10088792182239213</v>
      </c>
      <c r="AB207" s="2">
        <v>3.9207281367336861E-3</v>
      </c>
      <c r="AC207" s="2">
        <v>0.60064780588905775</v>
      </c>
      <c r="AD207" s="2">
        <v>0.26568717361593464</v>
      </c>
    </row>
    <row r="208" spans="1:30">
      <c r="A208" s="19" t="s">
        <v>9</v>
      </c>
      <c r="B208" s="19">
        <v>1983</v>
      </c>
      <c r="C208" s="3">
        <v>4.6275594138452107E-2</v>
      </c>
      <c r="D208" s="3">
        <v>3.3935839057518791E-2</v>
      </c>
      <c r="E208" s="12">
        <v>7.7503539999999992E-3</v>
      </c>
      <c r="F208" s="12">
        <v>0</v>
      </c>
      <c r="G208" s="3">
        <v>5.037194229445042E-3</v>
      </c>
      <c r="H208" s="12">
        <v>5.1925679999999998E-3</v>
      </c>
      <c r="I208" s="12">
        <v>1.2125500000000001E-2</v>
      </c>
      <c r="J208" s="3">
        <v>9.8709368796907795E-2</v>
      </c>
      <c r="K208" s="12">
        <v>9.7707559999999999E-2</v>
      </c>
      <c r="L208" s="12">
        <v>1.7441876000000002E-2</v>
      </c>
      <c r="M208" s="3">
        <v>0.59509944334304132</v>
      </c>
      <c r="N208" s="12">
        <v>0.13535760000000002</v>
      </c>
      <c r="O208" s="12">
        <v>0.14107363999999997</v>
      </c>
      <c r="P208" s="3">
        <v>1.2140102499579458E-3</v>
      </c>
      <c r="Q208" s="12">
        <v>0.15539864</v>
      </c>
      <c r="R208" s="12">
        <v>0.25608317999999997</v>
      </c>
      <c r="S208" s="3">
        <v>0.26600414432312913</v>
      </c>
      <c r="T208" s="12">
        <v>-2.3743400000000004E-3</v>
      </c>
      <c r="U208" s="12">
        <v>-5.9804348000000007E-2</v>
      </c>
      <c r="V208" s="3">
        <f t="shared" si="11"/>
        <v>2.6371751043029149E-2</v>
      </c>
      <c r="W208" s="3">
        <f t="shared" si="10"/>
        <v>1</v>
      </c>
      <c r="X208" s="2"/>
      <c r="Y208" s="2">
        <v>1.2140102499579458E-3</v>
      </c>
      <c r="Z208" s="2">
        <v>3.3935839057518791E-2</v>
      </c>
      <c r="AA208" s="2">
        <v>9.8709368796907795E-2</v>
      </c>
      <c r="AB208" s="2">
        <v>5.037194229445042E-3</v>
      </c>
      <c r="AC208" s="2">
        <v>0.59509944334304132</v>
      </c>
      <c r="AD208" s="2">
        <v>0.26600414432312913</v>
      </c>
    </row>
    <row r="209" spans="1:30">
      <c r="A209" s="19" t="s">
        <v>9</v>
      </c>
      <c r="B209" s="19">
        <v>1984</v>
      </c>
      <c r="C209" s="3">
        <v>8.9482473502671744E-2</v>
      </c>
      <c r="D209" s="3">
        <v>4.5084697076421147E-2</v>
      </c>
      <c r="E209" s="12">
        <v>-2.8762575999999999E-3</v>
      </c>
      <c r="F209" s="12">
        <v>0</v>
      </c>
      <c r="G209" s="3">
        <v>4.672222129525211E-3</v>
      </c>
      <c r="H209" s="12">
        <v>9.8144059999999995E-3</v>
      </c>
      <c r="I209" s="12">
        <v>0.10285261999999999</v>
      </c>
      <c r="J209" s="3">
        <v>0.10035030013038443</v>
      </c>
      <c r="K209" s="12">
        <v>2.435934E-2</v>
      </c>
      <c r="L209" s="12">
        <v>6.0995460000000001E-2</v>
      </c>
      <c r="M209" s="3">
        <v>0.58457428793708621</v>
      </c>
      <c r="N209" s="12">
        <v>0.108755764</v>
      </c>
      <c r="O209" s="12">
        <v>0.18210306000000004</v>
      </c>
      <c r="P209" s="3">
        <v>1.5386449965643146E-3</v>
      </c>
      <c r="Q209" s="12">
        <v>4.5172899999999995E-2</v>
      </c>
      <c r="R209" s="12">
        <v>0.12919385999999999</v>
      </c>
      <c r="S209" s="3">
        <v>0.26377984773001856</v>
      </c>
      <c r="T209" s="12">
        <v>5.4056200000000072E-4</v>
      </c>
      <c r="U209" s="12">
        <v>5.2189899999999997E-2</v>
      </c>
      <c r="V209" s="3">
        <f t="shared" si="11"/>
        <v>0.15035356581925408</v>
      </c>
      <c r="W209" s="3">
        <f t="shared" si="10"/>
        <v>1</v>
      </c>
      <c r="X209" s="2"/>
      <c r="Y209" s="2">
        <v>1.5386449965643146E-3</v>
      </c>
      <c r="Z209" s="2">
        <v>4.5084697076421147E-2</v>
      </c>
      <c r="AA209" s="2">
        <v>0.10035030013038443</v>
      </c>
      <c r="AB209" s="2">
        <v>4.672222129525211E-3</v>
      </c>
      <c r="AC209" s="2">
        <v>0.58457428793708621</v>
      </c>
      <c r="AD209" s="2">
        <v>0.26377984773001856</v>
      </c>
    </row>
    <row r="210" spans="1:30">
      <c r="A210" s="19" t="s">
        <v>9</v>
      </c>
      <c r="B210" s="19">
        <v>1985</v>
      </c>
      <c r="C210" s="3">
        <v>3.0841612805391518E-2</v>
      </c>
      <c r="D210" s="3">
        <v>4.3537957377562761E-2</v>
      </c>
      <c r="E210" s="12">
        <v>-6.5599880000000001E-3</v>
      </c>
      <c r="F210" s="12">
        <v>0</v>
      </c>
      <c r="G210" s="3">
        <v>4.3394944226318836E-3</v>
      </c>
      <c r="H210" s="12">
        <v>2.2605959999999998E-2</v>
      </c>
      <c r="I210" s="12">
        <v>0.18892912000000001</v>
      </c>
      <c r="J210" s="3">
        <v>9.9874771473374188E-2</v>
      </c>
      <c r="K210" s="12">
        <v>3.80886E-2</v>
      </c>
      <c r="L210" s="12">
        <v>9.4048720000000002E-2</v>
      </c>
      <c r="M210" s="3">
        <v>0.58584771190890716</v>
      </c>
      <c r="N210" s="12">
        <v>0.16210998000000001</v>
      </c>
      <c r="O210" s="12">
        <v>0.27397162000000003</v>
      </c>
      <c r="P210" s="3">
        <v>2.7405926500100931E-3</v>
      </c>
      <c r="Q210" s="12">
        <v>-0.28217858000000001</v>
      </c>
      <c r="R210" s="12">
        <v>-0.42571013999999996</v>
      </c>
      <c r="S210" s="3">
        <v>0.26365947216751384</v>
      </c>
      <c r="T210" s="12">
        <v>5.7229919999999988E-3</v>
      </c>
      <c r="U210" s="12">
        <v>7.9723299999999997E-2</v>
      </c>
      <c r="V210" s="3">
        <f t="shared" si="11"/>
        <v>0.1220893903586408</v>
      </c>
      <c r="W210" s="3">
        <f t="shared" si="10"/>
        <v>1</v>
      </c>
      <c r="X210" s="2"/>
      <c r="Y210" s="2">
        <v>2.7405926500100931E-3</v>
      </c>
      <c r="Z210" s="2">
        <v>4.3537957377562761E-2</v>
      </c>
      <c r="AA210" s="2">
        <v>9.9874771473374188E-2</v>
      </c>
      <c r="AB210" s="2">
        <v>4.3394944226318836E-3</v>
      </c>
      <c r="AC210" s="2">
        <v>0.58584771190890716</v>
      </c>
      <c r="AD210" s="2">
        <v>0.26365947216751384</v>
      </c>
    </row>
    <row r="211" spans="1:30">
      <c r="A211" s="19" t="s">
        <v>9</v>
      </c>
      <c r="B211" s="19">
        <v>1986</v>
      </c>
      <c r="C211" s="3">
        <v>-7.1497143141792202E-2</v>
      </c>
      <c r="D211" s="3">
        <v>3.8754929877269827E-2</v>
      </c>
      <c r="E211" s="12">
        <v>-7.6631400000000014E-3</v>
      </c>
      <c r="F211" s="12">
        <v>0</v>
      </c>
      <c r="G211" s="3">
        <v>5.1860716349995551E-3</v>
      </c>
      <c r="H211" s="12">
        <v>1.7589198E-2</v>
      </c>
      <c r="I211" s="12">
        <v>0.20970264</v>
      </c>
      <c r="J211" s="3">
        <v>9.9963453970287747E-2</v>
      </c>
      <c r="K211" s="12">
        <v>-5.9779685999999999E-2</v>
      </c>
      <c r="L211" s="12">
        <v>8.9883519999999995E-2</v>
      </c>
      <c r="M211" s="3">
        <v>0.58771456349785522</v>
      </c>
      <c r="N211" s="12">
        <v>0.17510673999999998</v>
      </c>
      <c r="O211" s="12">
        <v>0.33158504000000005</v>
      </c>
      <c r="P211" s="3">
        <v>1.9498108053123517E-3</v>
      </c>
      <c r="Q211" s="12">
        <v>-7.4772560000000002E-2</v>
      </c>
      <c r="R211" s="12">
        <v>-1.1150360000000003E-2</v>
      </c>
      <c r="S211" s="3">
        <v>0.26643117021427526</v>
      </c>
      <c r="T211" s="12">
        <v>1.579432E-3</v>
      </c>
      <c r="U211" s="12">
        <v>0.13386782</v>
      </c>
      <c r="V211" s="3">
        <f t="shared" si="11"/>
        <v>7.2091383442836832E-2</v>
      </c>
      <c r="W211" s="3">
        <f t="shared" si="10"/>
        <v>0.99999999999999978</v>
      </c>
      <c r="X211" s="2"/>
      <c r="Y211" s="2">
        <v>1.9498108053123517E-3</v>
      </c>
      <c r="Z211" s="2">
        <v>3.8754929877269827E-2</v>
      </c>
      <c r="AA211" s="2">
        <v>9.9963453970287747E-2</v>
      </c>
      <c r="AB211" s="2">
        <v>5.1860716349995551E-3</v>
      </c>
      <c r="AC211" s="2">
        <v>0.58771456349785522</v>
      </c>
      <c r="AD211" s="2">
        <v>0.26643117021427526</v>
      </c>
    </row>
    <row r="212" spans="1:30">
      <c r="A212" s="19" t="s">
        <v>9</v>
      </c>
      <c r="B212" s="19">
        <v>1987</v>
      </c>
      <c r="C212" s="3">
        <v>-9.57709863699297E-2</v>
      </c>
      <c r="D212" s="3">
        <v>3.3370403380938655E-2</v>
      </c>
      <c r="E212" s="12">
        <v>-7.9653880000000003E-3</v>
      </c>
      <c r="F212" s="12">
        <v>0</v>
      </c>
      <c r="G212" s="3">
        <v>5.8120959343645074E-3</v>
      </c>
      <c r="H212" s="12">
        <v>1.4838242000000001E-2</v>
      </c>
      <c r="I212" s="12">
        <v>0.17256618000000001</v>
      </c>
      <c r="J212" s="3">
        <v>0.10453554498517952</v>
      </c>
      <c r="K212" s="12">
        <v>-1.7693233999999999E-2</v>
      </c>
      <c r="L212" s="12">
        <v>7.1981400000000001E-2</v>
      </c>
      <c r="M212" s="3">
        <v>0.58654903077675813</v>
      </c>
      <c r="N212" s="12">
        <v>9.8303080000000001E-2</v>
      </c>
      <c r="O212" s="12">
        <v>0.21580357999999999</v>
      </c>
      <c r="P212" s="3">
        <v>1.4268704066318265E-3</v>
      </c>
      <c r="Q212" s="12">
        <v>9.8054759999999991E-2</v>
      </c>
      <c r="R212" s="12">
        <v>0.27221608000000003</v>
      </c>
      <c r="S212" s="3">
        <v>0.26830605451612721</v>
      </c>
      <c r="T212" s="12">
        <v>5.38170644E-3</v>
      </c>
      <c r="U212" s="12">
        <v>0.11729145999999999</v>
      </c>
      <c r="V212" s="3">
        <f t="shared" si="11"/>
        <v>1.3980112948266107E-2</v>
      </c>
      <c r="W212" s="3">
        <f t="shared" si="10"/>
        <v>0.99999999999999978</v>
      </c>
      <c r="X212" s="2"/>
      <c r="Y212" s="2">
        <v>1.4268704066318265E-3</v>
      </c>
      <c r="Z212" s="2">
        <v>3.3370403380938655E-2</v>
      </c>
      <c r="AA212" s="2">
        <v>0.10453554498517952</v>
      </c>
      <c r="AB212" s="2">
        <v>5.8120959343645074E-3</v>
      </c>
      <c r="AC212" s="2">
        <v>0.58654903077675813</v>
      </c>
      <c r="AD212" s="2">
        <v>0.26830605451612721</v>
      </c>
    </row>
    <row r="213" spans="1:30">
      <c r="A213" s="19" t="s">
        <v>9</v>
      </c>
      <c r="B213" s="19">
        <v>1988</v>
      </c>
      <c r="C213" s="3">
        <v>-8.1345915876338271E-2</v>
      </c>
      <c r="D213" s="3">
        <v>3.5507588673290881E-2</v>
      </c>
      <c r="E213" s="12">
        <v>2.6937189999999998E-3</v>
      </c>
      <c r="F213" s="12">
        <v>0</v>
      </c>
      <c r="G213" s="3">
        <v>7.3385306905674377E-3</v>
      </c>
      <c r="H213" s="12">
        <v>-1.3864632000000002E-3</v>
      </c>
      <c r="I213" s="12">
        <v>-1.9898779999999998E-2</v>
      </c>
      <c r="J213" s="3">
        <v>0.11819291075159385</v>
      </c>
      <c r="K213" s="12">
        <v>-8.7994240000000001E-2</v>
      </c>
      <c r="L213" s="12">
        <v>-6.6441399999999998E-2</v>
      </c>
      <c r="M213" s="3">
        <v>0.59297329700262502</v>
      </c>
      <c r="N213" s="12">
        <v>5.537926E-2</v>
      </c>
      <c r="O213" s="12">
        <v>5.3286020000000003E-2</v>
      </c>
      <c r="P213" s="3">
        <v>2.0978727567829251E-3</v>
      </c>
      <c r="Q213" s="12">
        <v>-6.0521640000000002E-2</v>
      </c>
      <c r="R213" s="12">
        <v>-0.12319488000000001</v>
      </c>
      <c r="S213" s="3">
        <v>0.24388980012513981</v>
      </c>
      <c r="T213" s="12">
        <v>-2.5859657600000002E-2</v>
      </c>
      <c r="U213" s="12">
        <v>-6.4050419999999997E-2</v>
      </c>
      <c r="V213" s="3">
        <f t="shared" si="11"/>
        <v>-8.9717076968374415E-2</v>
      </c>
      <c r="W213" s="3">
        <f t="shared" si="10"/>
        <v>1</v>
      </c>
      <c r="X213" s="2"/>
      <c r="Y213" s="2">
        <v>2.0978727567829251E-3</v>
      </c>
      <c r="Z213" s="2">
        <v>3.5507588673290881E-2</v>
      </c>
      <c r="AA213" s="2">
        <v>0.11819291075159385</v>
      </c>
      <c r="AB213" s="2">
        <v>7.3385306905674377E-3</v>
      </c>
      <c r="AC213" s="2">
        <v>0.59297329700262502</v>
      </c>
      <c r="AD213" s="2">
        <v>0.24388980012513981</v>
      </c>
    </row>
    <row r="214" spans="1:30">
      <c r="A214" s="19" t="s">
        <v>9</v>
      </c>
      <c r="B214" s="19">
        <v>1989</v>
      </c>
      <c r="C214" s="3">
        <v>-3.0279024590184157E-2</v>
      </c>
      <c r="D214" s="3">
        <v>3.6369555672789981E-2</v>
      </c>
      <c r="E214" s="12">
        <v>5.7088299999999998E-3</v>
      </c>
      <c r="F214" s="12">
        <v>0</v>
      </c>
      <c r="G214" s="3">
        <v>7.8719257604176977E-3</v>
      </c>
      <c r="H214" s="12">
        <v>4.1303140000000015E-4</v>
      </c>
      <c r="I214" s="12">
        <v>-2.7195959999999998E-2</v>
      </c>
      <c r="J214" s="3">
        <v>0.11981970855522253</v>
      </c>
      <c r="K214" s="12">
        <v>-9.3860800000000008E-2</v>
      </c>
      <c r="L214" s="12">
        <v>-8.6010079199999992E-2</v>
      </c>
      <c r="M214" s="3">
        <v>0.59473221573815394</v>
      </c>
      <c r="N214" s="12">
        <v>6.6207319999999986E-2</v>
      </c>
      <c r="O214" s="12">
        <v>5.1083857199999992E-2</v>
      </c>
      <c r="P214" s="3">
        <v>2.0157773465337811E-3</v>
      </c>
      <c r="Q214" s="12">
        <v>-0.12867557999999998</v>
      </c>
      <c r="R214" s="12">
        <v>-0.25978156000000002</v>
      </c>
      <c r="S214" s="3">
        <v>0.2391908169268821</v>
      </c>
      <c r="T214" s="12">
        <v>-3.3224572199999997E-2</v>
      </c>
      <c r="U214" s="12">
        <v>-9.8989479999999991E-2</v>
      </c>
      <c r="V214" s="3">
        <f t="shared" si="11"/>
        <v>-5.4752370080071763E-2</v>
      </c>
      <c r="W214" s="3">
        <f t="shared" si="10"/>
        <v>1</v>
      </c>
      <c r="X214" s="2"/>
      <c r="Y214" s="2">
        <v>2.0157773465337811E-3</v>
      </c>
      <c r="Z214" s="2">
        <v>3.6369555672789981E-2</v>
      </c>
      <c r="AA214" s="2">
        <v>0.11981970855522253</v>
      </c>
      <c r="AB214" s="2">
        <v>7.8719257604176977E-3</v>
      </c>
      <c r="AC214" s="2">
        <v>0.59473221573815394</v>
      </c>
      <c r="AD214" s="2">
        <v>0.2391908169268821</v>
      </c>
    </row>
    <row r="215" spans="1:30">
      <c r="A215" s="19" t="s">
        <v>9</v>
      </c>
      <c r="B215" s="19">
        <v>1990</v>
      </c>
      <c r="C215" s="3">
        <v>-3.9640485162438843E-2</v>
      </c>
      <c r="D215" s="3">
        <v>3.1626793055599518E-2</v>
      </c>
      <c r="E215" s="12">
        <v>1.0280319999999999E-2</v>
      </c>
      <c r="F215" s="12">
        <v>0</v>
      </c>
      <c r="G215" s="3">
        <v>6.6138874339851973E-3</v>
      </c>
      <c r="H215" s="12">
        <v>4.0001619999999998E-3</v>
      </c>
      <c r="I215" s="12">
        <v>1.7998999999999988E-3</v>
      </c>
      <c r="J215" s="3">
        <v>0.11529011768500591</v>
      </c>
      <c r="K215" s="12">
        <v>-4.8753562E-2</v>
      </c>
      <c r="L215" s="12">
        <v>-4.8253900000000002E-2</v>
      </c>
      <c r="M215" s="3">
        <v>0.61432418764783014</v>
      </c>
      <c r="N215" s="12">
        <v>-1.1156080000000007E-2</v>
      </c>
      <c r="O215" s="12">
        <v>-3.4112600000000007E-2</v>
      </c>
      <c r="P215" s="3">
        <v>1.2831940310447812E-3</v>
      </c>
      <c r="Q215" s="12">
        <v>0.15382509999999999</v>
      </c>
      <c r="R215" s="12">
        <v>0.25234563999999998</v>
      </c>
      <c r="S215" s="3">
        <v>0.23086182014653434</v>
      </c>
      <c r="T215" s="12">
        <v>-3.3643200000000005E-2</v>
      </c>
      <c r="U215" s="12">
        <v>-8.3831520000000007E-2</v>
      </c>
      <c r="V215" s="3">
        <f t="shared" si="11"/>
        <v>-6.54854563466893E-2</v>
      </c>
      <c r="W215" s="3">
        <f t="shared" si="10"/>
        <v>0.99999999999999989</v>
      </c>
      <c r="X215" s="2"/>
      <c r="Y215" s="2">
        <v>1.2831940310447812E-3</v>
      </c>
      <c r="Z215" s="2">
        <v>3.1626793055599518E-2</v>
      </c>
      <c r="AA215" s="2">
        <v>0.11529011768500591</v>
      </c>
      <c r="AB215" s="2">
        <v>6.6138874339851973E-3</v>
      </c>
      <c r="AC215" s="2">
        <v>0.61432418764783014</v>
      </c>
      <c r="AD215" s="2">
        <v>0.23086182014653434</v>
      </c>
    </row>
    <row r="216" spans="1:30">
      <c r="A216" s="19" t="s">
        <v>9</v>
      </c>
      <c r="B216" s="19">
        <v>1991</v>
      </c>
      <c r="C216" s="3">
        <v>-3.4819791740146593E-2</v>
      </c>
      <c r="D216" s="3">
        <v>2.9920623838496186E-2</v>
      </c>
      <c r="E216" s="12">
        <v>1.6502919999999997E-2</v>
      </c>
      <c r="F216" s="12">
        <v>0</v>
      </c>
      <c r="G216" s="3">
        <v>6.811681535677786E-3</v>
      </c>
      <c r="H216" s="12">
        <v>5.6213620000000004E-3</v>
      </c>
      <c r="I216" s="12">
        <v>-4.9335759999999992E-2</v>
      </c>
      <c r="J216" s="3">
        <v>0.10046199332934613</v>
      </c>
      <c r="K216" s="12">
        <v>-1.7411100000000002E-2</v>
      </c>
      <c r="L216" s="12">
        <v>-7.5552700000000014E-2</v>
      </c>
      <c r="M216" s="3">
        <v>0.62749386325049217</v>
      </c>
      <c r="N216" s="12">
        <v>-0.1210127</v>
      </c>
      <c r="O216" s="12">
        <v>-0.22086317999999999</v>
      </c>
      <c r="P216" s="3">
        <v>1.6281298534488182E-3</v>
      </c>
      <c r="Q216" s="12">
        <v>0.12686414000000001</v>
      </c>
      <c r="R216" s="12">
        <v>0.14974782000000003</v>
      </c>
      <c r="S216" s="3">
        <v>0.23368370819253872</v>
      </c>
      <c r="T216" s="12">
        <v>-4.9079579999999998E-2</v>
      </c>
      <c r="U216" s="12">
        <v>-0.16939427999999998</v>
      </c>
      <c r="V216" s="3">
        <f t="shared" si="11"/>
        <v>-0.13226283193236635</v>
      </c>
      <c r="W216" s="3">
        <f t="shared" si="10"/>
        <v>0.99999999999999978</v>
      </c>
      <c r="X216" s="2"/>
      <c r="Y216" s="2">
        <v>1.6281298534488182E-3</v>
      </c>
      <c r="Z216" s="2">
        <v>2.9920623838496186E-2</v>
      </c>
      <c r="AA216" s="2">
        <v>0.10046199332934613</v>
      </c>
      <c r="AB216" s="2">
        <v>6.811681535677786E-3</v>
      </c>
      <c r="AC216" s="2">
        <v>0.62749386325049217</v>
      </c>
      <c r="AD216" s="2">
        <v>0.23368370819253872</v>
      </c>
    </row>
    <row r="217" spans="1:30">
      <c r="A217" s="19" t="s">
        <v>9</v>
      </c>
      <c r="B217" s="19">
        <v>1992</v>
      </c>
      <c r="C217" s="3">
        <v>-5.9193042741856494E-2</v>
      </c>
      <c r="D217" s="3">
        <v>3.1340801334398351E-2</v>
      </c>
      <c r="E217" s="12">
        <v>1.2501599999999998E-2</v>
      </c>
      <c r="F217" s="12">
        <v>0</v>
      </c>
      <c r="G217" s="3">
        <v>6.9362603200049519E-3</v>
      </c>
      <c r="H217" s="12">
        <v>5.6772756000000001E-3</v>
      </c>
      <c r="I217" s="12">
        <v>-5.5946739999999995E-2</v>
      </c>
      <c r="J217" s="3">
        <v>9.7057484564250493E-2</v>
      </c>
      <c r="K217" s="12">
        <v>-5.9521900000000003E-2</v>
      </c>
      <c r="L217" s="12">
        <v>-0.11796999</v>
      </c>
      <c r="M217" s="3">
        <v>0.62519365883318534</v>
      </c>
      <c r="N217" s="12">
        <v>-0.13123488</v>
      </c>
      <c r="O217" s="12">
        <v>-0.23566462000000002</v>
      </c>
      <c r="P217" s="3">
        <v>2.3909926755419364E-3</v>
      </c>
      <c r="Q217" s="12">
        <v>1.844256E-2</v>
      </c>
      <c r="R217" s="12">
        <v>-5.299986000000001E-2</v>
      </c>
      <c r="S217" s="3">
        <v>0.23708080227261885</v>
      </c>
      <c r="T217" s="12">
        <v>-5.8644920000000003E-2</v>
      </c>
      <c r="U217" s="12">
        <v>-0.18848546000000002</v>
      </c>
      <c r="V217" s="3">
        <f t="shared" si="11"/>
        <v>-0.1619274466462205</v>
      </c>
      <c r="W217" s="3">
        <f t="shared" si="10"/>
        <v>0.99999999999999989</v>
      </c>
      <c r="X217" s="2"/>
      <c r="Y217" s="2">
        <v>2.3909926755419364E-3</v>
      </c>
      <c r="Z217" s="2">
        <v>3.1340801334398351E-2</v>
      </c>
      <c r="AA217" s="2">
        <v>9.7057484564250493E-2</v>
      </c>
      <c r="AB217" s="2">
        <v>6.9362603200049519E-3</v>
      </c>
      <c r="AC217" s="2">
        <v>0.62519365883318534</v>
      </c>
      <c r="AD217" s="2">
        <v>0.23708080227261885</v>
      </c>
    </row>
    <row r="218" spans="1:30">
      <c r="A218" s="19" t="s">
        <v>9</v>
      </c>
      <c r="B218" s="19">
        <v>1993</v>
      </c>
      <c r="C218" s="3">
        <v>-5.7127722650306342E-2</v>
      </c>
      <c r="D218" s="3">
        <v>3.685572773038269E-2</v>
      </c>
      <c r="E218" s="12">
        <v>6.566962E-3</v>
      </c>
      <c r="F218" s="12">
        <v>0</v>
      </c>
      <c r="G218" s="3">
        <v>8.1106151844203851E-3</v>
      </c>
      <c r="H218" s="12">
        <v>-3.8226940000000002E-3</v>
      </c>
      <c r="I218" s="12">
        <v>-8.8018460000000021E-2</v>
      </c>
      <c r="J218" s="3">
        <v>9.1512189406533842E-2</v>
      </c>
      <c r="K218" s="12">
        <v>-0.11261018</v>
      </c>
      <c r="L218" s="12">
        <v>-0.13413426000000001</v>
      </c>
      <c r="M218" s="3">
        <v>0.57454534183383643</v>
      </c>
      <c r="N218" s="12">
        <v>-6.7311360000000004E-3</v>
      </c>
      <c r="O218" s="12">
        <v>-7.0925480000000013E-2</v>
      </c>
      <c r="P218" s="3">
        <v>4.6481542188645895E-3</v>
      </c>
      <c r="Q218" s="12">
        <v>-0.14962645999999999</v>
      </c>
      <c r="R218" s="12">
        <v>-0.33705894000000003</v>
      </c>
      <c r="S218" s="3">
        <v>0.28432797162596196</v>
      </c>
      <c r="T218" s="12">
        <v>-4.528314E-2</v>
      </c>
      <c r="U218" s="12">
        <v>-0.15186269999999999</v>
      </c>
      <c r="V218" s="3">
        <f t="shared" si="11"/>
        <v>-0.12807967445926965</v>
      </c>
      <c r="W218" s="3">
        <f t="shared" si="10"/>
        <v>0.99999999999999978</v>
      </c>
      <c r="X218" s="2"/>
      <c r="Y218" s="2">
        <v>4.6481542188645895E-3</v>
      </c>
      <c r="Z218" s="2">
        <v>3.685572773038269E-2</v>
      </c>
      <c r="AA218" s="2">
        <v>9.1512189406533842E-2</v>
      </c>
      <c r="AB218" s="2">
        <v>8.1106151844203851E-3</v>
      </c>
      <c r="AC218" s="2">
        <v>0.57454534183383643</v>
      </c>
      <c r="AD218" s="2">
        <v>0.28432797162596196</v>
      </c>
    </row>
    <row r="219" spans="1:30">
      <c r="A219" s="19" t="s">
        <v>9</v>
      </c>
      <c r="B219" s="19">
        <v>1994</v>
      </c>
      <c r="C219" s="3">
        <v>-4.4435071028563027E-2</v>
      </c>
      <c r="D219" s="3">
        <v>3.6757081866918638E-2</v>
      </c>
      <c r="E219" s="12">
        <v>5.7472160000000012E-3</v>
      </c>
      <c r="F219" s="12">
        <v>0</v>
      </c>
      <c r="G219" s="3">
        <v>8.9746901642784021E-3</v>
      </c>
      <c r="H219" s="12">
        <v>-1.8740080000000004E-3</v>
      </c>
      <c r="I219" s="12">
        <v>-2.5384800000000003E-2</v>
      </c>
      <c r="J219" s="3">
        <v>9.4977868940534324E-2</v>
      </c>
      <c r="K219" s="12">
        <v>7.3834920000000002E-3</v>
      </c>
      <c r="L219" s="12">
        <v>-1.5711979999999997E-2</v>
      </c>
      <c r="M219" s="3">
        <v>0.57706060392073821</v>
      </c>
      <c r="N219" s="12">
        <v>-2.9871897999999997E-2</v>
      </c>
      <c r="O219" s="12">
        <v>-5.5141800000000005E-2</v>
      </c>
      <c r="P219" s="3">
        <v>3.8586713680106768E-3</v>
      </c>
      <c r="Q219" s="12">
        <v>0.10835113999999998</v>
      </c>
      <c r="R219" s="12">
        <v>0.17319560000000001</v>
      </c>
      <c r="S219" s="3">
        <v>0.27837108373951985</v>
      </c>
      <c r="T219" s="12">
        <v>-6.6079820000000001E-3</v>
      </c>
      <c r="U219" s="12">
        <v>-3.3706300000000002E-2</v>
      </c>
      <c r="V219" s="3">
        <f t="shared" si="11"/>
        <v>-6.8926322301174375E-2</v>
      </c>
      <c r="W219" s="3">
        <f t="shared" si="10"/>
        <v>1</v>
      </c>
      <c r="X219" s="2"/>
      <c r="Y219" s="2">
        <v>3.8586713680106768E-3</v>
      </c>
      <c r="Z219" s="2">
        <v>3.6757081866918638E-2</v>
      </c>
      <c r="AA219" s="2">
        <v>9.4977868940534324E-2</v>
      </c>
      <c r="AB219" s="2">
        <v>8.9746901642784021E-3</v>
      </c>
      <c r="AC219" s="2">
        <v>0.57706060392073821</v>
      </c>
      <c r="AD219" s="2">
        <v>0.27837108373951985</v>
      </c>
    </row>
    <row r="220" spans="1:30">
      <c r="A220" s="19" t="s">
        <v>9</v>
      </c>
      <c r="B220" s="19">
        <v>1995</v>
      </c>
      <c r="C220" s="3">
        <v>-2.5749594379667382E-2</v>
      </c>
      <c r="D220" s="3">
        <v>3.1649114689242364E-2</v>
      </c>
      <c r="E220" s="12">
        <v>6.6379079999999997E-3</v>
      </c>
      <c r="F220" s="12">
        <v>0</v>
      </c>
      <c r="G220" s="3">
        <v>9.9077484013653985E-3</v>
      </c>
      <c r="H220" s="12">
        <v>-9.5311420000000011E-3</v>
      </c>
      <c r="I220" s="12">
        <v>-0.10569496</v>
      </c>
      <c r="J220" s="3">
        <v>9.2653950364406226E-2</v>
      </c>
      <c r="K220" s="12">
        <v>-1.3076516000000002E-2</v>
      </c>
      <c r="L220" s="12">
        <v>-7.1743120000000007E-2</v>
      </c>
      <c r="M220" s="3">
        <v>0.57693520530023512</v>
      </c>
      <c r="N220" s="12">
        <v>-7.3190000000000009E-3</v>
      </c>
      <c r="O220" s="12">
        <v>-6.6001119999999996E-2</v>
      </c>
      <c r="P220" s="3">
        <v>4.0682431135477138E-3</v>
      </c>
      <c r="Q220" s="12">
        <v>-5.0195159999999999E-3</v>
      </c>
      <c r="R220" s="12">
        <v>-7.3962039999999993E-2</v>
      </c>
      <c r="S220" s="3">
        <v>0.28478573813120317</v>
      </c>
      <c r="T220" s="12">
        <v>-2.1465716000000003E-2</v>
      </c>
      <c r="U220" s="12">
        <v>-0.1061502</v>
      </c>
      <c r="V220" s="3">
        <f t="shared" si="11"/>
        <v>-9.060132700272569E-2</v>
      </c>
      <c r="W220" s="3">
        <f t="shared" si="10"/>
        <v>1</v>
      </c>
      <c r="X220" s="2"/>
      <c r="Y220" s="2">
        <v>4.0682431135477138E-3</v>
      </c>
      <c r="Z220" s="2">
        <v>3.1649114689242364E-2</v>
      </c>
      <c r="AA220" s="2">
        <v>9.2653950364406226E-2</v>
      </c>
      <c r="AB220" s="2">
        <v>9.9077484013653985E-3</v>
      </c>
      <c r="AC220" s="2">
        <v>0.57693520530023512</v>
      </c>
      <c r="AD220" s="2">
        <v>0.28478573813120317</v>
      </c>
    </row>
    <row r="221" spans="1:30">
      <c r="A221" s="19" t="s">
        <v>9</v>
      </c>
      <c r="B221" s="19">
        <v>1996</v>
      </c>
      <c r="C221" s="3">
        <v>-1.3917364946991469E-2</v>
      </c>
      <c r="D221" s="3">
        <v>3.1675760325179256E-2</v>
      </c>
      <c r="E221" s="12">
        <v>4.2517459999999998E-3</v>
      </c>
      <c r="F221" s="12">
        <v>0</v>
      </c>
      <c r="G221" s="3">
        <v>9.5468017093122103E-3</v>
      </c>
      <c r="H221" s="12">
        <v>-1.3292992E-2</v>
      </c>
      <c r="I221" s="12">
        <v>-0.14661116000000002</v>
      </c>
      <c r="J221" s="3">
        <v>9.4359624331973771E-2</v>
      </c>
      <c r="K221" s="12">
        <v>2.1040302E-2</v>
      </c>
      <c r="L221" s="12">
        <v>-8.1677057999999997E-2</v>
      </c>
      <c r="M221" s="3">
        <v>0.57098258209067543</v>
      </c>
      <c r="N221" s="12">
        <v>2.1634399999999998E-2</v>
      </c>
      <c r="O221" s="12">
        <v>-5.5948114000000007E-2</v>
      </c>
      <c r="P221" s="3">
        <v>3.6376408134664051E-3</v>
      </c>
      <c r="Q221" s="12">
        <v>-4.6096129800000003E-3</v>
      </c>
      <c r="R221" s="12">
        <v>-9.908945999999999E-2</v>
      </c>
      <c r="S221" s="3">
        <v>0.28979759072939293</v>
      </c>
      <c r="T221" s="12">
        <v>-1.8676470000000001E-2</v>
      </c>
      <c r="U221" s="12">
        <v>-0.13516768200000001</v>
      </c>
      <c r="V221" s="3">
        <f t="shared" si="11"/>
        <v>-0.10341799634549084</v>
      </c>
      <c r="W221" s="3">
        <f t="shared" si="10"/>
        <v>1</v>
      </c>
      <c r="X221" s="2"/>
      <c r="Y221" s="2">
        <v>3.6376408134664051E-3</v>
      </c>
      <c r="Z221" s="2">
        <v>3.1675760325179256E-2</v>
      </c>
      <c r="AA221" s="2">
        <v>9.4359624331973771E-2</v>
      </c>
      <c r="AB221" s="2">
        <v>9.5468017093122103E-3</v>
      </c>
      <c r="AC221" s="2">
        <v>0.57098258209067543</v>
      </c>
      <c r="AD221" s="2">
        <v>0.28979759072939293</v>
      </c>
    </row>
    <row r="222" spans="1:30">
      <c r="A222" s="19" t="s">
        <v>9</v>
      </c>
      <c r="B222" s="19">
        <v>1997</v>
      </c>
      <c r="C222" s="3">
        <v>3.118207700691546E-2</v>
      </c>
      <c r="D222" s="3">
        <v>3.8118498135723836E-2</v>
      </c>
      <c r="E222" s="12">
        <v>2.9056264000000003E-3</v>
      </c>
      <c r="F222" s="12">
        <v>0</v>
      </c>
      <c r="G222" s="3">
        <v>9.7746391108373132E-3</v>
      </c>
      <c r="H222" s="12">
        <v>-7.6887179999999998E-3</v>
      </c>
      <c r="I222" s="12">
        <v>-0.10186653999999999</v>
      </c>
      <c r="J222" s="3">
        <v>0.11251740450291405</v>
      </c>
      <c r="K222" s="12">
        <v>5.1823799999999996E-2</v>
      </c>
      <c r="L222" s="12">
        <v>-5.2895199999999996E-2</v>
      </c>
      <c r="M222" s="3">
        <v>0.60391000456709054</v>
      </c>
      <c r="N222" s="12">
        <v>3.3438480000000007E-2</v>
      </c>
      <c r="O222" s="12">
        <v>-3.3510180000000007E-2</v>
      </c>
      <c r="P222" s="3">
        <v>4.4100402456184523E-3</v>
      </c>
      <c r="Q222" s="12">
        <v>8.274440000000001E-2</v>
      </c>
      <c r="R222" s="12">
        <v>7.1088940000000003E-2</v>
      </c>
      <c r="S222" s="3">
        <v>0.23126941343781571</v>
      </c>
      <c r="T222" s="12">
        <v>-7.8107400000000018E-3</v>
      </c>
      <c r="U222" s="12">
        <v>-0.10258651999999999</v>
      </c>
      <c r="V222" s="3">
        <f t="shared" si="11"/>
        <v>-4.403305107478464E-2</v>
      </c>
      <c r="W222" s="3">
        <f t="shared" si="10"/>
        <v>0.99999999999999989</v>
      </c>
      <c r="X222" s="2"/>
      <c r="Y222" s="2">
        <v>4.4100402456184523E-3</v>
      </c>
      <c r="Z222" s="2">
        <v>3.8118498135723836E-2</v>
      </c>
      <c r="AA222" s="2">
        <v>0.11251740450291405</v>
      </c>
      <c r="AB222" s="2">
        <v>9.7746391108373132E-3</v>
      </c>
      <c r="AC222" s="2">
        <v>0.60391000456709054</v>
      </c>
      <c r="AD222" s="2">
        <v>0.23126941343781571</v>
      </c>
    </row>
    <row r="223" spans="1:30">
      <c r="A223" s="19" t="s">
        <v>9</v>
      </c>
      <c r="B223" s="19">
        <v>1998</v>
      </c>
      <c r="C223" s="3">
        <v>-2.3202605359013459E-2</v>
      </c>
      <c r="D223" s="3">
        <v>3.4979250329744145E-2</v>
      </c>
      <c r="E223" s="12">
        <v>2.0910779999999997E-3</v>
      </c>
      <c r="F223" s="12">
        <v>0</v>
      </c>
      <c r="G223" s="3">
        <v>8.4112526877413545E-3</v>
      </c>
      <c r="H223" s="12">
        <v>-6.808934E-3</v>
      </c>
      <c r="I223" s="12">
        <v>-0.10652066199999999</v>
      </c>
      <c r="J223" s="3">
        <v>0.10712745159434407</v>
      </c>
      <c r="K223" s="12">
        <v>8.3730119999999991E-2</v>
      </c>
      <c r="L223" s="12">
        <v>-4.3707228000000001E-2</v>
      </c>
      <c r="M223" s="3">
        <v>0.53949576522060028</v>
      </c>
      <c r="N223" s="12">
        <v>1.0789880000000005E-2</v>
      </c>
      <c r="O223" s="12">
        <v>-6.6891080000000006E-2</v>
      </c>
      <c r="P223" s="3">
        <v>3.5667485928361025E-3</v>
      </c>
      <c r="Q223" s="12">
        <v>9.0112659999999997E-2</v>
      </c>
      <c r="R223" s="12">
        <v>7.4300480000000016E-2</v>
      </c>
      <c r="S223" s="3">
        <v>0.30641953157473417</v>
      </c>
      <c r="T223" s="12">
        <v>-5.1699900000000019E-3</v>
      </c>
      <c r="U223" s="12">
        <v>-0.10650241999999999</v>
      </c>
      <c r="V223" s="3">
        <f t="shared" si="11"/>
        <v>-0.11078167133212045</v>
      </c>
      <c r="W223" s="3">
        <f t="shared" si="10"/>
        <v>1.0000000000000002</v>
      </c>
      <c r="X223" s="2"/>
      <c r="Y223" s="2">
        <v>3.5667485928361025E-3</v>
      </c>
      <c r="Z223" s="2">
        <v>3.4979250329744145E-2</v>
      </c>
      <c r="AA223" s="2">
        <v>0.10712745159434407</v>
      </c>
      <c r="AB223" s="2">
        <v>8.4112526877413545E-3</v>
      </c>
      <c r="AC223" s="2">
        <v>0.53949576522060028</v>
      </c>
      <c r="AD223" s="2">
        <v>0.30641953157473417</v>
      </c>
    </row>
    <row r="224" spans="1:30">
      <c r="A224" s="19" t="s">
        <v>9</v>
      </c>
      <c r="B224" s="19">
        <v>1999</v>
      </c>
      <c r="C224" s="3">
        <v>2.3791669106581767E-3</v>
      </c>
      <c r="D224" s="3">
        <v>4.0822536583688444E-2</v>
      </c>
      <c r="E224" s="12">
        <v>-8.6612879999999992E-4</v>
      </c>
      <c r="F224" s="12">
        <v>0</v>
      </c>
      <c r="G224" s="3">
        <v>9.4577104013416069E-3</v>
      </c>
      <c r="H224" s="12">
        <v>-1.7481014E-2</v>
      </c>
      <c r="I224" s="12">
        <v>-0.14290207999999999</v>
      </c>
      <c r="J224" s="3">
        <v>0.11284981064655648</v>
      </c>
      <c r="K224" s="12">
        <v>1.7449240000000001E-2</v>
      </c>
      <c r="L224" s="12">
        <v>-5.5767069999999995E-2</v>
      </c>
      <c r="M224" s="3">
        <v>0.5690938174921284</v>
      </c>
      <c r="N224" s="12">
        <v>1.7721179999999996E-2</v>
      </c>
      <c r="O224" s="12">
        <v>-3.8089620000000005E-2</v>
      </c>
      <c r="P224" s="3">
        <v>3.7570591516255087E-3</v>
      </c>
      <c r="Q224" s="12">
        <v>4.66062E-2</v>
      </c>
      <c r="R224" s="12">
        <v>1.7716860000000001E-2</v>
      </c>
      <c r="S224" s="3">
        <v>0.26401906572465944</v>
      </c>
      <c r="T224" s="12">
        <v>-3.1295966000000008E-3</v>
      </c>
      <c r="U224" s="12">
        <v>-7.4792919999999999E-2</v>
      </c>
      <c r="V224" s="3">
        <f t="shared" si="11"/>
        <v>-5.7824722234225995E-2</v>
      </c>
      <c r="W224" s="3">
        <f t="shared" si="10"/>
        <v>0.99999999999999978</v>
      </c>
      <c r="X224" s="2"/>
      <c r="Y224" s="2">
        <v>3.7570591516255087E-3</v>
      </c>
      <c r="Z224" s="2">
        <v>4.0822536583688444E-2</v>
      </c>
      <c r="AA224" s="2">
        <v>0.11284981064655648</v>
      </c>
      <c r="AB224" s="2">
        <v>9.4577104013416069E-3</v>
      </c>
      <c r="AC224" s="2">
        <v>0.5690938174921284</v>
      </c>
      <c r="AD224" s="2">
        <v>0.26401906572465944</v>
      </c>
    </row>
    <row r="225" spans="1:30">
      <c r="A225" s="19" t="s">
        <v>9</v>
      </c>
      <c r="B225" s="19">
        <v>2000</v>
      </c>
      <c r="C225" s="3">
        <v>-7.4356211794732469E-3</v>
      </c>
      <c r="D225" s="3">
        <v>4.6394931973846115E-2</v>
      </c>
      <c r="E225" s="12">
        <v>-7.0913940000000009E-3</v>
      </c>
      <c r="F225" s="12">
        <v>0</v>
      </c>
      <c r="G225" s="3">
        <v>9.3909821753771459E-3</v>
      </c>
      <c r="H225" s="12">
        <v>-6.3391267999999999E-3</v>
      </c>
      <c r="I225" s="12">
        <v>-2.0900260000000004E-2</v>
      </c>
      <c r="J225" s="3">
        <v>0.11384562065613174</v>
      </c>
      <c r="K225" s="12">
        <v>5.6213407999999999E-2</v>
      </c>
      <c r="L225" s="12">
        <v>3.6829399999999991E-2</v>
      </c>
      <c r="M225" s="3">
        <v>0.55081120556100094</v>
      </c>
      <c r="N225" s="12">
        <v>2.8360299999999995E-2</v>
      </c>
      <c r="O225" s="12">
        <v>3.6442879999999997E-2</v>
      </c>
      <c r="P225" s="3">
        <v>4.3958601279742437E-3</v>
      </c>
      <c r="Q225" s="12">
        <v>4.5324259999999991E-2</v>
      </c>
      <c r="R225" s="12">
        <v>8.7813379999999996E-2</v>
      </c>
      <c r="S225" s="3">
        <v>0.27516139950566976</v>
      </c>
      <c r="T225" s="12">
        <v>2.7721680000000005E-2</v>
      </c>
      <c r="U225" s="12">
        <v>5.3326979999999989E-2</v>
      </c>
      <c r="V225" s="3">
        <f t="shared" si="11"/>
        <v>2.2341978439450478E-3</v>
      </c>
      <c r="W225" s="3">
        <f t="shared" si="10"/>
        <v>1</v>
      </c>
      <c r="X225" s="2"/>
      <c r="Y225" s="2">
        <v>4.3958601279742437E-3</v>
      </c>
      <c r="Z225" s="2">
        <v>4.6394931973846115E-2</v>
      </c>
      <c r="AA225" s="2">
        <v>0.11384562065613174</v>
      </c>
      <c r="AB225" s="2">
        <v>9.3909821753771459E-3</v>
      </c>
      <c r="AC225" s="2">
        <v>0.55081120556100094</v>
      </c>
      <c r="AD225" s="2">
        <v>0.27516139950566976</v>
      </c>
    </row>
    <row r="226" spans="1:30">
      <c r="A226" s="19" t="s">
        <v>9</v>
      </c>
      <c r="B226" s="19">
        <v>2001</v>
      </c>
      <c r="C226" s="3">
        <v>-7.9697629638048467E-3</v>
      </c>
      <c r="D226" s="3">
        <v>4.7058653897417868E-2</v>
      </c>
      <c r="E226" s="12">
        <v>-6.8204240000000003E-3</v>
      </c>
      <c r="F226" s="12">
        <v>0</v>
      </c>
      <c r="G226" s="3">
        <v>9.8685962062170819E-3</v>
      </c>
      <c r="H226" s="12">
        <v>-1.1060660000000006E-3</v>
      </c>
      <c r="I226" s="12">
        <v>2.3033019999999994E-2</v>
      </c>
      <c r="J226" s="3">
        <v>0.12012297398305663</v>
      </c>
      <c r="K226" s="12">
        <v>4.1337140000000001E-2</v>
      </c>
      <c r="L226" s="12">
        <v>4.5114439999999999E-2</v>
      </c>
      <c r="M226" s="3">
        <v>0.58079117901005028</v>
      </c>
      <c r="N226" s="12">
        <v>8.1050642000000006E-2</v>
      </c>
      <c r="O226" s="12">
        <v>0.11815245999999999</v>
      </c>
      <c r="P226" s="3">
        <v>5.6015443272650848E-3</v>
      </c>
      <c r="Q226" s="12">
        <v>1.6121799999999999E-2</v>
      </c>
      <c r="R226" s="12">
        <v>5.1568900000000008E-2</v>
      </c>
      <c r="S226" s="3">
        <v>0.23655705257599313</v>
      </c>
      <c r="T226" s="12">
        <v>3.205214E-2</v>
      </c>
      <c r="U226" s="12">
        <v>7.8770760000000023E-2</v>
      </c>
      <c r="V226" s="3">
        <f t="shared" si="11"/>
        <v>2.5841742579969282E-2</v>
      </c>
      <c r="W226" s="3">
        <f t="shared" si="10"/>
        <v>1</v>
      </c>
      <c r="X226" s="2"/>
      <c r="Y226" s="2">
        <v>5.6015443272650848E-3</v>
      </c>
      <c r="Z226" s="2">
        <v>4.7058653897417868E-2</v>
      </c>
      <c r="AA226" s="2">
        <v>0.12012297398305663</v>
      </c>
      <c r="AB226" s="2">
        <v>9.8685962062170819E-3</v>
      </c>
      <c r="AC226" s="2">
        <v>0.58079117901005028</v>
      </c>
      <c r="AD226" s="2">
        <v>0.23655705257599313</v>
      </c>
    </row>
    <row r="227" spans="1:30">
      <c r="A227" s="19" t="s">
        <v>9</v>
      </c>
      <c r="B227" s="19">
        <v>2002</v>
      </c>
      <c r="C227" s="3">
        <v>-3.1416871885016635E-2</v>
      </c>
      <c r="D227" s="3">
        <v>5.0118730655822105E-2</v>
      </c>
      <c r="E227" s="12">
        <v>-1.1748261999999999E-2</v>
      </c>
      <c r="F227" s="12">
        <v>0</v>
      </c>
      <c r="G227" s="3">
        <v>9.3389514167903868E-3</v>
      </c>
      <c r="H227" s="12">
        <v>6.1953940000000016E-3</v>
      </c>
      <c r="I227" s="12">
        <v>9.7141119999999997E-2</v>
      </c>
      <c r="J227" s="3">
        <v>0.11783103220209613</v>
      </c>
      <c r="K227" s="12">
        <v>1.6238879999999982E-3</v>
      </c>
      <c r="L227" s="12">
        <v>6.528726E-2</v>
      </c>
      <c r="M227" s="3">
        <v>0.56363199775954165</v>
      </c>
      <c r="N227" s="12">
        <v>7.729425999999999E-2</v>
      </c>
      <c r="O227" s="12">
        <v>0.15157466</v>
      </c>
      <c r="P227" s="3">
        <v>7.2000148945306711E-3</v>
      </c>
      <c r="Q227" s="12">
        <v>5.7863569999999996E-2</v>
      </c>
      <c r="R227" s="12">
        <v>0.16419931999999998</v>
      </c>
      <c r="S227" s="3">
        <v>0.25187927307121905</v>
      </c>
      <c r="T227" s="12">
        <v>3.37487E-2</v>
      </c>
      <c r="U227" s="12">
        <v>0.13570024</v>
      </c>
      <c r="V227" s="3">
        <f t="shared" si="11"/>
        <v>4.5834703660630409E-2</v>
      </c>
      <c r="W227" s="3">
        <f t="shared" si="10"/>
        <v>1</v>
      </c>
      <c r="X227" s="2"/>
      <c r="Y227" s="2">
        <v>7.2000148945306711E-3</v>
      </c>
      <c r="Z227" s="2">
        <v>5.0118730655822105E-2</v>
      </c>
      <c r="AA227" s="2">
        <v>0.11783103220209613</v>
      </c>
      <c r="AB227" s="2">
        <v>9.3389514167903868E-3</v>
      </c>
      <c r="AC227" s="2">
        <v>0.56363199775954165</v>
      </c>
      <c r="AD227" s="2">
        <v>0.25187927307121905</v>
      </c>
    </row>
    <row r="228" spans="1:30">
      <c r="A228" s="19" t="s">
        <v>9</v>
      </c>
      <c r="B228" s="19">
        <v>2003</v>
      </c>
      <c r="C228" s="3">
        <v>3.5698864620989355E-3</v>
      </c>
      <c r="D228" s="3">
        <v>4.7939412808271707E-2</v>
      </c>
      <c r="E228" s="12">
        <v>-1.3430172000000001E-2</v>
      </c>
      <c r="F228" s="12">
        <v>0</v>
      </c>
      <c r="G228" s="3">
        <v>8.2333167268690329E-3</v>
      </c>
      <c r="H228" s="12">
        <v>1.0742652E-2</v>
      </c>
      <c r="I228" s="12">
        <v>0.15863795999999999</v>
      </c>
      <c r="J228" s="3">
        <v>0.11597206839142535</v>
      </c>
      <c r="K228" s="12">
        <v>-3.5264411999999995E-2</v>
      </c>
      <c r="L228" s="12">
        <v>9.2388999999999999E-2</v>
      </c>
      <c r="M228" s="3">
        <v>0.57254329782860303</v>
      </c>
      <c r="N228" s="12">
        <v>4.3814277999999998E-2</v>
      </c>
      <c r="O228" s="12">
        <v>0.15053664</v>
      </c>
      <c r="P228" s="3">
        <v>7.2642768550247568E-3</v>
      </c>
      <c r="Q228" s="12">
        <v>7.1381799999999995E-2</v>
      </c>
      <c r="R228" s="12">
        <v>0.23038863999999998</v>
      </c>
      <c r="S228" s="3">
        <v>0.24804762738980621</v>
      </c>
      <c r="T228" s="12">
        <v>4.2721365999999997E-2</v>
      </c>
      <c r="U228" s="12">
        <v>0.20815668000000001</v>
      </c>
      <c r="V228" s="3">
        <f t="shared" si="11"/>
        <v>0.12352970008506586</v>
      </c>
      <c r="W228" s="3">
        <f t="shared" si="10"/>
        <v>1</v>
      </c>
      <c r="X228" s="2"/>
      <c r="Y228" s="2">
        <v>7.2642768550247568E-3</v>
      </c>
      <c r="Z228" s="2">
        <v>4.7939412808271707E-2</v>
      </c>
      <c r="AA228" s="2">
        <v>0.11597206839142535</v>
      </c>
      <c r="AB228" s="2">
        <v>8.2333167268690329E-3</v>
      </c>
      <c r="AC228" s="2">
        <v>0.57254329782860303</v>
      </c>
      <c r="AD228" s="2">
        <v>0.24804762738980621</v>
      </c>
    </row>
    <row r="229" spans="1:30">
      <c r="A229" s="19" t="s">
        <v>9</v>
      </c>
      <c r="B229" s="19">
        <v>2004</v>
      </c>
      <c r="C229" s="3">
        <v>3.9992914166554046E-2</v>
      </c>
      <c r="D229" s="3">
        <v>4.2566195614878455E-2</v>
      </c>
      <c r="E229" s="12">
        <v>-1.8704700000000001E-2</v>
      </c>
      <c r="F229" s="12">
        <v>0</v>
      </c>
      <c r="G229" s="3">
        <v>7.3535050937742182E-3</v>
      </c>
      <c r="H229" s="12">
        <v>1.6993438E-2</v>
      </c>
      <c r="I229" s="12">
        <v>0.23287169999999996</v>
      </c>
      <c r="J229" s="3">
        <v>0.11453514380208653</v>
      </c>
      <c r="K229" s="12">
        <v>-5.6622459999999999E-2</v>
      </c>
      <c r="L229" s="12">
        <v>0.12138958</v>
      </c>
      <c r="M229" s="3">
        <v>0.58782435346338313</v>
      </c>
      <c r="N229" s="12">
        <v>7.2471339999999995E-2</v>
      </c>
      <c r="O229" s="12">
        <v>0.22461799999999998</v>
      </c>
      <c r="P229" s="3">
        <v>9.4871874342482895E-3</v>
      </c>
      <c r="Q229" s="12">
        <v>6.0093960000000002E-2</v>
      </c>
      <c r="R229" s="12">
        <v>0.25085415999999994</v>
      </c>
      <c r="S229" s="3">
        <v>0.23823361459162942</v>
      </c>
      <c r="T229" s="12">
        <v>3.3678800000000002E-2</v>
      </c>
      <c r="U229" s="12">
        <v>0.21372250000000001</v>
      </c>
      <c r="V229" s="3">
        <f t="shared" si="11"/>
        <v>0.19690294983878537</v>
      </c>
      <c r="W229" s="3">
        <f t="shared" si="10"/>
        <v>0.99999999999999989</v>
      </c>
      <c r="X229" s="2"/>
      <c r="Y229" s="2">
        <v>9.4871874342482895E-3</v>
      </c>
      <c r="Z229" s="2">
        <v>4.2566195614878455E-2</v>
      </c>
      <c r="AA229" s="2">
        <v>0.11453514380208653</v>
      </c>
      <c r="AB229" s="2">
        <v>7.3535050937742182E-3</v>
      </c>
      <c r="AC229" s="2">
        <v>0.58782435346338313</v>
      </c>
      <c r="AD229" s="2">
        <v>0.23823361459162942</v>
      </c>
    </row>
    <row r="230" spans="1:30">
      <c r="A230" s="19" t="s">
        <v>9</v>
      </c>
      <c r="B230" s="19">
        <v>2005</v>
      </c>
      <c r="C230" s="3">
        <v>4.3915769462879055E-2</v>
      </c>
      <c r="D230" s="3">
        <v>4.6911767407636022E-2</v>
      </c>
      <c r="E230" s="12">
        <v>-2.6006519999999998E-2</v>
      </c>
      <c r="F230" s="12">
        <v>0</v>
      </c>
      <c r="G230" s="3">
        <v>7.0252290009925914E-3</v>
      </c>
      <c r="H230" s="12">
        <v>2.1778539999999999E-2</v>
      </c>
      <c r="I230" s="12">
        <v>0.32267444000000001</v>
      </c>
      <c r="J230" s="3">
        <v>0.10927683033888667</v>
      </c>
      <c r="K230" s="12">
        <v>-9.219121999999999E-2</v>
      </c>
      <c r="L230" s="12">
        <v>0.17854905999999998</v>
      </c>
      <c r="M230" s="3">
        <v>0.5692758374565331</v>
      </c>
      <c r="N230" s="12">
        <v>2.0345299999999997E-2</v>
      </c>
      <c r="O230" s="12">
        <v>0.23033214000000002</v>
      </c>
      <c r="P230" s="3">
        <v>9.8294129862277948E-3</v>
      </c>
      <c r="Q230" s="12">
        <v>0.11536446</v>
      </c>
      <c r="R230" s="12">
        <v>0.41822184000000001</v>
      </c>
      <c r="S230" s="3">
        <v>0.25768092280972377</v>
      </c>
      <c r="T230" s="12">
        <v>3.1669559999999999E-2</v>
      </c>
      <c r="U230" s="12">
        <v>0.29448207999999998</v>
      </c>
      <c r="V230" s="3">
        <f t="shared" si="11"/>
        <v>0.26707440066597044</v>
      </c>
      <c r="W230" s="3">
        <f t="shared" si="10"/>
        <v>0.99999999999999989</v>
      </c>
      <c r="X230" s="2"/>
      <c r="Y230" s="2">
        <v>9.8294129862277948E-3</v>
      </c>
      <c r="Z230" s="2">
        <v>4.6911767407636022E-2</v>
      </c>
      <c r="AA230" s="2">
        <v>0.10927683033888667</v>
      </c>
      <c r="AB230" s="2">
        <v>7.0252290009925914E-3</v>
      </c>
      <c r="AC230" s="2">
        <v>0.5692758374565331</v>
      </c>
      <c r="AD230" s="2">
        <v>0.25768092280972377</v>
      </c>
    </row>
    <row r="231" spans="1:30">
      <c r="A231" s="19" t="s">
        <v>9</v>
      </c>
      <c r="B231" s="19">
        <v>2006</v>
      </c>
      <c r="C231" s="3">
        <v>8.7563263089340176E-2</v>
      </c>
      <c r="D231" s="3">
        <v>4.9405826137645541E-2</v>
      </c>
      <c r="E231" s="12">
        <v>-2.8555859999999999E-2</v>
      </c>
      <c r="F231" s="12">
        <v>0</v>
      </c>
      <c r="G231" s="3">
        <v>6.1231898759566564E-3</v>
      </c>
      <c r="H231" s="12">
        <v>2.419404E-2</v>
      </c>
      <c r="I231" s="12">
        <v>0.35727742000000001</v>
      </c>
      <c r="J231" s="3">
        <v>0.10630753779857907</v>
      </c>
      <c r="K231" s="12">
        <v>-0.13638144999999999</v>
      </c>
      <c r="L231" s="12">
        <v>0.18169636000000003</v>
      </c>
      <c r="M231" s="3">
        <v>0.57077720845262492</v>
      </c>
      <c r="N231" s="12">
        <v>2.250160000000001E-3</v>
      </c>
      <c r="O231" s="12">
        <v>0.23421151999999998</v>
      </c>
      <c r="P231" s="3">
        <v>1.0954295693462306E-2</v>
      </c>
      <c r="Q231" s="12">
        <v>0.13296027999999999</v>
      </c>
      <c r="R231" s="12">
        <v>0.47441622</v>
      </c>
      <c r="S231" s="3">
        <v>0.25643194204173131</v>
      </c>
      <c r="T231" s="12">
        <v>2.0395219999999999E-2</v>
      </c>
      <c r="U231" s="12">
        <v>0.30668476</v>
      </c>
      <c r="V231" s="3">
        <f t="shared" si="11"/>
        <v>0.33438014012459816</v>
      </c>
      <c r="W231" s="3">
        <f t="shared" si="10"/>
        <v>0.99999999999999978</v>
      </c>
      <c r="X231" s="2"/>
      <c r="Y231" s="2">
        <v>1.0954295693462306E-2</v>
      </c>
      <c r="Z231" s="2">
        <v>4.9405826137645541E-2</v>
      </c>
      <c r="AA231" s="2">
        <v>0.10630753779857907</v>
      </c>
      <c r="AB231" s="2">
        <v>6.1231898759566564E-3</v>
      </c>
      <c r="AC231" s="2">
        <v>0.57077720845262492</v>
      </c>
      <c r="AD231" s="2">
        <v>0.25643194204173131</v>
      </c>
    </row>
    <row r="232" spans="1:30">
      <c r="A232" s="19" t="s">
        <v>9</v>
      </c>
      <c r="B232" s="19">
        <v>2007</v>
      </c>
      <c r="C232" s="3">
        <v>9.90620053556137E-2</v>
      </c>
      <c r="D232" s="3">
        <v>4.9405826137645541E-2</v>
      </c>
      <c r="E232" s="12">
        <v>-2.0593399999999998E-2</v>
      </c>
      <c r="F232" s="12">
        <v>0</v>
      </c>
      <c r="G232" s="3">
        <v>6.1231898759566564E-3</v>
      </c>
      <c r="H232" s="12">
        <v>2.3384720000000001E-2</v>
      </c>
      <c r="I232" s="12">
        <v>0.26853188</v>
      </c>
      <c r="J232" s="3">
        <v>0.10630753779857907</v>
      </c>
      <c r="K232" s="12">
        <v>-9.2622659999999996E-2</v>
      </c>
      <c r="L232" s="12">
        <v>0.11148516000000001</v>
      </c>
      <c r="M232" s="3">
        <v>0.57077720845262492</v>
      </c>
      <c r="N232" s="12">
        <v>-3.0547276000000002E-2</v>
      </c>
      <c r="O232" s="12">
        <v>0.11065913999999999</v>
      </c>
      <c r="P232" s="3">
        <v>1.0954295693462306E-2</v>
      </c>
      <c r="Q232" s="12">
        <v>0.13421728000000002</v>
      </c>
      <c r="R232" s="12">
        <v>0.38608125999999998</v>
      </c>
      <c r="S232" s="3">
        <v>0.25643194204173131</v>
      </c>
      <c r="T232" s="12">
        <v>1.4378000000001001E-5</v>
      </c>
      <c r="U232" s="12">
        <v>0.17551549999999999</v>
      </c>
      <c r="V232" s="3">
        <f t="shared" si="11"/>
        <v>0.25163921168995895</v>
      </c>
      <c r="W232" s="3">
        <f t="shared" si="10"/>
        <v>0.99999999999999978</v>
      </c>
      <c r="X232" s="2"/>
      <c r="Y232" s="2">
        <v>1.0954295693462306E-2</v>
      </c>
      <c r="Z232" s="2">
        <v>4.9405826137645541E-2</v>
      </c>
      <c r="AA232" s="2">
        <v>0.10630753779857907</v>
      </c>
      <c r="AB232" s="2">
        <v>6.1231898759566564E-3</v>
      </c>
      <c r="AC232" s="2">
        <v>0.57077720845262492</v>
      </c>
      <c r="AD232" s="2">
        <v>0.25643194204173131</v>
      </c>
    </row>
    <row r="233" spans="1:30">
      <c r="A233" s="19" t="s">
        <v>9</v>
      </c>
      <c r="B233" s="19">
        <v>2008</v>
      </c>
      <c r="C233" s="3">
        <v>4.6238709355975564E-2</v>
      </c>
      <c r="D233" s="3">
        <v>4.9405826137645541E-2</v>
      </c>
      <c r="E233" s="12">
        <v>-1.9686760000000001E-2</v>
      </c>
      <c r="F233" s="12">
        <v>0</v>
      </c>
      <c r="G233" s="3">
        <v>6.1231898759566564E-3</v>
      </c>
      <c r="H233" s="12">
        <v>1.4102328000000001E-2</v>
      </c>
      <c r="I233" s="12">
        <v>0.22017793000000002</v>
      </c>
      <c r="J233" s="3">
        <v>0.10630753779857907</v>
      </c>
      <c r="K233" s="12">
        <v>-5.3260540000000002E-2</v>
      </c>
      <c r="L233" s="12">
        <v>0.13285817999999999</v>
      </c>
      <c r="M233" s="3">
        <v>0.57077720845262492</v>
      </c>
      <c r="N233" s="12">
        <v>-2.0811900000000001E-2</v>
      </c>
      <c r="O233" s="12">
        <v>0.11797209999999998</v>
      </c>
      <c r="P233" s="3">
        <v>1.0954295693462306E-2</v>
      </c>
      <c r="Q233" s="12">
        <v>0.10984047999999999</v>
      </c>
      <c r="R233" s="12">
        <v>0.34468200000000004</v>
      </c>
      <c r="S233" s="3">
        <v>0.25643194204173131</v>
      </c>
      <c r="T233" s="12">
        <v>2.4206020000000002E-2</v>
      </c>
      <c r="U233" s="12">
        <v>0.21133281999999998</v>
      </c>
      <c r="V233" s="3">
        <f t="shared" si="11"/>
        <v>0.19803156918014622</v>
      </c>
      <c r="W233" s="3">
        <f t="shared" si="10"/>
        <v>0.99999999999999978</v>
      </c>
      <c r="X233" s="2"/>
      <c r="Y233" s="2">
        <v>1.0954295693462306E-2</v>
      </c>
      <c r="Z233" s="2">
        <v>4.9405826137645541E-2</v>
      </c>
      <c r="AA233" s="2">
        <v>0.10630753779857907</v>
      </c>
      <c r="AB233" s="2">
        <v>6.1231898759566564E-3</v>
      </c>
      <c r="AC233" s="2">
        <v>0.57077720845262492</v>
      </c>
      <c r="AD233" s="2">
        <v>0.25643194204173131</v>
      </c>
    </row>
    <row r="234" spans="1:30">
      <c r="A234" s="31" t="s">
        <v>9</v>
      </c>
      <c r="B234" s="31">
        <v>2009</v>
      </c>
      <c r="C234" s="3">
        <v>-1.2656252911532438E-2</v>
      </c>
      <c r="D234" s="3">
        <v>4.9405826137645541E-2</v>
      </c>
      <c r="E234" s="12">
        <v>-9.8704120000000003E-3</v>
      </c>
      <c r="F234" s="12">
        <v>0</v>
      </c>
      <c r="G234" s="3">
        <v>6.1231898759566564E-3</v>
      </c>
      <c r="H234" s="12">
        <v>-6.8841439999999992E-3</v>
      </c>
      <c r="I234" s="12">
        <v>6.3682699999999995E-2</v>
      </c>
      <c r="J234" s="3">
        <v>0.10630753779857907</v>
      </c>
      <c r="K234" s="12">
        <v>-0.12871056</v>
      </c>
      <c r="L234" s="12">
        <v>4.4116959999999997E-2</v>
      </c>
      <c r="M234" s="3">
        <v>0.57077720845262492</v>
      </c>
      <c r="N234" s="12">
        <v>-2.485824E-2</v>
      </c>
      <c r="O234" s="12">
        <v>7.2074940000000004E-2</v>
      </c>
      <c r="P234" s="3">
        <v>1.0954295693462306E-2</v>
      </c>
      <c r="Q234" s="12">
        <v>6.8736550000000007E-2</v>
      </c>
      <c r="R234" s="12">
        <v>0.22393421999999999</v>
      </c>
      <c r="S234" s="3">
        <v>0.25643194204173131</v>
      </c>
      <c r="T234" s="12">
        <v>-1.1938239999999991E-3</v>
      </c>
      <c r="U234" s="12">
        <v>0.12272916</v>
      </c>
      <c r="V234" s="3">
        <f>C234-((D234*(E234-F234))+(G234*(H234-I234))+(J234*(K234-L234))+(M234*(N234-O234))+(P234*(Q234-R234))+(S234*(T234-U234)))</f>
        <v>9.5441507753118798E-2</v>
      </c>
      <c r="W234" s="3">
        <f>P234+M234+J234+G234+D234+S234</f>
        <v>0.99999999999999978</v>
      </c>
      <c r="X234" s="2"/>
      <c r="Y234" s="2"/>
      <c r="Z234" s="2"/>
      <c r="AA234" s="2"/>
      <c r="AB234" s="2"/>
      <c r="AC234" s="2"/>
      <c r="AD234" s="2"/>
    </row>
    <row r="235" spans="1:30">
      <c r="A235" s="31" t="s">
        <v>9</v>
      </c>
      <c r="B235" s="31">
        <v>2010</v>
      </c>
      <c r="C235" s="3">
        <v>2.2674861230003833E-2</v>
      </c>
      <c r="D235" s="3">
        <v>4.9405826137645541E-2</v>
      </c>
      <c r="E235" s="12">
        <v>-1.1082761999999999E-2</v>
      </c>
      <c r="F235" s="12">
        <v>0</v>
      </c>
      <c r="G235" s="3">
        <v>6.1231898759566564E-3</v>
      </c>
      <c r="H235" s="12">
        <v>-4.7980996000000003E-3</v>
      </c>
      <c r="I235" s="12">
        <v>8.2356819999999997E-2</v>
      </c>
      <c r="J235" s="3">
        <v>0.10630753779857907</v>
      </c>
      <c r="K235" s="12">
        <v>-0.14306661999999998</v>
      </c>
      <c r="L235" s="12">
        <v>4.4904713999999998E-2</v>
      </c>
      <c r="M235" s="3">
        <v>0.57077720845262492</v>
      </c>
      <c r="N235" s="12">
        <v>-1.9019080000000001E-2</v>
      </c>
      <c r="O235" s="12">
        <v>8.7691119999999997E-2</v>
      </c>
      <c r="P235" s="3">
        <v>1.0954295693462306E-2</v>
      </c>
      <c r="Q235" s="12">
        <v>7.1613174000000002E-2</v>
      </c>
      <c r="R235" s="12">
        <v>0.23772836000000003</v>
      </c>
      <c r="S235" s="3">
        <v>0.25643194204173131</v>
      </c>
      <c r="T235" s="12">
        <v>-4.5827239999999998E-3</v>
      </c>
      <c r="U235" s="12">
        <v>0.12633506</v>
      </c>
      <c r="V235" s="3">
        <f>C235-((D235*(E235-F235))+(G235*(H235-I235))+(J235*(K235-L235))+(M235*(N235-O235))+(P235*(Q235-R235))+(S235*(T235-U235)))</f>
        <v>0.14003777659304931</v>
      </c>
      <c r="W235" s="3">
        <f>P235+M235+J235+G235+D235+S235</f>
        <v>0.99999999999999978</v>
      </c>
      <c r="X235" s="2"/>
      <c r="Y235" s="2"/>
      <c r="Z235" s="2"/>
      <c r="AA235" s="2"/>
      <c r="AB235" s="2"/>
      <c r="AC235" s="2"/>
      <c r="AD235" s="2"/>
    </row>
    <row r="236" spans="1:30">
      <c r="A236" s="19" t="s">
        <v>10</v>
      </c>
      <c r="B236" s="19">
        <v>1982</v>
      </c>
      <c r="C236" s="3"/>
      <c r="D236" s="3">
        <v>6.2451482823361812E-2</v>
      </c>
      <c r="E236" s="12">
        <v>1.3109378E-2</v>
      </c>
      <c r="F236" s="12">
        <v>0</v>
      </c>
      <c r="G236" s="3">
        <v>8.8788201519655694E-3</v>
      </c>
      <c r="H236" s="12">
        <v>4.5397719999999992E-3</v>
      </c>
      <c r="I236" s="12">
        <v>-3.0355759999999999E-2</v>
      </c>
      <c r="J236" s="3">
        <v>0.14962677198462979</v>
      </c>
      <c r="K236" s="12">
        <v>0.13048214</v>
      </c>
      <c r="L236" s="12">
        <v>-4.2284800000000015E-3</v>
      </c>
      <c r="M236" s="3">
        <v>0.4713294293057661</v>
      </c>
      <c r="N236" s="12">
        <v>7.2256459999999995E-2</v>
      </c>
      <c r="O236" s="12">
        <v>2.7608500000000001E-2</v>
      </c>
      <c r="P236" s="3">
        <v>1.5799614913322938E-3</v>
      </c>
      <c r="Q236" s="12">
        <v>0.20042960000000001</v>
      </c>
      <c r="R236" s="12">
        <v>0.29879349999999999</v>
      </c>
      <c r="S236" s="3">
        <v>0.30613353424294459</v>
      </c>
      <c r="T236" s="12">
        <v>-7.4670000000000014E-3</v>
      </c>
      <c r="U236" s="12">
        <v>-0.11393776000000003</v>
      </c>
      <c r="W236" s="3">
        <f t="shared" si="10"/>
        <v>1.0000000000000002</v>
      </c>
      <c r="X236" s="2"/>
      <c r="Y236" s="2">
        <v>1.5799614913322938E-3</v>
      </c>
      <c r="Z236" s="2">
        <v>6.2451482823361812E-2</v>
      </c>
      <c r="AA236" s="2">
        <v>0.14962677198462979</v>
      </c>
      <c r="AB236" s="2">
        <v>8.8788201519655694E-3</v>
      </c>
      <c r="AC236" s="2">
        <v>0.4713294293057661</v>
      </c>
      <c r="AD236" s="2">
        <v>0.30613353424294459</v>
      </c>
    </row>
    <row r="237" spans="1:30">
      <c r="A237" s="19" t="s">
        <v>10</v>
      </c>
      <c r="B237" s="19">
        <v>1983</v>
      </c>
      <c r="C237" s="3">
        <v>8.8175727897832901E-2</v>
      </c>
      <c r="D237" s="3">
        <v>5.9585798285989346E-2</v>
      </c>
      <c r="E237" s="12">
        <v>7.7503539999999992E-3</v>
      </c>
      <c r="F237" s="12">
        <v>0</v>
      </c>
      <c r="G237" s="3">
        <v>1.0055336491545037E-2</v>
      </c>
      <c r="H237" s="12">
        <v>5.1925679999999998E-3</v>
      </c>
      <c r="I237" s="12">
        <v>1.2125500000000001E-2</v>
      </c>
      <c r="J237" s="3">
        <v>0.14721270038779388</v>
      </c>
      <c r="K237" s="12">
        <v>9.7707559999999999E-2</v>
      </c>
      <c r="L237" s="12">
        <v>1.7441876000000002E-2</v>
      </c>
      <c r="M237" s="3">
        <v>0.49177352156380311</v>
      </c>
      <c r="N237" s="12">
        <v>0.13535760000000002</v>
      </c>
      <c r="O237" s="12">
        <v>0.14107363999999997</v>
      </c>
      <c r="P237" s="3">
        <v>3.6607854394107501E-3</v>
      </c>
      <c r="Q237" s="12">
        <v>0.15539864</v>
      </c>
      <c r="R237" s="12">
        <v>0.25608317999999997</v>
      </c>
      <c r="S237" s="3">
        <v>0.2877118578314577</v>
      </c>
      <c r="T237" s="12">
        <v>-2.3743400000000004E-3</v>
      </c>
      <c r="U237" s="12">
        <v>-5.9804348000000007E-2</v>
      </c>
      <c r="V237" s="40">
        <f t="shared" ref="V237:V262" si="12">C237-((D237*(E237-F237))+(G237*(H237-I237))+(J237*(K237-L237))+(M237*(N237-O237))+(P237*(Q237-R237))+(S237*(T237-U237)))</f>
        <v>6.2623789063013371E-2</v>
      </c>
      <c r="W237" s="3">
        <f t="shared" si="10"/>
        <v>0.99999999999999978</v>
      </c>
      <c r="X237" s="2"/>
      <c r="Y237" s="2">
        <v>3.6607854394107501E-3</v>
      </c>
      <c r="Z237" s="2">
        <v>5.9585798285989346E-2</v>
      </c>
      <c r="AA237" s="2">
        <v>0.14721270038779388</v>
      </c>
      <c r="AB237" s="2">
        <v>1.0055336491545037E-2</v>
      </c>
      <c r="AC237" s="2">
        <v>0.49177352156380311</v>
      </c>
      <c r="AD237" s="2">
        <v>0.2877118578314577</v>
      </c>
    </row>
    <row r="238" spans="1:30">
      <c r="A238" s="19" t="s">
        <v>10</v>
      </c>
      <c r="B238" s="19">
        <v>1984</v>
      </c>
      <c r="C238" s="3">
        <v>0.53633326704863848</v>
      </c>
      <c r="D238" s="3">
        <v>8.2345227841699481E-2</v>
      </c>
      <c r="E238" s="12">
        <v>-2.8762575999999999E-3</v>
      </c>
      <c r="F238" s="12">
        <v>0</v>
      </c>
      <c r="G238" s="3">
        <v>9.7778419212110144E-3</v>
      </c>
      <c r="H238" s="12">
        <v>9.8144059999999995E-3</v>
      </c>
      <c r="I238" s="12">
        <v>0.10285261999999999</v>
      </c>
      <c r="J238" s="3">
        <v>0.15524295850097725</v>
      </c>
      <c r="K238" s="12">
        <v>2.435934E-2</v>
      </c>
      <c r="L238" s="12">
        <v>6.0995460000000001E-2</v>
      </c>
      <c r="M238" s="3">
        <v>0.4776996468693861</v>
      </c>
      <c r="N238" s="12">
        <v>0.108755764</v>
      </c>
      <c r="O238" s="12">
        <v>0.18210306000000004</v>
      </c>
      <c r="P238" s="3">
        <v>2.8436748171583419E-3</v>
      </c>
      <c r="Q238" s="12">
        <v>4.5172899999999995E-2</v>
      </c>
      <c r="R238" s="12">
        <v>0.12919385999999999</v>
      </c>
      <c r="S238" s="3">
        <v>0.27209065004956784</v>
      </c>
      <c r="T238" s="12">
        <v>5.4056200000000072E-4</v>
      </c>
      <c r="U238" s="12">
        <v>5.2189899999999997E-2</v>
      </c>
      <c r="V238" s="40">
        <f t="shared" si="12"/>
        <v>0.59249753337910216</v>
      </c>
      <c r="W238" s="3">
        <f t="shared" si="10"/>
        <v>1</v>
      </c>
      <c r="X238" s="2"/>
      <c r="Y238" s="2">
        <v>2.8436748171583419E-3</v>
      </c>
      <c r="Z238" s="2">
        <v>8.2345227841699481E-2</v>
      </c>
      <c r="AA238" s="2">
        <v>0.15524295850097725</v>
      </c>
      <c r="AB238" s="2">
        <v>9.7778419212110144E-3</v>
      </c>
      <c r="AC238" s="2">
        <v>0.4776996468693861</v>
      </c>
      <c r="AD238" s="2">
        <v>0.27209065004956784</v>
      </c>
    </row>
    <row r="239" spans="1:30">
      <c r="A239" s="19" t="s">
        <v>10</v>
      </c>
      <c r="B239" s="19">
        <v>1985</v>
      </c>
      <c r="C239" s="3">
        <v>0.743447141529884</v>
      </c>
      <c r="D239" s="3">
        <v>9.1376506637831451E-2</v>
      </c>
      <c r="E239" s="12">
        <v>-6.5599880000000001E-3</v>
      </c>
      <c r="F239" s="12">
        <v>0</v>
      </c>
      <c r="G239" s="3">
        <v>7.3318785727186052E-3</v>
      </c>
      <c r="H239" s="12">
        <v>2.2605959999999998E-2</v>
      </c>
      <c r="I239" s="12">
        <v>0.18892912000000001</v>
      </c>
      <c r="J239" s="3">
        <v>0.14544282237893016</v>
      </c>
      <c r="K239" s="12">
        <v>3.80886E-2</v>
      </c>
      <c r="L239" s="12">
        <v>9.4048720000000002E-2</v>
      </c>
      <c r="M239" s="3">
        <v>0.48655891283094704</v>
      </c>
      <c r="N239" s="12">
        <v>0.16210998000000001</v>
      </c>
      <c r="O239" s="12">
        <v>0.27397162000000003</v>
      </c>
      <c r="P239" s="3">
        <v>2.1852722634592603E-3</v>
      </c>
      <c r="Q239" s="12">
        <v>-0.28217858000000001</v>
      </c>
      <c r="R239" s="12">
        <v>-0.42571013999999996</v>
      </c>
      <c r="S239" s="3">
        <v>0.26710460731611335</v>
      </c>
      <c r="T239" s="12">
        <v>5.7229919999999988E-3</v>
      </c>
      <c r="U239" s="12">
        <v>7.9723299999999997E-2</v>
      </c>
      <c r="V239" s="40">
        <f t="shared" si="12"/>
        <v>0.82728447494182378</v>
      </c>
      <c r="W239" s="3">
        <f t="shared" si="10"/>
        <v>0.99999999999999978</v>
      </c>
      <c r="X239" s="2"/>
      <c r="Y239" s="2">
        <v>2.1852722634592603E-3</v>
      </c>
      <c r="Z239" s="2">
        <v>9.1376506637831451E-2</v>
      </c>
      <c r="AA239" s="2">
        <v>0.14544282237893016</v>
      </c>
      <c r="AB239" s="2">
        <v>7.3318785727186052E-3</v>
      </c>
      <c r="AC239" s="2">
        <v>0.48655891283094704</v>
      </c>
      <c r="AD239" s="2">
        <v>0.26710460731611335</v>
      </c>
    </row>
    <row r="240" spans="1:30">
      <c r="A240" s="19" t="s">
        <v>10</v>
      </c>
      <c r="B240" s="19">
        <v>1986</v>
      </c>
      <c r="C240" s="3">
        <v>0.66534154076078134</v>
      </c>
      <c r="D240" s="3">
        <v>7.0971137291358191E-2</v>
      </c>
      <c r="E240" s="12">
        <v>-7.6631400000000014E-3</v>
      </c>
      <c r="F240" s="12">
        <v>0</v>
      </c>
      <c r="G240" s="3">
        <v>8.3422482653125411E-3</v>
      </c>
      <c r="H240" s="12">
        <v>1.7589198E-2</v>
      </c>
      <c r="I240" s="12">
        <v>0.20970264</v>
      </c>
      <c r="J240" s="3">
        <v>0.14364705827347612</v>
      </c>
      <c r="K240" s="12">
        <v>-5.9779685999999999E-2</v>
      </c>
      <c r="L240" s="12">
        <v>8.9883519999999995E-2</v>
      </c>
      <c r="M240" s="3">
        <v>0.54343907445195738</v>
      </c>
      <c r="N240" s="12">
        <v>0.17510673999999998</v>
      </c>
      <c r="O240" s="12">
        <v>0.33158504000000005</v>
      </c>
      <c r="P240" s="3">
        <v>3.2309874064744594E-3</v>
      </c>
      <c r="Q240" s="12">
        <v>-7.4772560000000002E-2</v>
      </c>
      <c r="R240" s="12">
        <v>-1.1150360000000003E-2</v>
      </c>
      <c r="S240" s="3">
        <v>0.23036949431142129</v>
      </c>
      <c r="T240" s="12">
        <v>1.579432E-3</v>
      </c>
      <c r="U240" s="12">
        <v>0.13386782</v>
      </c>
      <c r="V240" s="40">
        <f t="shared" si="12"/>
        <v>0.80470393392137018</v>
      </c>
      <c r="W240" s="3">
        <f t="shared" si="10"/>
        <v>0.99999999999999989</v>
      </c>
      <c r="X240" s="2"/>
      <c r="Y240" s="2">
        <v>3.2309874064744594E-3</v>
      </c>
      <c r="Z240" s="2">
        <v>7.0971137291358191E-2</v>
      </c>
      <c r="AA240" s="2">
        <v>0.14364705827347612</v>
      </c>
      <c r="AB240" s="2">
        <v>8.3422482653125411E-3</v>
      </c>
      <c r="AC240" s="2">
        <v>0.54343907445195738</v>
      </c>
      <c r="AD240" s="2">
        <v>0.23036949431142129</v>
      </c>
    </row>
    <row r="241" spans="1:30">
      <c r="A241" s="19" t="s">
        <v>10</v>
      </c>
      <c r="B241" s="19">
        <v>1987</v>
      </c>
      <c r="C241" s="3">
        <v>0.47911711139404312</v>
      </c>
      <c r="D241" s="3">
        <v>6.3685709923241088E-2</v>
      </c>
      <c r="E241" s="12">
        <v>-7.9653880000000003E-3</v>
      </c>
      <c r="F241" s="12">
        <v>0</v>
      </c>
      <c r="G241" s="3">
        <v>7.059102231393043E-3</v>
      </c>
      <c r="H241" s="12">
        <v>1.4838242000000001E-2</v>
      </c>
      <c r="I241" s="12">
        <v>0.17256618000000001</v>
      </c>
      <c r="J241" s="3">
        <v>0.13804318342303051</v>
      </c>
      <c r="K241" s="12">
        <v>-1.7693233999999999E-2</v>
      </c>
      <c r="L241" s="12">
        <v>7.1981400000000001E-2</v>
      </c>
      <c r="M241" s="3">
        <v>0.57688728335855666</v>
      </c>
      <c r="N241" s="12">
        <v>9.8303080000000001E-2</v>
      </c>
      <c r="O241" s="12">
        <v>0.21580357999999999</v>
      </c>
      <c r="P241" s="3">
        <v>2.3787151082001988E-3</v>
      </c>
      <c r="Q241" s="12">
        <v>9.8054759999999991E-2</v>
      </c>
      <c r="R241" s="12">
        <v>0.27221608000000003</v>
      </c>
      <c r="S241" s="3">
        <v>0.21194600595557853</v>
      </c>
      <c r="T241" s="12">
        <v>5.38170644E-3</v>
      </c>
      <c r="U241" s="12">
        <v>0.11729145999999999</v>
      </c>
      <c r="V241" s="40">
        <f t="shared" si="12"/>
        <v>0.5850344320683164</v>
      </c>
      <c r="W241" s="3">
        <f t="shared" si="10"/>
        <v>1</v>
      </c>
      <c r="X241" s="2"/>
      <c r="Y241" s="2">
        <v>2.3787151082001988E-3</v>
      </c>
      <c r="Z241" s="2">
        <v>6.3685709923241088E-2</v>
      </c>
      <c r="AA241" s="2">
        <v>0.13804318342303051</v>
      </c>
      <c r="AB241" s="2">
        <v>7.059102231393043E-3</v>
      </c>
      <c r="AC241" s="2">
        <v>0.57688728335855666</v>
      </c>
      <c r="AD241" s="2">
        <v>0.21194600595557853</v>
      </c>
    </row>
    <row r="242" spans="1:30">
      <c r="A242" s="19" t="s">
        <v>10</v>
      </c>
      <c r="B242" s="19">
        <v>1988</v>
      </c>
      <c r="C242" s="3">
        <v>0.10660675405326331</v>
      </c>
      <c r="D242" s="3">
        <v>5.6956109261328401E-2</v>
      </c>
      <c r="E242" s="12">
        <v>2.6937189999999998E-3</v>
      </c>
      <c r="F242" s="12">
        <v>0</v>
      </c>
      <c r="G242" s="3">
        <v>7.2993090333224068E-3</v>
      </c>
      <c r="H242" s="12">
        <v>-1.3864632000000002E-3</v>
      </c>
      <c r="I242" s="12">
        <v>-1.9898779999999998E-2</v>
      </c>
      <c r="J242" s="3">
        <v>0.14088869902941734</v>
      </c>
      <c r="K242" s="12">
        <v>-8.7994240000000001E-2</v>
      </c>
      <c r="L242" s="12">
        <v>-6.6441399999999998E-2</v>
      </c>
      <c r="M242" s="3">
        <v>0.57944288552703149</v>
      </c>
      <c r="N242" s="12">
        <v>5.537926E-2</v>
      </c>
      <c r="O242" s="12">
        <v>5.3286020000000003E-2</v>
      </c>
      <c r="P242" s="3">
        <v>2.9938071625675595E-3</v>
      </c>
      <c r="Q242" s="12">
        <v>-6.0521640000000002E-2</v>
      </c>
      <c r="R242" s="12">
        <v>-0.12319488000000001</v>
      </c>
      <c r="S242" s="3">
        <v>0.21241918998633288</v>
      </c>
      <c r="T242" s="12">
        <v>-2.5859657600000002E-2</v>
      </c>
      <c r="U242" s="12">
        <v>-6.4050419999999997E-2</v>
      </c>
      <c r="V242" s="40">
        <f t="shared" si="12"/>
        <v>9.9841759331840793E-2</v>
      </c>
      <c r="W242" s="3">
        <f t="shared" si="10"/>
        <v>1.0000000000000002</v>
      </c>
      <c r="X242" s="2"/>
      <c r="Y242" s="2">
        <v>2.9938071625675595E-3</v>
      </c>
      <c r="Z242" s="2">
        <v>5.6956109261328401E-2</v>
      </c>
      <c r="AA242" s="2">
        <v>0.14088869902941734</v>
      </c>
      <c r="AB242" s="2">
        <v>7.2993090333224068E-3</v>
      </c>
      <c r="AC242" s="2">
        <v>0.57944288552703149</v>
      </c>
      <c r="AD242" s="2">
        <v>0.21241918998633288</v>
      </c>
    </row>
    <row r="243" spans="1:30">
      <c r="A243" s="19" t="s">
        <v>10</v>
      </c>
      <c r="B243" s="19">
        <v>1989</v>
      </c>
      <c r="C243" s="3">
        <v>0.27138364862542042</v>
      </c>
      <c r="D243" s="3">
        <v>5.8907175365964376E-2</v>
      </c>
      <c r="E243" s="12">
        <v>5.7088299999999998E-3</v>
      </c>
      <c r="F243" s="12">
        <v>0</v>
      </c>
      <c r="G243" s="3">
        <v>1.1649242232915087E-2</v>
      </c>
      <c r="H243" s="12">
        <v>4.1303140000000015E-4</v>
      </c>
      <c r="I243" s="12">
        <v>-2.7195959999999998E-2</v>
      </c>
      <c r="J243" s="3">
        <v>0.12288235793576029</v>
      </c>
      <c r="K243" s="12">
        <v>-9.3860800000000008E-2</v>
      </c>
      <c r="L243" s="12">
        <v>-8.6010079199999992E-2</v>
      </c>
      <c r="M243" s="3">
        <v>0.59406363416322483</v>
      </c>
      <c r="N243" s="12">
        <v>6.6207319999999986E-2</v>
      </c>
      <c r="O243" s="12">
        <v>5.1083857199999992E-2</v>
      </c>
      <c r="P243" s="3">
        <v>1.6792177969297036E-3</v>
      </c>
      <c r="Q243" s="12">
        <v>-0.12867557999999998</v>
      </c>
      <c r="R243" s="12">
        <v>-0.25978156000000002</v>
      </c>
      <c r="S243" s="3">
        <v>0.21081837250520563</v>
      </c>
      <c r="T243" s="12">
        <v>-3.3224572199999997E-2</v>
      </c>
      <c r="U243" s="12">
        <v>-9.8989479999999991E-2</v>
      </c>
      <c r="V243" s="40">
        <f t="shared" si="12"/>
        <v>0.24862154323289903</v>
      </c>
      <c r="W243" s="3">
        <f t="shared" si="10"/>
        <v>0.99999999999999989</v>
      </c>
      <c r="X243" s="2"/>
      <c r="Y243" s="2">
        <v>1.6792177969297036E-3</v>
      </c>
      <c r="Z243" s="2">
        <v>5.8907175365964376E-2</v>
      </c>
      <c r="AA243" s="2">
        <v>0.12288235793576029</v>
      </c>
      <c r="AB243" s="2">
        <v>1.1649242232915087E-2</v>
      </c>
      <c r="AC243" s="2">
        <v>0.59406363416322483</v>
      </c>
      <c r="AD243" s="2">
        <v>0.21081837250520563</v>
      </c>
    </row>
    <row r="244" spans="1:30">
      <c r="A244" s="19" t="s">
        <v>10</v>
      </c>
      <c r="B244" s="19">
        <v>1990</v>
      </c>
      <c r="C244" s="3">
        <v>0.31821887135920607</v>
      </c>
      <c r="D244" s="3">
        <v>4.8586765190708932E-2</v>
      </c>
      <c r="E244" s="12">
        <v>1.0280319999999999E-2</v>
      </c>
      <c r="F244" s="12">
        <v>0</v>
      </c>
      <c r="G244" s="3">
        <v>1.1331555176062758E-2</v>
      </c>
      <c r="H244" s="12">
        <v>4.0001619999999998E-3</v>
      </c>
      <c r="I244" s="12">
        <v>1.7998999999999988E-3</v>
      </c>
      <c r="J244" s="3">
        <v>0.11853396760241081</v>
      </c>
      <c r="K244" s="12">
        <v>-4.8753562E-2</v>
      </c>
      <c r="L244" s="12">
        <v>-4.8253900000000002E-2</v>
      </c>
      <c r="M244" s="3">
        <v>0.62364541454899824</v>
      </c>
      <c r="N244" s="12">
        <v>-1.1156080000000007E-2</v>
      </c>
      <c r="O244" s="12">
        <v>-3.4112600000000007E-2</v>
      </c>
      <c r="P244" s="3">
        <v>2.2139226607323479E-3</v>
      </c>
      <c r="Q244" s="12">
        <v>0.15382509999999999</v>
      </c>
      <c r="R244" s="12">
        <v>0.25234563999999998</v>
      </c>
      <c r="S244" s="3">
        <v>0.19568837482108686</v>
      </c>
      <c r="T244" s="12">
        <v>-3.3643200000000005E-2</v>
      </c>
      <c r="U244" s="12">
        <v>-8.3831520000000007E-2</v>
      </c>
      <c r="V244" s="40">
        <f t="shared" si="12"/>
        <v>0.29383379604259663</v>
      </c>
      <c r="W244" s="3">
        <f t="shared" si="10"/>
        <v>1</v>
      </c>
      <c r="X244" s="2"/>
      <c r="Y244" s="2">
        <v>2.2139226607323479E-3</v>
      </c>
      <c r="Z244" s="2">
        <v>4.8586765190708932E-2</v>
      </c>
      <c r="AA244" s="2">
        <v>0.11853396760241081</v>
      </c>
      <c r="AB244" s="2">
        <v>1.1331555176062758E-2</v>
      </c>
      <c r="AC244" s="2">
        <v>0.62364541454899824</v>
      </c>
      <c r="AD244" s="2">
        <v>0.19568837482108686</v>
      </c>
    </row>
    <row r="245" spans="1:30">
      <c r="A245" s="19" t="s">
        <v>10</v>
      </c>
      <c r="B245" s="19">
        <v>1991</v>
      </c>
      <c r="C245" s="3">
        <v>0.30979740604865724</v>
      </c>
      <c r="D245" s="3">
        <v>3.9268581004748282E-2</v>
      </c>
      <c r="E245" s="12">
        <v>1.6502919999999997E-2</v>
      </c>
      <c r="F245" s="12">
        <v>0</v>
      </c>
      <c r="G245" s="3">
        <v>8.8410725209745866E-3</v>
      </c>
      <c r="H245" s="12">
        <v>5.6213620000000004E-3</v>
      </c>
      <c r="I245" s="12">
        <v>-4.9335759999999992E-2</v>
      </c>
      <c r="J245" s="3">
        <v>0.10175988768535926</v>
      </c>
      <c r="K245" s="12">
        <v>-1.7411100000000002E-2</v>
      </c>
      <c r="L245" s="12">
        <v>-7.5552700000000014E-2</v>
      </c>
      <c r="M245" s="3">
        <v>0.65377585326142951</v>
      </c>
      <c r="N245" s="12">
        <v>-0.1210127</v>
      </c>
      <c r="O245" s="12">
        <v>-0.22086317999999999</v>
      </c>
      <c r="P245" s="3">
        <v>1.8150012448074613E-3</v>
      </c>
      <c r="Q245" s="12">
        <v>0.12686414000000001</v>
      </c>
      <c r="R245" s="12">
        <v>0.14974782000000003</v>
      </c>
      <c r="S245" s="3">
        <v>0.19453960428268091</v>
      </c>
      <c r="T245" s="12">
        <v>-4.9079579999999998E-2</v>
      </c>
      <c r="U245" s="12">
        <v>-0.16939427999999998</v>
      </c>
      <c r="V245" s="40">
        <f t="shared" si="12"/>
        <v>0.21410272423056223</v>
      </c>
      <c r="W245" s="3">
        <f t="shared" si="10"/>
        <v>1</v>
      </c>
      <c r="X245" s="2"/>
      <c r="Y245" s="2">
        <v>1.8150012448074613E-3</v>
      </c>
      <c r="Z245" s="2">
        <v>3.9268581004748282E-2</v>
      </c>
      <c r="AA245" s="2">
        <v>0.10175988768535926</v>
      </c>
      <c r="AB245" s="2">
        <v>8.8410725209745866E-3</v>
      </c>
      <c r="AC245" s="2">
        <v>0.65377585326142951</v>
      </c>
      <c r="AD245" s="2">
        <v>0.19453960428268091</v>
      </c>
    </row>
    <row r="246" spans="1:30">
      <c r="A246" s="19" t="s">
        <v>10</v>
      </c>
      <c r="B246" s="19">
        <v>1992</v>
      </c>
      <c r="C246" s="3">
        <v>0.28399956576580471</v>
      </c>
      <c r="D246" s="3">
        <v>3.5566180325489027E-2</v>
      </c>
      <c r="E246" s="12">
        <v>1.2501599999999998E-2</v>
      </c>
      <c r="F246" s="12">
        <v>0</v>
      </c>
      <c r="G246" s="3">
        <v>8.1412118467656027E-3</v>
      </c>
      <c r="H246" s="12">
        <v>5.6772756000000001E-3</v>
      </c>
      <c r="I246" s="12">
        <v>-5.5946739999999995E-2</v>
      </c>
      <c r="J246" s="3">
        <v>0.10437004282782976</v>
      </c>
      <c r="K246" s="12">
        <v>-5.9521900000000003E-2</v>
      </c>
      <c r="L246" s="12">
        <v>-0.11796999</v>
      </c>
      <c r="M246" s="3">
        <v>0.64601081245391201</v>
      </c>
      <c r="N246" s="12">
        <v>-0.13123488</v>
      </c>
      <c r="O246" s="12">
        <v>-0.23566462000000002</v>
      </c>
      <c r="P246" s="3">
        <v>1.009370384098533E-3</v>
      </c>
      <c r="Q246" s="12">
        <v>1.844256E-2</v>
      </c>
      <c r="R246" s="12">
        <v>-5.299986000000001E-2</v>
      </c>
      <c r="S246" s="3">
        <v>0.20490238216190509</v>
      </c>
      <c r="T246" s="12">
        <v>-5.8644920000000003E-2</v>
      </c>
      <c r="U246" s="12">
        <v>-0.18848546000000002</v>
      </c>
      <c r="V246" s="40">
        <f t="shared" si="12"/>
        <v>0.18281351879163948</v>
      </c>
      <c r="W246" s="3">
        <f t="shared" si="10"/>
        <v>1.0000000000000002</v>
      </c>
      <c r="X246" s="2"/>
      <c r="Y246" s="2">
        <v>1.009370384098533E-3</v>
      </c>
      <c r="Z246" s="2">
        <v>3.5566180325489027E-2</v>
      </c>
      <c r="AA246" s="2">
        <v>0.10437004282782976</v>
      </c>
      <c r="AB246" s="2">
        <v>8.1412118467656027E-3</v>
      </c>
      <c r="AC246" s="2">
        <v>0.64601081245391201</v>
      </c>
      <c r="AD246" s="2">
        <v>0.20490238216190509</v>
      </c>
    </row>
    <row r="247" spans="1:30">
      <c r="A247" s="19" t="s">
        <v>10</v>
      </c>
      <c r="B247" s="19">
        <v>1993</v>
      </c>
      <c r="C247" s="3">
        <v>0.29579910196420334</v>
      </c>
      <c r="D247" s="3">
        <v>4.4978212321762412E-2</v>
      </c>
      <c r="E247" s="12">
        <v>6.566962E-3</v>
      </c>
      <c r="F247" s="12">
        <v>0</v>
      </c>
      <c r="G247" s="3">
        <v>8.0402287604498437E-3</v>
      </c>
      <c r="H247" s="12">
        <v>-3.8226940000000002E-3</v>
      </c>
      <c r="I247" s="12">
        <v>-8.8018460000000021E-2</v>
      </c>
      <c r="J247" s="3">
        <v>0.16516933061957309</v>
      </c>
      <c r="K247" s="12">
        <v>-0.11261018</v>
      </c>
      <c r="L247" s="12">
        <v>-0.13413426000000001</v>
      </c>
      <c r="M247" s="3">
        <v>0.59086612618945256</v>
      </c>
      <c r="N247" s="12">
        <v>-6.7311360000000004E-3</v>
      </c>
      <c r="O247" s="12">
        <v>-7.0925480000000013E-2</v>
      </c>
      <c r="P247" s="3">
        <v>1.9523355698900322E-3</v>
      </c>
      <c r="Q247" s="12">
        <v>-0.14962645999999999</v>
      </c>
      <c r="R247" s="12">
        <v>-0.33705894000000003</v>
      </c>
      <c r="S247" s="3">
        <v>0.18899376653887209</v>
      </c>
      <c r="T247" s="12">
        <v>-4.528314E-2</v>
      </c>
      <c r="U247" s="12">
        <v>-0.15186269999999999</v>
      </c>
      <c r="V247" s="40">
        <f t="shared" si="12"/>
        <v>0.2328325937072894</v>
      </c>
      <c r="W247" s="3">
        <f t="shared" si="10"/>
        <v>1</v>
      </c>
      <c r="X247" s="2"/>
      <c r="Y247" s="2">
        <v>1.9523355698900322E-3</v>
      </c>
      <c r="Z247" s="2">
        <v>4.4978212321762412E-2</v>
      </c>
      <c r="AA247" s="2">
        <v>0.16516933061957309</v>
      </c>
      <c r="AB247" s="2">
        <v>8.0402287604498437E-3</v>
      </c>
      <c r="AC247" s="2">
        <v>0.59086612618945256</v>
      </c>
      <c r="AD247" s="2">
        <v>0.18899376653887209</v>
      </c>
    </row>
    <row r="248" spans="1:30">
      <c r="A248" s="19" t="s">
        <v>10</v>
      </c>
      <c r="B248" s="19">
        <v>1994</v>
      </c>
      <c r="C248" s="3">
        <v>5.1998269522789221E-2</v>
      </c>
      <c r="D248" s="3">
        <v>5.0880804726490772E-2</v>
      </c>
      <c r="E248" s="12">
        <v>5.7472160000000012E-3</v>
      </c>
      <c r="F248" s="12">
        <v>0</v>
      </c>
      <c r="G248" s="3">
        <v>8.2458387245928268E-3</v>
      </c>
      <c r="H248" s="12">
        <v>-1.8740080000000004E-3</v>
      </c>
      <c r="I248" s="12">
        <v>-2.5384800000000003E-2</v>
      </c>
      <c r="J248" s="3">
        <v>0.10876868179453655</v>
      </c>
      <c r="K248" s="12">
        <v>7.3834920000000002E-3</v>
      </c>
      <c r="L248" s="12">
        <v>-1.5711979999999997E-2</v>
      </c>
      <c r="M248" s="3">
        <v>0.64494957677806686</v>
      </c>
      <c r="N248" s="12">
        <v>-2.9871897999999997E-2</v>
      </c>
      <c r="O248" s="12">
        <v>-5.5141800000000005E-2</v>
      </c>
      <c r="P248" s="3">
        <v>9.8808059189338404E-4</v>
      </c>
      <c r="Q248" s="12">
        <v>0.10835113999999998</v>
      </c>
      <c r="R248" s="12">
        <v>0.17319560000000001</v>
      </c>
      <c r="S248" s="3">
        <v>0.1861670173844196</v>
      </c>
      <c r="T248" s="12">
        <v>-6.6079820000000001E-3</v>
      </c>
      <c r="U248" s="12">
        <v>-3.3706300000000002E-2</v>
      </c>
      <c r="V248" s="40">
        <f t="shared" si="12"/>
        <v>2.7721362217890226E-2</v>
      </c>
      <c r="W248" s="3">
        <f t="shared" si="10"/>
        <v>1</v>
      </c>
      <c r="X248" s="2"/>
      <c r="Y248" s="2">
        <v>9.8808059189338404E-4</v>
      </c>
      <c r="Z248" s="2">
        <v>5.0880804726490772E-2</v>
      </c>
      <c r="AA248" s="2">
        <v>0.10876868179453655</v>
      </c>
      <c r="AB248" s="2">
        <v>8.2458387245928268E-3</v>
      </c>
      <c r="AC248" s="2">
        <v>0.64494957677806686</v>
      </c>
      <c r="AD248" s="2">
        <v>0.1861670173844196</v>
      </c>
    </row>
    <row r="249" spans="1:30">
      <c r="A249" s="19" t="s">
        <v>10</v>
      </c>
      <c r="B249" s="19">
        <v>1995</v>
      </c>
      <c r="C249" s="3">
        <v>0.12918044960878439</v>
      </c>
      <c r="D249" s="3">
        <v>4.7591191494048272E-2</v>
      </c>
      <c r="E249" s="12">
        <v>6.6379079999999997E-3</v>
      </c>
      <c r="F249" s="12">
        <v>0</v>
      </c>
      <c r="G249" s="3">
        <v>7.8424645668662713E-3</v>
      </c>
      <c r="H249" s="12">
        <v>-9.5311420000000011E-3</v>
      </c>
      <c r="I249" s="12">
        <v>-0.10569496</v>
      </c>
      <c r="J249" s="3">
        <v>0.10478469062334123</v>
      </c>
      <c r="K249" s="12">
        <v>-1.3076516000000002E-2</v>
      </c>
      <c r="L249" s="12">
        <v>-7.1743120000000007E-2</v>
      </c>
      <c r="M249" s="3">
        <v>0.65957199957000323</v>
      </c>
      <c r="N249" s="12">
        <v>-7.3190000000000009E-3</v>
      </c>
      <c r="O249" s="12">
        <v>-6.6001119999999996E-2</v>
      </c>
      <c r="P249" s="3">
        <v>1.4436465896649404E-3</v>
      </c>
      <c r="Q249" s="12">
        <v>-5.0195159999999999E-3</v>
      </c>
      <c r="R249" s="12">
        <v>-7.3962039999999993E-2</v>
      </c>
      <c r="S249" s="3">
        <v>0.17876600715607605</v>
      </c>
      <c r="T249" s="12">
        <v>-2.1465716000000003E-2</v>
      </c>
      <c r="U249" s="12">
        <v>-0.1061502</v>
      </c>
      <c r="V249" s="40">
        <f t="shared" si="12"/>
        <v>6.8019701432879873E-2</v>
      </c>
      <c r="W249" s="3">
        <f t="shared" si="10"/>
        <v>0.99999999999999989</v>
      </c>
      <c r="X249" s="2"/>
      <c r="Y249" s="2">
        <v>1.4436465896649404E-3</v>
      </c>
      <c r="Z249" s="2">
        <v>4.7591191494048272E-2</v>
      </c>
      <c r="AA249" s="2">
        <v>0.10478469062334123</v>
      </c>
      <c r="AB249" s="2">
        <v>7.8424645668662713E-3</v>
      </c>
      <c r="AC249" s="2">
        <v>0.65957199957000323</v>
      </c>
      <c r="AD249" s="2">
        <v>0.17876600715607605</v>
      </c>
    </row>
    <row r="250" spans="1:30">
      <c r="A250" s="19" t="s">
        <v>10</v>
      </c>
      <c r="B250" s="19">
        <v>1996</v>
      </c>
      <c r="C250" s="3">
        <v>-9.6295221068714271E-2</v>
      </c>
      <c r="D250" s="3">
        <v>4.6070861759210054E-2</v>
      </c>
      <c r="E250" s="12">
        <v>4.2517459999999998E-3</v>
      </c>
      <c r="F250" s="12">
        <v>0</v>
      </c>
      <c r="G250" s="3">
        <v>7.0642133356289749E-3</v>
      </c>
      <c r="H250" s="12">
        <v>-1.3292992E-2</v>
      </c>
      <c r="I250" s="12">
        <v>-0.14661116000000002</v>
      </c>
      <c r="J250" s="3">
        <v>0.10635860739783082</v>
      </c>
      <c r="K250" s="12">
        <v>2.1040302E-2</v>
      </c>
      <c r="L250" s="12">
        <v>-8.1677057999999997E-2</v>
      </c>
      <c r="M250" s="3">
        <v>0.65589073700238643</v>
      </c>
      <c r="N250" s="12">
        <v>2.1634399999999998E-2</v>
      </c>
      <c r="O250" s="12">
        <v>-5.5948114000000007E-2</v>
      </c>
      <c r="P250" s="3">
        <v>1.3959911277367238E-3</v>
      </c>
      <c r="Q250" s="12">
        <v>-4.6096129800000003E-3</v>
      </c>
      <c r="R250" s="12">
        <v>-9.908945999999999E-2</v>
      </c>
      <c r="S250" s="3">
        <v>0.18321958937720706</v>
      </c>
      <c r="T250" s="12">
        <v>-1.8676470000000001E-2</v>
      </c>
      <c r="U250" s="12">
        <v>-0.13516768200000001</v>
      </c>
      <c r="V250" s="40">
        <f t="shared" si="12"/>
        <v>-0.18071878335920541</v>
      </c>
      <c r="W250" s="3">
        <f t="shared" si="10"/>
        <v>1</v>
      </c>
      <c r="X250" s="2"/>
      <c r="Y250" s="2">
        <v>1.3959911277367238E-3</v>
      </c>
      <c r="Z250" s="2">
        <v>4.6070861759210054E-2</v>
      </c>
      <c r="AA250" s="2">
        <v>0.10635860739783082</v>
      </c>
      <c r="AB250" s="2">
        <v>7.0642133356289749E-3</v>
      </c>
      <c r="AC250" s="2">
        <v>0.65589073700238643</v>
      </c>
      <c r="AD250" s="2">
        <v>0.18321958937720706</v>
      </c>
    </row>
    <row r="251" spans="1:30">
      <c r="A251" s="19" t="s">
        <v>10</v>
      </c>
      <c r="B251" s="19">
        <v>1997</v>
      </c>
      <c r="C251" s="3">
        <v>-0.19904760252005851</v>
      </c>
      <c r="D251" s="3">
        <v>4.7796584753290537E-2</v>
      </c>
      <c r="E251" s="12">
        <v>2.9056264000000003E-3</v>
      </c>
      <c r="F251" s="12">
        <v>0</v>
      </c>
      <c r="G251" s="3">
        <v>6.1752647493383828E-3</v>
      </c>
      <c r="H251" s="12">
        <v>-7.6887179999999998E-3</v>
      </c>
      <c r="I251" s="12">
        <v>-0.10186653999999999</v>
      </c>
      <c r="J251" s="3">
        <v>0.11967068235288673</v>
      </c>
      <c r="K251" s="12">
        <v>5.1823799999999996E-2</v>
      </c>
      <c r="L251" s="12">
        <v>-5.2895199999999996E-2</v>
      </c>
      <c r="M251" s="3">
        <v>0.64778407892304857</v>
      </c>
      <c r="N251" s="12">
        <v>3.3438480000000007E-2</v>
      </c>
      <c r="O251" s="12">
        <v>-3.3510180000000007E-2</v>
      </c>
      <c r="P251" s="3">
        <v>1.9828897257100223E-3</v>
      </c>
      <c r="Q251" s="12">
        <v>8.274440000000001E-2</v>
      </c>
      <c r="R251" s="12">
        <v>7.1088940000000003E-2</v>
      </c>
      <c r="S251" s="3">
        <v>0.17659049949572567</v>
      </c>
      <c r="T251" s="12">
        <v>-7.8107400000000018E-3</v>
      </c>
      <c r="U251" s="12">
        <v>-0.10258651999999999</v>
      </c>
      <c r="V251" s="40">
        <f t="shared" si="12"/>
        <v>-0.27242773858363734</v>
      </c>
      <c r="W251" s="3">
        <f t="shared" si="10"/>
        <v>0.99999999999999989</v>
      </c>
      <c r="X251" s="2"/>
      <c r="Y251" s="2">
        <v>1.9828897257100223E-3</v>
      </c>
      <c r="Z251" s="2">
        <v>4.7796584753290537E-2</v>
      </c>
      <c r="AA251" s="2">
        <v>0.11967068235288673</v>
      </c>
      <c r="AB251" s="2">
        <v>6.1752647493383828E-3</v>
      </c>
      <c r="AC251" s="2">
        <v>0.64778407892304857</v>
      </c>
      <c r="AD251" s="2">
        <v>0.17659049949572567</v>
      </c>
    </row>
    <row r="252" spans="1:30">
      <c r="A252" s="19" t="s">
        <v>10</v>
      </c>
      <c r="B252" s="19">
        <v>1998</v>
      </c>
      <c r="C252" s="3">
        <v>-0.24982280467408449</v>
      </c>
      <c r="D252" s="3">
        <v>5.1817432195063302E-2</v>
      </c>
      <c r="E252" s="12">
        <v>2.0910779999999997E-3</v>
      </c>
      <c r="F252" s="12">
        <v>0</v>
      </c>
      <c r="G252" s="3">
        <v>5.1114561054783599E-3</v>
      </c>
      <c r="H252" s="12">
        <v>-6.808934E-3</v>
      </c>
      <c r="I252" s="12">
        <v>-0.10652066199999999</v>
      </c>
      <c r="J252" s="3">
        <v>0.12260509029518658</v>
      </c>
      <c r="K252" s="12">
        <v>8.3730119999999991E-2</v>
      </c>
      <c r="L252" s="12">
        <v>-4.3707228000000001E-2</v>
      </c>
      <c r="M252" s="3">
        <v>0.65631120414211108</v>
      </c>
      <c r="N252" s="12">
        <v>1.0789880000000005E-2</v>
      </c>
      <c r="O252" s="12">
        <v>-6.6891080000000006E-2</v>
      </c>
      <c r="P252" s="3">
        <v>8.124137150016988E-4</v>
      </c>
      <c r="Q252" s="12">
        <v>9.0112659999999997E-2</v>
      </c>
      <c r="R252" s="12">
        <v>7.4300480000000016E-2</v>
      </c>
      <c r="S252" s="3">
        <v>0.16334240354715887</v>
      </c>
      <c r="T252" s="12">
        <v>-5.1699900000000019E-3</v>
      </c>
      <c r="U252" s="12">
        <v>-0.10650241999999999</v>
      </c>
      <c r="V252" s="40">
        <f t="shared" si="12"/>
        <v>-0.33361291174784208</v>
      </c>
      <c r="W252" s="3">
        <f t="shared" si="10"/>
        <v>1</v>
      </c>
      <c r="X252" s="2"/>
      <c r="Y252" s="2">
        <v>8.124137150016988E-4</v>
      </c>
      <c r="Z252" s="2">
        <v>5.1817432195063302E-2</v>
      </c>
      <c r="AA252" s="2">
        <v>0.12260509029518658</v>
      </c>
      <c r="AB252" s="2">
        <v>5.1114561054783599E-3</v>
      </c>
      <c r="AC252" s="2">
        <v>0.65631120414211108</v>
      </c>
      <c r="AD252" s="2">
        <v>0.16334240354715887</v>
      </c>
    </row>
    <row r="253" spans="1:30">
      <c r="A253" s="19" t="s">
        <v>10</v>
      </c>
      <c r="B253" s="19">
        <v>1999</v>
      </c>
      <c r="C253" s="3">
        <v>-0.34680589010939872</v>
      </c>
      <c r="D253" s="3">
        <v>5.4647912019137469E-2</v>
      </c>
      <c r="E253" s="12">
        <v>-8.6612879999999992E-4</v>
      </c>
      <c r="F253" s="12">
        <v>0</v>
      </c>
      <c r="G253" s="3">
        <v>4.7530252509050226E-3</v>
      </c>
      <c r="H253" s="12">
        <v>-1.7481014E-2</v>
      </c>
      <c r="I253" s="12">
        <v>-0.14290207999999999</v>
      </c>
      <c r="J253" s="3">
        <v>0.12204381776278471</v>
      </c>
      <c r="K253" s="12">
        <v>1.7449240000000001E-2</v>
      </c>
      <c r="L253" s="12">
        <v>-5.5767069999999995E-2</v>
      </c>
      <c r="M253" s="3">
        <v>0.67028166859907301</v>
      </c>
      <c r="N253" s="12">
        <v>1.7721179999999996E-2</v>
      </c>
      <c r="O253" s="12">
        <v>-3.8089620000000005E-2</v>
      </c>
      <c r="P253" s="3">
        <v>1.3241194254085531E-3</v>
      </c>
      <c r="Q253" s="12">
        <v>4.66062E-2</v>
      </c>
      <c r="R253" s="12">
        <v>1.7716860000000001E-2</v>
      </c>
      <c r="S253" s="3">
        <v>0.14694945694269121</v>
      </c>
      <c r="T253" s="12">
        <v>-3.1295966000000008E-3</v>
      </c>
      <c r="U253" s="12">
        <v>-7.4792919999999999E-2</v>
      </c>
      <c r="V253" s="40">
        <f t="shared" si="12"/>
        <v>-0.4042683810100049</v>
      </c>
      <c r="W253" s="3">
        <f t="shared" si="10"/>
        <v>1</v>
      </c>
      <c r="X253" s="2"/>
      <c r="Y253" s="2">
        <v>1.3241194254085531E-3</v>
      </c>
      <c r="Z253" s="2">
        <v>5.4647912019137469E-2</v>
      </c>
      <c r="AA253" s="2">
        <v>0.12204381776278471</v>
      </c>
      <c r="AB253" s="2">
        <v>4.7530252509050226E-3</v>
      </c>
      <c r="AC253" s="2">
        <v>0.67028166859907301</v>
      </c>
      <c r="AD253" s="2">
        <v>0.14694945694269121</v>
      </c>
    </row>
    <row r="254" spans="1:30">
      <c r="A254" s="19" t="s">
        <v>10</v>
      </c>
      <c r="B254" s="19">
        <v>2000</v>
      </c>
      <c r="C254" s="3">
        <v>-0.42276502799772608</v>
      </c>
      <c r="D254" s="3">
        <v>6.3956402681334526E-2</v>
      </c>
      <c r="E254" s="12">
        <v>-7.0913940000000009E-3</v>
      </c>
      <c r="F254" s="12">
        <v>0</v>
      </c>
      <c r="G254" s="3">
        <v>4.9245865188570492E-3</v>
      </c>
      <c r="H254" s="12">
        <v>-6.3391267999999999E-3</v>
      </c>
      <c r="I254" s="12">
        <v>-2.0900260000000004E-2</v>
      </c>
      <c r="J254" s="3">
        <v>0.10612196044749962</v>
      </c>
      <c r="K254" s="12">
        <v>5.6213407999999999E-2</v>
      </c>
      <c r="L254" s="12">
        <v>3.6829399999999991E-2</v>
      </c>
      <c r="M254" s="3">
        <v>0.66526516492875543</v>
      </c>
      <c r="N254" s="12">
        <v>2.8360299999999995E-2</v>
      </c>
      <c r="O254" s="12">
        <v>3.6442879999999997E-2</v>
      </c>
      <c r="P254" s="3">
        <v>1.9980466950673139E-3</v>
      </c>
      <c r="Q254" s="12">
        <v>4.5324259999999991E-2</v>
      </c>
      <c r="R254" s="12">
        <v>8.7813379999999996E-2</v>
      </c>
      <c r="S254" s="3">
        <v>0.15773383872848612</v>
      </c>
      <c r="T254" s="12">
        <v>2.7721680000000005E-2</v>
      </c>
      <c r="U254" s="12">
        <v>5.3326979999999989E-2</v>
      </c>
      <c r="V254" s="40">
        <f t="shared" si="12"/>
        <v>-0.41493948801469943</v>
      </c>
      <c r="W254" s="3">
        <f t="shared" si="10"/>
        <v>1</v>
      </c>
      <c r="X254" s="2"/>
      <c r="Y254" s="2">
        <v>1.9980466950673139E-3</v>
      </c>
      <c r="Z254" s="2">
        <v>6.3956402681334526E-2</v>
      </c>
      <c r="AA254" s="2">
        <v>0.10612196044749962</v>
      </c>
      <c r="AB254" s="2">
        <v>4.9245865188570492E-3</v>
      </c>
      <c r="AC254" s="2">
        <v>0.66526516492875543</v>
      </c>
      <c r="AD254" s="2">
        <v>0.15773383872848612</v>
      </c>
    </row>
    <row r="255" spans="1:30">
      <c r="A255" s="19" t="s">
        <v>10</v>
      </c>
      <c r="B255" s="19">
        <v>2001</v>
      </c>
      <c r="C255" s="3">
        <v>-0.4414901680843934</v>
      </c>
      <c r="D255" s="3">
        <v>6.132318967133786E-2</v>
      </c>
      <c r="E255" s="12">
        <v>-6.8204240000000003E-3</v>
      </c>
      <c r="F255" s="12">
        <v>0</v>
      </c>
      <c r="G255" s="3">
        <v>4.6463798621394501E-3</v>
      </c>
      <c r="H255" s="12">
        <v>-1.1060660000000006E-3</v>
      </c>
      <c r="I255" s="12">
        <v>2.3033019999999994E-2</v>
      </c>
      <c r="J255" s="3">
        <v>9.8295231175030043E-2</v>
      </c>
      <c r="K255" s="12">
        <v>4.1337140000000001E-2</v>
      </c>
      <c r="L255" s="12">
        <v>4.5114439999999999E-2</v>
      </c>
      <c r="M255" s="3">
        <v>0.67162886274234124</v>
      </c>
      <c r="N255" s="12">
        <v>8.1050642000000006E-2</v>
      </c>
      <c r="O255" s="12">
        <v>0.11815245999999999</v>
      </c>
      <c r="P255" s="3">
        <v>2.2331841339264017E-3</v>
      </c>
      <c r="Q255" s="12">
        <v>1.6121799999999999E-2</v>
      </c>
      <c r="R255" s="12">
        <v>5.1568900000000008E-2</v>
      </c>
      <c r="S255" s="3">
        <v>0.16187315241522499</v>
      </c>
      <c r="T255" s="12">
        <v>3.205214E-2</v>
      </c>
      <c r="U255" s="12">
        <v>7.8770760000000023E-2</v>
      </c>
      <c r="V255" s="40">
        <f t="shared" si="12"/>
        <v>-0.40802816596378816</v>
      </c>
      <c r="W255" s="3">
        <f t="shared" ref="W255:W262" si="13">P255+M255+J255+G255+D255+S255</f>
        <v>1</v>
      </c>
      <c r="X255" s="2"/>
      <c r="Y255" s="2">
        <v>2.2331841339264017E-3</v>
      </c>
      <c r="Z255" s="2">
        <v>6.132318967133786E-2</v>
      </c>
      <c r="AA255" s="2">
        <v>9.8295231175030043E-2</v>
      </c>
      <c r="AB255" s="2">
        <v>4.6463798621394501E-3</v>
      </c>
      <c r="AC255" s="2">
        <v>0.67162886274234124</v>
      </c>
      <c r="AD255" s="2">
        <v>0.16187315241522499</v>
      </c>
    </row>
    <row r="256" spans="1:30">
      <c r="A256" s="19" t="s">
        <v>10</v>
      </c>
      <c r="B256" s="19">
        <v>2002</v>
      </c>
      <c r="C256" s="3">
        <v>-0.30783690245604056</v>
      </c>
      <c r="D256" s="3">
        <v>6.0851086037936382E-2</v>
      </c>
      <c r="E256" s="12">
        <v>-1.1748261999999999E-2</v>
      </c>
      <c r="F256" s="12">
        <v>0</v>
      </c>
      <c r="G256" s="3">
        <v>4.412300169344849E-3</v>
      </c>
      <c r="H256" s="12">
        <v>6.1953940000000016E-3</v>
      </c>
      <c r="I256" s="12">
        <v>9.7141119999999997E-2</v>
      </c>
      <c r="J256" s="3">
        <v>9.9346638503878537E-2</v>
      </c>
      <c r="K256" s="12">
        <v>1.6238879999999982E-3</v>
      </c>
      <c r="L256" s="12">
        <v>6.528726E-2</v>
      </c>
      <c r="M256" s="3">
        <v>0.67240973394088821</v>
      </c>
      <c r="N256" s="12">
        <v>7.729425999999999E-2</v>
      </c>
      <c r="O256" s="12">
        <v>0.15157466</v>
      </c>
      <c r="P256" s="3">
        <v>2.9397621003142351E-3</v>
      </c>
      <c r="Q256" s="12">
        <v>5.7863569999999996E-2</v>
      </c>
      <c r="R256" s="12">
        <v>0.16419931999999998</v>
      </c>
      <c r="S256" s="3">
        <v>0.1600404792476377</v>
      </c>
      <c r="T256" s="12">
        <v>3.37487E-2</v>
      </c>
      <c r="U256" s="12">
        <v>0.13570024</v>
      </c>
      <c r="V256" s="40">
        <f t="shared" si="12"/>
        <v>-0.23382014697761344</v>
      </c>
      <c r="W256" s="3">
        <f t="shared" si="13"/>
        <v>0.99999999999999978</v>
      </c>
      <c r="X256" s="2"/>
      <c r="Y256" s="2">
        <v>2.9397621003142351E-3</v>
      </c>
      <c r="Z256" s="2">
        <v>6.0851086037936382E-2</v>
      </c>
      <c r="AA256" s="2">
        <v>9.9346638503878537E-2</v>
      </c>
      <c r="AB256" s="2">
        <v>4.412300169344849E-3</v>
      </c>
      <c r="AC256" s="2">
        <v>0.67240973394088821</v>
      </c>
      <c r="AD256" s="2">
        <v>0.1600404792476377</v>
      </c>
    </row>
    <row r="257" spans="1:30">
      <c r="A257" s="19" t="s">
        <v>10</v>
      </c>
      <c r="B257" s="19">
        <v>2003</v>
      </c>
      <c r="C257" s="3">
        <v>-0.2083553018681823</v>
      </c>
      <c r="D257" s="3">
        <v>5.9894658700005605E-2</v>
      </c>
      <c r="E257" s="12">
        <v>-1.3430172000000001E-2</v>
      </c>
      <c r="F257" s="12">
        <v>0</v>
      </c>
      <c r="G257" s="3">
        <v>4.2863907199728914E-3</v>
      </c>
      <c r="H257" s="12">
        <v>1.0742652E-2</v>
      </c>
      <c r="I257" s="12">
        <v>0.15863795999999999</v>
      </c>
      <c r="J257" s="3">
        <v>0.10284064704587652</v>
      </c>
      <c r="K257" s="12">
        <v>-3.5264411999999995E-2</v>
      </c>
      <c r="L257" s="12">
        <v>9.2388999999999999E-2</v>
      </c>
      <c r="M257" s="3">
        <v>0.67091129444621589</v>
      </c>
      <c r="N257" s="12">
        <v>4.3814277999999998E-2</v>
      </c>
      <c r="O257" s="12">
        <v>0.15053664</v>
      </c>
      <c r="P257" s="3">
        <v>5.328147173752313E-3</v>
      </c>
      <c r="Q257" s="12">
        <v>7.1381799999999995E-2</v>
      </c>
      <c r="R257" s="12">
        <v>0.23038863999999998</v>
      </c>
      <c r="S257" s="3">
        <v>0.1567388619141768</v>
      </c>
      <c r="T257" s="12">
        <v>4.2721365999999997E-2</v>
      </c>
      <c r="U257" s="12">
        <v>0.20815668000000001</v>
      </c>
      <c r="V257" s="40">
        <f t="shared" si="12"/>
        <v>-9.5410417018821941E-2</v>
      </c>
      <c r="W257" s="3">
        <f t="shared" si="13"/>
        <v>1</v>
      </c>
      <c r="X257" s="2"/>
      <c r="Y257" s="2">
        <v>5.328147173752313E-3</v>
      </c>
      <c r="Z257" s="2">
        <v>5.9894658700005605E-2</v>
      </c>
      <c r="AA257" s="2">
        <v>0.10284064704587652</v>
      </c>
      <c r="AB257" s="2">
        <v>4.2863907199728914E-3</v>
      </c>
      <c r="AC257" s="2">
        <v>0.67091129444621589</v>
      </c>
      <c r="AD257" s="2">
        <v>0.1567388619141768</v>
      </c>
    </row>
    <row r="258" spans="1:30">
      <c r="A258" s="19" t="s">
        <v>10</v>
      </c>
      <c r="B258" s="19">
        <v>2004</v>
      </c>
      <c r="C258" s="3">
        <v>-0.28147462564840814</v>
      </c>
      <c r="D258" s="3">
        <v>5.9742605906802825E-2</v>
      </c>
      <c r="E258" s="12">
        <v>-1.8704700000000001E-2</v>
      </c>
      <c r="F258" s="12">
        <v>0</v>
      </c>
      <c r="G258" s="3">
        <v>4.3120112652713337E-3</v>
      </c>
      <c r="H258" s="12">
        <v>1.6993438E-2</v>
      </c>
      <c r="I258" s="12">
        <v>0.23287169999999996</v>
      </c>
      <c r="J258" s="3">
        <v>9.703243620016011E-2</v>
      </c>
      <c r="K258" s="12">
        <v>-6.0548460000000005E-2</v>
      </c>
      <c r="L258" s="12">
        <v>0.12487572</v>
      </c>
      <c r="M258" s="3">
        <v>0.67137067957514474</v>
      </c>
      <c r="N258" s="12">
        <v>7.2471339999999995E-2</v>
      </c>
      <c r="O258" s="12">
        <v>0.22461799999999998</v>
      </c>
      <c r="P258" s="3">
        <v>3.5144110130059542E-3</v>
      </c>
      <c r="Q258" s="12">
        <v>6.0093960000000002E-2</v>
      </c>
      <c r="R258" s="12">
        <v>0.25085415999999994</v>
      </c>
      <c r="S258" s="3">
        <v>0.16402785603961514</v>
      </c>
      <c r="T258" s="12">
        <v>3.3678800000000002E-2</v>
      </c>
      <c r="U258" s="12">
        <v>0.21372250000000001</v>
      </c>
      <c r="V258" s="40">
        <f t="shared" si="12"/>
        <v>-0.1290847303427636</v>
      </c>
      <c r="W258" s="3">
        <f t="shared" si="13"/>
        <v>1.0000000000000002</v>
      </c>
      <c r="X258" s="2"/>
      <c r="Y258" s="2">
        <v>3.5144110130059542E-3</v>
      </c>
      <c r="Z258" s="2">
        <v>5.9742605906802825E-2</v>
      </c>
      <c r="AA258" s="2">
        <v>9.703243620016011E-2</v>
      </c>
      <c r="AB258" s="2">
        <v>4.3120112652713337E-3</v>
      </c>
      <c r="AC258" s="2">
        <v>0.67137067957514474</v>
      </c>
      <c r="AD258" s="2">
        <v>0.16402785603961514</v>
      </c>
    </row>
    <row r="259" spans="1:30">
      <c r="A259" s="19" t="s">
        <v>10</v>
      </c>
      <c r="B259" s="19">
        <v>2005</v>
      </c>
      <c r="C259" s="3">
        <v>-0.45541946127147154</v>
      </c>
      <c r="D259" s="3">
        <v>5.6778756680554897E-2</v>
      </c>
      <c r="E259" s="12">
        <v>-2.6006519999999998E-2</v>
      </c>
      <c r="F259" s="12">
        <v>0</v>
      </c>
      <c r="G259" s="3">
        <v>4.10338587717752E-3</v>
      </c>
      <c r="H259" s="12">
        <v>2.1778539999999999E-2</v>
      </c>
      <c r="I259" s="12">
        <v>0.32267444000000001</v>
      </c>
      <c r="J259" s="3">
        <v>8.2354826218848862E-2</v>
      </c>
      <c r="K259" s="12">
        <v>-9.219121999999999E-2</v>
      </c>
      <c r="L259" s="12">
        <v>0.17854905999999998</v>
      </c>
      <c r="M259" s="3">
        <v>0.63274733710123177</v>
      </c>
      <c r="N259" s="12">
        <v>2.0345299999999997E-2</v>
      </c>
      <c r="O259" s="12">
        <v>0.23033214000000002</v>
      </c>
      <c r="P259" s="3">
        <v>5.5024027922972773E-3</v>
      </c>
      <c r="Q259" s="12">
        <v>0.11536446</v>
      </c>
      <c r="R259" s="12">
        <v>0.41822184000000001</v>
      </c>
      <c r="S259" s="3">
        <v>0.2185132913298897</v>
      </c>
      <c r="T259" s="12">
        <v>3.1669559999999999E-2</v>
      </c>
      <c r="U259" s="12">
        <v>0.29448207999999998</v>
      </c>
      <c r="V259" s="40">
        <f t="shared" si="12"/>
        <v>-0.23844829682629576</v>
      </c>
      <c r="W259" s="3">
        <f t="shared" si="13"/>
        <v>1</v>
      </c>
      <c r="X259" s="2"/>
      <c r="Y259" s="2">
        <v>5.5024027922972773E-3</v>
      </c>
      <c r="Z259" s="2">
        <v>5.6778756680554897E-2</v>
      </c>
      <c r="AA259" s="2">
        <v>8.2354826218848862E-2</v>
      </c>
      <c r="AB259" s="2">
        <v>4.10338587717752E-3</v>
      </c>
      <c r="AC259" s="2">
        <v>0.63274733710123177</v>
      </c>
      <c r="AD259" s="2">
        <v>0.2185132913298897</v>
      </c>
    </row>
    <row r="260" spans="1:30">
      <c r="A260" s="19" t="s">
        <v>10</v>
      </c>
      <c r="B260" s="19">
        <v>2006</v>
      </c>
      <c r="C260" s="3">
        <v>-0.48082373639149123</v>
      </c>
      <c r="D260" s="3">
        <v>6.5331068433370901E-2</v>
      </c>
      <c r="E260" s="12">
        <v>-2.8555859999999999E-2</v>
      </c>
      <c r="F260" s="12">
        <v>0</v>
      </c>
      <c r="G260" s="3">
        <v>3.5111704868057438E-3</v>
      </c>
      <c r="H260" s="12">
        <v>2.419404E-2</v>
      </c>
      <c r="I260" s="12">
        <v>0.35727742000000001</v>
      </c>
      <c r="J260" s="3">
        <v>9.3103490332426625E-2</v>
      </c>
      <c r="K260" s="12">
        <v>-0.13638144999999999</v>
      </c>
      <c r="L260" s="12">
        <v>0.18169636000000003</v>
      </c>
      <c r="M260" s="3">
        <v>0.60978170209119231</v>
      </c>
      <c r="N260" s="12">
        <v>2.250160000000001E-3</v>
      </c>
      <c r="O260" s="12">
        <v>0.23421151999999998</v>
      </c>
      <c r="P260" s="3">
        <v>6.108957841216703E-3</v>
      </c>
      <c r="Q260" s="12">
        <v>0.13296027999999999</v>
      </c>
      <c r="R260" s="12">
        <v>0.47441622</v>
      </c>
      <c r="S260" s="3">
        <v>0.22216361081498781</v>
      </c>
      <c r="T260" s="12">
        <v>2.0395219999999999E-2</v>
      </c>
      <c r="U260" s="12">
        <v>0.30668476</v>
      </c>
      <c r="V260" s="40">
        <f t="shared" si="12"/>
        <v>-0.24103963389861882</v>
      </c>
      <c r="W260" s="3">
        <f t="shared" si="13"/>
        <v>1</v>
      </c>
      <c r="X260" s="2"/>
      <c r="Y260" s="2">
        <v>6.108957841216703E-3</v>
      </c>
      <c r="Z260" s="2">
        <v>6.5331068433370901E-2</v>
      </c>
      <c r="AA260" s="2">
        <v>9.3103490332426625E-2</v>
      </c>
      <c r="AB260" s="2">
        <v>3.5111704868057438E-3</v>
      </c>
      <c r="AC260" s="2">
        <v>0.60978170209119231</v>
      </c>
      <c r="AD260" s="2">
        <v>0.22216361081498781</v>
      </c>
    </row>
    <row r="261" spans="1:30">
      <c r="A261" s="19" t="s">
        <v>10</v>
      </c>
      <c r="B261" s="19">
        <v>2007</v>
      </c>
      <c r="C261" s="3">
        <v>-0.40290229223991203</v>
      </c>
      <c r="D261" s="3">
        <v>6.5331068433370901E-2</v>
      </c>
      <c r="E261" s="12">
        <v>-2.0593399999999998E-2</v>
      </c>
      <c r="F261" s="12">
        <v>0</v>
      </c>
      <c r="G261" s="3">
        <v>3.5111704868057438E-3</v>
      </c>
      <c r="H261" s="12">
        <v>2.3384720000000001E-2</v>
      </c>
      <c r="I261" s="12">
        <v>0.26853188</v>
      </c>
      <c r="J261" s="3">
        <v>9.3103490332426625E-2</v>
      </c>
      <c r="K261" s="12">
        <v>-9.2622659999999996E-2</v>
      </c>
      <c r="L261" s="12">
        <v>0.11148516000000001</v>
      </c>
      <c r="M261" s="3">
        <v>0.60978170209119231</v>
      </c>
      <c r="N261" s="12">
        <v>-3.0547276000000002E-2</v>
      </c>
      <c r="O261" s="12">
        <v>0.11065913999999999</v>
      </c>
      <c r="P261" s="3">
        <v>6.108957841216703E-3</v>
      </c>
      <c r="Q261" s="12">
        <v>0.13421728000000002</v>
      </c>
      <c r="R261" s="12">
        <v>0.38608125999999998</v>
      </c>
      <c r="S261" s="3">
        <v>0.22216361081498781</v>
      </c>
      <c r="T261" s="12">
        <v>1.4378000000001001E-5</v>
      </c>
      <c r="U261" s="12">
        <v>0.17551549999999999</v>
      </c>
      <c r="V261" s="40">
        <f t="shared" si="12"/>
        <v>-0.25505932140015763</v>
      </c>
      <c r="W261" s="3">
        <f t="shared" si="13"/>
        <v>1</v>
      </c>
      <c r="X261" s="2"/>
      <c r="Y261" s="2">
        <v>6.108957841216703E-3</v>
      </c>
      <c r="Z261" s="2">
        <v>6.5331068433370901E-2</v>
      </c>
      <c r="AA261" s="2">
        <v>9.3103490332426625E-2</v>
      </c>
      <c r="AB261" s="2">
        <v>3.5111704868057438E-3</v>
      </c>
      <c r="AC261" s="2">
        <v>0.60978170209119231</v>
      </c>
      <c r="AD261" s="2">
        <v>0.22216361081498781</v>
      </c>
    </row>
    <row r="262" spans="1:30">
      <c r="A262" s="19" t="s">
        <v>10</v>
      </c>
      <c r="B262" s="19">
        <v>2008</v>
      </c>
      <c r="C262" s="3">
        <v>-0.56123688098162194</v>
      </c>
      <c r="D262" s="3">
        <v>6.5331068433370901E-2</v>
      </c>
      <c r="E262" s="12">
        <v>-1.9686760000000001E-2</v>
      </c>
      <c r="F262" s="12">
        <v>0</v>
      </c>
      <c r="G262" s="3">
        <v>3.5111704868057438E-3</v>
      </c>
      <c r="H262" s="12">
        <v>1.4102328000000001E-2</v>
      </c>
      <c r="I262" s="12">
        <v>0.22017793000000002</v>
      </c>
      <c r="J262" s="3">
        <v>9.3103490332426625E-2</v>
      </c>
      <c r="K262" s="12">
        <v>-5.3260540000000002E-2</v>
      </c>
      <c r="L262" s="12">
        <v>0.13285817999999999</v>
      </c>
      <c r="M262" s="3">
        <v>0.60978170209119231</v>
      </c>
      <c r="N262" s="12">
        <v>-2.0811900000000001E-2</v>
      </c>
      <c r="O262" s="12">
        <v>0.11797209999999998</v>
      </c>
      <c r="P262" s="3">
        <v>6.108957841216703E-3</v>
      </c>
      <c r="Q262" s="12">
        <v>0.10984047999999999</v>
      </c>
      <c r="R262" s="12">
        <v>0.34468200000000004</v>
      </c>
      <c r="S262" s="3">
        <v>0.22216361081498781</v>
      </c>
      <c r="T262" s="12">
        <v>2.4206020000000002E-2</v>
      </c>
      <c r="U262" s="12">
        <v>0.21133281999999998</v>
      </c>
      <c r="V262" s="40">
        <f t="shared" si="12"/>
        <v>-0.41426350864050854</v>
      </c>
      <c r="W262" s="3">
        <f t="shared" si="13"/>
        <v>1</v>
      </c>
      <c r="X262" s="2"/>
      <c r="Y262" s="2">
        <v>6.108957841216703E-3</v>
      </c>
      <c r="Z262" s="2">
        <v>6.5331068433370901E-2</v>
      </c>
      <c r="AA262" s="2">
        <v>9.3103490332426625E-2</v>
      </c>
      <c r="AB262" s="2">
        <v>3.5111704868057438E-3</v>
      </c>
      <c r="AC262" s="2">
        <v>0.60978170209119231</v>
      </c>
      <c r="AD262" s="2">
        <v>0.22216361081498781</v>
      </c>
    </row>
    <row r="263" spans="1:30">
      <c r="A263" s="31" t="s">
        <v>10</v>
      </c>
      <c r="B263" s="31">
        <v>2009</v>
      </c>
      <c r="C263" s="3">
        <v>-0.46416316700347537</v>
      </c>
      <c r="D263" s="3">
        <v>6.5331068433370901E-2</v>
      </c>
      <c r="E263" s="12">
        <v>-9.8704120000000003E-3</v>
      </c>
      <c r="F263" s="12">
        <v>0</v>
      </c>
      <c r="G263" s="3">
        <v>3.5111704868057438E-3</v>
      </c>
      <c r="H263" s="12">
        <v>-6.8841439999999992E-3</v>
      </c>
      <c r="I263" s="12">
        <v>6.3682699999999995E-2</v>
      </c>
      <c r="J263" s="3">
        <v>9.3103490332426625E-2</v>
      </c>
      <c r="K263" s="12">
        <v>-0.12871056</v>
      </c>
      <c r="L263" s="12">
        <v>4.4116959999999997E-2</v>
      </c>
      <c r="M263" s="3">
        <v>0.60978170209119231</v>
      </c>
      <c r="N263" s="12">
        <v>-2.485824E-2</v>
      </c>
      <c r="O263" s="12">
        <v>7.2074940000000004E-2</v>
      </c>
      <c r="P263" s="3">
        <v>6.108957841216703E-3</v>
      </c>
      <c r="Q263" s="12">
        <v>6.8736550000000007E-2</v>
      </c>
      <c r="R263" s="12">
        <v>0.22393421999999999</v>
      </c>
      <c r="S263" s="3">
        <v>0.22216361081498781</v>
      </c>
      <c r="T263" s="12">
        <v>-1.1938239999999991E-3</v>
      </c>
      <c r="U263" s="12">
        <v>0.12272916</v>
      </c>
      <c r="V263" s="40">
        <f>C263-((D263*(E263-F263))+(G263*(H263-I263))+(J263*(K263-L263))+(M263*(N263-O263))+(P263*(Q263-R263))+(S263*(T263-U263)))</f>
        <v>-0.35959235178313576</v>
      </c>
      <c r="W263" s="3">
        <f>P263+M263+J263+G263+D263+S263</f>
        <v>1</v>
      </c>
      <c r="X263" s="2"/>
      <c r="Y263" s="2"/>
      <c r="Z263" s="2"/>
      <c r="AA263" s="2"/>
      <c r="AB263" s="2"/>
      <c r="AC263" s="2"/>
      <c r="AD263" s="2"/>
    </row>
    <row r="264" spans="1:30">
      <c r="A264" s="31" t="s">
        <v>10</v>
      </c>
      <c r="B264" s="31">
        <v>2010</v>
      </c>
      <c r="C264" s="3">
        <v>-0.32670499266779518</v>
      </c>
      <c r="D264" s="3">
        <v>6.5331068433370901E-2</v>
      </c>
      <c r="E264" s="12">
        <v>-1.1082761999999999E-2</v>
      </c>
      <c r="F264" s="12">
        <v>0</v>
      </c>
      <c r="G264" s="3">
        <v>3.5111704868057438E-3</v>
      </c>
      <c r="H264" s="12">
        <v>-4.7980996000000003E-3</v>
      </c>
      <c r="I264" s="12">
        <v>8.2356819999999997E-2</v>
      </c>
      <c r="J264" s="3">
        <v>9.3103490332426625E-2</v>
      </c>
      <c r="K264" s="12">
        <v>-0.14306661999999998</v>
      </c>
      <c r="L264" s="12">
        <v>4.4904713999999998E-2</v>
      </c>
      <c r="M264" s="3">
        <v>0.60978170209119231</v>
      </c>
      <c r="N264" s="12">
        <v>-1.9019080000000001E-2</v>
      </c>
      <c r="O264" s="12">
        <v>8.7691119999999997E-2</v>
      </c>
      <c r="P264" s="3">
        <v>6.108957841216703E-3</v>
      </c>
      <c r="Q264" s="12">
        <v>7.1613174000000002E-2</v>
      </c>
      <c r="R264" s="12">
        <v>0.23772836000000003</v>
      </c>
      <c r="S264" s="3">
        <v>0.22216361081498781</v>
      </c>
      <c r="T264" s="12">
        <v>-4.5827239999999998E-3</v>
      </c>
      <c r="U264" s="12">
        <v>0.12633506</v>
      </c>
      <c r="V264" s="40">
        <f>C264-((D264*(E264-F264))+(G264*(H264-I264))+(J264*(K264-L264))+(M264*(N264-O264))+(P264*(Q264-R264))+(S264*(T264-U264)))</f>
        <v>-0.2130042552579326</v>
      </c>
      <c r="W264" s="3">
        <f>P264+M264+J264+G264+D264+S264</f>
        <v>1</v>
      </c>
    </row>
    <row r="265" spans="1:30">
      <c r="A265" s="42" t="s">
        <v>7</v>
      </c>
      <c r="B265" s="43">
        <v>1982</v>
      </c>
      <c r="C265" s="72">
        <v>0.10266176738311596</v>
      </c>
      <c r="D265" s="41">
        <v>5.16899124295696E-2</v>
      </c>
      <c r="E265" s="69">
        <v>1.3109378E-2</v>
      </c>
      <c r="F265" s="12">
        <v>0</v>
      </c>
      <c r="G265" s="41">
        <v>6.7639694577119238E-3</v>
      </c>
      <c r="H265" s="69">
        <v>4.5397719999999992E-3</v>
      </c>
      <c r="I265" s="12">
        <v>-3.0355759999999999E-2</v>
      </c>
      <c r="J265" s="41">
        <v>5.0046186942578341E-2</v>
      </c>
      <c r="K265" s="69">
        <v>0.13048214</v>
      </c>
      <c r="L265" s="12">
        <v>-4.2284800000000015E-3</v>
      </c>
      <c r="M265" s="41">
        <v>0.4754904569576846</v>
      </c>
      <c r="N265" s="69">
        <v>7.2256459999999995E-2</v>
      </c>
      <c r="O265" s="12">
        <v>2.7608500000000001E-2</v>
      </c>
      <c r="P265" s="41">
        <v>5.5987772170545838E-4</v>
      </c>
      <c r="Q265" s="69">
        <v>0.20042960000000001</v>
      </c>
      <c r="R265" s="12">
        <v>0.29879349999999999</v>
      </c>
      <c r="S265" s="41">
        <v>0.41544959649075008</v>
      </c>
      <c r="T265" s="69">
        <v>-7.4670000000000014E-3</v>
      </c>
      <c r="U265" s="12">
        <v>-0.11393776000000003</v>
      </c>
      <c r="V265" s="45">
        <f t="shared" ref="V265:V299" si="14">C265-((D265*(E265-F265))+(G265*(H265-I265))+(J265*(K265-L265))+(M265*(N265-O265))+(P265*(Q265-R265))+(S265*(T265-U265)))</f>
        <v>2.9598518171498736E-2</v>
      </c>
      <c r="W265" s="41">
        <f t="shared" ref="W265:W299" si="15">P265+M265+J265+G265+D265+S265</f>
        <v>1</v>
      </c>
    </row>
    <row r="266" spans="1:30">
      <c r="A266" s="42" t="s">
        <v>7</v>
      </c>
      <c r="B266" s="43">
        <v>1983</v>
      </c>
      <c r="C266" s="72">
        <v>1.0164021514775327E-2</v>
      </c>
      <c r="D266" s="41">
        <v>4.0597048769555763E-2</v>
      </c>
      <c r="E266" s="69">
        <v>7.7503539999999992E-3</v>
      </c>
      <c r="F266" s="12">
        <v>0</v>
      </c>
      <c r="G266" s="41">
        <v>5.4293890147686158E-3</v>
      </c>
      <c r="H266" s="69">
        <v>5.1925679999999998E-3</v>
      </c>
      <c r="I266" s="12">
        <v>1.2125500000000001E-2</v>
      </c>
      <c r="J266" s="41">
        <v>4.9676938239788075E-2</v>
      </c>
      <c r="K266" s="69">
        <v>9.7707559999999999E-2</v>
      </c>
      <c r="L266" s="12">
        <v>1.7441876000000002E-2</v>
      </c>
      <c r="M266" s="41">
        <v>0.51945961399563423</v>
      </c>
      <c r="N266" s="69">
        <v>0.13535760000000002</v>
      </c>
      <c r="O266" s="12">
        <v>0.14107363999999997</v>
      </c>
      <c r="P266" s="41">
        <v>1.0432958751952456E-3</v>
      </c>
      <c r="Q266" s="69">
        <v>0.15539864</v>
      </c>
      <c r="R266" s="12">
        <v>0.25608317999999997</v>
      </c>
      <c r="S266" s="41">
        <v>0.38379371410505803</v>
      </c>
      <c r="T266" s="69">
        <v>-2.3743400000000004E-3</v>
      </c>
      <c r="U266" s="12">
        <v>-5.9804348000000007E-2</v>
      </c>
      <c r="V266" s="45">
        <f t="shared" si="14"/>
        <v>-1.3067312200687091E-2</v>
      </c>
      <c r="W266" s="41">
        <f t="shared" si="15"/>
        <v>0.99999999999999989</v>
      </c>
    </row>
    <row r="267" spans="1:30">
      <c r="A267" s="42" t="s">
        <v>7</v>
      </c>
      <c r="B267" s="43">
        <v>1984</v>
      </c>
      <c r="C267" s="72">
        <v>-5.4410591472329097E-3</v>
      </c>
      <c r="D267" s="41">
        <v>6.7051904895543746E-2</v>
      </c>
      <c r="E267" s="69">
        <v>-2.8762575999999999E-3</v>
      </c>
      <c r="F267" s="12">
        <v>0</v>
      </c>
      <c r="G267" s="41">
        <v>1.1485343991797474E-2</v>
      </c>
      <c r="H267" s="69">
        <v>9.8144059999999995E-3</v>
      </c>
      <c r="I267" s="12">
        <v>0.10285261999999999</v>
      </c>
      <c r="J267" s="41">
        <v>6.6923596857582701E-2</v>
      </c>
      <c r="K267" s="69">
        <v>2.435934E-2</v>
      </c>
      <c r="L267" s="12">
        <v>6.0995460000000001E-2</v>
      </c>
      <c r="M267" s="41">
        <v>0.52138139529579763</v>
      </c>
      <c r="N267" s="69">
        <v>0.108755764</v>
      </c>
      <c r="O267" s="12">
        <v>0.18210306000000004</v>
      </c>
      <c r="P267" s="41">
        <v>5.4355530888091424E-3</v>
      </c>
      <c r="Q267" s="69">
        <v>4.5172899999999995E-2</v>
      </c>
      <c r="R267" s="12">
        <v>0.12919385999999999</v>
      </c>
      <c r="S267" s="41">
        <v>0.3277222058704693</v>
      </c>
      <c r="T267" s="69">
        <v>5.4056200000000072E-4</v>
      </c>
      <c r="U267" s="12">
        <v>5.2189899999999997E-2</v>
      </c>
      <c r="V267" s="45">
        <f t="shared" si="14"/>
        <v>5.3897447120711921E-2</v>
      </c>
      <c r="W267" s="41">
        <f t="shared" si="15"/>
        <v>1</v>
      </c>
    </row>
    <row r="268" spans="1:30">
      <c r="A268" s="42" t="s">
        <v>7</v>
      </c>
      <c r="B268" s="43">
        <v>1985</v>
      </c>
      <c r="C268" s="72">
        <v>-0.37749668576159989</v>
      </c>
      <c r="D268" s="41">
        <v>7.1774229944354728E-2</v>
      </c>
      <c r="E268" s="69">
        <v>-6.5599880000000001E-3</v>
      </c>
      <c r="F268" s="12">
        <v>0</v>
      </c>
      <c r="G268" s="41">
        <v>8.4504510421153697E-3</v>
      </c>
      <c r="H268" s="69">
        <v>2.2605959999999998E-2</v>
      </c>
      <c r="I268" s="12">
        <v>0.18892912000000001</v>
      </c>
      <c r="J268" s="41">
        <v>7.2579737438482866E-2</v>
      </c>
      <c r="K268" s="69">
        <v>3.80886E-2</v>
      </c>
      <c r="L268" s="12">
        <v>9.4048720000000002E-2</v>
      </c>
      <c r="M268" s="41">
        <v>0.5099452225252743</v>
      </c>
      <c r="N268" s="69">
        <v>0.16210998000000001</v>
      </c>
      <c r="O268" s="12">
        <v>0.27397162000000003</v>
      </c>
      <c r="P268" s="41">
        <v>1.0293619960204127E-2</v>
      </c>
      <c r="Q268" s="69">
        <v>-0.28217858000000001</v>
      </c>
      <c r="R268" s="12">
        <v>-0.42571013999999996</v>
      </c>
      <c r="S268" s="41">
        <v>0.32695673908956863</v>
      </c>
      <c r="T268" s="69">
        <v>5.7229919999999988E-3</v>
      </c>
      <c r="U268" s="12">
        <v>7.9723299999999997E-2</v>
      </c>
      <c r="V268" s="45">
        <f t="shared" si="14"/>
        <v>-0.29179802217086914</v>
      </c>
      <c r="W268" s="41">
        <f t="shared" si="15"/>
        <v>1.0000000000000002</v>
      </c>
    </row>
    <row r="269" spans="1:30">
      <c r="A269" s="42" t="s">
        <v>7</v>
      </c>
      <c r="B269" s="43">
        <v>1986</v>
      </c>
      <c r="C269" s="72">
        <v>0.14832619140118203</v>
      </c>
      <c r="D269" s="41">
        <v>6.1572247500225032E-2</v>
      </c>
      <c r="E269" s="69">
        <v>-7.6631400000000014E-3</v>
      </c>
      <c r="F269" s="12">
        <v>0</v>
      </c>
      <c r="G269" s="41">
        <v>8.8306820439926093E-3</v>
      </c>
      <c r="H269" s="69">
        <v>1.7589198E-2</v>
      </c>
      <c r="I269" s="12">
        <v>0.20970264</v>
      </c>
      <c r="J269" s="41">
        <v>6.9809757989194532E-2</v>
      </c>
      <c r="K269" s="69">
        <v>-5.9779685999999999E-2</v>
      </c>
      <c r="L269" s="12">
        <v>8.9883519999999995E-2</v>
      </c>
      <c r="M269" s="41">
        <v>0.58955936392798236</v>
      </c>
      <c r="N269" s="69">
        <v>0.17510673999999998</v>
      </c>
      <c r="O269" s="12">
        <v>0.33158504000000005</v>
      </c>
      <c r="P269" s="41">
        <v>5.1449520415626079E-3</v>
      </c>
      <c r="Q269" s="69">
        <v>-7.4772560000000002E-2</v>
      </c>
      <c r="R269" s="12">
        <v>-1.1150360000000003E-2</v>
      </c>
      <c r="S269" s="41">
        <v>0.26508299649704281</v>
      </c>
      <c r="T269" s="69">
        <v>1.579432E-3</v>
      </c>
      <c r="U269" s="12">
        <v>0.13386782</v>
      </c>
      <c r="V269" s="45">
        <f t="shared" si="14"/>
        <v>0.28859045554443108</v>
      </c>
      <c r="W269" s="41">
        <f t="shared" si="15"/>
        <v>1</v>
      </c>
    </row>
    <row r="270" spans="1:30">
      <c r="A270" s="42" t="s">
        <v>7</v>
      </c>
      <c r="B270" s="43">
        <v>1987</v>
      </c>
      <c r="C270" s="72">
        <v>4.1627631892900668E-2</v>
      </c>
      <c r="D270" s="41">
        <v>6.140225774432255E-2</v>
      </c>
      <c r="E270" s="69">
        <v>-7.9653880000000003E-3</v>
      </c>
      <c r="F270" s="12">
        <v>0</v>
      </c>
      <c r="G270" s="41">
        <v>8.3443379500804746E-3</v>
      </c>
      <c r="H270" s="69">
        <v>1.4838242000000001E-2</v>
      </c>
      <c r="I270" s="12">
        <v>0.17256618000000001</v>
      </c>
      <c r="J270" s="41">
        <v>7.775199343515346E-2</v>
      </c>
      <c r="K270" s="69">
        <v>-1.7693233999999999E-2</v>
      </c>
      <c r="L270" s="12">
        <v>7.1981400000000001E-2</v>
      </c>
      <c r="M270" s="41">
        <v>0.62690882952715565</v>
      </c>
      <c r="N270" s="69">
        <v>9.8303080000000001E-2</v>
      </c>
      <c r="O270" s="12">
        <v>0.21580357999999999</v>
      </c>
      <c r="P270" s="41">
        <v>3.2556301769229305E-3</v>
      </c>
      <c r="Q270" s="69">
        <v>9.8054759999999991E-2</v>
      </c>
      <c r="R270" s="12">
        <v>0.27221608000000003</v>
      </c>
      <c r="S270" s="41">
        <v>0.22233695116636501</v>
      </c>
      <c r="T270" s="69">
        <v>5.38170644E-3</v>
      </c>
      <c r="U270" s="12">
        <v>0.11729145999999999</v>
      </c>
      <c r="V270" s="45">
        <f t="shared" si="14"/>
        <v>0.14951602065802927</v>
      </c>
      <c r="W270" s="41">
        <f t="shared" si="15"/>
        <v>1.0000000000000002</v>
      </c>
    </row>
    <row r="271" spans="1:30">
      <c r="A271" s="42" t="s">
        <v>7</v>
      </c>
      <c r="B271" s="43">
        <v>1988</v>
      </c>
      <c r="C271" s="72">
        <v>0.13019324785133327</v>
      </c>
      <c r="D271" s="41">
        <v>5.9068715412379097E-2</v>
      </c>
      <c r="E271" s="69">
        <v>2.6937189999999998E-3</v>
      </c>
      <c r="F271" s="12">
        <v>0</v>
      </c>
      <c r="G271" s="41">
        <v>1.2377198876111958E-2</v>
      </c>
      <c r="H271" s="69">
        <v>-1.3864632000000002E-3</v>
      </c>
      <c r="I271" s="12">
        <v>-1.9898779999999998E-2</v>
      </c>
      <c r="J271" s="41">
        <v>7.6214841976702433E-2</v>
      </c>
      <c r="K271" s="69">
        <v>-8.7994240000000001E-2</v>
      </c>
      <c r="L271" s="12">
        <v>-6.6441399999999998E-2</v>
      </c>
      <c r="M271" s="41">
        <v>0.61126441494115535</v>
      </c>
      <c r="N271" s="69">
        <v>5.537926E-2</v>
      </c>
      <c r="O271" s="12">
        <v>5.3286020000000003E-2</v>
      </c>
      <c r="P271" s="41">
        <v>3.8746637149516265E-3</v>
      </c>
      <c r="Q271" s="69">
        <v>-6.0521640000000002E-2</v>
      </c>
      <c r="R271" s="12">
        <v>-0.12319488000000001</v>
      </c>
      <c r="S271" s="41">
        <v>0.23720016507869951</v>
      </c>
      <c r="T271" s="69">
        <v>-2.5859657600000002E-2</v>
      </c>
      <c r="U271" s="12">
        <v>-6.4050419999999997E-2</v>
      </c>
      <c r="V271" s="45">
        <f t="shared" si="14"/>
        <v>0.12086643299976005</v>
      </c>
      <c r="W271" s="41">
        <f t="shared" si="15"/>
        <v>1</v>
      </c>
    </row>
    <row r="272" spans="1:30">
      <c r="A272" s="42" t="s">
        <v>7</v>
      </c>
      <c r="B272" s="43">
        <v>1989</v>
      </c>
      <c r="C272" s="72">
        <v>0.1513786547548939</v>
      </c>
      <c r="D272" s="41">
        <v>5.5257726654603503E-2</v>
      </c>
      <c r="E272" s="69">
        <v>5.7088299999999998E-3</v>
      </c>
      <c r="F272" s="12">
        <v>0</v>
      </c>
      <c r="G272" s="41">
        <v>1.2314748879227776E-2</v>
      </c>
      <c r="H272" s="69">
        <v>4.1303140000000015E-4</v>
      </c>
      <c r="I272" s="12">
        <v>-2.7195959999999998E-2</v>
      </c>
      <c r="J272" s="41">
        <v>7.203350442791262E-2</v>
      </c>
      <c r="K272" s="69">
        <v>-9.3860800000000008E-2</v>
      </c>
      <c r="L272" s="12">
        <v>-8.6010079199999992E-2</v>
      </c>
      <c r="M272" s="41">
        <v>0.61943073623750977</v>
      </c>
      <c r="N272" s="69">
        <v>6.6207319999999986E-2</v>
      </c>
      <c r="O272" s="12">
        <v>5.1083857199999992E-2</v>
      </c>
      <c r="P272" s="41">
        <v>3.2102062231335517E-3</v>
      </c>
      <c r="Q272" s="69">
        <v>-0.12867557999999998</v>
      </c>
      <c r="R272" s="12">
        <v>-0.25978156000000002</v>
      </c>
      <c r="S272" s="41">
        <v>0.23775307757761277</v>
      </c>
      <c r="T272" s="69">
        <v>-3.3224572199999997E-2</v>
      </c>
      <c r="U272" s="12">
        <v>-9.8989479999999991E-2</v>
      </c>
      <c r="V272" s="45">
        <f t="shared" si="14"/>
        <v>0.12586409076723709</v>
      </c>
      <c r="W272" s="41">
        <f t="shared" si="15"/>
        <v>1</v>
      </c>
    </row>
    <row r="273" spans="1:23">
      <c r="A273" s="42" t="s">
        <v>7</v>
      </c>
      <c r="B273" s="43">
        <v>1990</v>
      </c>
      <c r="C273" s="72">
        <v>8.4902891273941281E-2</v>
      </c>
      <c r="D273" s="41">
        <v>5.4032401021590647E-2</v>
      </c>
      <c r="E273" s="69">
        <v>1.0280319999999999E-2</v>
      </c>
      <c r="F273" s="12">
        <v>0</v>
      </c>
      <c r="G273" s="41">
        <v>1.0302913192678427E-2</v>
      </c>
      <c r="H273" s="69">
        <v>4.0001619999999998E-3</v>
      </c>
      <c r="I273" s="12">
        <v>1.7998999999999988E-3</v>
      </c>
      <c r="J273" s="41">
        <v>7.263243863198178E-2</v>
      </c>
      <c r="K273" s="69">
        <v>-4.8753562E-2</v>
      </c>
      <c r="L273" s="12">
        <v>-4.8253900000000002E-2</v>
      </c>
      <c r="M273" s="41">
        <v>0.61804553132375162</v>
      </c>
      <c r="N273" s="69">
        <v>-1.1156080000000007E-2</v>
      </c>
      <c r="O273" s="12">
        <v>-3.4112600000000007E-2</v>
      </c>
      <c r="P273" s="41">
        <v>4.0931959445224533E-3</v>
      </c>
      <c r="Q273" s="69">
        <v>0.15382509999999999</v>
      </c>
      <c r="R273" s="12">
        <v>0.25234563999999998</v>
      </c>
      <c r="S273" s="41">
        <v>0.24089351988547505</v>
      </c>
      <c r="T273" s="69">
        <v>-3.3643200000000005E-2</v>
      </c>
      <c r="U273" s="12">
        <v>-8.3831520000000007E-2</v>
      </c>
      <c r="V273" s="45">
        <f t="shared" si="14"/>
        <v>5.848609167433283E-2</v>
      </c>
      <c r="W273" s="41">
        <f t="shared" si="15"/>
        <v>0.99999999999999989</v>
      </c>
    </row>
    <row r="274" spans="1:23">
      <c r="A274" s="42" t="s">
        <v>7</v>
      </c>
      <c r="B274" s="43">
        <v>1991</v>
      </c>
      <c r="C274" s="72">
        <v>0.31579377132270847</v>
      </c>
      <c r="D274" s="41">
        <v>5.4594894612093138E-2</v>
      </c>
      <c r="E274" s="69">
        <v>1.6502919999999997E-2</v>
      </c>
      <c r="F274" s="12">
        <v>0</v>
      </c>
      <c r="G274" s="41">
        <v>7.6649297607237592E-3</v>
      </c>
      <c r="H274" s="69">
        <v>5.6213620000000004E-3</v>
      </c>
      <c r="I274" s="12">
        <v>-4.9335759999999992E-2</v>
      </c>
      <c r="J274" s="41">
        <v>6.7770396584342515E-2</v>
      </c>
      <c r="K274" s="69">
        <v>-1.7411100000000002E-2</v>
      </c>
      <c r="L274" s="12">
        <v>-7.5552700000000014E-2</v>
      </c>
      <c r="M274" s="41">
        <v>0.62459051728298287</v>
      </c>
      <c r="N274" s="69">
        <v>-0.1210127</v>
      </c>
      <c r="O274" s="12">
        <v>-0.22086317999999999</v>
      </c>
      <c r="P274" s="41">
        <v>2.9461065143660272E-3</v>
      </c>
      <c r="Q274" s="69">
        <v>0.12686414000000001</v>
      </c>
      <c r="R274" s="12">
        <v>0.14974782000000003</v>
      </c>
      <c r="S274" s="41">
        <v>0.24243315524549164</v>
      </c>
      <c r="T274" s="69">
        <v>-4.9079579999999998E-2</v>
      </c>
      <c r="U274" s="12">
        <v>-0.16939427999999998</v>
      </c>
      <c r="V274" s="45">
        <f t="shared" si="14"/>
        <v>0.21906475683563872</v>
      </c>
      <c r="W274" s="41">
        <f t="shared" si="15"/>
        <v>0.99999999999999978</v>
      </c>
    </row>
    <row r="275" spans="1:23">
      <c r="A275" s="42" t="s">
        <v>7</v>
      </c>
      <c r="B275" s="43">
        <v>1992</v>
      </c>
      <c r="C275" s="72">
        <v>0.1983203407585947</v>
      </c>
      <c r="D275" s="41">
        <v>3.969960002240526E-2</v>
      </c>
      <c r="E275" s="69">
        <v>1.2501599999999998E-2</v>
      </c>
      <c r="F275" s="12">
        <v>0</v>
      </c>
      <c r="G275" s="41">
        <v>8.5908796710320433E-3</v>
      </c>
      <c r="H275" s="69">
        <v>5.6772756000000001E-3</v>
      </c>
      <c r="I275" s="12">
        <v>-5.5946739999999995E-2</v>
      </c>
      <c r="J275" s="41">
        <v>6.8701436945846059E-2</v>
      </c>
      <c r="K275" s="69">
        <v>-5.9521900000000003E-2</v>
      </c>
      <c r="L275" s="12">
        <v>-0.11796999</v>
      </c>
      <c r="M275" s="41">
        <v>0.64066311393550757</v>
      </c>
      <c r="N275" s="69">
        <v>-0.13123488</v>
      </c>
      <c r="O275" s="12">
        <v>-0.23566462000000002</v>
      </c>
      <c r="P275" s="41">
        <v>1.8962210178743975E-3</v>
      </c>
      <c r="Q275" s="69">
        <v>1.844256E-2</v>
      </c>
      <c r="R275" s="12">
        <v>-5.299986000000001E-2</v>
      </c>
      <c r="S275" s="41">
        <v>0.24044874840733474</v>
      </c>
      <c r="T275" s="69">
        <v>-5.8644920000000003E-2</v>
      </c>
      <c r="U275" s="12">
        <v>-0.18848546000000002</v>
      </c>
      <c r="V275" s="45">
        <f t="shared" si="14"/>
        <v>9.501941159656932E-2</v>
      </c>
      <c r="W275" s="41">
        <f t="shared" si="15"/>
        <v>1</v>
      </c>
    </row>
    <row r="276" spans="1:23">
      <c r="A276" s="42" t="s">
        <v>7</v>
      </c>
      <c r="B276" s="43">
        <v>1993</v>
      </c>
      <c r="C276" s="72">
        <v>0.17097103545465808</v>
      </c>
      <c r="D276" s="41">
        <v>3.958146477062853E-2</v>
      </c>
      <c r="E276" s="69">
        <v>6.566962E-3</v>
      </c>
      <c r="F276" s="12">
        <v>0</v>
      </c>
      <c r="G276" s="41">
        <v>8.3047433791570147E-3</v>
      </c>
      <c r="H276" s="69">
        <v>-3.8226940000000002E-3</v>
      </c>
      <c r="I276" s="12">
        <v>-8.8018460000000021E-2</v>
      </c>
      <c r="J276" s="41">
        <v>0.11218424929049269</v>
      </c>
      <c r="K276" s="69">
        <v>-0.11261018</v>
      </c>
      <c r="L276" s="12">
        <v>-0.13413426000000001</v>
      </c>
      <c r="M276" s="41">
        <v>0.52231345789010697</v>
      </c>
      <c r="N276" s="69">
        <v>-6.7311360000000004E-3</v>
      </c>
      <c r="O276" s="12">
        <v>-7.0925480000000013E-2</v>
      </c>
      <c r="P276" s="41">
        <v>5.0069526535940906E-3</v>
      </c>
      <c r="Q276" s="69">
        <v>-0.14962645999999999</v>
      </c>
      <c r="R276" s="12">
        <v>-0.33705894000000003</v>
      </c>
      <c r="S276" s="41">
        <v>0.3126091320160207</v>
      </c>
      <c r="T276" s="69">
        <v>-4.528314E-2</v>
      </c>
      <c r="U276" s="12">
        <v>-0.15186269999999999</v>
      </c>
      <c r="V276" s="45">
        <f t="shared" si="14"/>
        <v>9.9811439405912805E-2</v>
      </c>
      <c r="W276" s="41">
        <f t="shared" si="15"/>
        <v>0.99999999999999989</v>
      </c>
    </row>
    <row r="277" spans="1:23">
      <c r="A277" s="42" t="s">
        <v>7</v>
      </c>
      <c r="B277" s="43">
        <v>1994</v>
      </c>
      <c r="C277" s="72">
        <v>0.15965593246835438</v>
      </c>
      <c r="D277" s="41">
        <v>4.9056515289127897E-2</v>
      </c>
      <c r="E277" s="69">
        <v>5.7472160000000012E-3</v>
      </c>
      <c r="F277" s="12">
        <v>0</v>
      </c>
      <c r="G277" s="41">
        <v>8.9798750520203741E-3</v>
      </c>
      <c r="H277" s="69">
        <v>-1.8740080000000004E-3</v>
      </c>
      <c r="I277" s="12">
        <v>-2.5384800000000003E-2</v>
      </c>
      <c r="J277" s="41">
        <v>5.6382659954134717E-2</v>
      </c>
      <c r="K277" s="69">
        <v>7.3834920000000002E-3</v>
      </c>
      <c r="L277" s="12">
        <v>-1.5711979999999997E-2</v>
      </c>
      <c r="M277" s="41">
        <v>0.55264434817496089</v>
      </c>
      <c r="N277" s="69">
        <v>-2.9871897999999997E-2</v>
      </c>
      <c r="O277" s="12">
        <v>-5.5141800000000005E-2</v>
      </c>
      <c r="P277" s="41">
        <v>1.8408951448167664E-3</v>
      </c>
      <c r="Q277" s="69">
        <v>0.10835113999999998</v>
      </c>
      <c r="R277" s="12">
        <v>0.17319560000000001</v>
      </c>
      <c r="S277" s="41">
        <v>0.3310957063849394</v>
      </c>
      <c r="T277" s="69">
        <v>-6.6079820000000001E-3</v>
      </c>
      <c r="U277" s="12">
        <v>-3.3706300000000002E-2</v>
      </c>
      <c r="V277" s="45">
        <f t="shared" si="14"/>
        <v>0.13504265255228359</v>
      </c>
      <c r="W277" s="41">
        <f t="shared" si="15"/>
        <v>1</v>
      </c>
    </row>
    <row r="278" spans="1:23">
      <c r="A278" s="42" t="s">
        <v>7</v>
      </c>
      <c r="B278" s="43">
        <v>1995</v>
      </c>
      <c r="C278" s="72">
        <v>-8.9544098412303597E-3</v>
      </c>
      <c r="D278" s="41">
        <v>3.3875509802553903E-2</v>
      </c>
      <c r="E278" s="69">
        <v>6.6379079999999997E-3</v>
      </c>
      <c r="F278" s="12">
        <v>0</v>
      </c>
      <c r="G278" s="41">
        <v>7.9244664249007897E-3</v>
      </c>
      <c r="H278" s="69">
        <v>-9.5311420000000011E-3</v>
      </c>
      <c r="I278" s="12">
        <v>-0.10569496</v>
      </c>
      <c r="J278" s="41">
        <v>5.8733604894775138E-2</v>
      </c>
      <c r="K278" s="69">
        <v>-1.3076516000000002E-2</v>
      </c>
      <c r="L278" s="12">
        <v>-7.1743120000000007E-2</v>
      </c>
      <c r="M278" s="41">
        <v>0.57248832722403242</v>
      </c>
      <c r="N278" s="69">
        <v>-7.3190000000000009E-3</v>
      </c>
      <c r="O278" s="12">
        <v>-6.6001119999999996E-2</v>
      </c>
      <c r="P278" s="41">
        <v>1.5101088863931978E-3</v>
      </c>
      <c r="Q278" s="69">
        <v>-5.0195159999999999E-3</v>
      </c>
      <c r="R278" s="12">
        <v>-7.3962039999999993E-2</v>
      </c>
      <c r="S278" s="41">
        <v>0.32546798276734462</v>
      </c>
      <c r="T278" s="69">
        <v>-2.1465716000000003E-2</v>
      </c>
      <c r="U278" s="12">
        <v>-0.1061502</v>
      </c>
      <c r="V278" s="45">
        <f t="shared" si="14"/>
        <v>-7.4648048059714506E-2</v>
      </c>
      <c r="W278" s="41">
        <f t="shared" si="15"/>
        <v>1.0000000000000002</v>
      </c>
    </row>
    <row r="279" spans="1:23">
      <c r="A279" s="42" t="s">
        <v>7</v>
      </c>
      <c r="B279" s="43">
        <v>1996</v>
      </c>
      <c r="C279" s="72">
        <v>-0.12250929261897799</v>
      </c>
      <c r="D279" s="41">
        <v>4.1235538540851817E-2</v>
      </c>
      <c r="E279" s="69">
        <v>4.2517459999999998E-3</v>
      </c>
      <c r="F279" s="12">
        <v>0</v>
      </c>
      <c r="G279" s="41">
        <v>6.7022923448932905E-3</v>
      </c>
      <c r="H279" s="69">
        <v>-1.3292992E-2</v>
      </c>
      <c r="I279" s="12">
        <v>-0.14661116000000002</v>
      </c>
      <c r="J279" s="41">
        <v>5.5043109750958892E-2</v>
      </c>
      <c r="K279" s="69">
        <v>2.1040302E-2</v>
      </c>
      <c r="L279" s="12">
        <v>-8.1677057999999997E-2</v>
      </c>
      <c r="M279" s="41">
        <v>0.532894423949555</v>
      </c>
      <c r="N279" s="69">
        <v>2.1634399999999998E-2</v>
      </c>
      <c r="O279" s="12">
        <v>-5.5948114000000007E-2</v>
      </c>
      <c r="P279" s="41">
        <v>4.0823400588540712E-3</v>
      </c>
      <c r="Q279" s="69">
        <v>-4.6096129800000003E-3</v>
      </c>
      <c r="R279" s="12">
        <v>-9.908945999999999E-2</v>
      </c>
      <c r="S279" s="41">
        <v>0.36004229535488691</v>
      </c>
      <c r="T279" s="69">
        <v>-1.8676470000000001E-2</v>
      </c>
      <c r="U279" s="12">
        <v>-0.13516768200000001</v>
      </c>
      <c r="V279" s="45">
        <f t="shared" si="14"/>
        <v>-0.21290278723964245</v>
      </c>
      <c r="W279" s="41">
        <f t="shared" si="15"/>
        <v>1</v>
      </c>
    </row>
    <row r="280" spans="1:23">
      <c r="A280" s="42" t="s">
        <v>7</v>
      </c>
      <c r="B280" s="43">
        <v>1997</v>
      </c>
      <c r="C280" s="72">
        <v>-7.1738928228924775E-2</v>
      </c>
      <c r="D280" s="41">
        <v>4.2234745295841807E-2</v>
      </c>
      <c r="E280" s="69">
        <v>2.9056264000000003E-3</v>
      </c>
      <c r="F280" s="12">
        <v>0</v>
      </c>
      <c r="G280" s="41">
        <v>6.871755744784166E-3</v>
      </c>
      <c r="H280" s="69">
        <v>-7.6887179999999998E-3</v>
      </c>
      <c r="I280" s="12">
        <v>-0.10186653999999999</v>
      </c>
      <c r="J280" s="41">
        <v>5.7416539469651431E-2</v>
      </c>
      <c r="K280" s="69">
        <v>5.1823799999999996E-2</v>
      </c>
      <c r="L280" s="12">
        <v>-5.2895199999999996E-2</v>
      </c>
      <c r="M280" s="41">
        <v>0.50103381925436274</v>
      </c>
      <c r="N280" s="69">
        <v>3.3438480000000007E-2</v>
      </c>
      <c r="O280" s="12">
        <v>-3.3510180000000007E-2</v>
      </c>
      <c r="P280" s="41">
        <v>5.1510512564112172E-3</v>
      </c>
      <c r="Q280" s="69">
        <v>8.274440000000001E-2</v>
      </c>
      <c r="R280" s="12">
        <v>7.1088940000000003E-2</v>
      </c>
      <c r="S280" s="41">
        <v>0.38729208897894868</v>
      </c>
      <c r="T280" s="69">
        <v>-7.8107400000000018E-3</v>
      </c>
      <c r="U280" s="12">
        <v>-0.10258651999999999</v>
      </c>
      <c r="V280" s="45">
        <f t="shared" si="14"/>
        <v>-0.14883090671238394</v>
      </c>
      <c r="W280" s="41">
        <f t="shared" si="15"/>
        <v>1</v>
      </c>
    </row>
    <row r="281" spans="1:23">
      <c r="A281" s="42" t="s">
        <v>7</v>
      </c>
      <c r="B281" s="43">
        <v>1998</v>
      </c>
      <c r="C281" s="72">
        <v>-5.224905315541835E-3</v>
      </c>
      <c r="D281" s="41">
        <v>4.8376781131648124E-2</v>
      </c>
      <c r="E281" s="69">
        <v>2.0910779999999997E-3</v>
      </c>
      <c r="F281" s="12">
        <v>0</v>
      </c>
      <c r="G281" s="41">
        <v>7.1211816886502643E-3</v>
      </c>
      <c r="H281" s="69">
        <v>-6.808934E-3</v>
      </c>
      <c r="I281" s="12">
        <v>-0.10652066199999999</v>
      </c>
      <c r="J281" s="41">
        <v>6.3318779944129336E-2</v>
      </c>
      <c r="K281" s="69">
        <v>8.3730119999999991E-2</v>
      </c>
      <c r="L281" s="12">
        <v>-4.3707228000000001E-2</v>
      </c>
      <c r="M281" s="41">
        <v>0.50353367270418881</v>
      </c>
      <c r="N281" s="69">
        <v>1.0789880000000005E-2</v>
      </c>
      <c r="O281" s="12">
        <v>-6.6891080000000006E-2</v>
      </c>
      <c r="P281" s="41">
        <v>1.6100726898263041E-3</v>
      </c>
      <c r="Q281" s="69">
        <v>9.0112659999999997E-2</v>
      </c>
      <c r="R281" s="12">
        <v>7.4300480000000016E-2</v>
      </c>
      <c r="S281" s="41">
        <v>0.37603951184155726</v>
      </c>
      <c r="T281" s="69">
        <v>-5.1699900000000019E-3</v>
      </c>
      <c r="U281" s="12">
        <v>-0.10650241999999999</v>
      </c>
      <c r="V281" s="45">
        <f t="shared" si="14"/>
        <v>-9.135074302262032E-2</v>
      </c>
      <c r="W281" s="41">
        <f t="shared" si="15"/>
        <v>1</v>
      </c>
    </row>
    <row r="282" spans="1:23">
      <c r="A282" s="42" t="s">
        <v>7</v>
      </c>
      <c r="B282" s="43">
        <v>1999</v>
      </c>
      <c r="C282" s="72">
        <v>-7.3932182690645873E-2</v>
      </c>
      <c r="D282" s="41">
        <v>5.3575868066462355E-2</v>
      </c>
      <c r="E282" s="69">
        <v>-8.6612879999999992E-4</v>
      </c>
      <c r="F282" s="12">
        <v>0</v>
      </c>
      <c r="G282" s="41">
        <v>7.8996716959544248E-3</v>
      </c>
      <c r="H282" s="69">
        <v>-1.7481014E-2</v>
      </c>
      <c r="I282" s="12">
        <v>-0.14290207999999999</v>
      </c>
      <c r="J282" s="41">
        <v>6.4798468528351E-2</v>
      </c>
      <c r="K282" s="69">
        <v>1.7449240000000001E-2</v>
      </c>
      <c r="L282" s="12">
        <v>-5.5767069999999995E-2</v>
      </c>
      <c r="M282" s="41">
        <v>0.51061389350356634</v>
      </c>
      <c r="N282" s="69">
        <v>1.7721179999999996E-2</v>
      </c>
      <c r="O282" s="12">
        <v>-3.8089620000000005E-2</v>
      </c>
      <c r="P282" s="41">
        <v>1.7665264593045697E-3</v>
      </c>
      <c r="Q282" s="69">
        <v>4.66062E-2</v>
      </c>
      <c r="R282" s="12">
        <v>1.7716860000000001E-2</v>
      </c>
      <c r="S282" s="41">
        <v>0.36134557174636139</v>
      </c>
      <c r="T282" s="69">
        <v>-3.1295966000000008E-3</v>
      </c>
      <c r="U282" s="12">
        <v>-7.4792919999999999E-2</v>
      </c>
      <c r="V282" s="45">
        <f t="shared" si="14"/>
        <v>-0.1340648973310502</v>
      </c>
      <c r="W282" s="41">
        <f t="shared" si="15"/>
        <v>1</v>
      </c>
    </row>
    <row r="283" spans="1:23">
      <c r="A283" s="42" t="s">
        <v>7</v>
      </c>
      <c r="B283" s="43">
        <v>2000</v>
      </c>
      <c r="C283" s="72">
        <v>-0.18166602307732424</v>
      </c>
      <c r="D283" s="41">
        <v>5.373478608548031E-2</v>
      </c>
      <c r="E283" s="69">
        <v>-7.0913940000000009E-3</v>
      </c>
      <c r="F283" s="12">
        <v>0</v>
      </c>
      <c r="G283" s="41">
        <v>7.2222869535189822E-3</v>
      </c>
      <c r="H283" s="69">
        <v>-6.3391267999999999E-3</v>
      </c>
      <c r="I283" s="12">
        <v>-2.0900260000000004E-2</v>
      </c>
      <c r="J283" s="41">
        <v>5.5399937534778454E-2</v>
      </c>
      <c r="K283" s="69">
        <v>5.6213407999999999E-2</v>
      </c>
      <c r="L283" s="12">
        <v>3.6829399999999991E-2</v>
      </c>
      <c r="M283" s="41">
        <v>0.44549754315724555</v>
      </c>
      <c r="N283" s="69">
        <v>2.8360299999999995E-2</v>
      </c>
      <c r="O283" s="12">
        <v>3.6442879999999997E-2</v>
      </c>
      <c r="P283" s="41">
        <v>2.7971796537023448E-3</v>
      </c>
      <c r="Q283" s="69">
        <v>4.5324259999999991E-2</v>
      </c>
      <c r="R283" s="12">
        <v>8.7813379999999996E-2</v>
      </c>
      <c r="S283" s="41">
        <v>0.43534826661527437</v>
      </c>
      <c r="T283" s="69">
        <v>2.7721680000000005E-2</v>
      </c>
      <c r="U283" s="12">
        <v>5.3326979999999989E-2</v>
      </c>
      <c r="V283" s="45">
        <f t="shared" si="14"/>
        <v>-0.16759716384689516</v>
      </c>
      <c r="W283" s="41">
        <f t="shared" si="15"/>
        <v>1</v>
      </c>
    </row>
    <row r="284" spans="1:23">
      <c r="A284" s="42" t="s">
        <v>7</v>
      </c>
      <c r="B284" s="43">
        <v>2001</v>
      </c>
      <c r="C284" s="72">
        <v>-0.15705263501310843</v>
      </c>
      <c r="D284" s="41">
        <v>4.7720479091690797E-2</v>
      </c>
      <c r="E284" s="69">
        <v>-6.8204240000000003E-3</v>
      </c>
      <c r="F284" s="12">
        <v>0</v>
      </c>
      <c r="G284" s="41">
        <v>5.0944791163244386E-3</v>
      </c>
      <c r="H284" s="69">
        <v>-1.1060660000000006E-3</v>
      </c>
      <c r="I284" s="12">
        <v>2.3033019999999994E-2</v>
      </c>
      <c r="J284" s="41">
        <v>6.4070405952090709E-2</v>
      </c>
      <c r="K284" s="69">
        <v>4.1337140000000001E-2</v>
      </c>
      <c r="L284" s="12">
        <v>4.5114439999999999E-2</v>
      </c>
      <c r="M284" s="41">
        <v>0.43430291415108124</v>
      </c>
      <c r="N284" s="69">
        <v>8.1050642000000006E-2</v>
      </c>
      <c r="O284" s="12">
        <v>0.11815245999999999</v>
      </c>
      <c r="P284" s="41">
        <v>4.2394319330040457E-3</v>
      </c>
      <c r="Q284" s="69">
        <v>1.6121799999999999E-2</v>
      </c>
      <c r="R284" s="12">
        <v>5.1568900000000008E-2</v>
      </c>
      <c r="S284" s="41">
        <v>0.44457228975580876</v>
      </c>
      <c r="T284" s="69">
        <v>3.205214E-2</v>
      </c>
      <c r="U284" s="12">
        <v>7.8770760000000023E-2</v>
      </c>
      <c r="V284" s="45">
        <f t="shared" si="14"/>
        <v>-0.11932866478529602</v>
      </c>
      <c r="W284" s="41">
        <f t="shared" si="15"/>
        <v>0.99999999999999989</v>
      </c>
    </row>
    <row r="285" spans="1:23">
      <c r="A285" s="42" t="s">
        <v>7</v>
      </c>
      <c r="B285" s="43">
        <v>2002</v>
      </c>
      <c r="C285" s="72">
        <v>-0.1817367316446922</v>
      </c>
      <c r="D285" s="41">
        <v>4.3939014917029263E-2</v>
      </c>
      <c r="E285" s="69">
        <v>-1.1748261999999999E-2</v>
      </c>
      <c r="F285" s="12">
        <v>0</v>
      </c>
      <c r="G285" s="41">
        <v>4.5432340787032056E-3</v>
      </c>
      <c r="H285" s="69">
        <v>6.1953940000000016E-3</v>
      </c>
      <c r="I285" s="12">
        <v>9.7141119999999997E-2</v>
      </c>
      <c r="J285" s="41">
        <v>6.1736528746634149E-2</v>
      </c>
      <c r="K285" s="69">
        <v>1.6238879999999982E-3</v>
      </c>
      <c r="L285" s="12">
        <v>6.528726E-2</v>
      </c>
      <c r="M285" s="41">
        <v>0.3901892330081807</v>
      </c>
      <c r="N285" s="69">
        <v>7.729425999999999E-2</v>
      </c>
      <c r="O285" s="12">
        <v>0.15157466</v>
      </c>
      <c r="P285" s="41">
        <v>5.4956785008613536E-3</v>
      </c>
      <c r="Q285" s="69">
        <v>5.7863569999999996E-2</v>
      </c>
      <c r="R285" s="12">
        <v>0.16419931999999998</v>
      </c>
      <c r="S285" s="41">
        <v>0.49409631074859134</v>
      </c>
      <c r="T285" s="69">
        <v>3.37487E-2</v>
      </c>
      <c r="U285" s="12">
        <v>0.13570024</v>
      </c>
      <c r="V285" s="45">
        <f t="shared" si="14"/>
        <v>-9.6935302080337488E-2</v>
      </c>
      <c r="W285" s="41">
        <f t="shared" si="15"/>
        <v>1</v>
      </c>
    </row>
    <row r="286" spans="1:23">
      <c r="A286" s="42" t="s">
        <v>7</v>
      </c>
      <c r="B286" s="43">
        <v>2003</v>
      </c>
      <c r="C286" s="72">
        <v>-7.8457703077969163E-2</v>
      </c>
      <c r="D286" s="41">
        <v>5.4037942145013035E-2</v>
      </c>
      <c r="E286" s="69">
        <v>-1.3430172000000001E-2</v>
      </c>
      <c r="F286" s="12">
        <v>0</v>
      </c>
      <c r="G286" s="41">
        <v>6.0211388299844879E-3</v>
      </c>
      <c r="H286" s="69">
        <v>1.0742652E-2</v>
      </c>
      <c r="I286" s="12">
        <v>0.15863795999999999</v>
      </c>
      <c r="J286" s="41">
        <v>7.3888142650719829E-2</v>
      </c>
      <c r="K286" s="69">
        <v>-3.5264411999999995E-2</v>
      </c>
      <c r="L286" s="12">
        <v>9.2388999999999999E-2</v>
      </c>
      <c r="M286" s="41">
        <v>0.44258229590109827</v>
      </c>
      <c r="N286" s="69">
        <v>4.3814277999999998E-2</v>
      </c>
      <c r="O286" s="12">
        <v>0.15053664</v>
      </c>
      <c r="P286" s="41">
        <v>4.45811455666435E-3</v>
      </c>
      <c r="Q286" s="69">
        <v>7.1381799999999995E-2</v>
      </c>
      <c r="R286" s="12">
        <v>0.23038863999999998</v>
      </c>
      <c r="S286" s="41">
        <v>0.41901236591652002</v>
      </c>
      <c r="T286" s="69">
        <v>4.2721365999999997E-2</v>
      </c>
      <c r="U286" s="12">
        <v>0.20815668000000001</v>
      </c>
      <c r="V286" s="45">
        <f t="shared" si="14"/>
        <v>4.9852348508286556E-2</v>
      </c>
      <c r="W286" s="41">
        <f t="shared" si="15"/>
        <v>0.99999999999999989</v>
      </c>
    </row>
    <row r="287" spans="1:23">
      <c r="A287" s="42" t="s">
        <v>7</v>
      </c>
      <c r="B287" s="43">
        <v>2004</v>
      </c>
      <c r="C287" s="72">
        <v>0.11713689038377635</v>
      </c>
      <c r="D287" s="41">
        <v>4.9687230482511092E-2</v>
      </c>
      <c r="E287" s="69">
        <v>-1.6591139999999997E-2</v>
      </c>
      <c r="F287" s="12">
        <v>0</v>
      </c>
      <c r="G287" s="41">
        <v>4.6109999694856603E-3</v>
      </c>
      <c r="H287" s="69">
        <v>1.7840898000000001E-2</v>
      </c>
      <c r="I287" s="12">
        <v>0.20946003999999996</v>
      </c>
      <c r="J287" s="41">
        <v>7.5413821120466518E-2</v>
      </c>
      <c r="K287" s="69">
        <v>-2.9946559999999994E-2</v>
      </c>
      <c r="L287" s="12">
        <v>0.10281380000000002</v>
      </c>
      <c r="M287" s="41">
        <v>0.44234982715442744</v>
      </c>
      <c r="N287" s="69">
        <v>8.391779399999999E-2</v>
      </c>
      <c r="O287" s="12">
        <v>0.20848254000000002</v>
      </c>
      <c r="P287" s="41">
        <v>4.7699371676893938E-3</v>
      </c>
      <c r="Q287" s="69">
        <v>5.1813100000000001E-2</v>
      </c>
      <c r="R287" s="12">
        <v>0.20586697999999998</v>
      </c>
      <c r="S287" s="41">
        <v>0.42316818410541995</v>
      </c>
      <c r="T287" s="69">
        <v>3.3797359999999999E-2</v>
      </c>
      <c r="U287" s="12">
        <v>0.17765066000000002</v>
      </c>
      <c r="V287" s="45">
        <f t="shared" si="14"/>
        <v>0.24556694100901372</v>
      </c>
      <c r="W287" s="41">
        <f t="shared" si="15"/>
        <v>1.0000000000000002</v>
      </c>
    </row>
    <row r="288" spans="1:23">
      <c r="A288" s="42" t="s">
        <v>7</v>
      </c>
      <c r="B288" s="43">
        <v>2005</v>
      </c>
      <c r="C288" s="72">
        <v>-3.8807010752957741E-2</v>
      </c>
      <c r="D288" s="41">
        <v>5.1538891981497949E-2</v>
      </c>
      <c r="E288" s="69">
        <v>-2.1307819999999998E-2</v>
      </c>
      <c r="F288" s="12">
        <v>0</v>
      </c>
      <c r="G288" s="41">
        <v>4.7092890989292842E-3</v>
      </c>
      <c r="H288" s="69">
        <v>1.9553694199999999E-2</v>
      </c>
      <c r="I288" s="12">
        <v>0.24986972000000002</v>
      </c>
      <c r="J288" s="41">
        <v>7.0193937355057606E-2</v>
      </c>
      <c r="K288" s="69">
        <v>2.6793500000000019E-2</v>
      </c>
      <c r="L288" s="12">
        <v>0.16770488</v>
      </c>
      <c r="M288" s="41">
        <v>0.42087644970142291</v>
      </c>
      <c r="N288" s="69">
        <v>6.0287695999999988E-2</v>
      </c>
      <c r="O288" s="12">
        <v>0.20687935999999998</v>
      </c>
      <c r="P288" s="41">
        <v>5.7610184608733201E-3</v>
      </c>
      <c r="Q288" s="69">
        <v>8.9014587999999992E-2</v>
      </c>
      <c r="R288" s="12">
        <v>0.30295923999999996</v>
      </c>
      <c r="S288" s="41">
        <v>0.446920413402219</v>
      </c>
      <c r="T288" s="69">
        <v>5.6644260000000002E-2</v>
      </c>
      <c r="U288" s="12">
        <v>0.24958317999999999</v>
      </c>
      <c r="V288" s="45">
        <f t="shared" si="14"/>
        <v>0.1224247800880255</v>
      </c>
      <c r="W288" s="41">
        <f t="shared" si="15"/>
        <v>1</v>
      </c>
    </row>
    <row r="289" spans="1:23">
      <c r="A289" s="42" t="s">
        <v>7</v>
      </c>
      <c r="B289" s="43">
        <v>2006</v>
      </c>
      <c r="C289" s="72">
        <v>-3.2544261625982139E-2</v>
      </c>
      <c r="D289" s="41">
        <v>4.734832197604872E-2</v>
      </c>
      <c r="E289" s="69">
        <v>-2.3618940000000001E-2</v>
      </c>
      <c r="F289" s="12">
        <v>0</v>
      </c>
      <c r="G289" s="41">
        <v>2.9463514767989339E-3</v>
      </c>
      <c r="H289" s="69">
        <v>2.0547156E-2</v>
      </c>
      <c r="I289" s="12">
        <v>0.26540049999999998</v>
      </c>
      <c r="J289" s="41">
        <v>5.8329720827459547E-2</v>
      </c>
      <c r="K289" s="69">
        <v>-1.5840706000000003E-2</v>
      </c>
      <c r="L289" s="12">
        <v>0.15613967999999998</v>
      </c>
      <c r="M289" s="41">
        <v>0.43873223982772064</v>
      </c>
      <c r="N289" s="69">
        <v>4.9921742000000005E-2</v>
      </c>
      <c r="O289" s="12">
        <v>0.20515398000000001</v>
      </c>
      <c r="P289" s="41">
        <v>7.4644181382413121E-3</v>
      </c>
      <c r="Q289" s="69">
        <v>0.11965718</v>
      </c>
      <c r="R289" s="12">
        <v>0.36664258000000005</v>
      </c>
      <c r="S289" s="41">
        <v>0.44517894775373085</v>
      </c>
      <c r="T289" s="69">
        <v>4.6154180000000003E-2</v>
      </c>
      <c r="U289" s="12">
        <v>0.2458322</v>
      </c>
      <c r="V289" s="45">
        <f t="shared" si="14"/>
        <v>0.13816848806874216</v>
      </c>
      <c r="W289" s="41">
        <f t="shared" si="15"/>
        <v>1</v>
      </c>
    </row>
    <row r="290" spans="1:23">
      <c r="A290" s="42" t="s">
        <v>7</v>
      </c>
      <c r="B290" s="43">
        <v>2007</v>
      </c>
      <c r="C290" s="72">
        <v>-4.2596908211221626E-2</v>
      </c>
      <c r="D290" s="41">
        <v>4.4884353395728445E-2</v>
      </c>
      <c r="E290" s="69">
        <v>-1.5632555999999999E-2</v>
      </c>
      <c r="F290" s="12">
        <v>0</v>
      </c>
      <c r="G290" s="41">
        <v>2.8831003225465984E-3</v>
      </c>
      <c r="H290" s="69">
        <v>1.8823414000000004E-2</v>
      </c>
      <c r="I290" s="12">
        <v>0.17161608</v>
      </c>
      <c r="J290" s="41">
        <v>5.2742930845765423E-2</v>
      </c>
      <c r="K290" s="69">
        <v>-7.9150000000000119E-4</v>
      </c>
      <c r="L290" s="12">
        <v>6.984048000000001E-2</v>
      </c>
      <c r="M290" s="41">
        <v>0.44034039060434504</v>
      </c>
      <c r="N290" s="69">
        <v>1.6894259999999998E-2</v>
      </c>
      <c r="O290" s="12">
        <v>8.1305560000000013E-2</v>
      </c>
      <c r="P290" s="41">
        <v>6.4588276063207179E-3</v>
      </c>
      <c r="Q290" s="69">
        <v>0.13019361999999998</v>
      </c>
      <c r="R290" s="12">
        <v>0.29326661999999998</v>
      </c>
      <c r="S290" s="41">
        <v>0.45269039722529375</v>
      </c>
      <c r="T290" s="69">
        <v>1.824754E-2</v>
      </c>
      <c r="U290" s="12">
        <v>0.10244787999999998</v>
      </c>
      <c r="V290" s="45">
        <f t="shared" si="14"/>
        <v>2.9803445934711709E-2</v>
      </c>
      <c r="W290" s="41">
        <f t="shared" si="15"/>
        <v>1</v>
      </c>
    </row>
    <row r="291" spans="1:23">
      <c r="A291" s="42" t="s">
        <v>7</v>
      </c>
      <c r="B291" s="43">
        <v>2008</v>
      </c>
      <c r="C291" s="72">
        <v>-4.4556125787727871E-2</v>
      </c>
      <c r="D291" s="41">
        <v>4.6834061465449495E-2</v>
      </c>
      <c r="E291" s="69">
        <v>-1.6845779999999998E-2</v>
      </c>
      <c r="F291" s="12">
        <v>0</v>
      </c>
      <c r="G291" s="41">
        <v>2.7295123189069767E-3</v>
      </c>
      <c r="H291" s="69">
        <v>6.651642000000001E-3</v>
      </c>
      <c r="I291" s="12">
        <v>0.15605994000000001</v>
      </c>
      <c r="J291" s="41">
        <v>4.6022910037799479E-2</v>
      </c>
      <c r="K291" s="69">
        <v>-0.13721691999999999</v>
      </c>
      <c r="L291" s="12">
        <v>5.7560800000000009E-2</v>
      </c>
      <c r="M291" s="41">
        <v>0.42312435589305347</v>
      </c>
      <c r="N291" s="69">
        <v>4.8948520000000008E-3</v>
      </c>
      <c r="O291" s="12">
        <v>0.12384572000000001</v>
      </c>
      <c r="P291" s="41">
        <v>6.0274865285143116E-3</v>
      </c>
      <c r="Q291" s="69">
        <v>0.10979744</v>
      </c>
      <c r="R291" s="12">
        <v>0.31533660000000002</v>
      </c>
      <c r="S291" s="41">
        <v>0.47526167375627626</v>
      </c>
      <c r="T291" s="69">
        <v>1.7890679999999991E-3</v>
      </c>
      <c r="U291" s="12">
        <v>0.14380478000000002</v>
      </c>
      <c r="V291" s="45">
        <f t="shared" si="14"/>
        <v>8.4669398691302258E-2</v>
      </c>
      <c r="W291" s="41">
        <f t="shared" si="15"/>
        <v>1</v>
      </c>
    </row>
    <row r="292" spans="1:23">
      <c r="A292" s="42" t="s">
        <v>7</v>
      </c>
      <c r="B292" s="46">
        <v>2009</v>
      </c>
      <c r="C292" s="72">
        <v>-0.10486196417053882</v>
      </c>
      <c r="D292" s="41">
        <v>4.2639960641468459E-2</v>
      </c>
      <c r="E292" s="69">
        <v>-1.2917632000000002E-2</v>
      </c>
      <c r="F292" s="12">
        <v>0</v>
      </c>
      <c r="G292" s="41">
        <v>2.1035095718113252E-3</v>
      </c>
      <c r="H292" s="69">
        <v>-7.9478359999999998E-3</v>
      </c>
      <c r="I292" s="12">
        <v>9.4464440000000011E-2</v>
      </c>
      <c r="J292" s="41">
        <v>4.1818452746126597E-2</v>
      </c>
      <c r="K292" s="69">
        <v>-0.26123888000000001</v>
      </c>
      <c r="L292" s="12">
        <v>1.4164772000000003E-2</v>
      </c>
      <c r="M292" s="41">
        <v>0.42921295393272441</v>
      </c>
      <c r="N292" s="69">
        <v>2.6594420000000001E-2</v>
      </c>
      <c r="O292" s="12">
        <v>0.17577214000000002</v>
      </c>
      <c r="P292" s="41">
        <v>6.4519468584942384E-3</v>
      </c>
      <c r="Q292" s="69">
        <v>4.0112740000000001E-2</v>
      </c>
      <c r="R292" s="12">
        <v>0.21638552</v>
      </c>
      <c r="S292" s="41">
        <v>0.47777317624937493</v>
      </c>
      <c r="T292" s="69">
        <v>-1.9356980000000003E-2</v>
      </c>
      <c r="U292" s="12">
        <v>0.13745299999999999</v>
      </c>
      <c r="V292" s="45">
        <f t="shared" si="14"/>
        <v>4.7507137643140698E-2</v>
      </c>
      <c r="W292" s="41">
        <f t="shared" si="15"/>
        <v>1</v>
      </c>
    </row>
    <row r="293" spans="1:23">
      <c r="A293" s="42" t="s">
        <v>7</v>
      </c>
      <c r="B293" s="46">
        <v>2010</v>
      </c>
      <c r="C293" s="72">
        <v>-0.26224282199793858</v>
      </c>
      <c r="D293" s="41">
        <v>4.2639960641468459E-2</v>
      </c>
      <c r="E293" s="69">
        <v>-1.395398E-2</v>
      </c>
      <c r="F293" s="12">
        <v>0</v>
      </c>
      <c r="G293" s="41">
        <v>2.1035095718113252E-3</v>
      </c>
      <c r="H293" s="69">
        <v>9.5278082419999986E-3</v>
      </c>
      <c r="I293" s="12">
        <v>0.19302007999999998</v>
      </c>
      <c r="J293" s="41">
        <v>4.1818452746126597E-2</v>
      </c>
      <c r="K293" s="69">
        <v>-0.21635182</v>
      </c>
      <c r="L293" s="12">
        <v>4.8352439999999976E-2</v>
      </c>
      <c r="M293" s="41">
        <v>0.42921295393272441</v>
      </c>
      <c r="N293" s="69">
        <v>1.0735920000000003E-2</v>
      </c>
      <c r="O293" s="12">
        <v>0.1689213</v>
      </c>
      <c r="P293" s="41">
        <v>6.4519468584942384E-3</v>
      </c>
      <c r="Q293" s="69">
        <v>3.0212240000000001E-2</v>
      </c>
      <c r="R293" s="12">
        <v>0.20992585999999996</v>
      </c>
      <c r="S293" s="41">
        <v>0.47777317624937493</v>
      </c>
      <c r="T293" s="69">
        <v>-2.3816146000000003E-2</v>
      </c>
      <c r="U293" s="12">
        <v>0.142271116</v>
      </c>
      <c r="V293" s="45">
        <f t="shared" si="14"/>
        <v>-0.10178556885638174</v>
      </c>
      <c r="W293" s="41">
        <f t="shared" si="15"/>
        <v>1</v>
      </c>
    </row>
    <row r="294" spans="1:23">
      <c r="A294" s="42" t="s">
        <v>7</v>
      </c>
      <c r="B294" s="46">
        <v>2011</v>
      </c>
      <c r="C294" s="72">
        <v>-0.60692094889547776</v>
      </c>
      <c r="D294" s="41">
        <v>4.2639960641468459E-2</v>
      </c>
      <c r="E294" s="69">
        <v>-1.2763200000000002E-2</v>
      </c>
      <c r="F294" s="12">
        <v>0</v>
      </c>
      <c r="G294" s="41">
        <v>2.1035095718113252E-3</v>
      </c>
      <c r="H294" s="69">
        <v>-2.7297620000000006E-3</v>
      </c>
      <c r="I294" s="12">
        <v>0.13235726</v>
      </c>
      <c r="J294" s="41">
        <v>4.1818452746126597E-2</v>
      </c>
      <c r="K294" s="69">
        <v>-0.18602414</v>
      </c>
      <c r="L294" s="12">
        <v>6.4309839999999993E-2</v>
      </c>
      <c r="M294" s="41">
        <v>0.42921295393272441</v>
      </c>
      <c r="N294" s="69">
        <v>6.603618E-2</v>
      </c>
      <c r="O294" s="12">
        <v>0.23066598000000002</v>
      </c>
      <c r="P294" s="41">
        <v>6.4519468584942384E-3</v>
      </c>
      <c r="Q294" s="69">
        <v>-8.3719720000000001E-3</v>
      </c>
      <c r="R294" s="12">
        <v>0.14359065200000001</v>
      </c>
      <c r="S294" s="41">
        <v>0.47777317624937493</v>
      </c>
      <c r="T294" s="69">
        <v>7.9699159999999988E-3</v>
      </c>
      <c r="U294" s="12">
        <v>0.18785431999999999</v>
      </c>
      <c r="V294" s="45">
        <f t="shared" si="14"/>
        <v>-0.43803834939794956</v>
      </c>
      <c r="W294" s="41">
        <f t="shared" si="15"/>
        <v>1</v>
      </c>
    </row>
    <row r="295" spans="1:23">
      <c r="A295" s="42" t="s">
        <v>7</v>
      </c>
      <c r="B295" s="46">
        <v>2012</v>
      </c>
      <c r="C295" s="72">
        <v>-0.32266316805874989</v>
      </c>
      <c r="D295" s="41">
        <v>4.2639960641468459E-2</v>
      </c>
      <c r="E295" s="69">
        <v>-1.0701525999999999E-2</v>
      </c>
      <c r="F295" s="12">
        <v>0</v>
      </c>
      <c r="G295" s="41">
        <v>2.1035095718113252E-3</v>
      </c>
      <c r="H295" s="69">
        <v>-2.8790960000000003E-3</v>
      </c>
      <c r="I295" s="12">
        <v>0.10306796</v>
      </c>
      <c r="J295" s="41">
        <v>4.1818452746126597E-2</v>
      </c>
      <c r="K295" s="69">
        <v>-0.24735079999999998</v>
      </c>
      <c r="L295" s="12">
        <v>-5.5177740000000005E-3</v>
      </c>
      <c r="M295" s="41">
        <v>0.42921295393272441</v>
      </c>
      <c r="N295" s="69">
        <v>0.11354070000000001</v>
      </c>
      <c r="O295" s="12">
        <v>0.25809063999999998</v>
      </c>
      <c r="P295" s="41">
        <v>6.4519468584942384E-3</v>
      </c>
      <c r="Q295" s="69">
        <v>-1.0554032E-2</v>
      </c>
      <c r="R295" s="12">
        <v>0.1047493</v>
      </c>
      <c r="S295" s="41">
        <v>0.47777317624937493</v>
      </c>
      <c r="T295" s="69">
        <v>-1.0905916000000002E-2</v>
      </c>
      <c r="U295" s="12">
        <v>0.11858648000000001</v>
      </c>
      <c r="V295" s="45">
        <f t="shared" si="14"/>
        <v>-0.18721628074873994</v>
      </c>
      <c r="W295" s="41">
        <f t="shared" si="15"/>
        <v>1</v>
      </c>
    </row>
    <row r="296" spans="1:23">
      <c r="A296" s="42" t="s">
        <v>7</v>
      </c>
      <c r="B296" s="46">
        <v>2013</v>
      </c>
      <c r="C296" s="72">
        <v>-0.21069563533072333</v>
      </c>
      <c r="D296" s="41">
        <v>4.2639960641468459E-2</v>
      </c>
      <c r="E296" s="69">
        <v>-9.1015839999999994E-3</v>
      </c>
      <c r="F296" s="12">
        <v>0</v>
      </c>
      <c r="G296" s="41">
        <v>2.1035095718113252E-3</v>
      </c>
      <c r="H296" s="69">
        <v>4.1488320000000025E-3</v>
      </c>
      <c r="I296" s="12">
        <v>0.14187359999999999</v>
      </c>
      <c r="J296" s="41">
        <v>4.1818452746126597E-2</v>
      </c>
      <c r="K296" s="69">
        <v>-0.29548747999999997</v>
      </c>
      <c r="L296" s="12">
        <v>-2.5036899999999994E-2</v>
      </c>
      <c r="M296" s="41">
        <v>0.42921295393272441</v>
      </c>
      <c r="N296" s="69">
        <v>0.10599778</v>
      </c>
      <c r="O296" s="12">
        <v>0.26037008</v>
      </c>
      <c r="P296" s="41">
        <v>6.4519468584942384E-3</v>
      </c>
      <c r="Q296" s="69">
        <v>-3.4467440000000002E-2</v>
      </c>
      <c r="R296" s="12">
        <v>6.925887E-2</v>
      </c>
      <c r="S296" s="41">
        <v>0.47777317624937493</v>
      </c>
      <c r="T296" s="69">
        <v>-3.5645298000000006E-2</v>
      </c>
      <c r="U296" s="12">
        <v>8.9022619999999997E-2</v>
      </c>
      <c r="V296" s="45">
        <f t="shared" si="14"/>
        <v>-7.221719929193926E-2</v>
      </c>
      <c r="W296" s="41">
        <f t="shared" si="15"/>
        <v>1</v>
      </c>
    </row>
    <row r="297" spans="1:23">
      <c r="A297" s="42" t="s">
        <v>7</v>
      </c>
      <c r="B297" s="46">
        <v>2014</v>
      </c>
      <c r="C297" s="72">
        <v>-0.1459411356894123</v>
      </c>
      <c r="D297" s="41">
        <v>4.2639960641468459E-2</v>
      </c>
      <c r="E297" s="69">
        <v>-7.8057400000000002E-3</v>
      </c>
      <c r="F297" s="12">
        <v>0</v>
      </c>
      <c r="G297" s="41">
        <v>2.1035095718113252E-3</v>
      </c>
      <c r="H297" s="69">
        <v>-3.8261359999999999E-3</v>
      </c>
      <c r="I297" s="12">
        <v>8.3357636000000013E-2</v>
      </c>
      <c r="J297" s="41">
        <v>4.1818452746126597E-2</v>
      </c>
      <c r="K297" s="69">
        <v>-0.32458255999999996</v>
      </c>
      <c r="L297" s="12">
        <v>-6.1876920000000002E-2</v>
      </c>
      <c r="M297" s="41">
        <v>0.42921295393272441</v>
      </c>
      <c r="N297" s="69">
        <v>0.1209163</v>
      </c>
      <c r="O297" s="12">
        <v>0.25825396</v>
      </c>
      <c r="P297" s="41">
        <v>6.4519468584942384E-3</v>
      </c>
      <c r="Q297" s="69">
        <v>-2.494822E-2</v>
      </c>
      <c r="R297" s="12">
        <v>6.5154492000000008E-2</v>
      </c>
      <c r="S297" s="41">
        <v>0.47777317624937493</v>
      </c>
      <c r="T297" s="69">
        <v>-3.9475139999999999E-2</v>
      </c>
      <c r="U297" s="12">
        <v>5.9534060000000021E-2</v>
      </c>
      <c r="V297" s="45">
        <f t="shared" si="14"/>
        <v>-2.7606583345297211E-2</v>
      </c>
      <c r="W297" s="41">
        <f t="shared" si="15"/>
        <v>1</v>
      </c>
    </row>
    <row r="298" spans="1:23">
      <c r="A298" s="42" t="s">
        <v>7</v>
      </c>
      <c r="B298" s="46">
        <v>2015</v>
      </c>
      <c r="C298" s="72">
        <v>0.11065559046791283</v>
      </c>
      <c r="D298" s="41">
        <v>4.2639960641468459E-2</v>
      </c>
      <c r="E298" s="69">
        <v>-4.7954380000000008E-3</v>
      </c>
      <c r="F298" s="12">
        <v>0</v>
      </c>
      <c r="G298" s="41">
        <v>2.1035095718113252E-3</v>
      </c>
      <c r="H298" s="69">
        <v>7.8545400000000001E-3</v>
      </c>
      <c r="I298" s="12">
        <v>5.7468439999999996E-2</v>
      </c>
      <c r="J298" s="41">
        <v>4.1818452746126597E-2</v>
      </c>
      <c r="K298" s="69">
        <v>-0.20410735999999999</v>
      </c>
      <c r="L298" s="12">
        <v>-0.10886106</v>
      </c>
      <c r="M298" s="41">
        <v>0.42921295393272441</v>
      </c>
      <c r="N298" s="69">
        <v>0.18981039999999999</v>
      </c>
      <c r="O298" s="12">
        <v>0.23943039799999996</v>
      </c>
      <c r="P298" s="41">
        <v>6.4519468584942384E-3</v>
      </c>
      <c r="Q298" s="69">
        <v>-8.2562959999999998E-3</v>
      </c>
      <c r="R298" s="12">
        <v>-1.1002370000000006E-2</v>
      </c>
      <c r="S298" s="41">
        <v>0.47777317624937493</v>
      </c>
      <c r="T298" s="69">
        <v>-2.6216840000000002E-2</v>
      </c>
      <c r="U298" s="12">
        <v>-4.2580949999999992E-2</v>
      </c>
      <c r="V298" s="45">
        <f t="shared" si="14"/>
        <v>0.12840897954583394</v>
      </c>
      <c r="W298" s="41">
        <f t="shared" si="15"/>
        <v>1</v>
      </c>
    </row>
    <row r="299" spans="1:23">
      <c r="A299" s="42" t="s">
        <v>7</v>
      </c>
      <c r="B299" s="46">
        <v>2016</v>
      </c>
      <c r="C299" s="72">
        <v>4.314325007499839E-2</v>
      </c>
      <c r="D299" s="41">
        <v>4.2639960641468459E-2</v>
      </c>
      <c r="E299" s="69">
        <v>-5.6968119999999999E-3</v>
      </c>
      <c r="F299" s="12">
        <v>0</v>
      </c>
      <c r="G299" s="41">
        <v>2.1035095718113252E-3</v>
      </c>
      <c r="H299" s="69">
        <v>7.4470339999999999E-3</v>
      </c>
      <c r="I299" s="12">
        <v>4.9278400000000014E-2</v>
      </c>
      <c r="J299" s="41">
        <v>4.1818452746126597E-2</v>
      </c>
      <c r="K299" s="69">
        <v>-0.19804643999999999</v>
      </c>
      <c r="L299" s="12">
        <v>-0.11530990599999999</v>
      </c>
      <c r="M299" s="41">
        <v>0.42921295393272441</v>
      </c>
      <c r="N299" s="69">
        <v>0.21543016000000001</v>
      </c>
      <c r="O299" s="12">
        <v>0.26078733999999992</v>
      </c>
      <c r="P299" s="41">
        <v>6.4519468584942384E-3</v>
      </c>
      <c r="Q299" s="69">
        <v>-8.0561439999999821E-3</v>
      </c>
      <c r="R299" s="12">
        <v>-1.8431019999999999E-2</v>
      </c>
      <c r="S299" s="41">
        <v>0.47777317624937493</v>
      </c>
      <c r="T299" s="69">
        <v>-2.0656940000000002E-2</v>
      </c>
      <c r="U299" s="12">
        <v>-4.5960794000000006E-2</v>
      </c>
      <c r="V299" s="45">
        <f t="shared" si="14"/>
        <v>5.4245516795012806E-2</v>
      </c>
      <c r="W299" s="41">
        <f t="shared" si="15"/>
        <v>1</v>
      </c>
    </row>
    <row r="301" spans="1:23">
      <c r="C301" s="64" t="s">
        <v>137</v>
      </c>
      <c r="D301" s="65" t="s">
        <v>138</v>
      </c>
      <c r="E301" s="66"/>
    </row>
  </sheetData>
  <autoFilter ref="A1:B29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1"/>
  <sheetViews>
    <sheetView zoomScale="80" zoomScaleNormal="80" workbookViewId="0">
      <pane xSplit="2" ySplit="2" topLeftCell="C208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2.75"/>
  <cols>
    <col min="1" max="1" width="13.28515625" style="1" bestFit="1" customWidth="1"/>
    <col min="2" max="2" width="11.42578125" style="1"/>
    <col min="3" max="3" width="13.5703125" style="3" customWidth="1"/>
    <col min="4" max="4" width="12" style="3" bestFit="1" customWidth="1"/>
    <col min="5" max="5" width="11.28515625" style="3" bestFit="1" customWidth="1"/>
    <col min="6" max="6" width="13.7109375" style="3" bestFit="1" customWidth="1"/>
    <col min="7" max="7" width="11.140625" style="3" bestFit="1" customWidth="1"/>
    <col min="8" max="8" width="12.42578125" style="3" bestFit="1" customWidth="1"/>
    <col min="9" max="15" width="11.42578125" style="10"/>
    <col min="16" max="16" width="14" style="2" bestFit="1" customWidth="1"/>
    <col min="17" max="19" width="12.7109375" style="2" bestFit="1" customWidth="1"/>
    <col min="20" max="20" width="13.42578125" style="2" bestFit="1" customWidth="1"/>
    <col min="21" max="21" width="12.85546875" style="2" bestFit="1" customWidth="1"/>
    <col min="22" max="27" width="11.42578125" style="2"/>
    <col min="28" max="28" width="11.42578125" style="3"/>
    <col min="29" max="16384" width="11.42578125" style="1"/>
  </cols>
  <sheetData>
    <row r="1" spans="1:38">
      <c r="A1" s="27" t="s">
        <v>25</v>
      </c>
      <c r="C1" s="3" t="s">
        <v>26</v>
      </c>
      <c r="I1" s="10" t="s">
        <v>27</v>
      </c>
      <c r="Q1" s="2" t="s">
        <v>28</v>
      </c>
      <c r="W1" s="2" t="s">
        <v>29</v>
      </c>
      <c r="AD1" s="1" t="s">
        <v>115</v>
      </c>
    </row>
    <row r="2" spans="1:38"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10" t="s">
        <v>24</v>
      </c>
      <c r="J2" s="10" t="s">
        <v>36</v>
      </c>
      <c r="K2" s="10" t="s">
        <v>37</v>
      </c>
      <c r="L2" s="10" t="s">
        <v>38</v>
      </c>
      <c r="M2" s="10" t="s">
        <v>23</v>
      </c>
      <c r="N2" s="10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  <c r="AD2" s="9" t="s">
        <v>108</v>
      </c>
      <c r="AE2" s="9" t="s">
        <v>109</v>
      </c>
      <c r="AF2" s="9" t="s">
        <v>110</v>
      </c>
      <c r="AG2" s="9" t="s">
        <v>111</v>
      </c>
      <c r="AH2" s="9" t="s">
        <v>112</v>
      </c>
      <c r="AI2" s="10" t="s">
        <v>114</v>
      </c>
    </row>
    <row r="3" spans="1:38">
      <c r="A3" s="19" t="s">
        <v>0</v>
      </c>
      <c r="B3" s="1">
        <v>1980</v>
      </c>
      <c r="C3" s="3">
        <v>0.27642355318938983</v>
      </c>
      <c r="D3" s="3">
        <v>4.3549601653124812</v>
      </c>
      <c r="E3" s="3">
        <v>7.3670016070933801</v>
      </c>
      <c r="F3" s="3">
        <v>0.97419438590248075</v>
      </c>
      <c r="G3" s="3">
        <v>49.942882683081145</v>
      </c>
      <c r="H3" s="3">
        <v>37.084537605421119</v>
      </c>
      <c r="I3" s="10">
        <f t="shared" ref="I3:N18" si="0">C3/100</f>
        <v>2.7642355318938982E-3</v>
      </c>
      <c r="J3" s="10">
        <f t="shared" si="0"/>
        <v>4.3549601653124811E-2</v>
      </c>
      <c r="K3" s="10">
        <f t="shared" si="0"/>
        <v>7.3670016070933805E-2</v>
      </c>
      <c r="L3" s="10">
        <f t="shared" si="0"/>
        <v>9.7419438590248073E-3</v>
      </c>
      <c r="M3" s="10">
        <f t="shared" si="0"/>
        <v>0.49942882683081147</v>
      </c>
      <c r="N3" s="10">
        <f t="shared" si="0"/>
        <v>0.3708453760542112</v>
      </c>
      <c r="O3" s="28">
        <f>SUM(I3:N3)</f>
        <v>1</v>
      </c>
      <c r="P3" s="2">
        <f>SUM(I3:M3)</f>
        <v>0.6291546239457888</v>
      </c>
      <c r="Q3" s="2">
        <f t="shared" ref="Q3:Q31" si="1">I3/$P3</f>
        <v>4.3935710343473199E-3</v>
      </c>
      <c r="R3" s="2">
        <f t="shared" ref="R3:R31" si="2">J3/$P3</f>
        <v>6.9219234820210543E-2</v>
      </c>
      <c r="S3" s="2">
        <f t="shared" ref="S3:S31" si="3">K3/$P3</f>
        <v>0.11709365753192269</v>
      </c>
      <c r="T3" s="2">
        <f t="shared" ref="T3:T31" si="4">L3/$P3</f>
        <v>1.5484180658051117E-2</v>
      </c>
      <c r="U3" s="2">
        <f t="shared" ref="U3:U31" si="5">M3/$P3</f>
        <v>0.79380935595546831</v>
      </c>
      <c r="V3" s="2">
        <f>SUM(Q3:U3)</f>
        <v>1</v>
      </c>
      <c r="W3" s="2">
        <f t="shared" ref="W3:W31" si="6">I3+Q3*$N3</f>
        <v>4.3935710343473199E-3</v>
      </c>
      <c r="X3" s="2">
        <f t="shared" ref="X3:X31" si="7">J3+R3*$N3</f>
        <v>6.9219234820210543E-2</v>
      </c>
      <c r="Y3" s="2">
        <f t="shared" ref="Y3:Y31" si="8">K3+S3*$N3</f>
        <v>0.11709365753192269</v>
      </c>
      <c r="Z3" s="2">
        <f t="shared" ref="Z3:Z31" si="9">L3+T3*$N3</f>
        <v>1.5484180658051117E-2</v>
      </c>
      <c r="AA3" s="2">
        <f t="shared" ref="AA3:AA31" si="10">M3+U3*$N3</f>
        <v>0.79380935595546831</v>
      </c>
      <c r="AB3" s="3">
        <f>SUM(W3:AA3)</f>
        <v>1</v>
      </c>
      <c r="AD3" s="2">
        <f>Q3-I3</f>
        <v>1.6293355024534217E-3</v>
      </c>
      <c r="AE3" s="2">
        <f>R3-J3</f>
        <v>2.5669633167085731E-2</v>
      </c>
      <c r="AF3" s="2">
        <f>S3-K3</f>
        <v>4.3423641460988885E-2</v>
      </c>
      <c r="AG3" s="2">
        <f>T3-L3</f>
        <v>5.7422367990263099E-3</v>
      </c>
      <c r="AH3" s="2">
        <f>U3-M3</f>
        <v>0.29438052912465684</v>
      </c>
      <c r="AI3" s="2">
        <f>SUM(AD3:AH3)</f>
        <v>0.3708453760542112</v>
      </c>
      <c r="AL3" s="2"/>
    </row>
    <row r="4" spans="1:38">
      <c r="A4" s="19" t="s">
        <v>0</v>
      </c>
      <c r="B4" s="1">
        <v>1981</v>
      </c>
      <c r="C4" s="3">
        <v>0.27354796243859486</v>
      </c>
      <c r="D4" s="3">
        <v>5.3040069157380998</v>
      </c>
      <c r="E4" s="3">
        <v>7.4510992868258228</v>
      </c>
      <c r="F4" s="3">
        <v>0.97908092400108226</v>
      </c>
      <c r="G4" s="3">
        <v>46.58856982510008</v>
      </c>
      <c r="H4" s="3">
        <v>39.403695085896317</v>
      </c>
      <c r="I4" s="10">
        <f t="shared" si="0"/>
        <v>2.7354796243859486E-3</v>
      </c>
      <c r="J4" s="10">
        <f t="shared" si="0"/>
        <v>5.3040069157380999E-2</v>
      </c>
      <c r="K4" s="10">
        <f t="shared" si="0"/>
        <v>7.4510992868258227E-2</v>
      </c>
      <c r="L4" s="10">
        <f t="shared" si="0"/>
        <v>9.790809240010823E-3</v>
      </c>
      <c r="M4" s="10">
        <f t="shared" si="0"/>
        <v>0.46588569825100079</v>
      </c>
      <c r="N4" s="10">
        <f t="shared" si="0"/>
        <v>0.39403695085896318</v>
      </c>
      <c r="O4" s="28">
        <f t="shared" ref="O4:O67" si="11">SUM(I4:N4)</f>
        <v>1</v>
      </c>
      <c r="P4" s="2">
        <f t="shared" ref="P4:P67" si="12">SUM(I4:M4)</f>
        <v>0.60596304914103682</v>
      </c>
      <c r="Q4" s="2">
        <f t="shared" si="1"/>
        <v>4.5142680370750966E-3</v>
      </c>
      <c r="R4" s="2">
        <f t="shared" si="2"/>
        <v>8.7530203751806687E-2</v>
      </c>
      <c r="S4" s="2">
        <f t="shared" si="3"/>
        <v>0.12296293144256709</v>
      </c>
      <c r="T4" s="2">
        <f t="shared" si="4"/>
        <v>1.6157436091011598E-2</v>
      </c>
      <c r="U4" s="2">
        <f t="shared" si="5"/>
        <v>0.76883516067753943</v>
      </c>
      <c r="V4" s="2">
        <f>SUM(Q4:U4)</f>
        <v>0.99999999999999989</v>
      </c>
      <c r="W4" s="2">
        <f t="shared" si="6"/>
        <v>4.5142680370750966E-3</v>
      </c>
      <c r="X4" s="2">
        <f t="shared" si="7"/>
        <v>8.7530203751806687E-2</v>
      </c>
      <c r="Y4" s="2">
        <f t="shared" si="8"/>
        <v>0.12296293144256709</v>
      </c>
      <c r="Z4" s="2">
        <f t="shared" si="9"/>
        <v>1.6157436091011598E-2</v>
      </c>
      <c r="AA4" s="2">
        <f t="shared" si="10"/>
        <v>0.76883516067753943</v>
      </c>
      <c r="AB4" s="3">
        <f>SUM(W4:AA4)</f>
        <v>0.99999999999999989</v>
      </c>
      <c r="AD4" s="2">
        <f t="shared" ref="AD4:AD31" si="13">Q4-I4</f>
        <v>1.7787884126891479E-3</v>
      </c>
      <c r="AE4" s="2">
        <f t="shared" ref="AE4:AE31" si="14">R4-J4</f>
        <v>3.4490134594425688E-2</v>
      </c>
      <c r="AF4" s="2">
        <f t="shared" ref="AF4:AF31" si="15">S4-K4</f>
        <v>4.8451938574308864E-2</v>
      </c>
      <c r="AG4" s="2">
        <f t="shared" ref="AG4:AG31" si="16">T4-L4</f>
        <v>6.3666268510007753E-3</v>
      </c>
      <c r="AH4" s="2">
        <f t="shared" ref="AH4:AH31" si="17">U4-M4</f>
        <v>0.30294946242653864</v>
      </c>
      <c r="AI4" s="2">
        <f t="shared" ref="AI4:AI31" si="18">SUM(AD4:AH4)</f>
        <v>0.39403695085896312</v>
      </c>
      <c r="AL4" s="2"/>
    </row>
    <row r="5" spans="1:38">
      <c r="A5" s="19" t="s">
        <v>0</v>
      </c>
      <c r="B5" s="1">
        <v>1982</v>
      </c>
      <c r="C5" s="3">
        <v>0.38302998883431355</v>
      </c>
      <c r="D5" s="3">
        <v>5.4927104036827181</v>
      </c>
      <c r="E5" s="3">
        <v>7.5616824588109841</v>
      </c>
      <c r="F5" s="3">
        <v>1.1525359204057664</v>
      </c>
      <c r="G5" s="3">
        <v>47.219953861048715</v>
      </c>
      <c r="H5" s="3">
        <v>38.190087367217508</v>
      </c>
      <c r="I5" s="10">
        <f t="shared" si="0"/>
        <v>3.8302998883431357E-3</v>
      </c>
      <c r="J5" s="10">
        <f t="shared" si="0"/>
        <v>5.4927104036827185E-2</v>
      </c>
      <c r="K5" s="10">
        <f t="shared" si="0"/>
        <v>7.5616824588109838E-2</v>
      </c>
      <c r="L5" s="10">
        <f t="shared" si="0"/>
        <v>1.1525359204057664E-2</v>
      </c>
      <c r="M5" s="10">
        <f t="shared" si="0"/>
        <v>0.47219953861048714</v>
      </c>
      <c r="N5" s="10">
        <f t="shared" si="0"/>
        <v>0.38190087367217507</v>
      </c>
      <c r="O5" s="28">
        <f t="shared" si="11"/>
        <v>1</v>
      </c>
      <c r="P5" s="2">
        <f t="shared" si="12"/>
        <v>0.61809912632782493</v>
      </c>
      <c r="Q5" s="2">
        <f t="shared" si="1"/>
        <v>6.1969022850739911E-3</v>
      </c>
      <c r="R5" s="2">
        <f t="shared" si="2"/>
        <v>8.8864555371811302E-2</v>
      </c>
      <c r="S5" s="2">
        <f t="shared" si="3"/>
        <v>0.12233769854579035</v>
      </c>
      <c r="T5" s="2">
        <f t="shared" si="4"/>
        <v>1.8646457684757978E-2</v>
      </c>
      <c r="U5" s="2">
        <f t="shared" si="5"/>
        <v>0.76395438611256639</v>
      </c>
      <c r="V5" s="2">
        <f t="shared" ref="V5:V68" si="19">SUM(Q5:U5)</f>
        <v>1</v>
      </c>
      <c r="W5" s="2">
        <f t="shared" si="6"/>
        <v>6.1969022850739911E-3</v>
      </c>
      <c r="X5" s="2">
        <f t="shared" si="7"/>
        <v>8.8864555371811302E-2</v>
      </c>
      <c r="Y5" s="2">
        <f t="shared" si="8"/>
        <v>0.12233769854579035</v>
      </c>
      <c r="Z5" s="2">
        <f t="shared" si="9"/>
        <v>1.8646457684757978E-2</v>
      </c>
      <c r="AA5" s="2">
        <f t="shared" si="10"/>
        <v>0.76395438611256639</v>
      </c>
      <c r="AB5" s="3">
        <f t="shared" ref="AB5:AB68" si="20">SUM(W5:AA5)</f>
        <v>1</v>
      </c>
      <c r="AD5" s="2">
        <f t="shared" si="13"/>
        <v>2.3666023967308554E-3</v>
      </c>
      <c r="AE5" s="2">
        <f t="shared" si="14"/>
        <v>3.3937451334984117E-2</v>
      </c>
      <c r="AF5" s="2">
        <f t="shared" si="15"/>
        <v>4.6720873957680514E-2</v>
      </c>
      <c r="AG5" s="2">
        <f t="shared" si="16"/>
        <v>7.1210984807003139E-3</v>
      </c>
      <c r="AH5" s="2">
        <f t="shared" si="17"/>
        <v>0.29175484750207925</v>
      </c>
      <c r="AI5" s="2">
        <f t="shared" si="18"/>
        <v>0.38190087367217507</v>
      </c>
      <c r="AL5" s="2"/>
    </row>
    <row r="6" spans="1:38">
      <c r="A6" s="19" t="s">
        <v>0</v>
      </c>
      <c r="B6" s="1">
        <v>1983</v>
      </c>
      <c r="C6" s="3">
        <v>0.49786555486906836</v>
      </c>
      <c r="D6" s="3">
        <v>6.071696739769056</v>
      </c>
      <c r="E6" s="3">
        <v>8.0485641571618824</v>
      </c>
      <c r="F6" s="3">
        <v>1.1989869052897411</v>
      </c>
      <c r="G6" s="3">
        <v>47.197934481838644</v>
      </c>
      <c r="H6" s="3">
        <v>36.984952161071604</v>
      </c>
      <c r="I6" s="10">
        <f t="shared" si="0"/>
        <v>4.9786555486906834E-3</v>
      </c>
      <c r="J6" s="10">
        <f t="shared" si="0"/>
        <v>6.0716967397690558E-2</v>
      </c>
      <c r="K6" s="10">
        <f t="shared" si="0"/>
        <v>8.0485641571618818E-2</v>
      </c>
      <c r="L6" s="10">
        <f t="shared" si="0"/>
        <v>1.1989869052897411E-2</v>
      </c>
      <c r="M6" s="10">
        <f t="shared" si="0"/>
        <v>0.47197934481838644</v>
      </c>
      <c r="N6" s="10">
        <f t="shared" si="0"/>
        <v>0.36984952161071605</v>
      </c>
      <c r="O6" s="28">
        <f t="shared" si="11"/>
        <v>1</v>
      </c>
      <c r="P6" s="2">
        <f t="shared" si="12"/>
        <v>0.63015047838928395</v>
      </c>
      <c r="Q6" s="2">
        <f t="shared" si="1"/>
        <v>7.9007407269078549E-3</v>
      </c>
      <c r="R6" s="2">
        <f t="shared" si="2"/>
        <v>9.6353124340852803E-2</v>
      </c>
      <c r="S6" s="2">
        <f t="shared" si="3"/>
        <v>0.12772447904403197</v>
      </c>
      <c r="T6" s="2">
        <f t="shared" si="4"/>
        <v>1.9026993494545136E-2</v>
      </c>
      <c r="U6" s="2">
        <f t="shared" si="5"/>
        <v>0.74899466239366219</v>
      </c>
      <c r="V6" s="2">
        <f t="shared" si="19"/>
        <v>1</v>
      </c>
      <c r="W6" s="2">
        <f t="shared" si="6"/>
        <v>7.9007407269078549E-3</v>
      </c>
      <c r="X6" s="2">
        <f t="shared" si="7"/>
        <v>9.6353124340852803E-2</v>
      </c>
      <c r="Y6" s="2">
        <f t="shared" si="8"/>
        <v>0.12772447904403197</v>
      </c>
      <c r="Z6" s="2">
        <f t="shared" si="9"/>
        <v>1.9026993494545136E-2</v>
      </c>
      <c r="AA6" s="2">
        <f t="shared" si="10"/>
        <v>0.74899466239366219</v>
      </c>
      <c r="AB6" s="3">
        <f t="shared" si="20"/>
        <v>1</v>
      </c>
      <c r="AD6" s="2">
        <f t="shared" si="13"/>
        <v>2.9220851782171715E-3</v>
      </c>
      <c r="AE6" s="2">
        <f t="shared" si="14"/>
        <v>3.5636156943162245E-2</v>
      </c>
      <c r="AF6" s="2">
        <f t="shared" si="15"/>
        <v>4.7238837472413156E-2</v>
      </c>
      <c r="AG6" s="2">
        <f t="shared" si="16"/>
        <v>7.0371244416477258E-3</v>
      </c>
      <c r="AH6" s="2">
        <f t="shared" si="17"/>
        <v>0.27701531757527575</v>
      </c>
      <c r="AI6" s="2">
        <f t="shared" si="18"/>
        <v>0.36984952161071605</v>
      </c>
      <c r="AL6" s="2"/>
    </row>
    <row r="7" spans="1:38">
      <c r="A7" s="19" t="s">
        <v>0</v>
      </c>
      <c r="B7" s="1">
        <v>1984</v>
      </c>
      <c r="C7" s="3">
        <v>0.34008573633709999</v>
      </c>
      <c r="D7" s="3">
        <v>8.0156337445725931</v>
      </c>
      <c r="E7" s="3">
        <v>8.3150144110311466</v>
      </c>
      <c r="F7" s="3">
        <v>1.1105122459052401</v>
      </c>
      <c r="G7" s="3">
        <v>46.693385053050292</v>
      </c>
      <c r="H7" s="3">
        <v>35.525368809103639</v>
      </c>
      <c r="I7" s="10">
        <f t="shared" si="0"/>
        <v>3.4008573633709997E-3</v>
      </c>
      <c r="J7" s="10">
        <f t="shared" si="0"/>
        <v>8.0156337445725936E-2</v>
      </c>
      <c r="K7" s="10">
        <f t="shared" si="0"/>
        <v>8.3150144110311464E-2</v>
      </c>
      <c r="L7" s="10">
        <f t="shared" si="0"/>
        <v>1.1105122459052401E-2</v>
      </c>
      <c r="M7" s="10">
        <f t="shared" si="0"/>
        <v>0.4669338505305029</v>
      </c>
      <c r="N7" s="10">
        <f t="shared" si="0"/>
        <v>0.35525368809103641</v>
      </c>
      <c r="O7" s="28">
        <f t="shared" si="11"/>
        <v>1</v>
      </c>
      <c r="P7" s="2">
        <f t="shared" si="12"/>
        <v>0.6447463119089637</v>
      </c>
      <c r="Q7" s="2">
        <f t="shared" si="1"/>
        <v>5.2747217014731691E-3</v>
      </c>
      <c r="R7" s="2">
        <f t="shared" si="2"/>
        <v>0.1243222891937128</v>
      </c>
      <c r="S7" s="2">
        <f t="shared" si="3"/>
        <v>0.12896567622716704</v>
      </c>
      <c r="T7" s="2">
        <f t="shared" si="4"/>
        <v>1.7224018585189536E-2</v>
      </c>
      <c r="U7" s="2">
        <f t="shared" si="5"/>
        <v>0.72421329429245751</v>
      </c>
      <c r="V7" s="2">
        <f t="shared" si="19"/>
        <v>1</v>
      </c>
      <c r="W7" s="2">
        <f t="shared" si="6"/>
        <v>5.2747217014731699E-3</v>
      </c>
      <c r="X7" s="2">
        <f t="shared" si="7"/>
        <v>0.12432228919371281</v>
      </c>
      <c r="Y7" s="2">
        <f t="shared" si="8"/>
        <v>0.12896567622716704</v>
      </c>
      <c r="Z7" s="2">
        <f t="shared" si="9"/>
        <v>1.7224018585189536E-2</v>
      </c>
      <c r="AA7" s="2">
        <f t="shared" si="10"/>
        <v>0.72421329429245751</v>
      </c>
      <c r="AB7" s="3">
        <f t="shared" si="20"/>
        <v>1</v>
      </c>
      <c r="AD7" s="2">
        <f t="shared" si="13"/>
        <v>1.8738643381021694E-3</v>
      </c>
      <c r="AE7" s="2">
        <f t="shared" si="14"/>
        <v>4.4165951747986862E-2</v>
      </c>
      <c r="AF7" s="2">
        <f t="shared" si="15"/>
        <v>4.5815532116855573E-2</v>
      </c>
      <c r="AG7" s="2">
        <f t="shared" si="16"/>
        <v>6.1188961261371359E-3</v>
      </c>
      <c r="AH7" s="2">
        <f t="shared" si="17"/>
        <v>0.25727944376195461</v>
      </c>
      <c r="AI7" s="2">
        <f t="shared" si="18"/>
        <v>0.35525368809103636</v>
      </c>
      <c r="AL7" s="2"/>
    </row>
    <row r="8" spans="1:38">
      <c r="A8" s="19" t="s">
        <v>0</v>
      </c>
      <c r="B8" s="1">
        <v>1985</v>
      </c>
      <c r="C8" s="3">
        <v>0.81531759255148817</v>
      </c>
      <c r="D8" s="3">
        <v>8.797884571747753</v>
      </c>
      <c r="E8" s="3">
        <v>8.6647232479221081</v>
      </c>
      <c r="F8" s="3">
        <v>1.1491875265373854</v>
      </c>
      <c r="G8" s="3">
        <v>47.190797213718376</v>
      </c>
      <c r="H8" s="3">
        <v>33.382089847522884</v>
      </c>
      <c r="I8" s="10">
        <f t="shared" si="0"/>
        <v>8.1531759255148821E-3</v>
      </c>
      <c r="J8" s="10">
        <f t="shared" si="0"/>
        <v>8.7978845717477536E-2</v>
      </c>
      <c r="K8" s="10">
        <f t="shared" si="0"/>
        <v>8.6647232479221084E-2</v>
      </c>
      <c r="L8" s="10">
        <f t="shared" si="0"/>
        <v>1.1491875265373853E-2</v>
      </c>
      <c r="M8" s="10">
        <f t="shared" si="0"/>
        <v>0.47190797213718377</v>
      </c>
      <c r="N8" s="10">
        <f t="shared" si="0"/>
        <v>0.33382089847522883</v>
      </c>
      <c r="O8" s="28">
        <f t="shared" si="11"/>
        <v>1</v>
      </c>
      <c r="P8" s="2">
        <f t="shared" si="12"/>
        <v>0.66617910152477111</v>
      </c>
      <c r="Q8" s="2">
        <f t="shared" si="1"/>
        <v>1.2238714644235527E-2</v>
      </c>
      <c r="R8" s="2">
        <f t="shared" si="2"/>
        <v>0.13206485390506675</v>
      </c>
      <c r="S8" s="2">
        <f t="shared" si="3"/>
        <v>0.13006597217009697</v>
      </c>
      <c r="T8" s="2">
        <f t="shared" si="4"/>
        <v>1.7250428959826116E-2</v>
      </c>
      <c r="U8" s="2">
        <f t="shared" si="5"/>
        <v>0.70838003032077468</v>
      </c>
      <c r="V8" s="2">
        <f t="shared" si="19"/>
        <v>1</v>
      </c>
      <c r="W8" s="2">
        <f t="shared" si="6"/>
        <v>1.2238714644235527E-2</v>
      </c>
      <c r="X8" s="2">
        <f t="shared" si="7"/>
        <v>0.13206485390506675</v>
      </c>
      <c r="Y8" s="2">
        <f t="shared" si="8"/>
        <v>0.13006597217009697</v>
      </c>
      <c r="Z8" s="2">
        <f t="shared" si="9"/>
        <v>1.7250428959826113E-2</v>
      </c>
      <c r="AA8" s="2">
        <f t="shared" si="10"/>
        <v>0.70838003032077457</v>
      </c>
      <c r="AB8" s="3">
        <f t="shared" si="20"/>
        <v>0.99999999999999989</v>
      </c>
      <c r="AD8" s="2">
        <f t="shared" si="13"/>
        <v>4.0855387187206452E-3</v>
      </c>
      <c r="AE8" s="2">
        <f t="shared" si="14"/>
        <v>4.4086008187589218E-2</v>
      </c>
      <c r="AF8" s="2">
        <f t="shared" si="15"/>
        <v>4.3418739690875882E-2</v>
      </c>
      <c r="AG8" s="2">
        <f t="shared" si="16"/>
        <v>5.7585536944522626E-3</v>
      </c>
      <c r="AH8" s="2">
        <f t="shared" si="17"/>
        <v>0.23647205818359091</v>
      </c>
      <c r="AI8" s="2">
        <f t="shared" si="18"/>
        <v>0.33382089847522889</v>
      </c>
      <c r="AL8" s="2"/>
    </row>
    <row r="9" spans="1:38">
      <c r="A9" s="19" t="s">
        <v>0</v>
      </c>
      <c r="B9" s="1">
        <v>1986</v>
      </c>
      <c r="C9" s="3">
        <v>0.56611612336650974</v>
      </c>
      <c r="D9" s="3">
        <v>7.5065209525933829</v>
      </c>
      <c r="E9" s="3">
        <v>8.9432547083851119</v>
      </c>
      <c r="F9" s="3">
        <v>1.3095063789185892</v>
      </c>
      <c r="G9" s="3">
        <v>51.050118784365054</v>
      </c>
      <c r="H9" s="3">
        <v>30.62448305237135</v>
      </c>
      <c r="I9" s="10">
        <f t="shared" si="0"/>
        <v>5.6611612336650973E-3</v>
      </c>
      <c r="J9" s="10">
        <f t="shared" si="0"/>
        <v>7.5065209525933832E-2</v>
      </c>
      <c r="K9" s="10">
        <f t="shared" si="0"/>
        <v>8.9432547083851122E-2</v>
      </c>
      <c r="L9" s="10">
        <f t="shared" si="0"/>
        <v>1.3095063789185893E-2</v>
      </c>
      <c r="M9" s="10">
        <f t="shared" si="0"/>
        <v>0.51050118784365051</v>
      </c>
      <c r="N9" s="10">
        <f t="shared" si="0"/>
        <v>0.30624483052371348</v>
      </c>
      <c r="O9" s="28">
        <f t="shared" si="11"/>
        <v>1</v>
      </c>
      <c r="P9" s="2">
        <f t="shared" si="12"/>
        <v>0.69375516947628646</v>
      </c>
      <c r="Q9" s="2">
        <f t="shared" si="1"/>
        <v>8.1601716033895492E-3</v>
      </c>
      <c r="R9" s="2">
        <f t="shared" si="2"/>
        <v>0.10820129755948386</v>
      </c>
      <c r="S9" s="2">
        <f t="shared" si="3"/>
        <v>0.12891081900169979</v>
      </c>
      <c r="T9" s="2">
        <f t="shared" si="4"/>
        <v>1.8875626972367377E-2</v>
      </c>
      <c r="U9" s="2">
        <f t="shared" si="5"/>
        <v>0.73585208486305942</v>
      </c>
      <c r="V9" s="2">
        <f t="shared" si="19"/>
        <v>1</v>
      </c>
      <c r="W9" s="2">
        <f t="shared" si="6"/>
        <v>8.1601716033895492E-3</v>
      </c>
      <c r="X9" s="2">
        <f t="shared" si="7"/>
        <v>0.10820129755948386</v>
      </c>
      <c r="Y9" s="2">
        <f t="shared" si="8"/>
        <v>0.12891081900169976</v>
      </c>
      <c r="Z9" s="2">
        <f t="shared" si="9"/>
        <v>1.8875626972367374E-2</v>
      </c>
      <c r="AA9" s="2">
        <f t="shared" si="10"/>
        <v>0.73585208486305942</v>
      </c>
      <c r="AB9" s="3">
        <f t="shared" si="20"/>
        <v>1</v>
      </c>
      <c r="AD9" s="2">
        <f t="shared" si="13"/>
        <v>2.4990103697244519E-3</v>
      </c>
      <c r="AE9" s="2">
        <f t="shared" si="14"/>
        <v>3.3136088033550032E-2</v>
      </c>
      <c r="AF9" s="2">
        <f t="shared" si="15"/>
        <v>3.9478271917848667E-2</v>
      </c>
      <c r="AG9" s="2">
        <f t="shared" si="16"/>
        <v>5.7805631831814846E-3</v>
      </c>
      <c r="AH9" s="2">
        <f t="shared" si="17"/>
        <v>0.22535089701940891</v>
      </c>
      <c r="AI9" s="2">
        <f t="shared" si="18"/>
        <v>0.30624483052371354</v>
      </c>
      <c r="AL9" s="2"/>
    </row>
    <row r="10" spans="1:38">
      <c r="A10" s="19" t="s">
        <v>0</v>
      </c>
      <c r="B10" s="1">
        <v>1987</v>
      </c>
      <c r="C10" s="3">
        <v>0.6048013587365042</v>
      </c>
      <c r="D10" s="3">
        <v>7.0177756718149169</v>
      </c>
      <c r="E10" s="3">
        <v>9.5625372799258113</v>
      </c>
      <c r="F10" s="3">
        <v>1.5067834418594144</v>
      </c>
      <c r="G10" s="3">
        <v>53.774680290103952</v>
      </c>
      <c r="H10" s="3">
        <v>27.533421957559405</v>
      </c>
      <c r="I10" s="10">
        <f t="shared" si="0"/>
        <v>6.0480135873650417E-3</v>
      </c>
      <c r="J10" s="10">
        <f t="shared" si="0"/>
        <v>7.0177756718149173E-2</v>
      </c>
      <c r="K10" s="10">
        <f t="shared" si="0"/>
        <v>9.5625372799258118E-2</v>
      </c>
      <c r="L10" s="10">
        <f t="shared" si="0"/>
        <v>1.5067834418594144E-2</v>
      </c>
      <c r="M10" s="10">
        <f t="shared" si="0"/>
        <v>0.53774680290103949</v>
      </c>
      <c r="N10" s="10">
        <f t="shared" si="0"/>
        <v>0.27533421957559406</v>
      </c>
      <c r="O10" s="28">
        <f t="shared" si="11"/>
        <v>1</v>
      </c>
      <c r="P10" s="2">
        <f t="shared" si="12"/>
        <v>0.72466578042440599</v>
      </c>
      <c r="Q10" s="2">
        <f t="shared" si="1"/>
        <v>8.3459351203571067E-3</v>
      </c>
      <c r="R10" s="2">
        <f t="shared" si="2"/>
        <v>9.6841549047685188E-2</v>
      </c>
      <c r="S10" s="2">
        <f t="shared" si="3"/>
        <v>0.13195789753347315</v>
      </c>
      <c r="T10" s="2">
        <f t="shared" si="4"/>
        <v>2.0792805215349829E-2</v>
      </c>
      <c r="U10" s="2">
        <f t="shared" si="5"/>
        <v>0.74206181308313468</v>
      </c>
      <c r="V10" s="2">
        <f t="shared" si="19"/>
        <v>1</v>
      </c>
      <c r="W10" s="2">
        <f t="shared" si="6"/>
        <v>8.3459351203571067E-3</v>
      </c>
      <c r="X10" s="2">
        <f t="shared" si="7"/>
        <v>9.6841549047685188E-2</v>
      </c>
      <c r="Y10" s="2">
        <f t="shared" si="8"/>
        <v>0.13195789753347315</v>
      </c>
      <c r="Z10" s="2">
        <f t="shared" si="9"/>
        <v>2.0792805215349833E-2</v>
      </c>
      <c r="AA10" s="2">
        <f t="shared" si="10"/>
        <v>0.74206181308313468</v>
      </c>
      <c r="AB10" s="3">
        <f t="shared" si="20"/>
        <v>1</v>
      </c>
      <c r="AD10" s="2">
        <f t="shared" si="13"/>
        <v>2.2979215329920651E-3</v>
      </c>
      <c r="AE10" s="2">
        <f t="shared" si="14"/>
        <v>2.6663792329536015E-2</v>
      </c>
      <c r="AF10" s="2">
        <f t="shared" si="15"/>
        <v>3.6332524734215027E-2</v>
      </c>
      <c r="AG10" s="2">
        <f t="shared" si="16"/>
        <v>5.7249707967556851E-3</v>
      </c>
      <c r="AH10" s="2">
        <f t="shared" si="17"/>
        <v>0.20431501018209519</v>
      </c>
      <c r="AI10" s="2">
        <f t="shared" si="18"/>
        <v>0.27533421957559401</v>
      </c>
      <c r="AL10" s="2"/>
    </row>
    <row r="11" spans="1:38">
      <c r="A11" s="19" t="s">
        <v>0</v>
      </c>
      <c r="B11" s="1">
        <v>1988</v>
      </c>
      <c r="C11" s="3">
        <v>0.58344284542795166</v>
      </c>
      <c r="D11" s="3">
        <v>7.1125996058611047</v>
      </c>
      <c r="E11" s="3">
        <v>10.318440519580612</v>
      </c>
      <c r="F11" s="3">
        <v>1.7921389050192207</v>
      </c>
      <c r="G11" s="3">
        <v>53.613909928712097</v>
      </c>
      <c r="H11" s="3">
        <v>26.579468195399013</v>
      </c>
      <c r="I11" s="10">
        <f t="shared" si="0"/>
        <v>5.8344284542795168E-3</v>
      </c>
      <c r="J11" s="10">
        <f t="shared" si="0"/>
        <v>7.1125996058611043E-2</v>
      </c>
      <c r="K11" s="10">
        <f t="shared" si="0"/>
        <v>0.10318440519580613</v>
      </c>
      <c r="L11" s="10">
        <f t="shared" si="0"/>
        <v>1.7921389050192207E-2</v>
      </c>
      <c r="M11" s="10">
        <f t="shared" si="0"/>
        <v>0.536139099287121</v>
      </c>
      <c r="N11" s="10">
        <f t="shared" si="0"/>
        <v>0.26579468195399014</v>
      </c>
      <c r="O11" s="28">
        <f t="shared" si="11"/>
        <v>1</v>
      </c>
      <c r="P11" s="2">
        <f t="shared" si="12"/>
        <v>0.73420531804600997</v>
      </c>
      <c r="Q11" s="2">
        <f t="shared" si="1"/>
        <v>7.9465897493184515E-3</v>
      </c>
      <c r="R11" s="2">
        <f t="shared" si="2"/>
        <v>9.6874803696469322E-2</v>
      </c>
      <c r="S11" s="2">
        <f t="shared" si="3"/>
        <v>0.14053889649072243</v>
      </c>
      <c r="T11" s="2">
        <f t="shared" si="4"/>
        <v>2.4409233506899143E-2</v>
      </c>
      <c r="U11" s="2">
        <f t="shared" si="5"/>
        <v>0.73023047655659057</v>
      </c>
      <c r="V11" s="2">
        <f t="shared" si="19"/>
        <v>1</v>
      </c>
      <c r="W11" s="2">
        <f t="shared" si="6"/>
        <v>7.9465897493184532E-3</v>
      </c>
      <c r="X11" s="2">
        <f t="shared" si="7"/>
        <v>9.6874803696469336E-2</v>
      </c>
      <c r="Y11" s="2">
        <f t="shared" si="8"/>
        <v>0.14053889649072243</v>
      </c>
      <c r="Z11" s="2">
        <f t="shared" si="9"/>
        <v>2.4409233506899143E-2</v>
      </c>
      <c r="AA11" s="2">
        <f t="shared" si="10"/>
        <v>0.73023047655659068</v>
      </c>
      <c r="AB11" s="3">
        <f t="shared" si="20"/>
        <v>1</v>
      </c>
      <c r="AD11" s="2">
        <f t="shared" si="13"/>
        <v>2.1121612950389347E-3</v>
      </c>
      <c r="AE11" s="2">
        <f t="shared" si="14"/>
        <v>2.5748807637858279E-2</v>
      </c>
      <c r="AF11" s="2">
        <f t="shared" si="15"/>
        <v>3.7354491294916303E-2</v>
      </c>
      <c r="AG11" s="2">
        <f t="shared" si="16"/>
        <v>6.4878444567069357E-3</v>
      </c>
      <c r="AH11" s="2">
        <f t="shared" si="17"/>
        <v>0.19409137726946957</v>
      </c>
      <c r="AI11" s="2">
        <f t="shared" si="18"/>
        <v>0.26579468195399003</v>
      </c>
      <c r="AL11" s="2"/>
    </row>
    <row r="12" spans="1:38">
      <c r="A12" s="19" t="s">
        <v>0</v>
      </c>
      <c r="B12" s="1">
        <v>1989</v>
      </c>
      <c r="C12" s="3">
        <v>0.81577529882960398</v>
      </c>
      <c r="D12" s="3">
        <v>6.7523753473972814</v>
      </c>
      <c r="E12" s="3">
        <v>10.106236104506824</v>
      </c>
      <c r="F12" s="3">
        <v>1.971885881292867</v>
      </c>
      <c r="G12" s="3">
        <v>53.805247166196693</v>
      </c>
      <c r="H12" s="3">
        <v>26.548480201776737</v>
      </c>
      <c r="I12" s="10">
        <f t="shared" si="0"/>
        <v>8.1577529882960395E-3</v>
      </c>
      <c r="J12" s="10">
        <f t="shared" si="0"/>
        <v>6.7523753473972811E-2</v>
      </c>
      <c r="K12" s="10">
        <f t="shared" si="0"/>
        <v>0.10106236104506823</v>
      </c>
      <c r="L12" s="10">
        <f t="shared" si="0"/>
        <v>1.9718858812928671E-2</v>
      </c>
      <c r="M12" s="10">
        <f t="shared" si="0"/>
        <v>0.5380524716619669</v>
      </c>
      <c r="N12" s="10">
        <f t="shared" si="0"/>
        <v>0.26548480201776736</v>
      </c>
      <c r="O12" s="28">
        <f t="shared" si="11"/>
        <v>1</v>
      </c>
      <c r="P12" s="2">
        <f t="shared" si="12"/>
        <v>0.73451519798223264</v>
      </c>
      <c r="Q12" s="2">
        <f t="shared" si="1"/>
        <v>1.110630931899842E-2</v>
      </c>
      <c r="R12" s="2">
        <f t="shared" si="2"/>
        <v>9.1929688670112669E-2</v>
      </c>
      <c r="S12" s="2">
        <f t="shared" si="3"/>
        <v>0.13759056493683722</v>
      </c>
      <c r="T12" s="2">
        <f t="shared" si="4"/>
        <v>2.6846086870765683E-2</v>
      </c>
      <c r="U12" s="2">
        <f t="shared" si="5"/>
        <v>0.73252735020328608</v>
      </c>
      <c r="V12" s="2">
        <f t="shared" si="19"/>
        <v>1</v>
      </c>
      <c r="W12" s="2">
        <f t="shared" si="6"/>
        <v>1.110630931899842E-2</v>
      </c>
      <c r="X12" s="2">
        <f t="shared" si="7"/>
        <v>9.1929688670112669E-2</v>
      </c>
      <c r="Y12" s="2">
        <f t="shared" si="8"/>
        <v>0.13759056493683722</v>
      </c>
      <c r="Z12" s="2">
        <f t="shared" si="9"/>
        <v>2.6846086870765683E-2</v>
      </c>
      <c r="AA12" s="2">
        <f t="shared" si="10"/>
        <v>0.73252735020328608</v>
      </c>
      <c r="AB12" s="3">
        <f t="shared" si="20"/>
        <v>1</v>
      </c>
      <c r="AD12" s="2">
        <f t="shared" si="13"/>
        <v>2.9485563307023802E-3</v>
      </c>
      <c r="AE12" s="2">
        <f t="shared" si="14"/>
        <v>2.4405935196139858E-2</v>
      </c>
      <c r="AF12" s="2">
        <f t="shared" si="15"/>
        <v>3.6528203891768987E-2</v>
      </c>
      <c r="AG12" s="2">
        <f t="shared" si="16"/>
        <v>7.1272280578370123E-3</v>
      </c>
      <c r="AH12" s="2">
        <f t="shared" si="17"/>
        <v>0.19447487854131917</v>
      </c>
      <c r="AI12" s="2">
        <f t="shared" si="18"/>
        <v>0.26548480201776742</v>
      </c>
      <c r="AL12" s="2"/>
    </row>
    <row r="13" spans="1:38">
      <c r="A13" s="19" t="s">
        <v>0</v>
      </c>
      <c r="B13" s="1">
        <v>1990</v>
      </c>
      <c r="C13" s="3">
        <v>0.68427115639571445</v>
      </c>
      <c r="D13" s="3">
        <v>6.0535410427831291</v>
      </c>
      <c r="E13" s="3">
        <v>9.9040514040854575</v>
      </c>
      <c r="F13" s="3">
        <v>1.9907884639301556</v>
      </c>
      <c r="G13" s="3">
        <v>55.875461654561008</v>
      </c>
      <c r="H13" s="3">
        <v>25.491886278244536</v>
      </c>
      <c r="I13" s="10">
        <f t="shared" si="0"/>
        <v>6.8427115639571445E-3</v>
      </c>
      <c r="J13" s="10">
        <f t="shared" si="0"/>
        <v>6.0535410427831289E-2</v>
      </c>
      <c r="K13" s="10">
        <f t="shared" si="0"/>
        <v>9.904051404085458E-2</v>
      </c>
      <c r="L13" s="10">
        <f t="shared" si="0"/>
        <v>1.9907884639301557E-2</v>
      </c>
      <c r="M13" s="10">
        <f t="shared" si="0"/>
        <v>0.55875461654561009</v>
      </c>
      <c r="N13" s="10">
        <f t="shared" si="0"/>
        <v>0.25491886278244535</v>
      </c>
      <c r="O13" s="28">
        <f t="shared" si="11"/>
        <v>1</v>
      </c>
      <c r="P13" s="2">
        <f t="shared" si="12"/>
        <v>0.74508113721755465</v>
      </c>
      <c r="Q13" s="2">
        <f t="shared" si="1"/>
        <v>9.183847533049485E-3</v>
      </c>
      <c r="R13" s="2">
        <f t="shared" si="2"/>
        <v>8.1246735964751293E-2</v>
      </c>
      <c r="S13" s="2">
        <f t="shared" si="3"/>
        <v>0.13292581048382648</v>
      </c>
      <c r="T13" s="2">
        <f t="shared" si="4"/>
        <v>2.6719082855386656E-2</v>
      </c>
      <c r="U13" s="2">
        <f t="shared" si="5"/>
        <v>0.74992452316298608</v>
      </c>
      <c r="V13" s="2">
        <f t="shared" si="19"/>
        <v>1</v>
      </c>
      <c r="W13" s="2">
        <f t="shared" si="6"/>
        <v>9.183847533049485E-3</v>
      </c>
      <c r="X13" s="2">
        <f t="shared" si="7"/>
        <v>8.1246735964751293E-2</v>
      </c>
      <c r="Y13" s="2">
        <f t="shared" si="8"/>
        <v>0.13292581048382648</v>
      </c>
      <c r="Z13" s="2">
        <f t="shared" si="9"/>
        <v>2.6719082855386656E-2</v>
      </c>
      <c r="AA13" s="2">
        <f t="shared" si="10"/>
        <v>0.74992452316298608</v>
      </c>
      <c r="AB13" s="3">
        <f t="shared" si="20"/>
        <v>1</v>
      </c>
      <c r="AD13" s="2">
        <f t="shared" si="13"/>
        <v>2.3411359690923405E-3</v>
      </c>
      <c r="AE13" s="2">
        <f t="shared" si="14"/>
        <v>2.0711325536920004E-2</v>
      </c>
      <c r="AF13" s="2">
        <f t="shared" si="15"/>
        <v>3.3885296442971904E-2</v>
      </c>
      <c r="AG13" s="2">
        <f t="shared" si="16"/>
        <v>6.8111982160850987E-3</v>
      </c>
      <c r="AH13" s="2">
        <f t="shared" si="17"/>
        <v>0.19116990661737598</v>
      </c>
      <c r="AI13" s="2">
        <f t="shared" si="18"/>
        <v>0.25491886278244535</v>
      </c>
      <c r="AL13" s="2"/>
    </row>
    <row r="14" spans="1:38">
      <c r="A14" s="19" t="s">
        <v>0</v>
      </c>
      <c r="B14" s="1">
        <v>1991</v>
      </c>
      <c r="C14" s="3">
        <v>0.65776581261521538</v>
      </c>
      <c r="D14" s="3">
        <v>6.0493635355235265</v>
      </c>
      <c r="E14" s="3">
        <v>8.9482202596987861</v>
      </c>
      <c r="F14" s="3">
        <v>2.0754972357402077</v>
      </c>
      <c r="G14" s="3">
        <v>57.127218480224059</v>
      </c>
      <c r="H14" s="3">
        <v>25.141934676198208</v>
      </c>
      <c r="I14" s="10">
        <f t="shared" si="0"/>
        <v>6.5776581261521539E-3</v>
      </c>
      <c r="J14" s="10">
        <f t="shared" si="0"/>
        <v>6.0493635355235262E-2</v>
      </c>
      <c r="K14" s="10">
        <f t="shared" si="0"/>
        <v>8.9482202596987859E-2</v>
      </c>
      <c r="L14" s="10">
        <f t="shared" si="0"/>
        <v>2.0754972357402077E-2</v>
      </c>
      <c r="M14" s="10">
        <f t="shared" si="0"/>
        <v>0.57127218480224062</v>
      </c>
      <c r="N14" s="10">
        <f t="shared" si="0"/>
        <v>0.25141934676198208</v>
      </c>
      <c r="O14" s="28">
        <f t="shared" si="11"/>
        <v>1</v>
      </c>
      <c r="P14" s="2">
        <f t="shared" si="12"/>
        <v>0.74858065323801792</v>
      </c>
      <c r="Q14" s="2">
        <f t="shared" si="1"/>
        <v>8.7868395979781334E-3</v>
      </c>
      <c r="R14" s="2">
        <f t="shared" si="2"/>
        <v>8.0811112461386003E-2</v>
      </c>
      <c r="S14" s="2">
        <f t="shared" si="3"/>
        <v>0.11953582050234497</v>
      </c>
      <c r="T14" s="2">
        <f t="shared" si="4"/>
        <v>2.7725766445640222E-2</v>
      </c>
      <c r="U14" s="2">
        <f t="shared" si="5"/>
        <v>0.76314046099265076</v>
      </c>
      <c r="V14" s="2">
        <f t="shared" si="19"/>
        <v>1</v>
      </c>
      <c r="W14" s="2">
        <f t="shared" si="6"/>
        <v>8.7868395979781334E-3</v>
      </c>
      <c r="X14" s="2">
        <f t="shared" si="7"/>
        <v>8.0811112461386003E-2</v>
      </c>
      <c r="Y14" s="2">
        <f t="shared" si="8"/>
        <v>0.11953582050234497</v>
      </c>
      <c r="Z14" s="2">
        <f t="shared" si="9"/>
        <v>2.7725766445640222E-2</v>
      </c>
      <c r="AA14" s="2">
        <f t="shared" si="10"/>
        <v>0.76314046099265076</v>
      </c>
      <c r="AB14" s="3">
        <f t="shared" si="20"/>
        <v>1</v>
      </c>
      <c r="AD14" s="2">
        <f t="shared" si="13"/>
        <v>2.2091814718259795E-3</v>
      </c>
      <c r="AE14" s="2">
        <f t="shared" si="14"/>
        <v>2.0317477106150741E-2</v>
      </c>
      <c r="AF14" s="2">
        <f t="shared" si="15"/>
        <v>3.0053617905357113E-2</v>
      </c>
      <c r="AG14" s="2">
        <f t="shared" si="16"/>
        <v>6.9707940882381449E-3</v>
      </c>
      <c r="AH14" s="2">
        <f t="shared" si="17"/>
        <v>0.19186827619041014</v>
      </c>
      <c r="AI14" s="2">
        <f t="shared" si="18"/>
        <v>0.25141934676198213</v>
      </c>
      <c r="AL14" s="2"/>
    </row>
    <row r="15" spans="1:38">
      <c r="A15" s="19" t="s">
        <v>0</v>
      </c>
      <c r="B15" s="1">
        <v>1992</v>
      </c>
      <c r="C15" s="3">
        <v>0.61483131321115125</v>
      </c>
      <c r="D15" s="3">
        <v>6.2338668012487242</v>
      </c>
      <c r="E15" s="3">
        <v>9.171584614024999</v>
      </c>
      <c r="F15" s="3">
        <v>1.8562619011895785</v>
      </c>
      <c r="G15" s="3">
        <v>56.681155443654816</v>
      </c>
      <c r="H15" s="3">
        <v>25.442299926670724</v>
      </c>
      <c r="I15" s="10">
        <f t="shared" si="0"/>
        <v>6.1483131321115126E-3</v>
      </c>
      <c r="J15" s="10">
        <f t="shared" si="0"/>
        <v>6.233866801248724E-2</v>
      </c>
      <c r="K15" s="10">
        <f t="shared" si="0"/>
        <v>9.1715846140249996E-2</v>
      </c>
      <c r="L15" s="10">
        <f t="shared" si="0"/>
        <v>1.8562619011895785E-2</v>
      </c>
      <c r="M15" s="10">
        <f t="shared" si="0"/>
        <v>0.56681155443654818</v>
      </c>
      <c r="N15" s="10">
        <f t="shared" si="0"/>
        <v>0.25442299926670725</v>
      </c>
      <c r="O15" s="28">
        <f t="shared" si="11"/>
        <v>1</v>
      </c>
      <c r="P15" s="2">
        <f t="shared" si="12"/>
        <v>0.74557700073329269</v>
      </c>
      <c r="Q15" s="2">
        <f t="shared" si="1"/>
        <v>8.2463825011561531E-3</v>
      </c>
      <c r="R15" s="2">
        <f t="shared" si="2"/>
        <v>8.3611307686765654E-2</v>
      </c>
      <c r="S15" s="2">
        <f t="shared" si="3"/>
        <v>0.12301324484264574</v>
      </c>
      <c r="T15" s="2">
        <f t="shared" si="4"/>
        <v>2.4896984474627046E-2</v>
      </c>
      <c r="U15" s="2">
        <f t="shared" si="5"/>
        <v>0.7602320804948054</v>
      </c>
      <c r="V15" s="2">
        <f t="shared" si="19"/>
        <v>1</v>
      </c>
      <c r="W15" s="2">
        <f t="shared" si="6"/>
        <v>8.2463825011561513E-3</v>
      </c>
      <c r="X15" s="2">
        <f t="shared" si="7"/>
        <v>8.3611307686765654E-2</v>
      </c>
      <c r="Y15" s="2">
        <f t="shared" si="8"/>
        <v>0.12301324484264572</v>
      </c>
      <c r="Z15" s="2">
        <f t="shared" si="9"/>
        <v>2.4896984474627043E-2</v>
      </c>
      <c r="AA15" s="2">
        <f t="shared" si="10"/>
        <v>0.7602320804948054</v>
      </c>
      <c r="AB15" s="3">
        <f t="shared" si="20"/>
        <v>1</v>
      </c>
      <c r="AD15" s="2">
        <f t="shared" si="13"/>
        <v>2.0980693690446405E-3</v>
      </c>
      <c r="AE15" s="2">
        <f t="shared" si="14"/>
        <v>2.1272639674278414E-2</v>
      </c>
      <c r="AF15" s="2">
        <f t="shared" si="15"/>
        <v>3.1297398702395743E-2</v>
      </c>
      <c r="AG15" s="2">
        <f t="shared" si="16"/>
        <v>6.3343654627312611E-3</v>
      </c>
      <c r="AH15" s="2">
        <f t="shared" si="17"/>
        <v>0.19342052605825721</v>
      </c>
      <c r="AI15" s="2">
        <f t="shared" si="18"/>
        <v>0.25442299926670731</v>
      </c>
      <c r="AL15" s="2"/>
    </row>
    <row r="16" spans="1:38">
      <c r="A16" s="19" t="s">
        <v>0</v>
      </c>
      <c r="B16" s="1">
        <v>1993</v>
      </c>
      <c r="C16" s="3">
        <v>0.79341298575814723</v>
      </c>
      <c r="D16" s="3">
        <v>7.1568827448594812</v>
      </c>
      <c r="E16" s="3">
        <v>9.4963453340553965</v>
      </c>
      <c r="F16" s="3">
        <v>2.0436904980902204</v>
      </c>
      <c r="G16" s="3">
        <v>52.947920601628937</v>
      </c>
      <c r="H16" s="3">
        <v>27.561747835607814</v>
      </c>
      <c r="I16" s="10">
        <f t="shared" si="0"/>
        <v>7.9341298575814727E-3</v>
      </c>
      <c r="J16" s="10">
        <f t="shared" si="0"/>
        <v>7.1568827448594816E-2</v>
      </c>
      <c r="K16" s="10">
        <f t="shared" si="0"/>
        <v>9.4963453340553963E-2</v>
      </c>
      <c r="L16" s="10">
        <f t="shared" si="0"/>
        <v>2.0436904980902205E-2</v>
      </c>
      <c r="M16" s="10">
        <f t="shared" si="0"/>
        <v>0.52947920601628939</v>
      </c>
      <c r="N16" s="10">
        <f t="shared" si="0"/>
        <v>0.27561747835607814</v>
      </c>
      <c r="O16" s="28">
        <f t="shared" si="11"/>
        <v>1</v>
      </c>
      <c r="P16" s="2">
        <f t="shared" si="12"/>
        <v>0.72438252164392181</v>
      </c>
      <c r="Q16" s="2">
        <f t="shared" si="1"/>
        <v>1.0952955959754066E-2</v>
      </c>
      <c r="R16" s="2">
        <f t="shared" si="2"/>
        <v>9.8799771267500655E-2</v>
      </c>
      <c r="S16" s="2">
        <f t="shared" si="3"/>
        <v>0.13109572705459932</v>
      </c>
      <c r="T16" s="2">
        <f t="shared" si="4"/>
        <v>2.8212863190738596E-2</v>
      </c>
      <c r="U16" s="2">
        <f t="shared" si="5"/>
        <v>0.73093868252740746</v>
      </c>
      <c r="V16" s="2">
        <f t="shared" si="19"/>
        <v>1</v>
      </c>
      <c r="W16" s="2">
        <f t="shared" si="6"/>
        <v>1.0952955959754066E-2</v>
      </c>
      <c r="X16" s="2">
        <f t="shared" si="7"/>
        <v>9.8799771267500641E-2</v>
      </c>
      <c r="Y16" s="2">
        <f t="shared" si="8"/>
        <v>0.13109572705459932</v>
      </c>
      <c r="Z16" s="2">
        <f t="shared" si="9"/>
        <v>2.8212863190738596E-2</v>
      </c>
      <c r="AA16" s="2">
        <f t="shared" si="10"/>
        <v>0.73093868252740735</v>
      </c>
      <c r="AB16" s="3">
        <f t="shared" si="20"/>
        <v>1</v>
      </c>
      <c r="AD16" s="2">
        <f t="shared" si="13"/>
        <v>3.0188261021725938E-3</v>
      </c>
      <c r="AE16" s="2">
        <f t="shared" si="14"/>
        <v>2.7230943818905839E-2</v>
      </c>
      <c r="AF16" s="2">
        <f t="shared" si="15"/>
        <v>3.6132273714045357E-2</v>
      </c>
      <c r="AG16" s="2">
        <f t="shared" si="16"/>
        <v>7.7759582098363908E-3</v>
      </c>
      <c r="AH16" s="2">
        <f t="shared" si="17"/>
        <v>0.20145947651111806</v>
      </c>
      <c r="AI16" s="2">
        <f t="shared" si="18"/>
        <v>0.27561747835607825</v>
      </c>
      <c r="AL16" s="2"/>
    </row>
    <row r="17" spans="1:38">
      <c r="A17" s="19" t="s">
        <v>0</v>
      </c>
      <c r="B17" s="1">
        <v>1994</v>
      </c>
      <c r="C17" s="3">
        <v>0.94779159943364077</v>
      </c>
      <c r="D17" s="3">
        <v>7.1514411034825685</v>
      </c>
      <c r="E17" s="3">
        <v>9.9987884681395638</v>
      </c>
      <c r="F17" s="3">
        <v>1.985965091854957</v>
      </c>
      <c r="G17" s="3">
        <v>53.317121628874517</v>
      </c>
      <c r="H17" s="3">
        <v>26.598892108214745</v>
      </c>
      <c r="I17" s="10">
        <f t="shared" si="0"/>
        <v>9.4779159943364083E-3</v>
      </c>
      <c r="J17" s="10">
        <f t="shared" si="0"/>
        <v>7.1514411034825684E-2</v>
      </c>
      <c r="K17" s="10">
        <f t="shared" si="0"/>
        <v>9.9987884681395633E-2</v>
      </c>
      <c r="L17" s="10">
        <f t="shared" si="0"/>
        <v>1.9859650918549569E-2</v>
      </c>
      <c r="M17" s="10">
        <f t="shared" si="0"/>
        <v>0.5331712162887452</v>
      </c>
      <c r="N17" s="10">
        <f t="shared" si="0"/>
        <v>0.26598892108214744</v>
      </c>
      <c r="O17" s="28">
        <f t="shared" si="11"/>
        <v>0.99999999999999989</v>
      </c>
      <c r="P17" s="2">
        <f t="shared" si="12"/>
        <v>0.73401107891785244</v>
      </c>
      <c r="Q17" s="2">
        <f t="shared" si="1"/>
        <v>1.2912497190518754E-2</v>
      </c>
      <c r="R17" s="2">
        <f t="shared" si="2"/>
        <v>9.7429607112005573E-2</v>
      </c>
      <c r="S17" s="2">
        <f t="shared" si="3"/>
        <v>0.13622122002409975</v>
      </c>
      <c r="T17" s="2">
        <f t="shared" si="4"/>
        <v>2.7056336735173697E-2</v>
      </c>
      <c r="U17" s="2">
        <f t="shared" si="5"/>
        <v>0.72638033893820231</v>
      </c>
      <c r="V17" s="2">
        <f t="shared" si="19"/>
        <v>1</v>
      </c>
      <c r="W17" s="2">
        <f t="shared" si="6"/>
        <v>1.2912497190518752E-2</v>
      </c>
      <c r="X17" s="2">
        <f t="shared" si="7"/>
        <v>9.7429607112005573E-2</v>
      </c>
      <c r="Y17" s="2">
        <f t="shared" si="8"/>
        <v>0.13622122002409975</v>
      </c>
      <c r="Z17" s="2">
        <f t="shared" si="9"/>
        <v>2.7056336735173693E-2</v>
      </c>
      <c r="AA17" s="2">
        <f t="shared" si="10"/>
        <v>0.7263803389382022</v>
      </c>
      <c r="AB17" s="3">
        <f t="shared" si="20"/>
        <v>1</v>
      </c>
      <c r="AD17" s="2">
        <f t="shared" si="13"/>
        <v>3.4345811961823455E-3</v>
      </c>
      <c r="AE17" s="2">
        <f t="shared" si="14"/>
        <v>2.5915196077179889E-2</v>
      </c>
      <c r="AF17" s="2">
        <f t="shared" si="15"/>
        <v>3.623333534270412E-2</v>
      </c>
      <c r="AG17" s="2">
        <f t="shared" si="16"/>
        <v>7.1966858166241272E-3</v>
      </c>
      <c r="AH17" s="2">
        <f t="shared" si="17"/>
        <v>0.19320912264945711</v>
      </c>
      <c r="AI17" s="2">
        <f t="shared" si="18"/>
        <v>0.26598892108214761</v>
      </c>
      <c r="AL17" s="2"/>
    </row>
    <row r="18" spans="1:38">
      <c r="A18" s="19" t="s">
        <v>0</v>
      </c>
      <c r="B18" s="1">
        <v>1995</v>
      </c>
      <c r="C18" s="3">
        <v>0.95032816604030856</v>
      </c>
      <c r="D18" s="3">
        <v>6.0600410641916795</v>
      </c>
      <c r="E18" s="3">
        <v>9.3980281602218607</v>
      </c>
      <c r="F18" s="3">
        <v>2.0306735181596163</v>
      </c>
      <c r="G18" s="3">
        <v>53.869321653081023</v>
      </c>
      <c r="H18" s="3">
        <v>27.69160743830551</v>
      </c>
      <c r="I18" s="10">
        <f t="shared" si="0"/>
        <v>9.5032816604030852E-3</v>
      </c>
      <c r="J18" s="10">
        <f t="shared" si="0"/>
        <v>6.0600410641916798E-2</v>
      </c>
      <c r="K18" s="10">
        <f t="shared" si="0"/>
        <v>9.3980281602218607E-2</v>
      </c>
      <c r="L18" s="10">
        <f t="shared" si="0"/>
        <v>2.0306735181596161E-2</v>
      </c>
      <c r="M18" s="10">
        <f t="shared" si="0"/>
        <v>0.53869321653081026</v>
      </c>
      <c r="N18" s="10">
        <f t="shared" si="0"/>
        <v>0.2769160743830551</v>
      </c>
      <c r="O18" s="28">
        <f t="shared" si="11"/>
        <v>1</v>
      </c>
      <c r="P18" s="2">
        <f t="shared" si="12"/>
        <v>0.7230839256169449</v>
      </c>
      <c r="Q18" s="2">
        <f t="shared" si="1"/>
        <v>1.3142709060078687E-2</v>
      </c>
      <c r="R18" s="2">
        <f t="shared" si="2"/>
        <v>8.3808266917580435E-2</v>
      </c>
      <c r="S18" s="2">
        <f t="shared" si="3"/>
        <v>0.12997147118439034</v>
      </c>
      <c r="T18" s="2">
        <f t="shared" si="4"/>
        <v>2.808351072701579E-2</v>
      </c>
      <c r="U18" s="2">
        <f t="shared" si="5"/>
        <v>0.74499404211093478</v>
      </c>
      <c r="V18" s="2">
        <f t="shared" si="19"/>
        <v>1</v>
      </c>
      <c r="W18" s="2">
        <f t="shared" si="6"/>
        <v>1.3142709060078687E-2</v>
      </c>
      <c r="X18" s="2">
        <f t="shared" si="7"/>
        <v>8.3808266917580435E-2</v>
      </c>
      <c r="Y18" s="2">
        <f t="shared" si="8"/>
        <v>0.12997147118439034</v>
      </c>
      <c r="Z18" s="2">
        <f t="shared" si="9"/>
        <v>2.808351072701579E-2</v>
      </c>
      <c r="AA18" s="2">
        <f t="shared" si="10"/>
        <v>0.74499404211093478</v>
      </c>
      <c r="AB18" s="3">
        <f t="shared" si="20"/>
        <v>1</v>
      </c>
      <c r="AD18" s="2">
        <f t="shared" si="13"/>
        <v>3.6394273996756023E-3</v>
      </c>
      <c r="AE18" s="2">
        <f t="shared" si="14"/>
        <v>2.3207856275663637E-2</v>
      </c>
      <c r="AF18" s="2">
        <f t="shared" si="15"/>
        <v>3.5991189582171734E-2</v>
      </c>
      <c r="AG18" s="2">
        <f t="shared" si="16"/>
        <v>7.7767755454196293E-3</v>
      </c>
      <c r="AH18" s="2">
        <f t="shared" si="17"/>
        <v>0.20630082558012452</v>
      </c>
      <c r="AI18" s="2">
        <f t="shared" si="18"/>
        <v>0.2769160743830551</v>
      </c>
      <c r="AL18" s="2"/>
    </row>
    <row r="19" spans="1:38">
      <c r="A19" s="19" t="s">
        <v>0</v>
      </c>
      <c r="B19" s="1">
        <v>1996</v>
      </c>
      <c r="C19" s="3">
        <v>0.85338688247714123</v>
      </c>
      <c r="D19" s="3">
        <v>6.2339457050491367</v>
      </c>
      <c r="E19" s="3">
        <v>9.5096396541566559</v>
      </c>
      <c r="F19" s="3">
        <v>1.8992554063512908</v>
      </c>
      <c r="G19" s="3">
        <v>52.492602212839145</v>
      </c>
      <c r="H19" s="3">
        <v>29.011170139126634</v>
      </c>
      <c r="I19" s="10">
        <f t="shared" ref="I19:N34" si="21">C19/100</f>
        <v>8.5338688247714126E-3</v>
      </c>
      <c r="J19" s="10">
        <f t="shared" si="21"/>
        <v>6.2339457050491369E-2</v>
      </c>
      <c r="K19" s="10">
        <f t="shared" si="21"/>
        <v>9.5096396541566555E-2</v>
      </c>
      <c r="L19" s="10">
        <f t="shared" si="21"/>
        <v>1.8992554063512909E-2</v>
      </c>
      <c r="M19" s="10">
        <f t="shared" si="21"/>
        <v>0.52492602212839146</v>
      </c>
      <c r="N19" s="10">
        <f t="shared" si="21"/>
        <v>0.29011170139126635</v>
      </c>
      <c r="O19" s="28">
        <f t="shared" si="11"/>
        <v>1</v>
      </c>
      <c r="P19" s="2">
        <f t="shared" si="12"/>
        <v>0.7098882986087337</v>
      </c>
      <c r="Q19" s="2">
        <f t="shared" si="1"/>
        <v>1.2021424837536293E-2</v>
      </c>
      <c r="R19" s="2">
        <f t="shared" si="2"/>
        <v>8.7815867894521754E-2</v>
      </c>
      <c r="S19" s="2">
        <f t="shared" si="3"/>
        <v>0.13395966200307868</v>
      </c>
      <c r="T19" s="2">
        <f t="shared" si="4"/>
        <v>2.6754285287890003E-2</v>
      </c>
      <c r="U19" s="2">
        <f t="shared" si="5"/>
        <v>0.73944875997697324</v>
      </c>
      <c r="V19" s="2">
        <f t="shared" si="19"/>
        <v>1</v>
      </c>
      <c r="W19" s="2">
        <f t="shared" si="6"/>
        <v>1.2021424837536295E-2</v>
      </c>
      <c r="X19" s="2">
        <f t="shared" si="7"/>
        <v>8.7815867894521754E-2</v>
      </c>
      <c r="Y19" s="2">
        <f t="shared" si="8"/>
        <v>0.13395966200307868</v>
      </c>
      <c r="Z19" s="2">
        <f t="shared" si="9"/>
        <v>2.6754285287890003E-2</v>
      </c>
      <c r="AA19" s="2">
        <f t="shared" si="10"/>
        <v>0.73944875997697324</v>
      </c>
      <c r="AB19" s="3">
        <f t="shared" si="20"/>
        <v>1</v>
      </c>
      <c r="AD19" s="2">
        <f t="shared" si="13"/>
        <v>3.4875560127648805E-3</v>
      </c>
      <c r="AE19" s="2">
        <f t="shared" si="14"/>
        <v>2.5476410844030385E-2</v>
      </c>
      <c r="AF19" s="2">
        <f t="shared" si="15"/>
        <v>3.8863265461512128E-2</v>
      </c>
      <c r="AG19" s="2">
        <f t="shared" si="16"/>
        <v>7.7617312243770942E-3</v>
      </c>
      <c r="AH19" s="2">
        <f t="shared" si="17"/>
        <v>0.21452273784858178</v>
      </c>
      <c r="AI19" s="2">
        <f t="shared" si="18"/>
        <v>0.2901117013912663</v>
      </c>
      <c r="AL19" s="2"/>
    </row>
    <row r="20" spans="1:38">
      <c r="A20" s="19" t="s">
        <v>0</v>
      </c>
      <c r="B20" s="1">
        <v>1997</v>
      </c>
      <c r="C20" s="3">
        <v>1.2075759275441615</v>
      </c>
      <c r="D20" s="3">
        <v>6.6898548467764165</v>
      </c>
      <c r="E20" s="3">
        <v>10.109778341885855</v>
      </c>
      <c r="F20" s="3">
        <v>1.7279762779989276</v>
      </c>
      <c r="G20" s="3">
        <v>50.850020624818747</v>
      </c>
      <c r="H20" s="3">
        <v>29.414793980975894</v>
      </c>
      <c r="I20" s="10">
        <f t="shared" si="21"/>
        <v>1.2075759275441616E-2</v>
      </c>
      <c r="J20" s="10">
        <f t="shared" si="21"/>
        <v>6.6898548467764163E-2</v>
      </c>
      <c r="K20" s="10">
        <f t="shared" si="21"/>
        <v>0.10109778341885856</v>
      </c>
      <c r="L20" s="10">
        <f t="shared" si="21"/>
        <v>1.7279762779989275E-2</v>
      </c>
      <c r="M20" s="10">
        <f t="shared" si="21"/>
        <v>0.50850020624818748</v>
      </c>
      <c r="N20" s="10">
        <f t="shared" si="21"/>
        <v>0.29414793980975895</v>
      </c>
      <c r="O20" s="28">
        <f t="shared" si="11"/>
        <v>1</v>
      </c>
      <c r="P20" s="2">
        <f t="shared" si="12"/>
        <v>0.70585206019024116</v>
      </c>
      <c r="Q20" s="2">
        <f t="shared" si="1"/>
        <v>1.710805982798571E-2</v>
      </c>
      <c r="R20" s="2">
        <f t="shared" si="2"/>
        <v>9.4777010992549454E-2</v>
      </c>
      <c r="S20" s="2">
        <f t="shared" si="3"/>
        <v>0.14322800643467795</v>
      </c>
      <c r="T20" s="2">
        <f t="shared" si="4"/>
        <v>2.4480714521584079E-2</v>
      </c>
      <c r="U20" s="2">
        <f t="shared" si="5"/>
        <v>0.72040620822320267</v>
      </c>
      <c r="V20" s="2">
        <f t="shared" si="19"/>
        <v>0.99999999999999989</v>
      </c>
      <c r="W20" s="2">
        <f t="shared" si="6"/>
        <v>1.710805982798571E-2</v>
      </c>
      <c r="X20" s="2">
        <f t="shared" si="7"/>
        <v>9.4777010992549454E-2</v>
      </c>
      <c r="Y20" s="2">
        <f t="shared" si="8"/>
        <v>0.14322800643467798</v>
      </c>
      <c r="Z20" s="2">
        <f t="shared" si="9"/>
        <v>2.4480714521584082E-2</v>
      </c>
      <c r="AA20" s="2">
        <f t="shared" si="10"/>
        <v>0.72040620822320278</v>
      </c>
      <c r="AB20" s="3">
        <f t="shared" si="20"/>
        <v>1</v>
      </c>
      <c r="AD20" s="2">
        <f t="shared" si="13"/>
        <v>5.0323005525440938E-3</v>
      </c>
      <c r="AE20" s="2">
        <f t="shared" si="14"/>
        <v>2.7878462524785291E-2</v>
      </c>
      <c r="AF20" s="2">
        <f t="shared" si="15"/>
        <v>4.2130223015819396E-2</v>
      </c>
      <c r="AG20" s="2">
        <f t="shared" si="16"/>
        <v>7.2009517415948035E-3</v>
      </c>
      <c r="AH20" s="2">
        <f t="shared" si="17"/>
        <v>0.21190600197501519</v>
      </c>
      <c r="AI20" s="2">
        <f t="shared" si="18"/>
        <v>0.29414793980975878</v>
      </c>
      <c r="AL20" s="2"/>
    </row>
    <row r="21" spans="1:38">
      <c r="A21" s="19" t="s">
        <v>0</v>
      </c>
      <c r="B21" s="1">
        <v>1998</v>
      </c>
      <c r="C21" s="3">
        <v>1.1006891815215551</v>
      </c>
      <c r="D21" s="3">
        <v>7.5108415905977388</v>
      </c>
      <c r="E21" s="3">
        <v>10.021167407056973</v>
      </c>
      <c r="F21" s="3">
        <v>1.6196908351031571</v>
      </c>
      <c r="G21" s="3">
        <v>51.233928989614206</v>
      </c>
      <c r="H21" s="3">
        <v>28.513681996106378</v>
      </c>
      <c r="I21" s="10">
        <f t="shared" si="21"/>
        <v>1.1006891815215551E-2</v>
      </c>
      <c r="J21" s="10">
        <f t="shared" si="21"/>
        <v>7.5108415905977388E-2</v>
      </c>
      <c r="K21" s="10">
        <f t="shared" si="21"/>
        <v>0.10021167407056973</v>
      </c>
      <c r="L21" s="10">
        <f t="shared" si="21"/>
        <v>1.6196908351031571E-2</v>
      </c>
      <c r="M21" s="10">
        <f t="shared" si="21"/>
        <v>0.51233928989614208</v>
      </c>
      <c r="N21" s="10">
        <f t="shared" si="21"/>
        <v>0.28513681996106377</v>
      </c>
      <c r="O21" s="28">
        <f t="shared" si="11"/>
        <v>1</v>
      </c>
      <c r="P21" s="2">
        <f t="shared" si="12"/>
        <v>0.71486318003893634</v>
      </c>
      <c r="Q21" s="2">
        <f t="shared" si="1"/>
        <v>1.5397200642808376E-2</v>
      </c>
      <c r="R21" s="2">
        <f t="shared" si="2"/>
        <v>0.10506684076509083</v>
      </c>
      <c r="S21" s="2">
        <f t="shared" si="3"/>
        <v>0.14018301245437137</v>
      </c>
      <c r="T21" s="2">
        <f t="shared" si="4"/>
        <v>2.2657354306805082E-2</v>
      </c>
      <c r="U21" s="2">
        <f t="shared" si="5"/>
        <v>0.71669559183092435</v>
      </c>
      <c r="V21" s="2">
        <f t="shared" si="19"/>
        <v>1</v>
      </c>
      <c r="W21" s="2">
        <f t="shared" si="6"/>
        <v>1.5397200642808379E-2</v>
      </c>
      <c r="X21" s="2">
        <f t="shared" si="7"/>
        <v>0.10506684076509085</v>
      </c>
      <c r="Y21" s="2">
        <f t="shared" si="8"/>
        <v>0.14018301245437137</v>
      </c>
      <c r="Z21" s="2">
        <f t="shared" si="9"/>
        <v>2.2657354306805086E-2</v>
      </c>
      <c r="AA21" s="2">
        <f t="shared" si="10"/>
        <v>0.71669559183092435</v>
      </c>
      <c r="AB21" s="3">
        <f t="shared" si="20"/>
        <v>1</v>
      </c>
      <c r="AD21" s="2">
        <f t="shared" si="13"/>
        <v>4.3903088275928249E-3</v>
      </c>
      <c r="AE21" s="2">
        <f t="shared" si="14"/>
        <v>2.9958424859113444E-2</v>
      </c>
      <c r="AF21" s="2">
        <f t="shared" si="15"/>
        <v>3.9971338383801638E-2</v>
      </c>
      <c r="AG21" s="2">
        <f t="shared" si="16"/>
        <v>6.4604459557735111E-3</v>
      </c>
      <c r="AH21" s="2">
        <f t="shared" si="17"/>
        <v>0.20435630193478227</v>
      </c>
      <c r="AI21" s="2">
        <f t="shared" si="18"/>
        <v>0.28513681996106366</v>
      </c>
      <c r="AL21" s="2"/>
    </row>
    <row r="22" spans="1:38">
      <c r="A22" s="19" t="s">
        <v>0</v>
      </c>
      <c r="B22" s="1">
        <v>1999</v>
      </c>
      <c r="C22" s="3">
        <v>1.1026277461244467</v>
      </c>
      <c r="D22" s="3">
        <v>7.8975874010943041</v>
      </c>
      <c r="E22" s="3">
        <v>10.264320156741775</v>
      </c>
      <c r="F22" s="3">
        <v>1.7044819810993852</v>
      </c>
      <c r="G22" s="3">
        <v>51.974014710200024</v>
      </c>
      <c r="H22" s="3">
        <v>27.056968004740067</v>
      </c>
      <c r="I22" s="10">
        <f t="shared" si="21"/>
        <v>1.1026277461244467E-2</v>
      </c>
      <c r="J22" s="10">
        <f t="shared" si="21"/>
        <v>7.897587401094304E-2</v>
      </c>
      <c r="K22" s="10">
        <f t="shared" si="21"/>
        <v>0.10264320156741774</v>
      </c>
      <c r="L22" s="10">
        <f t="shared" si="21"/>
        <v>1.7044819810993851E-2</v>
      </c>
      <c r="M22" s="10">
        <f t="shared" si="21"/>
        <v>0.51974014710200023</v>
      </c>
      <c r="N22" s="10">
        <f t="shared" si="21"/>
        <v>0.27056968004740067</v>
      </c>
      <c r="O22" s="28">
        <f t="shared" si="11"/>
        <v>1</v>
      </c>
      <c r="P22" s="2">
        <f t="shared" si="12"/>
        <v>0.72943031995259933</v>
      </c>
      <c r="Q22" s="2">
        <f t="shared" si="1"/>
        <v>1.5116286175163364E-2</v>
      </c>
      <c r="R22" s="2">
        <f t="shared" si="2"/>
        <v>0.10827062140229535</v>
      </c>
      <c r="S22" s="2">
        <f t="shared" si="3"/>
        <v>0.14071693862970738</v>
      </c>
      <c r="T22" s="2">
        <f t="shared" si="4"/>
        <v>2.3367303695439309E-2</v>
      </c>
      <c r="U22" s="2">
        <f t="shared" si="5"/>
        <v>0.71252885009739464</v>
      </c>
      <c r="V22" s="2">
        <f t="shared" si="19"/>
        <v>1</v>
      </c>
      <c r="W22" s="2">
        <f t="shared" si="6"/>
        <v>1.5116286175163366E-2</v>
      </c>
      <c r="X22" s="2">
        <f t="shared" si="7"/>
        <v>0.10827062140229535</v>
      </c>
      <c r="Y22" s="2">
        <f t="shared" si="8"/>
        <v>0.14071693862970738</v>
      </c>
      <c r="Z22" s="2">
        <f t="shared" si="9"/>
        <v>2.3367303695439309E-2</v>
      </c>
      <c r="AA22" s="2">
        <f t="shared" si="10"/>
        <v>0.71252885009739464</v>
      </c>
      <c r="AB22" s="3">
        <f t="shared" si="20"/>
        <v>1</v>
      </c>
      <c r="AD22" s="2">
        <f t="shared" si="13"/>
        <v>4.0900087139188971E-3</v>
      </c>
      <c r="AE22" s="2">
        <f t="shared" si="14"/>
        <v>2.9294747391352308E-2</v>
      </c>
      <c r="AF22" s="2">
        <f t="shared" si="15"/>
        <v>3.8073737062289642E-2</v>
      </c>
      <c r="AG22" s="2">
        <f t="shared" si="16"/>
        <v>6.3224838844454581E-3</v>
      </c>
      <c r="AH22" s="2">
        <f t="shared" si="17"/>
        <v>0.19278870299539441</v>
      </c>
      <c r="AI22" s="2">
        <f t="shared" si="18"/>
        <v>0.27056968004740067</v>
      </c>
      <c r="AL22" s="2"/>
    </row>
    <row r="23" spans="1:38">
      <c r="A23" s="19" t="s">
        <v>0</v>
      </c>
      <c r="B23" s="1">
        <v>2000</v>
      </c>
      <c r="C23" s="3">
        <v>1.0057005736267948</v>
      </c>
      <c r="D23" s="3">
        <v>9.1121916430706058</v>
      </c>
      <c r="E23" s="3">
        <v>9.7964431436083252</v>
      </c>
      <c r="F23" s="3">
        <v>1.8742626619319451</v>
      </c>
      <c r="G23" s="3">
        <v>50.254095806080421</v>
      </c>
      <c r="H23" s="3">
        <v>27.957306171681918</v>
      </c>
      <c r="I23" s="10">
        <f t="shared" si="21"/>
        <v>1.0057005736267948E-2</v>
      </c>
      <c r="J23" s="10">
        <f t="shared" si="21"/>
        <v>9.1121916430706051E-2</v>
      </c>
      <c r="K23" s="10">
        <f t="shared" si="21"/>
        <v>9.7964431436083257E-2</v>
      </c>
      <c r="L23" s="10">
        <f t="shared" si="21"/>
        <v>1.8742626619319452E-2</v>
      </c>
      <c r="M23" s="10">
        <f t="shared" si="21"/>
        <v>0.50254095806080423</v>
      </c>
      <c r="N23" s="10">
        <f t="shared" si="21"/>
        <v>0.27957306171681917</v>
      </c>
      <c r="O23" s="28">
        <f t="shared" si="11"/>
        <v>1</v>
      </c>
      <c r="P23" s="2">
        <f t="shared" si="12"/>
        <v>0.72042693828318094</v>
      </c>
      <c r="Q23" s="2">
        <f t="shared" si="1"/>
        <v>1.3959785790679032E-2</v>
      </c>
      <c r="R23" s="2">
        <f t="shared" si="2"/>
        <v>0.12648321653248398</v>
      </c>
      <c r="S23" s="2">
        <f t="shared" si="3"/>
        <v>0.13598107765034184</v>
      </c>
      <c r="T23" s="2">
        <f t="shared" si="4"/>
        <v>2.6015999157366625E-2</v>
      </c>
      <c r="U23" s="2">
        <f t="shared" si="5"/>
        <v>0.69755992086912855</v>
      </c>
      <c r="V23" s="2">
        <f t="shared" si="19"/>
        <v>1</v>
      </c>
      <c r="W23" s="2">
        <f t="shared" si="6"/>
        <v>1.3959785790679033E-2</v>
      </c>
      <c r="X23" s="2">
        <f t="shared" si="7"/>
        <v>0.12648321653248401</v>
      </c>
      <c r="Y23" s="2">
        <f t="shared" si="8"/>
        <v>0.13598107765034184</v>
      </c>
      <c r="Z23" s="2">
        <f t="shared" si="9"/>
        <v>2.6015999157366625E-2</v>
      </c>
      <c r="AA23" s="2">
        <f t="shared" si="10"/>
        <v>0.69755992086912855</v>
      </c>
      <c r="AB23" s="3">
        <f t="shared" si="20"/>
        <v>1</v>
      </c>
      <c r="AD23" s="2">
        <f t="shared" si="13"/>
        <v>3.9027800544110831E-3</v>
      </c>
      <c r="AE23" s="2">
        <f t="shared" si="14"/>
        <v>3.5361300101777932E-2</v>
      </c>
      <c r="AF23" s="2">
        <f t="shared" si="15"/>
        <v>3.8016646214258584E-2</v>
      </c>
      <c r="AG23" s="2">
        <f t="shared" si="16"/>
        <v>7.273372538047173E-3</v>
      </c>
      <c r="AH23" s="2">
        <f t="shared" si="17"/>
        <v>0.19501896280832431</v>
      </c>
      <c r="AI23" s="2">
        <f t="shared" si="18"/>
        <v>0.27957306171681906</v>
      </c>
      <c r="AL23" s="2"/>
    </row>
    <row r="24" spans="1:38">
      <c r="A24" s="19" t="s">
        <v>0</v>
      </c>
      <c r="B24" s="1">
        <v>2001</v>
      </c>
      <c r="C24" s="3">
        <v>1.0153994209338715</v>
      </c>
      <c r="D24" s="3">
        <v>9.0246589358664657</v>
      </c>
      <c r="E24" s="3">
        <v>9.5441975234819072</v>
      </c>
      <c r="F24" s="3">
        <v>1.7941676322979803</v>
      </c>
      <c r="G24" s="3">
        <v>49.502860999881534</v>
      </c>
      <c r="H24" s="3">
        <v>29.118715487538243</v>
      </c>
      <c r="I24" s="10">
        <f t="shared" si="21"/>
        <v>1.0153994209338714E-2</v>
      </c>
      <c r="J24" s="10">
        <f t="shared" si="21"/>
        <v>9.0246589358664656E-2</v>
      </c>
      <c r="K24" s="10">
        <f t="shared" si="21"/>
        <v>9.5441975234819065E-2</v>
      </c>
      <c r="L24" s="10">
        <f t="shared" si="21"/>
        <v>1.7941676322979803E-2</v>
      </c>
      <c r="M24" s="10">
        <f t="shared" si="21"/>
        <v>0.49502860999881532</v>
      </c>
      <c r="N24" s="10">
        <f t="shared" si="21"/>
        <v>0.29118715487538244</v>
      </c>
      <c r="O24" s="28">
        <f t="shared" si="11"/>
        <v>1</v>
      </c>
      <c r="P24" s="2">
        <f t="shared" si="12"/>
        <v>0.70881284512461751</v>
      </c>
      <c r="Q24" s="2">
        <f t="shared" si="1"/>
        <v>1.4325352988705397E-2</v>
      </c>
      <c r="R24" s="2">
        <f t="shared" si="2"/>
        <v>0.12732075889905503</v>
      </c>
      <c r="S24" s="2">
        <f t="shared" si="3"/>
        <v>0.1346504594143455</v>
      </c>
      <c r="T24" s="2">
        <f t="shared" si="4"/>
        <v>2.5312290044384633E-2</v>
      </c>
      <c r="U24" s="2">
        <f t="shared" si="5"/>
        <v>0.69839113865350955</v>
      </c>
      <c r="V24" s="2">
        <f t="shared" si="19"/>
        <v>1</v>
      </c>
      <c r="W24" s="2">
        <f t="shared" si="6"/>
        <v>1.4325352988705395E-2</v>
      </c>
      <c r="X24" s="2">
        <f t="shared" si="7"/>
        <v>0.12732075889905503</v>
      </c>
      <c r="Y24" s="2">
        <f t="shared" si="8"/>
        <v>0.1346504594143455</v>
      </c>
      <c r="Z24" s="2">
        <f t="shared" si="9"/>
        <v>2.5312290044384633E-2</v>
      </c>
      <c r="AA24" s="2">
        <f t="shared" si="10"/>
        <v>0.69839113865350955</v>
      </c>
      <c r="AB24" s="3">
        <f t="shared" si="20"/>
        <v>1</v>
      </c>
      <c r="AD24" s="2">
        <f t="shared" si="13"/>
        <v>4.1713587793666823E-3</v>
      </c>
      <c r="AE24" s="2">
        <f t="shared" si="14"/>
        <v>3.7074169540390375E-2</v>
      </c>
      <c r="AF24" s="2">
        <f t="shared" si="15"/>
        <v>3.9208484179526437E-2</v>
      </c>
      <c r="AG24" s="2">
        <f t="shared" si="16"/>
        <v>7.3706137214048298E-3</v>
      </c>
      <c r="AH24" s="2">
        <f t="shared" si="17"/>
        <v>0.20336252865469423</v>
      </c>
      <c r="AI24" s="2">
        <f t="shared" si="18"/>
        <v>0.29118715487538255</v>
      </c>
      <c r="AL24" s="2"/>
    </row>
    <row r="25" spans="1:38">
      <c r="A25" s="19" t="s">
        <v>0</v>
      </c>
      <c r="B25" s="1">
        <v>2002</v>
      </c>
      <c r="C25" s="3">
        <v>1.0733811831559097</v>
      </c>
      <c r="D25" s="3">
        <v>8.4030734734022552</v>
      </c>
      <c r="E25" s="3">
        <v>9.6204412460093316</v>
      </c>
      <c r="F25" s="3">
        <v>1.8433605053588513</v>
      </c>
      <c r="G25" s="3">
        <v>50.145228252300591</v>
      </c>
      <c r="H25" s="3">
        <v>28.914515339773068</v>
      </c>
      <c r="I25" s="10">
        <f t="shared" si="21"/>
        <v>1.0733811831559097E-2</v>
      </c>
      <c r="J25" s="10">
        <f t="shared" si="21"/>
        <v>8.4030734734022547E-2</v>
      </c>
      <c r="K25" s="10">
        <f t="shared" si="21"/>
        <v>9.6204412460093314E-2</v>
      </c>
      <c r="L25" s="10">
        <f t="shared" si="21"/>
        <v>1.8433605053588514E-2</v>
      </c>
      <c r="M25" s="10">
        <f t="shared" si="21"/>
        <v>0.50145228252300589</v>
      </c>
      <c r="N25" s="10">
        <f t="shared" si="21"/>
        <v>0.28914515339773067</v>
      </c>
      <c r="O25" s="28">
        <f t="shared" si="11"/>
        <v>1</v>
      </c>
      <c r="P25" s="2">
        <f t="shared" si="12"/>
        <v>0.71085484660226939</v>
      </c>
      <c r="Q25" s="2">
        <f t="shared" si="1"/>
        <v>1.5099864455963645E-2</v>
      </c>
      <c r="R25" s="2">
        <f t="shared" si="2"/>
        <v>0.11821082058548391</v>
      </c>
      <c r="S25" s="2">
        <f t="shared" si="3"/>
        <v>0.1353362264039267</v>
      </c>
      <c r="T25" s="2">
        <f t="shared" si="4"/>
        <v>2.5931602129038174E-2</v>
      </c>
      <c r="U25" s="2">
        <f t="shared" si="5"/>
        <v>0.70542148642558755</v>
      </c>
      <c r="V25" s="2">
        <f t="shared" si="19"/>
        <v>1</v>
      </c>
      <c r="W25" s="2">
        <f t="shared" si="6"/>
        <v>1.5099864455963646E-2</v>
      </c>
      <c r="X25" s="2">
        <f t="shared" si="7"/>
        <v>0.11821082058548391</v>
      </c>
      <c r="Y25" s="2">
        <f t="shared" si="8"/>
        <v>0.1353362264039267</v>
      </c>
      <c r="Z25" s="2">
        <f t="shared" si="9"/>
        <v>2.5931602129038177E-2</v>
      </c>
      <c r="AA25" s="2">
        <f t="shared" si="10"/>
        <v>0.70542148642558755</v>
      </c>
      <c r="AB25" s="3">
        <f t="shared" si="20"/>
        <v>1</v>
      </c>
      <c r="AD25" s="2">
        <f t="shared" si="13"/>
        <v>4.3660526244045476E-3</v>
      </c>
      <c r="AE25" s="2">
        <f t="shared" si="14"/>
        <v>3.4180085851461359E-2</v>
      </c>
      <c r="AF25" s="2">
        <f t="shared" si="15"/>
        <v>3.9131813943833388E-2</v>
      </c>
      <c r="AG25" s="2">
        <f t="shared" si="16"/>
        <v>7.4979970754496597E-3</v>
      </c>
      <c r="AH25" s="2">
        <f t="shared" si="17"/>
        <v>0.20396920390258166</v>
      </c>
      <c r="AI25" s="2">
        <f t="shared" si="18"/>
        <v>0.28914515339773061</v>
      </c>
      <c r="AL25" s="2"/>
    </row>
    <row r="26" spans="1:38">
      <c r="A26" s="19" t="s">
        <v>0</v>
      </c>
      <c r="B26" s="1">
        <v>2003</v>
      </c>
      <c r="C26" s="3">
        <v>1.4483488036576211</v>
      </c>
      <c r="D26" s="3">
        <v>7.4520118745908208</v>
      </c>
      <c r="E26" s="3">
        <v>9.3040472854395215</v>
      </c>
      <c r="F26" s="3">
        <v>1.7627972028426593</v>
      </c>
      <c r="G26" s="3">
        <v>51.262707505644009</v>
      </c>
      <c r="H26" s="3">
        <v>28.770087327825355</v>
      </c>
      <c r="I26" s="10">
        <f t="shared" si="21"/>
        <v>1.448348803657621E-2</v>
      </c>
      <c r="J26" s="10">
        <f t="shared" si="21"/>
        <v>7.4520118745908207E-2</v>
      </c>
      <c r="K26" s="10">
        <f t="shared" si="21"/>
        <v>9.304047285439522E-2</v>
      </c>
      <c r="L26" s="10">
        <f t="shared" si="21"/>
        <v>1.7627972028426593E-2</v>
      </c>
      <c r="M26" s="10">
        <f t="shared" si="21"/>
        <v>0.51262707505644012</v>
      </c>
      <c r="N26" s="10">
        <f t="shared" si="21"/>
        <v>0.28770087327825355</v>
      </c>
      <c r="O26" s="28">
        <f t="shared" si="11"/>
        <v>0.99999999999999989</v>
      </c>
      <c r="P26" s="2">
        <f t="shared" si="12"/>
        <v>0.71229912672174633</v>
      </c>
      <c r="Q26" s="2">
        <f t="shared" si="1"/>
        <v>2.033343506011915E-2</v>
      </c>
      <c r="R26" s="2">
        <f t="shared" si="2"/>
        <v>0.10461913534679773</v>
      </c>
      <c r="S26" s="2">
        <f t="shared" si="3"/>
        <v>0.13061994513821817</v>
      </c>
      <c r="T26" s="2">
        <f t="shared" si="4"/>
        <v>2.4747990510049878E-2</v>
      </c>
      <c r="U26" s="2">
        <f t="shared" si="5"/>
        <v>0.71967949394481512</v>
      </c>
      <c r="V26" s="2">
        <f t="shared" si="19"/>
        <v>1</v>
      </c>
      <c r="W26" s="2">
        <f t="shared" si="6"/>
        <v>2.0333435060119146E-2</v>
      </c>
      <c r="X26" s="2">
        <f t="shared" si="7"/>
        <v>0.10461913534679772</v>
      </c>
      <c r="Y26" s="2">
        <f t="shared" si="8"/>
        <v>0.13061994513821817</v>
      </c>
      <c r="Z26" s="2">
        <f t="shared" si="9"/>
        <v>2.4747990510049875E-2</v>
      </c>
      <c r="AA26" s="2">
        <f t="shared" si="10"/>
        <v>0.71967949394481501</v>
      </c>
      <c r="AB26" s="3">
        <f t="shared" si="20"/>
        <v>1</v>
      </c>
      <c r="AD26" s="2">
        <f t="shared" si="13"/>
        <v>5.8499470235429396E-3</v>
      </c>
      <c r="AE26" s="2">
        <f t="shared" si="14"/>
        <v>3.0099016600889525E-2</v>
      </c>
      <c r="AF26" s="2">
        <f t="shared" si="15"/>
        <v>3.7579472283822954E-2</v>
      </c>
      <c r="AG26" s="2">
        <f t="shared" si="16"/>
        <v>7.1200184816232852E-3</v>
      </c>
      <c r="AH26" s="2">
        <f t="shared" si="17"/>
        <v>0.207052418888375</v>
      </c>
      <c r="AI26" s="2">
        <f t="shared" si="18"/>
        <v>0.28770087327825372</v>
      </c>
      <c r="AL26" s="2"/>
    </row>
    <row r="27" spans="1:38">
      <c r="A27" s="19" t="s">
        <v>0</v>
      </c>
      <c r="B27" s="1">
        <v>2004</v>
      </c>
      <c r="C27" s="3">
        <v>1.58894136172592</v>
      </c>
      <c r="D27" s="3">
        <v>7.1095788574096304</v>
      </c>
      <c r="E27" s="3">
        <v>8.9676337837035192</v>
      </c>
      <c r="F27" s="3">
        <v>1.7180843343498846</v>
      </c>
      <c r="G27" s="3">
        <v>51.946668513633533</v>
      </c>
      <c r="H27" s="3">
        <v>28.66909314917751</v>
      </c>
      <c r="I27" s="10">
        <f t="shared" si="21"/>
        <v>1.58894136172592E-2</v>
      </c>
      <c r="J27" s="10">
        <f t="shared" si="21"/>
        <v>7.1095788574096305E-2</v>
      </c>
      <c r="K27" s="10">
        <f t="shared" si="21"/>
        <v>8.9676337837035186E-2</v>
      </c>
      <c r="L27" s="10">
        <f t="shared" si="21"/>
        <v>1.7180843343498845E-2</v>
      </c>
      <c r="M27" s="10">
        <f t="shared" si="21"/>
        <v>0.51946668513633532</v>
      </c>
      <c r="N27" s="10">
        <f t="shared" si="21"/>
        <v>0.2866909314917751</v>
      </c>
      <c r="O27" s="28">
        <f t="shared" si="11"/>
        <v>1</v>
      </c>
      <c r="P27" s="2">
        <f t="shared" si="12"/>
        <v>0.71330906850822484</v>
      </c>
      <c r="Q27" s="2">
        <f t="shared" si="1"/>
        <v>2.2275636633205073E-2</v>
      </c>
      <c r="R27" s="2">
        <f t="shared" si="2"/>
        <v>9.9670383726905509E-2</v>
      </c>
      <c r="S27" s="2">
        <f t="shared" si="3"/>
        <v>0.1257187687583719</v>
      </c>
      <c r="T27" s="2">
        <f t="shared" si="4"/>
        <v>2.4086113722667106E-2</v>
      </c>
      <c r="U27" s="2">
        <f t="shared" si="5"/>
        <v>0.72824909715885044</v>
      </c>
      <c r="V27" s="2">
        <f t="shared" si="19"/>
        <v>1</v>
      </c>
      <c r="W27" s="2">
        <f t="shared" si="6"/>
        <v>2.2275636633205073E-2</v>
      </c>
      <c r="X27" s="2">
        <f t="shared" si="7"/>
        <v>9.9670383726905509E-2</v>
      </c>
      <c r="Y27" s="2">
        <f t="shared" si="8"/>
        <v>0.1257187687583719</v>
      </c>
      <c r="Z27" s="2">
        <f t="shared" si="9"/>
        <v>2.4086113722667106E-2</v>
      </c>
      <c r="AA27" s="2">
        <f t="shared" si="10"/>
        <v>0.72824909715885044</v>
      </c>
      <c r="AB27" s="3">
        <f t="shared" si="20"/>
        <v>1</v>
      </c>
      <c r="AD27" s="2">
        <f t="shared" si="13"/>
        <v>6.386223015945873E-3</v>
      </c>
      <c r="AE27" s="2">
        <f t="shared" si="14"/>
        <v>2.8574595152809204E-2</v>
      </c>
      <c r="AF27" s="2">
        <f t="shared" si="15"/>
        <v>3.6042430921336716E-2</v>
      </c>
      <c r="AG27" s="2">
        <f t="shared" si="16"/>
        <v>6.9052703791682608E-3</v>
      </c>
      <c r="AH27" s="2">
        <f t="shared" si="17"/>
        <v>0.20878241202251513</v>
      </c>
      <c r="AI27" s="2">
        <f t="shared" si="18"/>
        <v>0.28669093149177516</v>
      </c>
      <c r="AL27" s="2"/>
    </row>
    <row r="28" spans="1:38">
      <c r="A28" s="19" t="s">
        <v>0</v>
      </c>
      <c r="B28" s="1">
        <v>2005</v>
      </c>
      <c r="C28" s="3">
        <v>1.6589165816849942</v>
      </c>
      <c r="D28" s="3">
        <v>7.3893126776509428</v>
      </c>
      <c r="E28" s="3">
        <v>8.6249371017026153</v>
      </c>
      <c r="F28" s="3">
        <v>1.6966296949248338</v>
      </c>
      <c r="G28" s="3">
        <v>50.79718195765922</v>
      </c>
      <c r="H28" s="3">
        <v>29.833021986377382</v>
      </c>
      <c r="I28" s="10">
        <f t="shared" si="21"/>
        <v>1.6589165816849941E-2</v>
      </c>
      <c r="J28" s="10">
        <f t="shared" si="21"/>
        <v>7.389312677650943E-2</v>
      </c>
      <c r="K28" s="10">
        <f t="shared" si="21"/>
        <v>8.624937101702615E-2</v>
      </c>
      <c r="L28" s="10">
        <f t="shared" si="21"/>
        <v>1.6966296949248338E-2</v>
      </c>
      <c r="M28" s="10">
        <f t="shared" si="21"/>
        <v>0.50797181957659221</v>
      </c>
      <c r="N28" s="10">
        <f t="shared" si="21"/>
        <v>0.29833021986377384</v>
      </c>
      <c r="O28" s="28">
        <f t="shared" si="11"/>
        <v>0.99999999999999989</v>
      </c>
      <c r="P28" s="2">
        <f t="shared" si="12"/>
        <v>0.70166978013622605</v>
      </c>
      <c r="Q28" s="2">
        <f t="shared" si="1"/>
        <v>2.3642411696324202E-2</v>
      </c>
      <c r="R28" s="2">
        <f t="shared" si="2"/>
        <v>0.10531040222676172</v>
      </c>
      <c r="S28" s="2">
        <f t="shared" si="3"/>
        <v>0.12292017336172184</v>
      </c>
      <c r="T28" s="2">
        <f t="shared" si="4"/>
        <v>2.4179888359955316E-2</v>
      </c>
      <c r="U28" s="2">
        <f t="shared" si="5"/>
        <v>0.723947124355237</v>
      </c>
      <c r="V28" s="2">
        <f t="shared" si="19"/>
        <v>1</v>
      </c>
      <c r="W28" s="2">
        <f t="shared" si="6"/>
        <v>2.3642411696324198E-2</v>
      </c>
      <c r="X28" s="2">
        <f t="shared" si="7"/>
        <v>0.10531040222676172</v>
      </c>
      <c r="Y28" s="2">
        <f t="shared" si="8"/>
        <v>0.12292017336172181</v>
      </c>
      <c r="Z28" s="2">
        <f t="shared" si="9"/>
        <v>2.4179888359955312E-2</v>
      </c>
      <c r="AA28" s="2">
        <f t="shared" si="10"/>
        <v>0.72394712435523689</v>
      </c>
      <c r="AB28" s="3">
        <f t="shared" si="20"/>
        <v>1</v>
      </c>
      <c r="AD28" s="2">
        <f t="shared" si="13"/>
        <v>7.0532458794742604E-3</v>
      </c>
      <c r="AE28" s="2">
        <f t="shared" si="14"/>
        <v>3.1417275450252288E-2</v>
      </c>
      <c r="AF28" s="2">
        <f t="shared" si="15"/>
        <v>3.6670802344695691E-2</v>
      </c>
      <c r="AG28" s="2">
        <f t="shared" si="16"/>
        <v>7.2135914107069772E-3</v>
      </c>
      <c r="AH28" s="2">
        <f t="shared" si="17"/>
        <v>0.21597530477864479</v>
      </c>
      <c r="AI28" s="2">
        <f t="shared" si="18"/>
        <v>0.298330219863774</v>
      </c>
      <c r="AL28" s="2"/>
    </row>
    <row r="29" spans="1:38">
      <c r="A29" s="19" t="s">
        <v>0</v>
      </c>
      <c r="B29" s="1">
        <v>2006</v>
      </c>
      <c r="C29" s="3">
        <v>2.118825593091441</v>
      </c>
      <c r="D29" s="3">
        <v>7.1518692054021438</v>
      </c>
      <c r="E29" s="3">
        <v>8.3344016436189197</v>
      </c>
      <c r="F29" s="3">
        <v>1.6281441592692651</v>
      </c>
      <c r="G29" s="3">
        <v>50.088570543030855</v>
      </c>
      <c r="H29" s="3">
        <v>30.678188855587386</v>
      </c>
      <c r="I29" s="10">
        <f t="shared" si="21"/>
        <v>2.1188255930914411E-2</v>
      </c>
      <c r="J29" s="10">
        <f t="shared" si="21"/>
        <v>7.1518692054021435E-2</v>
      </c>
      <c r="K29" s="10">
        <f t="shared" si="21"/>
        <v>8.3344016436189203E-2</v>
      </c>
      <c r="L29" s="10">
        <f t="shared" si="21"/>
        <v>1.6281441592692653E-2</v>
      </c>
      <c r="M29" s="10">
        <f t="shared" si="21"/>
        <v>0.50088570543030853</v>
      </c>
      <c r="N29" s="10">
        <f t="shared" si="21"/>
        <v>0.30678188855587385</v>
      </c>
      <c r="O29" s="28">
        <f t="shared" si="11"/>
        <v>1</v>
      </c>
      <c r="P29" s="2">
        <f t="shared" si="12"/>
        <v>0.69321811144412626</v>
      </c>
      <c r="Q29" s="2">
        <f t="shared" si="1"/>
        <v>3.0565063983649533E-2</v>
      </c>
      <c r="R29" s="2">
        <f t="shared" si="2"/>
        <v>0.10316910489403143</v>
      </c>
      <c r="S29" s="2">
        <f t="shared" si="3"/>
        <v>0.12022769610356145</v>
      </c>
      <c r="T29" s="2">
        <f t="shared" si="4"/>
        <v>2.3486751606611688E-2</v>
      </c>
      <c r="U29" s="2">
        <f t="shared" si="5"/>
        <v>0.72255138341214586</v>
      </c>
      <c r="V29" s="2">
        <f t="shared" si="19"/>
        <v>1</v>
      </c>
      <c r="W29" s="2">
        <f t="shared" si="6"/>
        <v>3.0565063983649533E-2</v>
      </c>
      <c r="X29" s="2">
        <f t="shared" si="7"/>
        <v>0.10316910489403144</v>
      </c>
      <c r="Y29" s="2">
        <f t="shared" si="8"/>
        <v>0.12022769610356146</v>
      </c>
      <c r="Z29" s="2">
        <f t="shared" si="9"/>
        <v>2.3486751606611692E-2</v>
      </c>
      <c r="AA29" s="2">
        <f t="shared" si="10"/>
        <v>0.72255138341214598</v>
      </c>
      <c r="AB29" s="3">
        <f t="shared" si="20"/>
        <v>1</v>
      </c>
      <c r="AD29" s="2">
        <f t="shared" si="13"/>
        <v>9.3768080527351222E-3</v>
      </c>
      <c r="AE29" s="2">
        <f t="shared" si="14"/>
        <v>3.1650412840009995E-2</v>
      </c>
      <c r="AF29" s="2">
        <f t="shared" si="15"/>
        <v>3.6883679667372243E-2</v>
      </c>
      <c r="AG29" s="2">
        <f t="shared" si="16"/>
        <v>7.2053100139190356E-3</v>
      </c>
      <c r="AH29" s="2">
        <f t="shared" si="17"/>
        <v>0.22166567798183734</v>
      </c>
      <c r="AI29" s="2">
        <f t="shared" si="18"/>
        <v>0.30678188855587374</v>
      </c>
      <c r="AL29" s="2"/>
    </row>
    <row r="30" spans="1:38">
      <c r="A30" s="19" t="s">
        <v>0</v>
      </c>
      <c r="B30" s="9">
        <v>2007</v>
      </c>
      <c r="C30" s="3">
        <v>2.118825593091441</v>
      </c>
      <c r="D30" s="3">
        <v>7.1518692054021438</v>
      </c>
      <c r="E30" s="3">
        <v>8.3344016436189197</v>
      </c>
      <c r="F30" s="3">
        <v>1.6281441592692651</v>
      </c>
      <c r="G30" s="3">
        <v>50.088570543030855</v>
      </c>
      <c r="H30" s="3">
        <v>30.678188855587386</v>
      </c>
      <c r="I30" s="10">
        <f t="shared" si="21"/>
        <v>2.1188255930914411E-2</v>
      </c>
      <c r="J30" s="10">
        <f t="shared" si="21"/>
        <v>7.1518692054021435E-2</v>
      </c>
      <c r="K30" s="10">
        <f t="shared" si="21"/>
        <v>8.3344016436189203E-2</v>
      </c>
      <c r="L30" s="10">
        <f t="shared" si="21"/>
        <v>1.6281441592692653E-2</v>
      </c>
      <c r="M30" s="10">
        <f t="shared" si="21"/>
        <v>0.50088570543030853</v>
      </c>
      <c r="N30" s="10">
        <f t="shared" si="21"/>
        <v>0.30678188855587385</v>
      </c>
      <c r="O30" s="28">
        <f t="shared" si="11"/>
        <v>1</v>
      </c>
      <c r="P30" s="2">
        <f t="shared" si="12"/>
        <v>0.69321811144412626</v>
      </c>
      <c r="Q30" s="2">
        <f t="shared" si="1"/>
        <v>3.0565063983649533E-2</v>
      </c>
      <c r="R30" s="2">
        <f t="shared" si="2"/>
        <v>0.10316910489403143</v>
      </c>
      <c r="S30" s="2">
        <f t="shared" si="3"/>
        <v>0.12022769610356145</v>
      </c>
      <c r="T30" s="2">
        <f t="shared" si="4"/>
        <v>2.3486751606611688E-2</v>
      </c>
      <c r="U30" s="2">
        <f t="shared" si="5"/>
        <v>0.72255138341214586</v>
      </c>
      <c r="V30" s="2">
        <f t="shared" si="19"/>
        <v>1</v>
      </c>
      <c r="W30" s="2">
        <f t="shared" si="6"/>
        <v>3.0565063983649533E-2</v>
      </c>
      <c r="X30" s="2">
        <f t="shared" si="7"/>
        <v>0.10316910489403144</v>
      </c>
      <c r="Y30" s="2">
        <f t="shared" si="8"/>
        <v>0.12022769610356146</v>
      </c>
      <c r="Z30" s="2">
        <f t="shared" si="9"/>
        <v>2.3486751606611692E-2</v>
      </c>
      <c r="AA30" s="2">
        <f t="shared" si="10"/>
        <v>0.72255138341214598</v>
      </c>
      <c r="AB30" s="3">
        <f t="shared" si="20"/>
        <v>1</v>
      </c>
      <c r="AD30" s="2">
        <f t="shared" si="13"/>
        <v>9.3768080527351222E-3</v>
      </c>
      <c r="AE30" s="2">
        <f t="shared" si="14"/>
        <v>3.1650412840009995E-2</v>
      </c>
      <c r="AF30" s="2">
        <f t="shared" si="15"/>
        <v>3.6883679667372243E-2</v>
      </c>
      <c r="AG30" s="2">
        <f t="shared" si="16"/>
        <v>7.2053100139190356E-3</v>
      </c>
      <c r="AH30" s="2">
        <f t="shared" si="17"/>
        <v>0.22166567798183734</v>
      </c>
      <c r="AI30" s="2">
        <f t="shared" si="18"/>
        <v>0.30678188855587374</v>
      </c>
      <c r="AL30" s="2"/>
    </row>
    <row r="31" spans="1:38">
      <c r="A31" s="19" t="s">
        <v>0</v>
      </c>
      <c r="B31" s="9">
        <v>2008</v>
      </c>
      <c r="C31" s="3">
        <v>2.118825593091441</v>
      </c>
      <c r="D31" s="3">
        <v>7.1518692054021438</v>
      </c>
      <c r="E31" s="3">
        <v>8.3344016436189197</v>
      </c>
      <c r="F31" s="3">
        <v>1.6281441592692651</v>
      </c>
      <c r="G31" s="3">
        <v>50.088570543030855</v>
      </c>
      <c r="H31" s="3">
        <v>30.678188855587386</v>
      </c>
      <c r="I31" s="10">
        <f t="shared" si="21"/>
        <v>2.1188255930914411E-2</v>
      </c>
      <c r="J31" s="10">
        <f t="shared" si="21"/>
        <v>7.1518692054021435E-2</v>
      </c>
      <c r="K31" s="10">
        <f t="shared" si="21"/>
        <v>8.3344016436189203E-2</v>
      </c>
      <c r="L31" s="10">
        <f t="shared" si="21"/>
        <v>1.6281441592692653E-2</v>
      </c>
      <c r="M31" s="10">
        <f t="shared" si="21"/>
        <v>0.50088570543030853</v>
      </c>
      <c r="N31" s="10">
        <f t="shared" si="21"/>
        <v>0.30678188855587385</v>
      </c>
      <c r="O31" s="28">
        <f t="shared" si="11"/>
        <v>1</v>
      </c>
      <c r="P31" s="2">
        <f t="shared" si="12"/>
        <v>0.69321811144412626</v>
      </c>
      <c r="Q31" s="2">
        <f t="shared" si="1"/>
        <v>3.0565063983649533E-2</v>
      </c>
      <c r="R31" s="2">
        <f t="shared" si="2"/>
        <v>0.10316910489403143</v>
      </c>
      <c r="S31" s="2">
        <f t="shared" si="3"/>
        <v>0.12022769610356145</v>
      </c>
      <c r="T31" s="2">
        <f t="shared" si="4"/>
        <v>2.3486751606611688E-2</v>
      </c>
      <c r="U31" s="2">
        <f t="shared" si="5"/>
        <v>0.72255138341214586</v>
      </c>
      <c r="V31" s="2">
        <f t="shared" si="19"/>
        <v>1</v>
      </c>
      <c r="W31" s="2">
        <f t="shared" si="6"/>
        <v>3.0565063983649533E-2</v>
      </c>
      <c r="X31" s="2">
        <f t="shared" si="7"/>
        <v>0.10316910489403144</v>
      </c>
      <c r="Y31" s="2">
        <f t="shared" si="8"/>
        <v>0.12022769610356146</v>
      </c>
      <c r="Z31" s="2">
        <f t="shared" si="9"/>
        <v>2.3486751606611692E-2</v>
      </c>
      <c r="AA31" s="2">
        <f t="shared" si="10"/>
        <v>0.72255138341214598</v>
      </c>
      <c r="AB31" s="3">
        <f t="shared" si="20"/>
        <v>1</v>
      </c>
      <c r="AD31" s="2">
        <f t="shared" si="13"/>
        <v>9.3768080527351222E-3</v>
      </c>
      <c r="AE31" s="2">
        <f t="shared" si="14"/>
        <v>3.1650412840009995E-2</v>
      </c>
      <c r="AF31" s="2">
        <f t="shared" si="15"/>
        <v>3.6883679667372243E-2</v>
      </c>
      <c r="AG31" s="2">
        <f t="shared" si="16"/>
        <v>7.2053100139190356E-3</v>
      </c>
      <c r="AH31" s="2">
        <f t="shared" si="17"/>
        <v>0.22166567798183734</v>
      </c>
      <c r="AI31" s="2">
        <f t="shared" si="18"/>
        <v>0.30678188855587374</v>
      </c>
      <c r="AL31" s="2"/>
    </row>
    <row r="32" spans="1:38" ht="12" customHeight="1">
      <c r="A32" s="20"/>
      <c r="O32" s="28">
        <f t="shared" si="11"/>
        <v>0</v>
      </c>
      <c r="AD32" s="2"/>
      <c r="AE32" s="2"/>
      <c r="AF32" s="2"/>
      <c r="AG32" s="2"/>
      <c r="AH32" s="2"/>
      <c r="AI32" s="2"/>
      <c r="AL32" s="2"/>
    </row>
    <row r="33" spans="1:38">
      <c r="A33" s="21" t="s">
        <v>1</v>
      </c>
      <c r="B33" s="1">
        <v>1980</v>
      </c>
      <c r="C33" s="3">
        <v>0.59342408524138124</v>
      </c>
      <c r="D33" s="3">
        <v>5.6790878057572041</v>
      </c>
      <c r="E33" s="3">
        <v>6.6650885723116478</v>
      </c>
      <c r="F33" s="3">
        <v>1.1378636652735847</v>
      </c>
      <c r="G33" s="3">
        <v>46.620446278933933</v>
      </c>
      <c r="H33" s="3">
        <v>39.304089592482242</v>
      </c>
      <c r="I33" s="10">
        <f t="shared" ref="I33:N78" si="22">C33/100</f>
        <v>5.9342408524138126E-3</v>
      </c>
      <c r="J33" s="10">
        <f t="shared" si="21"/>
        <v>5.679087805757204E-2</v>
      </c>
      <c r="K33" s="10">
        <f t="shared" si="21"/>
        <v>6.6650885723116476E-2</v>
      </c>
      <c r="L33" s="10">
        <f t="shared" si="21"/>
        <v>1.1378636652735847E-2</v>
      </c>
      <c r="M33" s="10">
        <f t="shared" si="21"/>
        <v>0.46620446278933936</v>
      </c>
      <c r="N33" s="10">
        <f t="shared" si="21"/>
        <v>0.39304089592482244</v>
      </c>
      <c r="O33" s="28">
        <f t="shared" si="11"/>
        <v>1</v>
      </c>
      <c r="P33" s="2">
        <f t="shared" si="12"/>
        <v>0.6069591040751775</v>
      </c>
      <c r="Q33" s="2">
        <f t="shared" ref="Q33:Q61" si="23">I33/$P33</f>
        <v>9.777002787454362E-3</v>
      </c>
      <c r="R33" s="2">
        <f t="shared" ref="R33:R61" si="24">J33/$P33</f>
        <v>9.3566234819237454E-2</v>
      </c>
      <c r="S33" s="2">
        <f t="shared" ref="S33:S61" si="25">K33/$P33</f>
        <v>0.10981116400695944</v>
      </c>
      <c r="T33" s="2">
        <f t="shared" ref="T33:T61" si="26">L33/$P33</f>
        <v>1.8746957704956838E-2</v>
      </c>
      <c r="U33" s="2">
        <f t="shared" ref="U33:U61" si="27">M33/$P33</f>
        <v>0.768098640681392</v>
      </c>
      <c r="V33" s="2">
        <f t="shared" si="19"/>
        <v>1</v>
      </c>
      <c r="W33" s="2">
        <f t="shared" ref="W33:W61" si="28">I33+Q33*$N33</f>
        <v>9.777002787454362E-3</v>
      </c>
      <c r="X33" s="2">
        <f t="shared" ref="X33:X61" si="29">J33+R33*$N33</f>
        <v>9.3566234819237454E-2</v>
      </c>
      <c r="Y33" s="2">
        <f t="shared" ref="Y33:Y61" si="30">K33+S33*$N33</f>
        <v>0.10981116400695942</v>
      </c>
      <c r="Z33" s="2">
        <f t="shared" ref="Z33:Z61" si="31">L33+T33*$N33</f>
        <v>1.8746957704956838E-2</v>
      </c>
      <c r="AA33" s="2">
        <f t="shared" ref="AA33:AA61" si="32">M33+U33*$N33</f>
        <v>0.76809864068139189</v>
      </c>
      <c r="AB33" s="3">
        <f t="shared" si="20"/>
        <v>1</v>
      </c>
      <c r="AD33" s="2">
        <f t="shared" ref="AD33:AD96" si="33">Q33-I33</f>
        <v>3.8427619350405494E-3</v>
      </c>
      <c r="AE33" s="2">
        <f t="shared" ref="AE33:AE96" si="34">R33-J33</f>
        <v>3.6775356761665413E-2</v>
      </c>
      <c r="AF33" s="2">
        <f t="shared" ref="AF33:AF96" si="35">S33-K33</f>
        <v>4.3160278283842959E-2</v>
      </c>
      <c r="AG33" s="2">
        <f t="shared" ref="AG33:AG96" si="36">T33-L33</f>
        <v>7.3683210522209903E-3</v>
      </c>
      <c r="AH33" s="2">
        <f t="shared" ref="AH33:AH96" si="37">U33-M33</f>
        <v>0.30189417789205264</v>
      </c>
      <c r="AI33" s="2">
        <f t="shared" ref="AI33:AI96" si="38">SUM(AD33:AH33)</f>
        <v>0.39304089592482255</v>
      </c>
      <c r="AL33" s="2"/>
    </row>
    <row r="34" spans="1:38">
      <c r="A34" s="19" t="s">
        <v>1</v>
      </c>
      <c r="B34" s="1">
        <v>1981</v>
      </c>
      <c r="C34" s="3">
        <v>0.54673807104280581</v>
      </c>
      <c r="D34" s="3">
        <v>5.9038405624395773</v>
      </c>
      <c r="E34" s="3">
        <v>6.6402797353930234</v>
      </c>
      <c r="F34" s="3">
        <v>1.2265463104988794</v>
      </c>
      <c r="G34" s="3">
        <v>43.796402722335472</v>
      </c>
      <c r="H34" s="3">
        <v>41.886192598290243</v>
      </c>
      <c r="I34" s="10">
        <f t="shared" si="22"/>
        <v>5.4673807104280584E-3</v>
      </c>
      <c r="J34" s="10">
        <f t="shared" si="21"/>
        <v>5.9038405624395773E-2</v>
      </c>
      <c r="K34" s="10">
        <f t="shared" si="21"/>
        <v>6.6402797353930232E-2</v>
      </c>
      <c r="L34" s="10">
        <f t="shared" si="21"/>
        <v>1.2265463104988794E-2</v>
      </c>
      <c r="M34" s="10">
        <f t="shared" si="21"/>
        <v>0.4379640272233547</v>
      </c>
      <c r="N34" s="10">
        <f t="shared" si="21"/>
        <v>0.41886192598290245</v>
      </c>
      <c r="O34" s="28">
        <f t="shared" si="11"/>
        <v>1</v>
      </c>
      <c r="P34" s="2">
        <f t="shared" si="12"/>
        <v>0.58113807401709761</v>
      </c>
      <c r="Q34" s="2">
        <f t="shared" si="23"/>
        <v>9.4080580069981837E-3</v>
      </c>
      <c r="R34" s="2">
        <f t="shared" si="24"/>
        <v>0.10159101298645734</v>
      </c>
      <c r="S34" s="2">
        <f t="shared" si="25"/>
        <v>0.11426337444202048</v>
      </c>
      <c r="T34" s="2">
        <f t="shared" si="26"/>
        <v>2.1105936185189501E-2</v>
      </c>
      <c r="U34" s="2">
        <f t="shared" si="27"/>
        <v>0.75363161837933446</v>
      </c>
      <c r="V34" s="2">
        <f t="shared" si="19"/>
        <v>1</v>
      </c>
      <c r="W34" s="2">
        <f t="shared" si="28"/>
        <v>9.4080580069981837E-3</v>
      </c>
      <c r="X34" s="2">
        <f t="shared" si="29"/>
        <v>0.10159101298645734</v>
      </c>
      <c r="Y34" s="2">
        <f t="shared" si="30"/>
        <v>0.11426337444202048</v>
      </c>
      <c r="Z34" s="2">
        <f t="shared" si="31"/>
        <v>2.1105936185189501E-2</v>
      </c>
      <c r="AA34" s="2">
        <f t="shared" si="32"/>
        <v>0.75363161837933446</v>
      </c>
      <c r="AB34" s="3">
        <f t="shared" si="20"/>
        <v>1</v>
      </c>
      <c r="AD34" s="2">
        <f t="shared" si="33"/>
        <v>3.9406772965701253E-3</v>
      </c>
      <c r="AE34" s="2">
        <f t="shared" si="34"/>
        <v>4.2552607362061567E-2</v>
      </c>
      <c r="AF34" s="2">
        <f t="shared" si="35"/>
        <v>4.7860577088090245E-2</v>
      </c>
      <c r="AG34" s="2">
        <f t="shared" si="36"/>
        <v>8.8404730802007069E-3</v>
      </c>
      <c r="AH34" s="2">
        <f t="shared" si="37"/>
        <v>0.31566759115597975</v>
      </c>
      <c r="AI34" s="2">
        <f t="shared" si="38"/>
        <v>0.41886192598290239</v>
      </c>
      <c r="AL34" s="2"/>
    </row>
    <row r="35" spans="1:38">
      <c r="A35" s="19" t="s">
        <v>1</v>
      </c>
      <c r="B35" s="1">
        <v>1982</v>
      </c>
      <c r="C35" s="3">
        <v>0.46666085139797431</v>
      </c>
      <c r="D35" s="3">
        <v>6.2403527385270623</v>
      </c>
      <c r="E35" s="3">
        <v>7.3406884464025657</v>
      </c>
      <c r="F35" s="3">
        <v>1.2122070672016494</v>
      </c>
      <c r="G35" s="3">
        <v>43.611430836863029</v>
      </c>
      <c r="H35" s="3">
        <v>41.128660059607704</v>
      </c>
      <c r="I35" s="10">
        <f t="shared" si="22"/>
        <v>4.6666085139797434E-3</v>
      </c>
      <c r="J35" s="10">
        <f t="shared" si="22"/>
        <v>6.2403527385270621E-2</v>
      </c>
      <c r="K35" s="10">
        <f t="shared" si="22"/>
        <v>7.3406884464025657E-2</v>
      </c>
      <c r="L35" s="10">
        <f t="shared" si="22"/>
        <v>1.2122070672016493E-2</v>
      </c>
      <c r="M35" s="10">
        <f t="shared" si="22"/>
        <v>0.4361143083686303</v>
      </c>
      <c r="N35" s="10">
        <f t="shared" si="22"/>
        <v>0.41128660059607702</v>
      </c>
      <c r="O35" s="28">
        <f t="shared" si="11"/>
        <v>0.99999999999999989</v>
      </c>
      <c r="P35" s="2">
        <f t="shared" si="12"/>
        <v>0.58871339940392287</v>
      </c>
      <c r="Q35" s="2">
        <f t="shared" si="23"/>
        <v>7.9267917440043363E-3</v>
      </c>
      <c r="R35" s="2">
        <f t="shared" si="24"/>
        <v>0.10599984211070226</v>
      </c>
      <c r="S35" s="2">
        <f t="shared" si="25"/>
        <v>0.12469035788611356</v>
      </c>
      <c r="T35" s="2">
        <f t="shared" si="26"/>
        <v>2.0590784385560425E-2</v>
      </c>
      <c r="U35" s="2">
        <f t="shared" si="27"/>
        <v>0.74079222387361932</v>
      </c>
      <c r="V35" s="2">
        <f t="shared" si="19"/>
        <v>0.99999999999999989</v>
      </c>
      <c r="W35" s="2">
        <f t="shared" si="28"/>
        <v>7.9267917440043363E-3</v>
      </c>
      <c r="X35" s="2">
        <f t="shared" si="29"/>
        <v>0.10599984211070225</v>
      </c>
      <c r="Y35" s="2">
        <f t="shared" si="30"/>
        <v>0.12469035788611355</v>
      </c>
      <c r="Z35" s="2">
        <f t="shared" si="31"/>
        <v>2.0590784385560425E-2</v>
      </c>
      <c r="AA35" s="2">
        <f t="shared" si="32"/>
        <v>0.74079222387361932</v>
      </c>
      <c r="AB35" s="3">
        <f t="shared" si="20"/>
        <v>0.99999999999999989</v>
      </c>
      <c r="AD35" s="2">
        <f t="shared" si="33"/>
        <v>3.260183230024593E-3</v>
      </c>
      <c r="AE35" s="2">
        <f t="shared" si="34"/>
        <v>4.3596314725431642E-2</v>
      </c>
      <c r="AF35" s="2">
        <f t="shared" si="35"/>
        <v>5.1283473422087902E-2</v>
      </c>
      <c r="AG35" s="2">
        <f t="shared" si="36"/>
        <v>8.4687137135439315E-3</v>
      </c>
      <c r="AH35" s="2">
        <f t="shared" si="37"/>
        <v>0.30467791550498902</v>
      </c>
      <c r="AI35" s="2">
        <f t="shared" si="38"/>
        <v>0.41128660059607708</v>
      </c>
      <c r="AL35" s="2"/>
    </row>
    <row r="36" spans="1:38">
      <c r="A36" s="19" t="s">
        <v>1</v>
      </c>
      <c r="B36" s="1">
        <v>1983</v>
      </c>
      <c r="C36" s="3">
        <v>0.63010523796435458</v>
      </c>
      <c r="D36" s="3">
        <v>6.9495495415674542</v>
      </c>
      <c r="E36" s="3">
        <v>8.5122472694164522</v>
      </c>
      <c r="F36" s="3">
        <v>1.3160672433284928</v>
      </c>
      <c r="G36" s="3">
        <v>43.165477545460497</v>
      </c>
      <c r="H36" s="3">
        <v>39.426553162262742</v>
      </c>
      <c r="I36" s="10">
        <f t="shared" si="22"/>
        <v>6.3010523796435455E-3</v>
      </c>
      <c r="J36" s="10">
        <f t="shared" si="22"/>
        <v>6.9495495415674541E-2</v>
      </c>
      <c r="K36" s="10">
        <f t="shared" si="22"/>
        <v>8.5122472694164522E-2</v>
      </c>
      <c r="L36" s="10">
        <f t="shared" si="22"/>
        <v>1.3160672433284927E-2</v>
      </c>
      <c r="M36" s="10">
        <f t="shared" si="22"/>
        <v>0.43165477545460496</v>
      </c>
      <c r="N36" s="10">
        <f t="shared" si="22"/>
        <v>0.3942655316226274</v>
      </c>
      <c r="O36" s="28">
        <f t="shared" si="11"/>
        <v>0.99999999999999978</v>
      </c>
      <c r="P36" s="2">
        <f t="shared" si="12"/>
        <v>0.60573446837737244</v>
      </c>
      <c r="Q36" s="2">
        <f t="shared" si="23"/>
        <v>1.0402334205155371E-2</v>
      </c>
      <c r="R36" s="2">
        <f t="shared" si="24"/>
        <v>0.11472930639367028</v>
      </c>
      <c r="S36" s="2">
        <f t="shared" si="25"/>
        <v>0.14052770172083592</v>
      </c>
      <c r="T36" s="2">
        <f t="shared" si="26"/>
        <v>2.1726801297174705E-2</v>
      </c>
      <c r="U36" s="2">
        <f t="shared" si="27"/>
        <v>0.71261385638316377</v>
      </c>
      <c r="V36" s="2">
        <f t="shared" si="19"/>
        <v>1</v>
      </c>
      <c r="W36" s="2">
        <f t="shared" si="28"/>
        <v>1.0402334205155369E-2</v>
      </c>
      <c r="X36" s="2">
        <f t="shared" si="29"/>
        <v>0.11472930639367027</v>
      </c>
      <c r="Y36" s="2">
        <f t="shared" si="30"/>
        <v>0.1405277017208359</v>
      </c>
      <c r="Z36" s="2">
        <f t="shared" si="31"/>
        <v>2.1726801297174702E-2</v>
      </c>
      <c r="AA36" s="2">
        <f t="shared" si="32"/>
        <v>0.71261385638316366</v>
      </c>
      <c r="AB36" s="3">
        <f t="shared" si="20"/>
        <v>0.99999999999999989</v>
      </c>
      <c r="AD36" s="2">
        <f t="shared" si="33"/>
        <v>4.1012818255118256E-3</v>
      </c>
      <c r="AE36" s="2">
        <f t="shared" si="34"/>
        <v>4.5233810977995739E-2</v>
      </c>
      <c r="AF36" s="2">
        <f t="shared" si="35"/>
        <v>5.5405229026671401E-2</v>
      </c>
      <c r="AG36" s="2">
        <f t="shared" si="36"/>
        <v>8.5661288638897784E-3</v>
      </c>
      <c r="AH36" s="2">
        <f t="shared" si="37"/>
        <v>0.28095908092855881</v>
      </c>
      <c r="AI36" s="2">
        <f t="shared" si="38"/>
        <v>0.39426553162262756</v>
      </c>
      <c r="AL36" s="2"/>
    </row>
    <row r="37" spans="1:38">
      <c r="A37" s="19" t="s">
        <v>1</v>
      </c>
      <c r="B37" s="1">
        <v>1984</v>
      </c>
      <c r="C37" s="3">
        <v>0.59670119157319434</v>
      </c>
      <c r="D37" s="3">
        <v>9.0569229134142191</v>
      </c>
      <c r="E37" s="3">
        <v>8.565317164624501</v>
      </c>
      <c r="F37" s="3">
        <v>1.4251664937466515</v>
      </c>
      <c r="G37" s="3">
        <v>42.373706245059822</v>
      </c>
      <c r="H37" s="3">
        <v>37.982185991581609</v>
      </c>
      <c r="I37" s="10">
        <f t="shared" si="22"/>
        <v>5.9670119157319438E-3</v>
      </c>
      <c r="J37" s="10">
        <f t="shared" si="22"/>
        <v>9.0569229134142185E-2</v>
      </c>
      <c r="K37" s="10">
        <f t="shared" si="22"/>
        <v>8.5653171646245016E-2</v>
      </c>
      <c r="L37" s="10">
        <f t="shared" si="22"/>
        <v>1.4251664937466515E-2</v>
      </c>
      <c r="M37" s="10">
        <f t="shared" si="22"/>
        <v>0.42373706245059822</v>
      </c>
      <c r="N37" s="10">
        <f t="shared" si="22"/>
        <v>0.37982185991581607</v>
      </c>
      <c r="O37" s="28">
        <f t="shared" si="11"/>
        <v>1</v>
      </c>
      <c r="P37" s="2">
        <f t="shared" si="12"/>
        <v>0.62017814008418393</v>
      </c>
      <c r="Q37" s="2">
        <f t="shared" si="23"/>
        <v>9.6214483066461715E-3</v>
      </c>
      <c r="R37" s="2">
        <f t="shared" si="24"/>
        <v>0.14603744195473931</v>
      </c>
      <c r="S37" s="2">
        <f t="shared" si="25"/>
        <v>0.13811059453759258</v>
      </c>
      <c r="T37" s="2">
        <f t="shared" si="26"/>
        <v>2.2979953688035459E-2</v>
      </c>
      <c r="U37" s="2">
        <f t="shared" si="27"/>
        <v>0.68325056151298647</v>
      </c>
      <c r="V37" s="2">
        <f t="shared" si="19"/>
        <v>1</v>
      </c>
      <c r="W37" s="2">
        <f t="shared" si="28"/>
        <v>9.6214483066461715E-3</v>
      </c>
      <c r="X37" s="2">
        <f t="shared" si="29"/>
        <v>0.14603744195473931</v>
      </c>
      <c r="Y37" s="2">
        <f t="shared" si="30"/>
        <v>0.13811059453759258</v>
      </c>
      <c r="Z37" s="2">
        <f t="shared" si="31"/>
        <v>2.2979953688035459E-2</v>
      </c>
      <c r="AA37" s="2">
        <f t="shared" si="32"/>
        <v>0.68325056151298647</v>
      </c>
      <c r="AB37" s="3">
        <f t="shared" si="20"/>
        <v>1</v>
      </c>
      <c r="AD37" s="2">
        <f t="shared" si="33"/>
        <v>3.6544363909142277E-3</v>
      </c>
      <c r="AE37" s="2">
        <f t="shared" si="34"/>
        <v>5.5468212820597121E-2</v>
      </c>
      <c r="AF37" s="2">
        <f t="shared" si="35"/>
        <v>5.2457422891347569E-2</v>
      </c>
      <c r="AG37" s="2">
        <f t="shared" si="36"/>
        <v>8.7282887505689445E-3</v>
      </c>
      <c r="AH37" s="2">
        <f t="shared" si="37"/>
        <v>0.25951349906238824</v>
      </c>
      <c r="AI37" s="2">
        <f t="shared" si="38"/>
        <v>0.37982185991581607</v>
      </c>
      <c r="AL37" s="2"/>
    </row>
    <row r="38" spans="1:38">
      <c r="A38" s="19" t="s">
        <v>1</v>
      </c>
      <c r="B38" s="1">
        <v>1985</v>
      </c>
      <c r="C38" s="3">
        <v>1.2026254592080536</v>
      </c>
      <c r="D38" s="3">
        <v>9.8394745163997825</v>
      </c>
      <c r="E38" s="3">
        <v>8.7952005822871069</v>
      </c>
      <c r="F38" s="3">
        <v>1.4312864713749436</v>
      </c>
      <c r="G38" s="3">
        <v>42.496968616747388</v>
      </c>
      <c r="H38" s="3">
        <v>36.234444353982724</v>
      </c>
      <c r="I38" s="10">
        <f t="shared" si="22"/>
        <v>1.2026254592080536E-2</v>
      </c>
      <c r="J38" s="10">
        <f t="shared" si="22"/>
        <v>9.8394745163997821E-2</v>
      </c>
      <c r="K38" s="10">
        <f t="shared" si="22"/>
        <v>8.7952005822871063E-2</v>
      </c>
      <c r="L38" s="10">
        <f t="shared" si="22"/>
        <v>1.4312864713749436E-2</v>
      </c>
      <c r="M38" s="10">
        <f t="shared" si="22"/>
        <v>0.42496968616747388</v>
      </c>
      <c r="N38" s="10">
        <f t="shared" si="22"/>
        <v>0.36234444353982725</v>
      </c>
      <c r="O38" s="28">
        <f t="shared" si="11"/>
        <v>1</v>
      </c>
      <c r="P38" s="2">
        <f t="shared" si="12"/>
        <v>0.63765555646017269</v>
      </c>
      <c r="Q38" s="2">
        <f t="shared" si="23"/>
        <v>1.8860111027404938E-2</v>
      </c>
      <c r="R38" s="2">
        <f t="shared" si="24"/>
        <v>0.15430704581360213</v>
      </c>
      <c r="S38" s="2">
        <f t="shared" si="25"/>
        <v>0.13793027431787847</v>
      </c>
      <c r="T38" s="2">
        <f t="shared" si="26"/>
        <v>2.2446075422293293E-2</v>
      </c>
      <c r="U38" s="2">
        <f t="shared" si="27"/>
        <v>0.66645649341882129</v>
      </c>
      <c r="V38" s="2">
        <f t="shared" si="19"/>
        <v>1</v>
      </c>
      <c r="W38" s="2">
        <f t="shared" si="28"/>
        <v>1.8860111027404938E-2</v>
      </c>
      <c r="X38" s="2">
        <f t="shared" si="29"/>
        <v>0.15430704581360211</v>
      </c>
      <c r="Y38" s="2">
        <f t="shared" si="30"/>
        <v>0.13793027431787847</v>
      </c>
      <c r="Z38" s="2">
        <f t="shared" si="31"/>
        <v>2.2446075422293293E-2</v>
      </c>
      <c r="AA38" s="2">
        <f t="shared" si="32"/>
        <v>0.66645649341882129</v>
      </c>
      <c r="AB38" s="3">
        <f t="shared" si="20"/>
        <v>1</v>
      </c>
      <c r="AD38" s="2">
        <f t="shared" si="33"/>
        <v>6.8338564353244025E-3</v>
      </c>
      <c r="AE38" s="2">
        <f t="shared" si="34"/>
        <v>5.5912300649604313E-2</v>
      </c>
      <c r="AF38" s="2">
        <f t="shared" si="35"/>
        <v>4.9978268495007402E-2</v>
      </c>
      <c r="AG38" s="2">
        <f t="shared" si="36"/>
        <v>8.1332107085438574E-3</v>
      </c>
      <c r="AH38" s="2">
        <f t="shared" si="37"/>
        <v>0.24148680725134741</v>
      </c>
      <c r="AI38" s="2">
        <f t="shared" si="38"/>
        <v>0.36234444353982742</v>
      </c>
      <c r="AL38" s="2"/>
    </row>
    <row r="39" spans="1:38">
      <c r="A39" s="19" t="s">
        <v>1</v>
      </c>
      <c r="B39" s="1">
        <v>1986</v>
      </c>
      <c r="C39" s="3">
        <v>1.1714721258797574</v>
      </c>
      <c r="D39" s="3">
        <v>9.6284039619525075</v>
      </c>
      <c r="E39" s="3">
        <v>8.5727127436406239</v>
      </c>
      <c r="F39" s="3">
        <v>1.6529356503238894</v>
      </c>
      <c r="G39" s="3">
        <v>45.070842372625421</v>
      </c>
      <c r="H39" s="3">
        <v>33.903633145577793</v>
      </c>
      <c r="I39" s="10">
        <f t="shared" si="22"/>
        <v>1.1714721258797573E-2</v>
      </c>
      <c r="J39" s="10">
        <f t="shared" si="22"/>
        <v>9.6284039619525072E-2</v>
      </c>
      <c r="K39" s="10">
        <f t="shared" si="22"/>
        <v>8.5727127436406245E-2</v>
      </c>
      <c r="L39" s="10">
        <f t="shared" si="22"/>
        <v>1.6529356503238894E-2</v>
      </c>
      <c r="M39" s="10">
        <f t="shared" si="22"/>
        <v>0.45070842372625419</v>
      </c>
      <c r="N39" s="10">
        <f t="shared" si="22"/>
        <v>0.33903633145577794</v>
      </c>
      <c r="O39" s="28">
        <f t="shared" si="11"/>
        <v>0.99999999999999989</v>
      </c>
      <c r="P39" s="2">
        <f t="shared" si="12"/>
        <v>0.66096366854422195</v>
      </c>
      <c r="Q39" s="2">
        <f t="shared" si="23"/>
        <v>1.7723699223286121E-2</v>
      </c>
      <c r="R39" s="2">
        <f t="shared" si="24"/>
        <v>0.14567221195620553</v>
      </c>
      <c r="S39" s="2">
        <f t="shared" si="25"/>
        <v>0.12970021124643805</v>
      </c>
      <c r="T39" s="2">
        <f t="shared" si="26"/>
        <v>2.5007965323789946E-2</v>
      </c>
      <c r="U39" s="2">
        <f t="shared" si="27"/>
        <v>0.68189591225028046</v>
      </c>
      <c r="V39" s="2">
        <f t="shared" si="19"/>
        <v>1</v>
      </c>
      <c r="W39" s="2">
        <f t="shared" si="28"/>
        <v>1.7723699223286121E-2</v>
      </c>
      <c r="X39" s="2">
        <f t="shared" si="29"/>
        <v>0.1456722119562055</v>
      </c>
      <c r="Y39" s="2">
        <f t="shared" si="30"/>
        <v>0.12970021124643805</v>
      </c>
      <c r="Z39" s="2">
        <f t="shared" si="31"/>
        <v>2.5007965323789943E-2</v>
      </c>
      <c r="AA39" s="2">
        <f t="shared" si="32"/>
        <v>0.68189591225028034</v>
      </c>
      <c r="AB39" s="3">
        <f t="shared" si="20"/>
        <v>1</v>
      </c>
      <c r="AD39" s="2">
        <f t="shared" si="33"/>
        <v>6.0089779644885485E-3</v>
      </c>
      <c r="AE39" s="2">
        <f t="shared" si="34"/>
        <v>4.9388172336680455E-2</v>
      </c>
      <c r="AF39" s="2">
        <f t="shared" si="35"/>
        <v>4.3973083810031802E-2</v>
      </c>
      <c r="AG39" s="2">
        <f t="shared" si="36"/>
        <v>8.4786088205510528E-3</v>
      </c>
      <c r="AH39" s="2">
        <f t="shared" si="37"/>
        <v>0.23118748852402626</v>
      </c>
      <c r="AI39" s="2">
        <f t="shared" si="38"/>
        <v>0.33903633145577811</v>
      </c>
      <c r="AL39" s="2"/>
    </row>
    <row r="40" spans="1:38">
      <c r="A40" s="19" t="s">
        <v>1</v>
      </c>
      <c r="B40" s="1">
        <v>1987</v>
      </c>
      <c r="C40" s="3">
        <v>0.93444170760348333</v>
      </c>
      <c r="D40" s="3">
        <v>8.7185949304440253</v>
      </c>
      <c r="E40" s="3">
        <v>8.9423038180814611</v>
      </c>
      <c r="F40" s="3">
        <v>1.9275870056294009</v>
      </c>
      <c r="G40" s="3">
        <v>46.830615780126585</v>
      </c>
      <c r="H40" s="3">
        <v>32.646456758115043</v>
      </c>
      <c r="I40" s="10">
        <f t="shared" si="22"/>
        <v>9.3444170760348336E-3</v>
      </c>
      <c r="J40" s="10">
        <f t="shared" si="22"/>
        <v>8.7185949304440249E-2</v>
      </c>
      <c r="K40" s="10">
        <f t="shared" si="22"/>
        <v>8.942303818081461E-2</v>
      </c>
      <c r="L40" s="10">
        <f t="shared" si="22"/>
        <v>1.9275870056294008E-2</v>
      </c>
      <c r="M40" s="10">
        <f t="shared" si="22"/>
        <v>0.46830615780126583</v>
      </c>
      <c r="N40" s="10">
        <f t="shared" si="22"/>
        <v>0.32646456758115044</v>
      </c>
      <c r="O40" s="28">
        <f t="shared" si="11"/>
        <v>1</v>
      </c>
      <c r="P40" s="2">
        <f t="shared" si="12"/>
        <v>0.6735354324188495</v>
      </c>
      <c r="Q40" s="2">
        <f t="shared" si="23"/>
        <v>1.3873682996121649E-2</v>
      </c>
      <c r="R40" s="2">
        <f t="shared" si="24"/>
        <v>0.12944523050752019</v>
      </c>
      <c r="S40" s="2">
        <f t="shared" si="25"/>
        <v>0.13276664281739728</v>
      </c>
      <c r="T40" s="2">
        <f t="shared" si="26"/>
        <v>2.8618939893138361E-2</v>
      </c>
      <c r="U40" s="2">
        <f t="shared" si="27"/>
        <v>0.69529550378582261</v>
      </c>
      <c r="V40" s="2">
        <f t="shared" si="19"/>
        <v>1</v>
      </c>
      <c r="W40" s="2">
        <f t="shared" si="28"/>
        <v>1.3873682996121647E-2</v>
      </c>
      <c r="X40" s="2">
        <f t="shared" si="29"/>
        <v>0.12944523050752016</v>
      </c>
      <c r="Y40" s="2">
        <f t="shared" si="30"/>
        <v>0.13276664281739725</v>
      </c>
      <c r="Z40" s="2">
        <f t="shared" si="31"/>
        <v>2.8618939893138358E-2</v>
      </c>
      <c r="AA40" s="2">
        <f t="shared" si="32"/>
        <v>0.69529550378582261</v>
      </c>
      <c r="AB40" s="3">
        <f t="shared" si="20"/>
        <v>1</v>
      </c>
      <c r="AD40" s="2">
        <f t="shared" si="33"/>
        <v>4.5292659200868151E-3</v>
      </c>
      <c r="AE40" s="2">
        <f t="shared" si="34"/>
        <v>4.2259281203079938E-2</v>
      </c>
      <c r="AF40" s="2">
        <f t="shared" si="35"/>
        <v>4.3343604636582669E-2</v>
      </c>
      <c r="AG40" s="2">
        <f t="shared" si="36"/>
        <v>9.3430698368443532E-3</v>
      </c>
      <c r="AH40" s="2">
        <f t="shared" si="37"/>
        <v>0.22698934598455678</v>
      </c>
      <c r="AI40" s="2">
        <f t="shared" si="38"/>
        <v>0.32646456758115056</v>
      </c>
      <c r="AL40" s="2"/>
    </row>
    <row r="41" spans="1:38">
      <c r="A41" s="19" t="s">
        <v>1</v>
      </c>
      <c r="B41" s="1">
        <v>1988</v>
      </c>
      <c r="C41" s="3">
        <v>0.87028948424775909</v>
      </c>
      <c r="D41" s="3">
        <v>7.7921636949273871</v>
      </c>
      <c r="E41" s="3">
        <v>9.894744775136461</v>
      </c>
      <c r="F41" s="3">
        <v>2.3435693653676051</v>
      </c>
      <c r="G41" s="3">
        <v>48.632586015448439</v>
      </c>
      <c r="H41" s="3">
        <v>30.46664666487235</v>
      </c>
      <c r="I41" s="10">
        <f t="shared" si="22"/>
        <v>8.7028948424775904E-3</v>
      </c>
      <c r="J41" s="10">
        <f t="shared" si="22"/>
        <v>7.792163694927387E-2</v>
      </c>
      <c r="K41" s="10">
        <f t="shared" si="22"/>
        <v>9.8947447751364603E-2</v>
      </c>
      <c r="L41" s="10">
        <f t="shared" si="22"/>
        <v>2.3435693653676051E-2</v>
      </c>
      <c r="M41" s="10">
        <f t="shared" si="22"/>
        <v>0.48632586015448437</v>
      </c>
      <c r="N41" s="10">
        <f t="shared" si="22"/>
        <v>0.30466646664872349</v>
      </c>
      <c r="O41" s="28">
        <f t="shared" si="11"/>
        <v>1</v>
      </c>
      <c r="P41" s="2">
        <f t="shared" si="12"/>
        <v>0.69533353335127646</v>
      </c>
      <c r="Q41" s="2">
        <f t="shared" si="23"/>
        <v>1.2516144303486314E-2</v>
      </c>
      <c r="R41" s="2">
        <f t="shared" si="24"/>
        <v>0.11206368341494691</v>
      </c>
      <c r="S41" s="2">
        <f t="shared" si="25"/>
        <v>0.14230213703986172</v>
      </c>
      <c r="T41" s="2">
        <f t="shared" si="26"/>
        <v>3.3704247716522168E-2</v>
      </c>
      <c r="U41" s="2">
        <f t="shared" si="27"/>
        <v>0.69941378752518291</v>
      </c>
      <c r="V41" s="2">
        <f t="shared" si="19"/>
        <v>1</v>
      </c>
      <c r="W41" s="2">
        <f t="shared" si="28"/>
        <v>1.2516144303486314E-2</v>
      </c>
      <c r="X41" s="2">
        <f t="shared" si="29"/>
        <v>0.11206368341494691</v>
      </c>
      <c r="Y41" s="2">
        <f t="shared" si="30"/>
        <v>0.14230213703986172</v>
      </c>
      <c r="Z41" s="2">
        <f t="shared" si="31"/>
        <v>3.3704247716522168E-2</v>
      </c>
      <c r="AA41" s="2">
        <f t="shared" si="32"/>
        <v>0.69941378752518291</v>
      </c>
      <c r="AB41" s="3">
        <f t="shared" si="20"/>
        <v>1</v>
      </c>
      <c r="AD41" s="2">
        <f t="shared" si="33"/>
        <v>3.8132494610087237E-3</v>
      </c>
      <c r="AE41" s="2">
        <f t="shared" si="34"/>
        <v>3.4142046465673037E-2</v>
      </c>
      <c r="AF41" s="2">
        <f t="shared" si="35"/>
        <v>4.3354689288497117E-2</v>
      </c>
      <c r="AG41" s="2">
        <f t="shared" si="36"/>
        <v>1.0268554062846116E-2</v>
      </c>
      <c r="AH41" s="2">
        <f t="shared" si="37"/>
        <v>0.21308792737069854</v>
      </c>
      <c r="AI41" s="2">
        <f t="shared" si="38"/>
        <v>0.30466646664872354</v>
      </c>
      <c r="AL41" s="2"/>
    </row>
    <row r="42" spans="1:38">
      <c r="A42" s="19" t="s">
        <v>1</v>
      </c>
      <c r="B42" s="1">
        <v>1989</v>
      </c>
      <c r="C42" s="3">
        <v>0.73041559802942235</v>
      </c>
      <c r="D42" s="3">
        <v>7.0621644687663645</v>
      </c>
      <c r="E42" s="3">
        <v>9.8922429224187489</v>
      </c>
      <c r="F42" s="3">
        <v>2.4462158445732332</v>
      </c>
      <c r="G42" s="3">
        <v>49.4440865193748</v>
      </c>
      <c r="H42" s="3">
        <v>30.424874646837431</v>
      </c>
      <c r="I42" s="10">
        <f t="shared" si="22"/>
        <v>7.3041559802942239E-3</v>
      </c>
      <c r="J42" s="10">
        <f t="shared" si="22"/>
        <v>7.0621644687663646E-2</v>
      </c>
      <c r="K42" s="10">
        <f t="shared" si="22"/>
        <v>9.8922429224187494E-2</v>
      </c>
      <c r="L42" s="10">
        <f t="shared" si="22"/>
        <v>2.4462158445732331E-2</v>
      </c>
      <c r="M42" s="10">
        <f t="shared" si="22"/>
        <v>0.49444086519374797</v>
      </c>
      <c r="N42" s="10">
        <f t="shared" si="22"/>
        <v>0.3042487464683743</v>
      </c>
      <c r="O42" s="28">
        <f t="shared" si="11"/>
        <v>1</v>
      </c>
      <c r="P42" s="2">
        <f t="shared" si="12"/>
        <v>0.6957512535316257</v>
      </c>
      <c r="Q42" s="2">
        <f t="shared" si="23"/>
        <v>1.0498228990919397E-2</v>
      </c>
      <c r="R42" s="2">
        <f t="shared" si="24"/>
        <v>0.10150415731080462</v>
      </c>
      <c r="S42" s="2">
        <f t="shared" si="25"/>
        <v>0.14218074164014557</v>
      </c>
      <c r="T42" s="2">
        <f t="shared" si="26"/>
        <v>3.5159345127389545E-2</v>
      </c>
      <c r="U42" s="2">
        <f t="shared" si="27"/>
        <v>0.7106575269307408</v>
      </c>
      <c r="V42" s="2">
        <f t="shared" si="19"/>
        <v>1</v>
      </c>
      <c r="W42" s="2">
        <f t="shared" si="28"/>
        <v>1.0498228990919397E-2</v>
      </c>
      <c r="X42" s="2">
        <f t="shared" si="29"/>
        <v>0.10150415731080462</v>
      </c>
      <c r="Y42" s="2">
        <f t="shared" si="30"/>
        <v>0.14218074164014557</v>
      </c>
      <c r="Z42" s="2">
        <f t="shared" si="31"/>
        <v>3.5159345127389545E-2</v>
      </c>
      <c r="AA42" s="2">
        <f t="shared" si="32"/>
        <v>0.7106575269307408</v>
      </c>
      <c r="AB42" s="3">
        <f t="shared" si="20"/>
        <v>1</v>
      </c>
      <c r="AD42" s="2">
        <f t="shared" si="33"/>
        <v>3.194073010625173E-3</v>
      </c>
      <c r="AE42" s="2">
        <f t="shared" si="34"/>
        <v>3.088251262314097E-2</v>
      </c>
      <c r="AF42" s="2">
        <f t="shared" si="35"/>
        <v>4.3258312415958081E-2</v>
      </c>
      <c r="AG42" s="2">
        <f t="shared" si="36"/>
        <v>1.0697186681657214E-2</v>
      </c>
      <c r="AH42" s="2">
        <f t="shared" si="37"/>
        <v>0.21621666173699283</v>
      </c>
      <c r="AI42" s="2">
        <f t="shared" si="38"/>
        <v>0.3042487464683743</v>
      </c>
      <c r="AL42" s="2"/>
    </row>
    <row r="43" spans="1:38">
      <c r="A43" s="19" t="s">
        <v>1</v>
      </c>
      <c r="B43" s="1">
        <v>1990</v>
      </c>
      <c r="C43" s="3">
        <v>0.61182275014306664</v>
      </c>
      <c r="D43" s="3">
        <v>6.9806818577896346</v>
      </c>
      <c r="E43" s="3">
        <v>9.0725082130782457</v>
      </c>
      <c r="F43" s="3">
        <v>2.645135646377248</v>
      </c>
      <c r="G43" s="3">
        <v>50.33112004093082</v>
      </c>
      <c r="H43" s="3">
        <v>30.358731491680985</v>
      </c>
      <c r="I43" s="10">
        <f t="shared" si="22"/>
        <v>6.1182275014306665E-3</v>
      </c>
      <c r="J43" s="10">
        <f t="shared" si="22"/>
        <v>6.9806818577896348E-2</v>
      </c>
      <c r="K43" s="10">
        <f t="shared" si="22"/>
        <v>9.0725082130782453E-2</v>
      </c>
      <c r="L43" s="10">
        <f t="shared" si="22"/>
        <v>2.6451356463772481E-2</v>
      </c>
      <c r="M43" s="10">
        <f t="shared" si="22"/>
        <v>0.50331120040930821</v>
      </c>
      <c r="N43" s="10">
        <f t="shared" si="22"/>
        <v>0.30358731491680985</v>
      </c>
      <c r="O43" s="28">
        <f t="shared" si="11"/>
        <v>1</v>
      </c>
      <c r="P43" s="2">
        <f t="shared" si="12"/>
        <v>0.69641268508319021</v>
      </c>
      <c r="Q43" s="2">
        <f t="shared" si="23"/>
        <v>8.7853475855337298E-3</v>
      </c>
      <c r="R43" s="2">
        <f t="shared" si="24"/>
        <v>0.10023771834305051</v>
      </c>
      <c r="S43" s="2">
        <f t="shared" si="25"/>
        <v>0.13027488452474822</v>
      </c>
      <c r="T43" s="2">
        <f t="shared" si="26"/>
        <v>3.7982301342791777E-2</v>
      </c>
      <c r="U43" s="2">
        <f t="shared" si="27"/>
        <v>0.72271974820387574</v>
      </c>
      <c r="V43" s="2">
        <f t="shared" si="19"/>
        <v>1</v>
      </c>
      <c r="W43" s="2">
        <f t="shared" si="28"/>
        <v>8.7853475855337298E-3</v>
      </c>
      <c r="X43" s="2">
        <f t="shared" si="29"/>
        <v>0.10023771834305051</v>
      </c>
      <c r="Y43" s="2">
        <f t="shared" si="30"/>
        <v>0.13027488452474822</v>
      </c>
      <c r="Z43" s="2">
        <f t="shared" si="31"/>
        <v>3.7982301342791777E-2</v>
      </c>
      <c r="AA43" s="2">
        <f t="shared" si="32"/>
        <v>0.72271974820387574</v>
      </c>
      <c r="AB43" s="3">
        <f t="shared" si="20"/>
        <v>1</v>
      </c>
      <c r="AD43" s="2">
        <f t="shared" si="33"/>
        <v>2.6671200841030633E-3</v>
      </c>
      <c r="AE43" s="2">
        <f t="shared" si="34"/>
        <v>3.043089976515416E-2</v>
      </c>
      <c r="AF43" s="2">
        <f t="shared" si="35"/>
        <v>3.9549802393965772E-2</v>
      </c>
      <c r="AG43" s="2">
        <f t="shared" si="36"/>
        <v>1.1530944879019296E-2</v>
      </c>
      <c r="AH43" s="2">
        <f t="shared" si="37"/>
        <v>0.21940854779456753</v>
      </c>
      <c r="AI43" s="2">
        <f t="shared" si="38"/>
        <v>0.30358731491680979</v>
      </c>
      <c r="AL43" s="2"/>
    </row>
    <row r="44" spans="1:38">
      <c r="A44" s="19" t="s">
        <v>1</v>
      </c>
      <c r="B44" s="1">
        <v>1991</v>
      </c>
      <c r="C44" s="3">
        <v>0.62190643151833858</v>
      </c>
      <c r="D44" s="3">
        <v>6.2910039788483534</v>
      </c>
      <c r="E44" s="3">
        <v>7.8548732946788116</v>
      </c>
      <c r="F44" s="3">
        <v>2.4461899250820953</v>
      </c>
      <c r="G44" s="3">
        <v>50.328383305106158</v>
      </c>
      <c r="H44" s="3">
        <v>32.457643064766238</v>
      </c>
      <c r="I44" s="10">
        <f t="shared" si="22"/>
        <v>6.2190643151833862E-3</v>
      </c>
      <c r="J44" s="10">
        <f t="shared" si="22"/>
        <v>6.2910039788483529E-2</v>
      </c>
      <c r="K44" s="10">
        <f t="shared" si="22"/>
        <v>7.8548732946788116E-2</v>
      </c>
      <c r="L44" s="10">
        <f t="shared" si="22"/>
        <v>2.4461899250820953E-2</v>
      </c>
      <c r="M44" s="10">
        <f t="shared" si="22"/>
        <v>0.50328383305106161</v>
      </c>
      <c r="N44" s="10">
        <f t="shared" si="22"/>
        <v>0.3245764306476624</v>
      </c>
      <c r="O44" s="28">
        <f t="shared" si="11"/>
        <v>1</v>
      </c>
      <c r="P44" s="2">
        <f t="shared" si="12"/>
        <v>0.6754235693523376</v>
      </c>
      <c r="Q44" s="2">
        <f t="shared" si="23"/>
        <v>9.2076507207867128E-3</v>
      </c>
      <c r="R44" s="2">
        <f t="shared" si="24"/>
        <v>9.3141611639060581E-2</v>
      </c>
      <c r="S44" s="2">
        <f t="shared" si="25"/>
        <v>0.11629551663722418</v>
      </c>
      <c r="T44" s="2">
        <f t="shared" si="26"/>
        <v>3.6217124128903912E-2</v>
      </c>
      <c r="U44" s="2">
        <f t="shared" si="27"/>
        <v>0.74513809687402466</v>
      </c>
      <c r="V44" s="2">
        <f t="shared" si="19"/>
        <v>1</v>
      </c>
      <c r="W44" s="2">
        <f t="shared" si="28"/>
        <v>9.2076507207867128E-3</v>
      </c>
      <c r="X44" s="2">
        <f t="shared" si="29"/>
        <v>9.3141611639060581E-2</v>
      </c>
      <c r="Y44" s="2">
        <f t="shared" si="30"/>
        <v>0.11629551663722418</v>
      </c>
      <c r="Z44" s="2">
        <f t="shared" si="31"/>
        <v>3.6217124128903912E-2</v>
      </c>
      <c r="AA44" s="2">
        <f t="shared" si="32"/>
        <v>0.74513809687402466</v>
      </c>
      <c r="AB44" s="3">
        <f t="shared" si="20"/>
        <v>1</v>
      </c>
      <c r="AD44" s="2">
        <f t="shared" si="33"/>
        <v>2.9885864056033266E-3</v>
      </c>
      <c r="AE44" s="2">
        <f t="shared" si="34"/>
        <v>3.0231571850577052E-2</v>
      </c>
      <c r="AF44" s="2">
        <f t="shared" si="35"/>
        <v>3.7746783690436062E-2</v>
      </c>
      <c r="AG44" s="2">
        <f t="shared" si="36"/>
        <v>1.1755224878082959E-2</v>
      </c>
      <c r="AH44" s="2">
        <f t="shared" si="37"/>
        <v>0.24185426382296304</v>
      </c>
      <c r="AI44" s="2">
        <f t="shared" si="38"/>
        <v>0.32457643064766245</v>
      </c>
      <c r="AL44" s="2"/>
    </row>
    <row r="45" spans="1:38">
      <c r="A45" s="19" t="s">
        <v>1</v>
      </c>
      <c r="B45" s="1">
        <v>1992</v>
      </c>
      <c r="C45" s="3">
        <v>0.87323179538974138</v>
      </c>
      <c r="D45" s="3">
        <v>6.4845698073750224</v>
      </c>
      <c r="E45" s="3">
        <v>7.9768478060222856</v>
      </c>
      <c r="F45" s="3">
        <v>2.2360971902022109</v>
      </c>
      <c r="G45" s="3">
        <v>50.718347502103725</v>
      </c>
      <c r="H45" s="3">
        <v>31.710905898907022</v>
      </c>
      <c r="I45" s="10">
        <f t="shared" si="22"/>
        <v>8.732317953897414E-3</v>
      </c>
      <c r="J45" s="10">
        <f t="shared" si="22"/>
        <v>6.4845698073750221E-2</v>
      </c>
      <c r="K45" s="10">
        <f t="shared" si="22"/>
        <v>7.9768478060222858E-2</v>
      </c>
      <c r="L45" s="10">
        <f t="shared" si="22"/>
        <v>2.236097190202211E-2</v>
      </c>
      <c r="M45" s="10">
        <f t="shared" si="22"/>
        <v>0.50718347502103722</v>
      </c>
      <c r="N45" s="10">
        <f t="shared" si="22"/>
        <v>0.31710905898907021</v>
      </c>
      <c r="O45" s="28">
        <f t="shared" si="11"/>
        <v>1</v>
      </c>
      <c r="P45" s="2">
        <f t="shared" si="12"/>
        <v>0.68289094101092984</v>
      </c>
      <c r="Q45" s="2">
        <f t="shared" si="23"/>
        <v>1.2787280412550752E-2</v>
      </c>
      <c r="R45" s="2">
        <f t="shared" si="24"/>
        <v>9.4957619408092789E-2</v>
      </c>
      <c r="S45" s="2">
        <f t="shared" si="25"/>
        <v>0.11680998131581034</v>
      </c>
      <c r="T45" s="2">
        <f t="shared" si="26"/>
        <v>3.2744572462653616E-2</v>
      </c>
      <c r="U45" s="2">
        <f t="shared" si="27"/>
        <v>0.74270054640089245</v>
      </c>
      <c r="V45" s="2">
        <f t="shared" si="19"/>
        <v>1</v>
      </c>
      <c r="W45" s="2">
        <f t="shared" si="28"/>
        <v>1.2787280412550752E-2</v>
      </c>
      <c r="X45" s="2">
        <f t="shared" si="29"/>
        <v>9.4957619408092803E-2</v>
      </c>
      <c r="Y45" s="2">
        <f t="shared" si="30"/>
        <v>0.11680998131581036</v>
      </c>
      <c r="Z45" s="2">
        <f t="shared" si="31"/>
        <v>3.2744572462653623E-2</v>
      </c>
      <c r="AA45" s="2">
        <f t="shared" si="32"/>
        <v>0.74270054640089245</v>
      </c>
      <c r="AB45" s="3">
        <f t="shared" si="20"/>
        <v>1</v>
      </c>
      <c r="AD45" s="2">
        <f t="shared" si="33"/>
        <v>4.054962458653338E-3</v>
      </c>
      <c r="AE45" s="2">
        <f t="shared" si="34"/>
        <v>3.0111921334342567E-2</v>
      </c>
      <c r="AF45" s="2">
        <f t="shared" si="35"/>
        <v>3.7041503255587485E-2</v>
      </c>
      <c r="AG45" s="2">
        <f t="shared" si="36"/>
        <v>1.0383600560631506E-2</v>
      </c>
      <c r="AH45" s="2">
        <f t="shared" si="37"/>
        <v>0.23551707137985523</v>
      </c>
      <c r="AI45" s="2">
        <f t="shared" si="38"/>
        <v>0.31710905898907016</v>
      </c>
      <c r="AL45" s="2"/>
    </row>
    <row r="46" spans="1:38">
      <c r="A46" s="19" t="s">
        <v>1</v>
      </c>
      <c r="B46" s="1">
        <v>1993</v>
      </c>
      <c r="C46" s="3">
        <v>1.5143751325555233</v>
      </c>
      <c r="D46" s="3">
        <v>7.350636189505841</v>
      </c>
      <c r="E46" s="3">
        <v>8.1552504299072375</v>
      </c>
      <c r="F46" s="3">
        <v>2.3205273777011826</v>
      </c>
      <c r="G46" s="3">
        <v>45.422897506751532</v>
      </c>
      <c r="H46" s="3">
        <v>35.236313363578681</v>
      </c>
      <c r="I46" s="10">
        <f t="shared" si="22"/>
        <v>1.5143751325555233E-2</v>
      </c>
      <c r="J46" s="10">
        <f t="shared" si="22"/>
        <v>7.3506361895058409E-2</v>
      </c>
      <c r="K46" s="10">
        <f t="shared" si="22"/>
        <v>8.1552504299072376E-2</v>
      </c>
      <c r="L46" s="10">
        <f t="shared" si="22"/>
        <v>2.3205273777011825E-2</v>
      </c>
      <c r="M46" s="10">
        <f t="shared" si="22"/>
        <v>0.45422897506751531</v>
      </c>
      <c r="N46" s="10">
        <f t="shared" si="22"/>
        <v>0.35236313363578681</v>
      </c>
      <c r="O46" s="28">
        <f t="shared" si="11"/>
        <v>1</v>
      </c>
      <c r="P46" s="2">
        <f t="shared" si="12"/>
        <v>0.64763686636421314</v>
      </c>
      <c r="Q46" s="2">
        <f t="shared" si="23"/>
        <v>2.3383090296528616E-2</v>
      </c>
      <c r="R46" s="2">
        <f t="shared" si="24"/>
        <v>0.11349934772508836</v>
      </c>
      <c r="S46" s="2">
        <f t="shared" si="25"/>
        <v>0.12592319636913549</v>
      </c>
      <c r="T46" s="2">
        <f t="shared" si="26"/>
        <v>3.5830686889837766E-2</v>
      </c>
      <c r="U46" s="2">
        <f t="shared" si="27"/>
        <v>0.70136367871940974</v>
      </c>
      <c r="V46" s="2">
        <f t="shared" si="19"/>
        <v>1</v>
      </c>
      <c r="W46" s="2">
        <f t="shared" si="28"/>
        <v>2.3383090296528616E-2</v>
      </c>
      <c r="X46" s="2">
        <f t="shared" si="29"/>
        <v>0.11349934772508835</v>
      </c>
      <c r="Y46" s="2">
        <f t="shared" si="30"/>
        <v>0.12592319636913549</v>
      </c>
      <c r="Z46" s="2">
        <f t="shared" si="31"/>
        <v>3.5830686889837766E-2</v>
      </c>
      <c r="AA46" s="2">
        <f t="shared" si="32"/>
        <v>0.70136367871940974</v>
      </c>
      <c r="AB46" s="3">
        <f t="shared" si="20"/>
        <v>1</v>
      </c>
      <c r="AD46" s="2">
        <f t="shared" si="33"/>
        <v>8.2393389709733839E-3</v>
      </c>
      <c r="AE46" s="2">
        <f t="shared" si="34"/>
        <v>3.9992985830029956E-2</v>
      </c>
      <c r="AF46" s="2">
        <f t="shared" si="35"/>
        <v>4.4370692070063111E-2</v>
      </c>
      <c r="AG46" s="2">
        <f t="shared" si="36"/>
        <v>1.2625413112825942E-2</v>
      </c>
      <c r="AH46" s="2">
        <f t="shared" si="37"/>
        <v>0.24713470365189444</v>
      </c>
      <c r="AI46" s="2">
        <f t="shared" si="38"/>
        <v>0.35236313363578686</v>
      </c>
      <c r="AL46" s="2"/>
    </row>
    <row r="47" spans="1:38">
      <c r="A47" s="19" t="s">
        <v>1</v>
      </c>
      <c r="B47" s="1">
        <v>1994</v>
      </c>
      <c r="C47" s="3">
        <v>1.4702806173125627</v>
      </c>
      <c r="D47" s="3">
        <v>7.497475840673987</v>
      </c>
      <c r="E47" s="3">
        <v>8.2630562596355865</v>
      </c>
      <c r="F47" s="3">
        <v>2.415667590380528</v>
      </c>
      <c r="G47" s="3">
        <v>44.664065013038005</v>
      </c>
      <c r="H47" s="3">
        <v>35.689454678959322</v>
      </c>
      <c r="I47" s="10">
        <f t="shared" si="22"/>
        <v>1.4702806173125627E-2</v>
      </c>
      <c r="J47" s="10">
        <f t="shared" si="22"/>
        <v>7.4974758406739866E-2</v>
      </c>
      <c r="K47" s="10">
        <f t="shared" si="22"/>
        <v>8.2630562596355872E-2</v>
      </c>
      <c r="L47" s="10">
        <f t="shared" si="22"/>
        <v>2.415667590380528E-2</v>
      </c>
      <c r="M47" s="10">
        <f t="shared" si="22"/>
        <v>0.44664065013038007</v>
      </c>
      <c r="N47" s="10">
        <f t="shared" si="22"/>
        <v>0.3568945467895932</v>
      </c>
      <c r="O47" s="28">
        <f t="shared" si="11"/>
        <v>0.99999999999999989</v>
      </c>
      <c r="P47" s="2">
        <f t="shared" si="12"/>
        <v>0.64310545321040669</v>
      </c>
      <c r="Q47" s="2">
        <f t="shared" si="23"/>
        <v>2.2862201058517953E-2</v>
      </c>
      <c r="R47" s="2">
        <f t="shared" si="24"/>
        <v>0.11658237079543182</v>
      </c>
      <c r="S47" s="2">
        <f t="shared" si="25"/>
        <v>0.1284868013229572</v>
      </c>
      <c r="T47" s="2">
        <f t="shared" si="26"/>
        <v>3.7562542477620496E-2</v>
      </c>
      <c r="U47" s="2">
        <f t="shared" si="27"/>
        <v>0.69450608434547256</v>
      </c>
      <c r="V47" s="2">
        <f t="shared" si="19"/>
        <v>1</v>
      </c>
      <c r="W47" s="2">
        <f t="shared" si="28"/>
        <v>2.286220105851795E-2</v>
      </c>
      <c r="X47" s="2">
        <f t="shared" si="29"/>
        <v>0.11658237079543182</v>
      </c>
      <c r="Y47" s="2">
        <f t="shared" si="30"/>
        <v>0.1284868013229572</v>
      </c>
      <c r="Z47" s="2">
        <f t="shared" si="31"/>
        <v>3.7562542477620489E-2</v>
      </c>
      <c r="AA47" s="2">
        <f t="shared" si="32"/>
        <v>0.69450608434547245</v>
      </c>
      <c r="AB47" s="3">
        <f t="shared" si="20"/>
        <v>0.99999999999999989</v>
      </c>
      <c r="AD47" s="2">
        <f t="shared" si="33"/>
        <v>8.1593948853923258E-3</v>
      </c>
      <c r="AE47" s="2">
        <f t="shared" si="34"/>
        <v>4.1607612388691956E-2</v>
      </c>
      <c r="AF47" s="2">
        <f t="shared" si="35"/>
        <v>4.5856238726601328E-2</v>
      </c>
      <c r="AG47" s="2">
        <f t="shared" si="36"/>
        <v>1.3405866573815216E-2</v>
      </c>
      <c r="AH47" s="2">
        <f t="shared" si="37"/>
        <v>0.24786543421509249</v>
      </c>
      <c r="AI47" s="2">
        <f t="shared" si="38"/>
        <v>0.35689454678959331</v>
      </c>
      <c r="AL47" s="2"/>
    </row>
    <row r="48" spans="1:38">
      <c r="A48" s="19" t="s">
        <v>1</v>
      </c>
      <c r="B48" s="1">
        <v>1995</v>
      </c>
      <c r="C48" s="3">
        <v>1.4195564549512636</v>
      </c>
      <c r="D48" s="3">
        <v>6.9753782043498536</v>
      </c>
      <c r="E48" s="3">
        <v>8.2930616452358752</v>
      </c>
      <c r="F48" s="3">
        <v>2.4002689778419182</v>
      </c>
      <c r="G48" s="3">
        <v>44.719877253393683</v>
      </c>
      <c r="H48" s="3">
        <v>36.191857464227404</v>
      </c>
      <c r="I48" s="10">
        <f t="shared" si="22"/>
        <v>1.4195564549512636E-2</v>
      </c>
      <c r="J48" s="10">
        <f t="shared" si="22"/>
        <v>6.9753782043498538E-2</v>
      </c>
      <c r="K48" s="10">
        <f t="shared" si="22"/>
        <v>8.2930616452358746E-2</v>
      </c>
      <c r="L48" s="10">
        <f t="shared" si="22"/>
        <v>2.400268977841918E-2</v>
      </c>
      <c r="M48" s="10">
        <f t="shared" si="22"/>
        <v>0.44719877253393681</v>
      </c>
      <c r="N48" s="10">
        <f t="shared" si="22"/>
        <v>0.36191857464227406</v>
      </c>
      <c r="O48" s="28">
        <f t="shared" si="11"/>
        <v>1</v>
      </c>
      <c r="P48" s="2">
        <f t="shared" si="12"/>
        <v>0.63808142535772594</v>
      </c>
      <c r="Q48" s="2">
        <f t="shared" si="23"/>
        <v>2.2247261846799902E-2</v>
      </c>
      <c r="R48" s="2">
        <f t="shared" si="24"/>
        <v>0.10931799496340558</v>
      </c>
      <c r="S48" s="2">
        <f t="shared" si="25"/>
        <v>0.12996870486531648</v>
      </c>
      <c r="T48" s="2">
        <f t="shared" si="26"/>
        <v>3.7616969910952376E-2</v>
      </c>
      <c r="U48" s="2">
        <f t="shared" si="27"/>
        <v>0.70084906841352557</v>
      </c>
      <c r="V48" s="2">
        <f t="shared" si="19"/>
        <v>0.99999999999999989</v>
      </c>
      <c r="W48" s="2">
        <f t="shared" si="28"/>
        <v>2.2247261846799902E-2</v>
      </c>
      <c r="X48" s="2">
        <f t="shared" si="29"/>
        <v>0.10931799496340558</v>
      </c>
      <c r="Y48" s="2">
        <f t="shared" si="30"/>
        <v>0.12996870486531648</v>
      </c>
      <c r="Z48" s="2">
        <f t="shared" si="31"/>
        <v>3.7616969910952376E-2</v>
      </c>
      <c r="AA48" s="2">
        <f t="shared" si="32"/>
        <v>0.70084906841352557</v>
      </c>
      <c r="AB48" s="3">
        <f t="shared" si="20"/>
        <v>0.99999999999999989</v>
      </c>
      <c r="AD48" s="2">
        <f t="shared" si="33"/>
        <v>8.051697297287266E-3</v>
      </c>
      <c r="AE48" s="2">
        <f t="shared" si="34"/>
        <v>3.9564212919907041E-2</v>
      </c>
      <c r="AF48" s="2">
        <f t="shared" si="35"/>
        <v>4.7038088412957729E-2</v>
      </c>
      <c r="AG48" s="2">
        <f t="shared" si="36"/>
        <v>1.3614280132533196E-2</v>
      </c>
      <c r="AH48" s="2">
        <f t="shared" si="37"/>
        <v>0.25365029587958876</v>
      </c>
      <c r="AI48" s="2">
        <f t="shared" si="38"/>
        <v>0.361918574642274</v>
      </c>
      <c r="AL48" s="2"/>
    </row>
    <row r="49" spans="1:38">
      <c r="A49" s="19" t="s">
        <v>1</v>
      </c>
      <c r="B49" s="1">
        <v>1996</v>
      </c>
      <c r="C49" s="3">
        <v>1.3601147542030159</v>
      </c>
      <c r="D49" s="3">
        <v>7.2521717007180753</v>
      </c>
      <c r="E49" s="3">
        <v>8.2194155851389397</v>
      </c>
      <c r="F49" s="3">
        <v>2.5262887632881479</v>
      </c>
      <c r="G49" s="3">
        <v>44.412171501576239</v>
      </c>
      <c r="H49" s="3">
        <v>36.229837695075581</v>
      </c>
      <c r="I49" s="10">
        <f t="shared" si="22"/>
        <v>1.3601147542030158E-2</v>
      </c>
      <c r="J49" s="10">
        <f t="shared" si="22"/>
        <v>7.2521717007180755E-2</v>
      </c>
      <c r="K49" s="10">
        <f t="shared" si="22"/>
        <v>8.2194155851389394E-2</v>
      </c>
      <c r="L49" s="10">
        <f t="shared" si="22"/>
        <v>2.5262887632881478E-2</v>
      </c>
      <c r="M49" s="10">
        <f t="shared" si="22"/>
        <v>0.44412171501576236</v>
      </c>
      <c r="N49" s="10">
        <f t="shared" si="22"/>
        <v>0.36229837695075578</v>
      </c>
      <c r="O49" s="28">
        <f t="shared" si="11"/>
        <v>1</v>
      </c>
      <c r="P49" s="2">
        <f t="shared" si="12"/>
        <v>0.63770162304924416</v>
      </c>
      <c r="Q49" s="2">
        <f t="shared" si="23"/>
        <v>2.132838783911933E-2</v>
      </c>
      <c r="R49" s="2">
        <f t="shared" si="24"/>
        <v>0.11372358856546384</v>
      </c>
      <c r="S49" s="2">
        <f t="shared" si="25"/>
        <v>0.12889124455786785</v>
      </c>
      <c r="T49" s="2">
        <f t="shared" si="26"/>
        <v>3.9615529770935902E-2</v>
      </c>
      <c r="U49" s="2">
        <f t="shared" si="27"/>
        <v>0.69644124926661299</v>
      </c>
      <c r="V49" s="2">
        <f t="shared" si="19"/>
        <v>1</v>
      </c>
      <c r="W49" s="2">
        <f t="shared" si="28"/>
        <v>2.1328387839119327E-2</v>
      </c>
      <c r="X49" s="2">
        <f t="shared" si="29"/>
        <v>0.11372358856546383</v>
      </c>
      <c r="Y49" s="2">
        <f t="shared" si="30"/>
        <v>0.12889124455786785</v>
      </c>
      <c r="Z49" s="2">
        <f t="shared" si="31"/>
        <v>3.9615529770935902E-2</v>
      </c>
      <c r="AA49" s="2">
        <f t="shared" si="32"/>
        <v>0.69644124926661299</v>
      </c>
      <c r="AB49" s="3">
        <f t="shared" si="20"/>
        <v>1</v>
      </c>
      <c r="AD49" s="2">
        <f t="shared" si="33"/>
        <v>7.7272402970891725E-3</v>
      </c>
      <c r="AE49" s="2">
        <f t="shared" si="34"/>
        <v>4.1201871558283087E-2</v>
      </c>
      <c r="AF49" s="2">
        <f t="shared" si="35"/>
        <v>4.6697088706478457E-2</v>
      </c>
      <c r="AG49" s="2">
        <f t="shared" si="36"/>
        <v>1.4352642138054424E-2</v>
      </c>
      <c r="AH49" s="2">
        <f t="shared" si="37"/>
        <v>0.25231953425085063</v>
      </c>
      <c r="AI49" s="2">
        <f t="shared" si="38"/>
        <v>0.36229837695075578</v>
      </c>
      <c r="AL49" s="2"/>
    </row>
    <row r="50" spans="1:38">
      <c r="A50" s="19" t="s">
        <v>1</v>
      </c>
      <c r="B50" s="1">
        <v>1997</v>
      </c>
      <c r="C50" s="3">
        <v>1.1669542701817754</v>
      </c>
      <c r="D50" s="3">
        <v>8.0786151009613594</v>
      </c>
      <c r="E50" s="3">
        <v>8.4740628586634301</v>
      </c>
      <c r="F50" s="3">
        <v>2.196064883739588</v>
      </c>
      <c r="G50" s="3">
        <v>41.655245782632008</v>
      </c>
      <c r="H50" s="3">
        <v>38.42905710382184</v>
      </c>
      <c r="I50" s="10">
        <f t="shared" si="22"/>
        <v>1.1669542701817755E-2</v>
      </c>
      <c r="J50" s="10">
        <f t="shared" si="22"/>
        <v>8.0786151009613588E-2</v>
      </c>
      <c r="K50" s="10">
        <f t="shared" si="22"/>
        <v>8.4740628586634295E-2</v>
      </c>
      <c r="L50" s="10">
        <f t="shared" si="22"/>
        <v>2.1960648837395881E-2</v>
      </c>
      <c r="M50" s="10">
        <f t="shared" si="22"/>
        <v>0.41655245782632006</v>
      </c>
      <c r="N50" s="10">
        <f t="shared" si="22"/>
        <v>0.3842905710382184</v>
      </c>
      <c r="O50" s="28">
        <f t="shared" si="11"/>
        <v>1</v>
      </c>
      <c r="P50" s="2">
        <f t="shared" si="12"/>
        <v>0.6157094289617816</v>
      </c>
      <c r="Q50" s="2">
        <f t="shared" si="23"/>
        <v>1.895300307727155E-2</v>
      </c>
      <c r="R50" s="2">
        <f t="shared" si="24"/>
        <v>0.13120824078630142</v>
      </c>
      <c r="S50" s="2">
        <f t="shared" si="25"/>
        <v>0.13763087683994901</v>
      </c>
      <c r="T50" s="2">
        <f t="shared" si="26"/>
        <v>3.5667228410690824E-2</v>
      </c>
      <c r="U50" s="2">
        <f t="shared" si="27"/>
        <v>0.67654065088578719</v>
      </c>
      <c r="V50" s="2">
        <f t="shared" si="19"/>
        <v>1</v>
      </c>
      <c r="W50" s="2">
        <f t="shared" si="28"/>
        <v>1.895300307727155E-2</v>
      </c>
      <c r="X50" s="2">
        <f t="shared" si="29"/>
        <v>0.13120824078630142</v>
      </c>
      <c r="Y50" s="2">
        <f t="shared" si="30"/>
        <v>0.13763087683994901</v>
      </c>
      <c r="Z50" s="2">
        <f t="shared" si="31"/>
        <v>3.5667228410690824E-2</v>
      </c>
      <c r="AA50" s="2">
        <f t="shared" si="32"/>
        <v>0.67654065088578719</v>
      </c>
      <c r="AB50" s="3">
        <f t="shared" si="20"/>
        <v>1</v>
      </c>
      <c r="AD50" s="2">
        <f t="shared" si="33"/>
        <v>7.2834603754537951E-3</v>
      </c>
      <c r="AE50" s="2">
        <f t="shared" si="34"/>
        <v>5.0422089776687828E-2</v>
      </c>
      <c r="AF50" s="2">
        <f t="shared" si="35"/>
        <v>5.2890248253314717E-2</v>
      </c>
      <c r="AG50" s="2">
        <f t="shared" si="36"/>
        <v>1.3706579573294943E-2</v>
      </c>
      <c r="AH50" s="2">
        <f t="shared" si="37"/>
        <v>0.25998819305946713</v>
      </c>
      <c r="AI50" s="2">
        <f t="shared" si="38"/>
        <v>0.3842905710382184</v>
      </c>
      <c r="AL50" s="2"/>
    </row>
    <row r="51" spans="1:38">
      <c r="A51" s="19" t="s">
        <v>1</v>
      </c>
      <c r="B51" s="1">
        <v>1998</v>
      </c>
      <c r="C51" s="3">
        <v>1.2382186782276212</v>
      </c>
      <c r="D51" s="3">
        <v>9.0064363680716202</v>
      </c>
      <c r="E51" s="3">
        <v>8.4503627108868571</v>
      </c>
      <c r="F51" s="3">
        <v>1.8453914191719569</v>
      </c>
      <c r="G51" s="3">
        <v>42.661720939100405</v>
      </c>
      <c r="H51" s="3">
        <v>36.797869884541548</v>
      </c>
      <c r="I51" s="10">
        <f t="shared" si="22"/>
        <v>1.2382186782276212E-2</v>
      </c>
      <c r="J51" s="10">
        <f t="shared" si="22"/>
        <v>9.00643636807162E-2</v>
      </c>
      <c r="K51" s="10">
        <f t="shared" si="22"/>
        <v>8.4503627108868565E-2</v>
      </c>
      <c r="L51" s="10">
        <f t="shared" si="22"/>
        <v>1.8453914191719569E-2</v>
      </c>
      <c r="M51" s="10">
        <f t="shared" si="22"/>
        <v>0.42661720939100406</v>
      </c>
      <c r="N51" s="10">
        <f t="shared" si="22"/>
        <v>0.36797869884541545</v>
      </c>
      <c r="O51" s="28">
        <f t="shared" si="11"/>
        <v>1</v>
      </c>
      <c r="P51" s="2">
        <f t="shared" si="12"/>
        <v>0.63202130115458466</v>
      </c>
      <c r="Q51" s="2">
        <f t="shared" si="23"/>
        <v>1.9591407377656852E-2</v>
      </c>
      <c r="R51" s="2">
        <f t="shared" si="24"/>
        <v>0.14250210161617252</v>
      </c>
      <c r="S51" s="2">
        <f t="shared" si="25"/>
        <v>0.13370376434227177</v>
      </c>
      <c r="T51" s="2">
        <f t="shared" si="26"/>
        <v>2.9198247207819928E-2</v>
      </c>
      <c r="U51" s="2">
        <f t="shared" si="27"/>
        <v>0.67500447945607889</v>
      </c>
      <c r="V51" s="2">
        <f t="shared" si="19"/>
        <v>1</v>
      </c>
      <c r="W51" s="2">
        <f t="shared" si="28"/>
        <v>1.9591407377656855E-2</v>
      </c>
      <c r="X51" s="2">
        <f t="shared" si="29"/>
        <v>0.14250210161617255</v>
      </c>
      <c r="Y51" s="2">
        <f t="shared" si="30"/>
        <v>0.13370376434227177</v>
      </c>
      <c r="Z51" s="2">
        <f t="shared" si="31"/>
        <v>2.9198247207819931E-2</v>
      </c>
      <c r="AA51" s="2">
        <f t="shared" si="32"/>
        <v>0.675004479456079</v>
      </c>
      <c r="AB51" s="3">
        <f t="shared" si="20"/>
        <v>1</v>
      </c>
      <c r="AD51" s="2">
        <f t="shared" si="33"/>
        <v>7.2092205953806394E-3</v>
      </c>
      <c r="AE51" s="2">
        <f t="shared" si="34"/>
        <v>5.2437737935456322E-2</v>
      </c>
      <c r="AF51" s="2">
        <f t="shared" si="35"/>
        <v>4.9200137233403204E-2</v>
      </c>
      <c r="AG51" s="2">
        <f t="shared" si="36"/>
        <v>1.0744333016100359E-2</v>
      </c>
      <c r="AH51" s="2">
        <f t="shared" si="37"/>
        <v>0.24838727006507483</v>
      </c>
      <c r="AI51" s="2">
        <f t="shared" si="38"/>
        <v>0.36797869884541534</v>
      </c>
      <c r="AL51" s="2"/>
    </row>
    <row r="52" spans="1:38">
      <c r="A52" s="19" t="s">
        <v>1</v>
      </c>
      <c r="B52" s="1">
        <v>1999</v>
      </c>
      <c r="C52" s="3">
        <v>1.3533219965312191</v>
      </c>
      <c r="D52" s="3">
        <v>9.6690863015873756</v>
      </c>
      <c r="E52" s="3">
        <v>8.4105663333969272</v>
      </c>
      <c r="F52" s="3">
        <v>1.9179524835986856</v>
      </c>
      <c r="G52" s="3">
        <v>43.845696903531994</v>
      </c>
      <c r="H52" s="3">
        <v>34.803375981353796</v>
      </c>
      <c r="I52" s="10">
        <f t="shared" si="22"/>
        <v>1.353321996531219E-2</v>
      </c>
      <c r="J52" s="10">
        <f t="shared" si="22"/>
        <v>9.6690863015873763E-2</v>
      </c>
      <c r="K52" s="10">
        <f t="shared" si="22"/>
        <v>8.4105663333969266E-2</v>
      </c>
      <c r="L52" s="10">
        <f t="shared" si="22"/>
        <v>1.9179524835986856E-2</v>
      </c>
      <c r="M52" s="10">
        <f t="shared" si="22"/>
        <v>0.43845696903531994</v>
      </c>
      <c r="N52" s="10">
        <f t="shared" si="22"/>
        <v>0.34803375981353796</v>
      </c>
      <c r="O52" s="28">
        <f t="shared" si="11"/>
        <v>1</v>
      </c>
      <c r="P52" s="2">
        <f t="shared" si="12"/>
        <v>0.65196624018646199</v>
      </c>
      <c r="Q52" s="2">
        <f t="shared" si="23"/>
        <v>2.0757547141461951E-2</v>
      </c>
      <c r="R52" s="2">
        <f t="shared" si="24"/>
        <v>0.14830654879955169</v>
      </c>
      <c r="S52" s="2">
        <f t="shared" si="25"/>
        <v>0.12900309578900143</v>
      </c>
      <c r="T52" s="2">
        <f t="shared" si="26"/>
        <v>2.9417972363878109E-2</v>
      </c>
      <c r="U52" s="2">
        <f t="shared" si="27"/>
        <v>0.67251483590610683</v>
      </c>
      <c r="V52" s="2">
        <f t="shared" si="19"/>
        <v>1</v>
      </c>
      <c r="W52" s="2">
        <f t="shared" si="28"/>
        <v>2.0757547141461951E-2</v>
      </c>
      <c r="X52" s="2">
        <f t="shared" si="29"/>
        <v>0.14830654879955169</v>
      </c>
      <c r="Y52" s="2">
        <f t="shared" si="30"/>
        <v>0.12900309578900143</v>
      </c>
      <c r="Z52" s="2">
        <f t="shared" si="31"/>
        <v>2.9417972363878109E-2</v>
      </c>
      <c r="AA52" s="2">
        <f t="shared" si="32"/>
        <v>0.67251483590610683</v>
      </c>
      <c r="AB52" s="3">
        <f t="shared" si="20"/>
        <v>1</v>
      </c>
      <c r="AD52" s="2">
        <f t="shared" si="33"/>
        <v>7.2243271761497606E-3</v>
      </c>
      <c r="AE52" s="2">
        <f t="shared" si="34"/>
        <v>5.1615685783677923E-2</v>
      </c>
      <c r="AF52" s="2">
        <f t="shared" si="35"/>
        <v>4.4897432455032166E-2</v>
      </c>
      <c r="AG52" s="2">
        <f t="shared" si="36"/>
        <v>1.0238447527891253E-2</v>
      </c>
      <c r="AH52" s="2">
        <f t="shared" si="37"/>
        <v>0.23405786687078689</v>
      </c>
      <c r="AI52" s="2">
        <f t="shared" si="38"/>
        <v>0.34803375981353801</v>
      </c>
      <c r="AL52" s="2"/>
    </row>
    <row r="53" spans="1:38">
      <c r="A53" s="19" t="s">
        <v>1</v>
      </c>
      <c r="B53" s="1">
        <v>2000</v>
      </c>
      <c r="C53" s="3">
        <v>1.567419491578333</v>
      </c>
      <c r="D53" s="3">
        <v>9.8748055536282919</v>
      </c>
      <c r="E53" s="3">
        <v>8.386541021723346</v>
      </c>
      <c r="F53" s="3">
        <v>2.1464097904071378</v>
      </c>
      <c r="G53" s="3">
        <v>43.672318885787185</v>
      </c>
      <c r="H53" s="3">
        <v>34.352505256875709</v>
      </c>
      <c r="I53" s="10">
        <f t="shared" si="22"/>
        <v>1.567419491578333E-2</v>
      </c>
      <c r="J53" s="10">
        <f t="shared" si="22"/>
        <v>9.8748055536282922E-2</v>
      </c>
      <c r="K53" s="10">
        <f t="shared" si="22"/>
        <v>8.3865410217233455E-2</v>
      </c>
      <c r="L53" s="10">
        <f t="shared" si="22"/>
        <v>2.1464097904071378E-2</v>
      </c>
      <c r="M53" s="10">
        <f t="shared" si="22"/>
        <v>0.43672318885787187</v>
      </c>
      <c r="N53" s="10">
        <f t="shared" si="22"/>
        <v>0.34352505256875709</v>
      </c>
      <c r="O53" s="28">
        <f t="shared" si="11"/>
        <v>1</v>
      </c>
      <c r="P53" s="2">
        <f t="shared" si="12"/>
        <v>0.65647494743124302</v>
      </c>
      <c r="Q53" s="2">
        <f t="shared" si="23"/>
        <v>2.3876303242211679E-2</v>
      </c>
      <c r="R53" s="2">
        <f t="shared" si="24"/>
        <v>0.15042166639059057</v>
      </c>
      <c r="S53" s="2">
        <f t="shared" si="25"/>
        <v>0.12775112065646227</v>
      </c>
      <c r="T53" s="2">
        <f t="shared" si="26"/>
        <v>3.269598937180989E-2</v>
      </c>
      <c r="U53" s="2">
        <f t="shared" si="27"/>
        <v>0.66525492033892553</v>
      </c>
      <c r="V53" s="2">
        <f t="shared" si="19"/>
        <v>1</v>
      </c>
      <c r="W53" s="2">
        <f t="shared" si="28"/>
        <v>2.3876303242211683E-2</v>
      </c>
      <c r="X53" s="2">
        <f t="shared" si="29"/>
        <v>0.1504216663905906</v>
      </c>
      <c r="Y53" s="2">
        <f t="shared" si="30"/>
        <v>0.12775112065646227</v>
      </c>
      <c r="Z53" s="2">
        <f t="shared" si="31"/>
        <v>3.2695989371809897E-2</v>
      </c>
      <c r="AA53" s="2">
        <f t="shared" si="32"/>
        <v>0.66525492033892553</v>
      </c>
      <c r="AB53" s="3">
        <f t="shared" si="20"/>
        <v>1</v>
      </c>
      <c r="AD53" s="2">
        <f t="shared" si="33"/>
        <v>8.2021083264283492E-3</v>
      </c>
      <c r="AE53" s="2">
        <f t="shared" si="34"/>
        <v>5.1673610854307647E-2</v>
      </c>
      <c r="AF53" s="2">
        <f t="shared" si="35"/>
        <v>4.3885710439228814E-2</v>
      </c>
      <c r="AG53" s="2">
        <f t="shared" si="36"/>
        <v>1.1231891467738512E-2</v>
      </c>
      <c r="AH53" s="2">
        <f t="shared" si="37"/>
        <v>0.22853173148105366</v>
      </c>
      <c r="AI53" s="2">
        <f t="shared" si="38"/>
        <v>0.34352505256875698</v>
      </c>
      <c r="AL53" s="2"/>
    </row>
    <row r="54" spans="1:38">
      <c r="A54" s="19" t="s">
        <v>1</v>
      </c>
      <c r="B54" s="1">
        <v>2001</v>
      </c>
      <c r="C54" s="3">
        <v>1.8991839266991168</v>
      </c>
      <c r="D54" s="3">
        <v>10.173230466319197</v>
      </c>
      <c r="E54" s="3">
        <v>8.0615973150385969</v>
      </c>
      <c r="F54" s="3">
        <v>2.0318813342642859</v>
      </c>
      <c r="G54" s="3">
        <v>41.810319388209059</v>
      </c>
      <c r="H54" s="3">
        <v>36.023787569469732</v>
      </c>
      <c r="I54" s="10">
        <f t="shared" si="22"/>
        <v>1.8991839266991169E-2</v>
      </c>
      <c r="J54" s="10">
        <f t="shared" si="22"/>
        <v>0.10173230466319197</v>
      </c>
      <c r="K54" s="10">
        <f t="shared" si="22"/>
        <v>8.0615973150385975E-2</v>
      </c>
      <c r="L54" s="10">
        <f t="shared" si="22"/>
        <v>2.031881334264286E-2</v>
      </c>
      <c r="M54" s="10">
        <f t="shared" si="22"/>
        <v>0.41810319388209061</v>
      </c>
      <c r="N54" s="10">
        <f t="shared" si="22"/>
        <v>0.36023787569469734</v>
      </c>
      <c r="O54" s="28">
        <f t="shared" si="11"/>
        <v>0.99999999999999989</v>
      </c>
      <c r="P54" s="2">
        <f t="shared" si="12"/>
        <v>0.63976212430530255</v>
      </c>
      <c r="Q54" s="2">
        <f t="shared" si="23"/>
        <v>2.9685782489255373E-2</v>
      </c>
      <c r="R54" s="2">
        <f t="shared" si="24"/>
        <v>0.15901582916253421</v>
      </c>
      <c r="S54" s="2">
        <f t="shared" si="25"/>
        <v>0.12600929327900476</v>
      </c>
      <c r="T54" s="2">
        <f t="shared" si="26"/>
        <v>3.1759950410797474E-2</v>
      </c>
      <c r="U54" s="2">
        <f t="shared" si="27"/>
        <v>0.65352914465840817</v>
      </c>
      <c r="V54" s="2">
        <f t="shared" si="19"/>
        <v>1</v>
      </c>
      <c r="W54" s="2">
        <f t="shared" si="28"/>
        <v>2.9685782489255366E-2</v>
      </c>
      <c r="X54" s="2">
        <f t="shared" si="29"/>
        <v>0.15901582916253421</v>
      </c>
      <c r="Y54" s="2">
        <f t="shared" si="30"/>
        <v>0.12600929327900476</v>
      </c>
      <c r="Z54" s="2">
        <f t="shared" si="31"/>
        <v>3.1759950410797474E-2</v>
      </c>
      <c r="AA54" s="2">
        <f t="shared" si="32"/>
        <v>0.65352914465840817</v>
      </c>
      <c r="AB54" s="3">
        <f t="shared" si="20"/>
        <v>1</v>
      </c>
      <c r="AD54" s="2">
        <f t="shared" si="33"/>
        <v>1.0693943222264204E-2</v>
      </c>
      <c r="AE54" s="2">
        <f t="shared" si="34"/>
        <v>5.7283524499342237E-2</v>
      </c>
      <c r="AF54" s="2">
        <f t="shared" si="35"/>
        <v>4.5393320128618783E-2</v>
      </c>
      <c r="AG54" s="2">
        <f t="shared" si="36"/>
        <v>1.1441137068154614E-2</v>
      </c>
      <c r="AH54" s="2">
        <f t="shared" si="37"/>
        <v>0.23542595077631756</v>
      </c>
      <c r="AI54" s="2">
        <f t="shared" si="38"/>
        <v>0.3602378756946974</v>
      </c>
      <c r="AL54" s="2"/>
    </row>
    <row r="55" spans="1:38">
      <c r="A55" s="19" t="s">
        <v>1</v>
      </c>
      <c r="B55" s="1">
        <v>2002</v>
      </c>
      <c r="C55" s="3">
        <v>2.2402302670601206</v>
      </c>
      <c r="D55" s="3">
        <v>10.029448366358196</v>
      </c>
      <c r="E55" s="3">
        <v>8.0350816598368606</v>
      </c>
      <c r="F55" s="3">
        <v>1.8745503632291667</v>
      </c>
      <c r="G55" s="3">
        <v>41.430526150349507</v>
      </c>
      <c r="H55" s="3">
        <v>36.390163193166153</v>
      </c>
      <c r="I55" s="10">
        <f t="shared" si="22"/>
        <v>2.2402302670601205E-2</v>
      </c>
      <c r="J55" s="10">
        <f t="shared" si="22"/>
        <v>0.10029448366358196</v>
      </c>
      <c r="K55" s="10">
        <f t="shared" si="22"/>
        <v>8.035081659836861E-2</v>
      </c>
      <c r="L55" s="10">
        <f t="shared" si="22"/>
        <v>1.8745503632291667E-2</v>
      </c>
      <c r="M55" s="10">
        <f t="shared" si="22"/>
        <v>0.41430526150349506</v>
      </c>
      <c r="N55" s="10">
        <f t="shared" si="22"/>
        <v>0.36390163193166153</v>
      </c>
      <c r="O55" s="28">
        <f t="shared" si="11"/>
        <v>1</v>
      </c>
      <c r="P55" s="2">
        <f t="shared" si="12"/>
        <v>0.63609836806833853</v>
      </c>
      <c r="Q55" s="2">
        <f t="shared" si="23"/>
        <v>3.5218299236690447E-2</v>
      </c>
      <c r="R55" s="2">
        <f t="shared" si="24"/>
        <v>0.15767134251287204</v>
      </c>
      <c r="S55" s="2">
        <f t="shared" si="25"/>
        <v>0.12631822471479162</v>
      </c>
      <c r="T55" s="2">
        <f t="shared" si="26"/>
        <v>2.9469504361749541E-2</v>
      </c>
      <c r="U55" s="2">
        <f t="shared" si="27"/>
        <v>0.65132262917389627</v>
      </c>
      <c r="V55" s="2">
        <f t="shared" si="19"/>
        <v>1</v>
      </c>
      <c r="W55" s="2">
        <f t="shared" si="28"/>
        <v>3.5218299236690447E-2</v>
      </c>
      <c r="X55" s="2">
        <f t="shared" si="29"/>
        <v>0.15767134251287207</v>
      </c>
      <c r="Y55" s="2">
        <f t="shared" si="30"/>
        <v>0.12631822471479162</v>
      </c>
      <c r="Z55" s="2">
        <f t="shared" si="31"/>
        <v>2.9469504361749541E-2</v>
      </c>
      <c r="AA55" s="2">
        <f t="shared" si="32"/>
        <v>0.65132262917389627</v>
      </c>
      <c r="AB55" s="3">
        <f t="shared" si="20"/>
        <v>1</v>
      </c>
      <c r="AD55" s="2">
        <f t="shared" si="33"/>
        <v>1.2815996566089241E-2</v>
      </c>
      <c r="AE55" s="2">
        <f t="shared" si="34"/>
        <v>5.7376858849290086E-2</v>
      </c>
      <c r="AF55" s="2">
        <f t="shared" si="35"/>
        <v>4.5967408116423011E-2</v>
      </c>
      <c r="AG55" s="2">
        <f t="shared" si="36"/>
        <v>1.0724000729457873E-2</v>
      </c>
      <c r="AH55" s="2">
        <f t="shared" si="37"/>
        <v>0.23701736767040121</v>
      </c>
      <c r="AI55" s="2">
        <f t="shared" si="38"/>
        <v>0.36390163193166142</v>
      </c>
      <c r="AL55" s="2"/>
    </row>
    <row r="56" spans="1:38">
      <c r="A56" s="19" t="s">
        <v>1</v>
      </c>
      <c r="B56" s="1">
        <v>2003</v>
      </c>
      <c r="C56" s="3">
        <v>2.7471842432933373</v>
      </c>
      <c r="D56" s="3">
        <v>8.7801079860384963</v>
      </c>
      <c r="E56" s="3">
        <v>8.1314843091122313</v>
      </c>
      <c r="F56" s="3">
        <v>1.7302793334678803</v>
      </c>
      <c r="G56" s="3">
        <v>42.569094175622894</v>
      </c>
      <c r="H56" s="3">
        <v>36.041849952465164</v>
      </c>
      <c r="I56" s="10">
        <f t="shared" si="22"/>
        <v>2.7471842432933373E-2</v>
      </c>
      <c r="J56" s="10">
        <f t="shared" si="22"/>
        <v>8.7801079860384962E-2</v>
      </c>
      <c r="K56" s="10">
        <f t="shared" si="22"/>
        <v>8.1314843091122316E-2</v>
      </c>
      <c r="L56" s="10">
        <f t="shared" si="22"/>
        <v>1.7302793334678802E-2</v>
      </c>
      <c r="M56" s="10">
        <f t="shared" si="22"/>
        <v>0.42569094175622896</v>
      </c>
      <c r="N56" s="10">
        <f t="shared" si="22"/>
        <v>0.36041849952465166</v>
      </c>
      <c r="O56" s="28">
        <f t="shared" si="11"/>
        <v>1</v>
      </c>
      <c r="P56" s="2">
        <f t="shared" si="12"/>
        <v>0.63958150047534845</v>
      </c>
      <c r="Q56" s="2">
        <f t="shared" si="23"/>
        <v>4.2952840900676158E-2</v>
      </c>
      <c r="R56" s="2">
        <f t="shared" si="24"/>
        <v>0.13727895474639218</v>
      </c>
      <c r="S56" s="2">
        <f t="shared" si="25"/>
        <v>0.1271375782925048</v>
      </c>
      <c r="T56" s="2">
        <f t="shared" si="26"/>
        <v>2.7053304890493325E-2</v>
      </c>
      <c r="U56" s="2">
        <f t="shared" si="27"/>
        <v>0.66557732116993351</v>
      </c>
      <c r="V56" s="2">
        <f t="shared" si="19"/>
        <v>1</v>
      </c>
      <c r="W56" s="2">
        <f t="shared" si="28"/>
        <v>4.2952840900676165E-2</v>
      </c>
      <c r="X56" s="2">
        <f t="shared" si="29"/>
        <v>0.13727895474639218</v>
      </c>
      <c r="Y56" s="2">
        <f t="shared" si="30"/>
        <v>0.12713757829250483</v>
      </c>
      <c r="Z56" s="2">
        <f t="shared" si="31"/>
        <v>2.7053304890493325E-2</v>
      </c>
      <c r="AA56" s="2">
        <f t="shared" si="32"/>
        <v>0.66557732116993362</v>
      </c>
      <c r="AB56" s="3">
        <f t="shared" si="20"/>
        <v>1.0000000000000002</v>
      </c>
      <c r="AD56" s="2">
        <f t="shared" si="33"/>
        <v>1.5480998467742785E-2</v>
      </c>
      <c r="AE56" s="2">
        <f t="shared" si="34"/>
        <v>4.9477874886007217E-2</v>
      </c>
      <c r="AF56" s="2">
        <f t="shared" si="35"/>
        <v>4.5822735201382483E-2</v>
      </c>
      <c r="AG56" s="2">
        <f t="shared" si="36"/>
        <v>9.7505115558145228E-3</v>
      </c>
      <c r="AH56" s="2">
        <f t="shared" si="37"/>
        <v>0.23988637941370455</v>
      </c>
      <c r="AI56" s="2">
        <f t="shared" si="38"/>
        <v>0.36041849952465155</v>
      </c>
      <c r="AL56" s="2"/>
    </row>
    <row r="57" spans="1:38">
      <c r="A57" s="19" t="s">
        <v>1</v>
      </c>
      <c r="B57" s="1">
        <v>2004</v>
      </c>
      <c r="C57" s="3">
        <v>2.8317810515808901</v>
      </c>
      <c r="D57" s="3">
        <v>8.5030122121749194</v>
      </c>
      <c r="E57" s="3">
        <v>7.7739178512131373</v>
      </c>
      <c r="F57" s="3">
        <v>1.7601940234507847</v>
      </c>
      <c r="G57" s="3">
        <v>42.506980578762978</v>
      </c>
      <c r="H57" s="3">
        <v>36.624114282817295</v>
      </c>
      <c r="I57" s="10">
        <f t="shared" si="22"/>
        <v>2.8317810515808901E-2</v>
      </c>
      <c r="J57" s="10">
        <f t="shared" si="22"/>
        <v>8.5030122121749194E-2</v>
      </c>
      <c r="K57" s="10">
        <f t="shared" si="22"/>
        <v>7.7739178512131371E-2</v>
      </c>
      <c r="L57" s="10">
        <f t="shared" si="22"/>
        <v>1.7601940234507847E-2</v>
      </c>
      <c r="M57" s="10">
        <f t="shared" si="22"/>
        <v>0.42506980578762976</v>
      </c>
      <c r="N57" s="10">
        <f t="shared" si="22"/>
        <v>0.36624114282817294</v>
      </c>
      <c r="O57" s="28">
        <f t="shared" si="11"/>
        <v>1</v>
      </c>
      <c r="P57" s="2">
        <f t="shared" si="12"/>
        <v>0.63375885717182712</v>
      </c>
      <c r="Q57" s="2">
        <f t="shared" si="23"/>
        <v>4.468231125349191E-2</v>
      </c>
      <c r="R57" s="2">
        <f t="shared" si="24"/>
        <v>0.13416794283743716</v>
      </c>
      <c r="S57" s="2">
        <f t="shared" si="25"/>
        <v>0.12266365610895821</v>
      </c>
      <c r="T57" s="2">
        <f t="shared" si="26"/>
        <v>2.7773876507315685E-2</v>
      </c>
      <c r="U57" s="2">
        <f t="shared" si="27"/>
        <v>0.67071221329279695</v>
      </c>
      <c r="V57" s="2">
        <f t="shared" si="19"/>
        <v>0.99999999999999989</v>
      </c>
      <c r="W57" s="2">
        <f t="shared" si="28"/>
        <v>4.468231125349191E-2</v>
      </c>
      <c r="X57" s="2">
        <f t="shared" si="29"/>
        <v>0.13416794283743716</v>
      </c>
      <c r="Y57" s="2">
        <f t="shared" si="30"/>
        <v>0.12266365610895823</v>
      </c>
      <c r="Z57" s="2">
        <f t="shared" si="31"/>
        <v>2.7773876507315689E-2</v>
      </c>
      <c r="AA57" s="2">
        <f t="shared" si="32"/>
        <v>0.67071221329279695</v>
      </c>
      <c r="AB57" s="3">
        <f t="shared" si="20"/>
        <v>1</v>
      </c>
      <c r="AD57" s="2">
        <f t="shared" si="33"/>
        <v>1.6364500737683009E-2</v>
      </c>
      <c r="AE57" s="2">
        <f t="shared" si="34"/>
        <v>4.9137820715687966E-2</v>
      </c>
      <c r="AF57" s="2">
        <f t="shared" si="35"/>
        <v>4.4924477596826842E-2</v>
      </c>
      <c r="AG57" s="2">
        <f t="shared" si="36"/>
        <v>1.0171936272807838E-2</v>
      </c>
      <c r="AH57" s="2">
        <f t="shared" si="37"/>
        <v>0.24564240750516719</v>
      </c>
      <c r="AI57" s="2">
        <f t="shared" si="38"/>
        <v>0.36624114282817288</v>
      </c>
      <c r="AL57" s="2"/>
    </row>
    <row r="58" spans="1:38">
      <c r="A58" s="19" t="s">
        <v>1</v>
      </c>
      <c r="B58" s="1">
        <v>2005</v>
      </c>
      <c r="C58" s="3">
        <v>2.6841270286496339</v>
      </c>
      <c r="D58" s="3">
        <v>8.4038759928712672</v>
      </c>
      <c r="E58" s="3">
        <v>7.6230028162063794</v>
      </c>
      <c r="F58" s="3">
        <v>1.6721234675516141</v>
      </c>
      <c r="G58" s="3">
        <v>42.300809121429914</v>
      </c>
      <c r="H58" s="3">
        <v>37.316061573291208</v>
      </c>
      <c r="I58" s="10">
        <f t="shared" si="22"/>
        <v>2.6841270286496341E-2</v>
      </c>
      <c r="J58" s="10">
        <f t="shared" si="22"/>
        <v>8.4038759928712667E-2</v>
      </c>
      <c r="K58" s="10">
        <f t="shared" si="22"/>
        <v>7.6230028162063798E-2</v>
      </c>
      <c r="L58" s="10">
        <f t="shared" si="22"/>
        <v>1.6721234675516141E-2</v>
      </c>
      <c r="M58" s="10">
        <f t="shared" si="22"/>
        <v>0.42300809121429916</v>
      </c>
      <c r="N58" s="10">
        <f t="shared" si="22"/>
        <v>0.37316061573291209</v>
      </c>
      <c r="O58" s="28">
        <f t="shared" si="11"/>
        <v>1.0000000000000002</v>
      </c>
      <c r="P58" s="2">
        <f t="shared" si="12"/>
        <v>0.62683938426708807</v>
      </c>
      <c r="Q58" s="2">
        <f t="shared" si="23"/>
        <v>4.2820012526621376E-2</v>
      </c>
      <c r="R58" s="2">
        <f t="shared" si="24"/>
        <v>0.13406745338277093</v>
      </c>
      <c r="S58" s="2">
        <f t="shared" si="25"/>
        <v>0.12161014460058747</v>
      </c>
      <c r="T58" s="2">
        <f t="shared" si="26"/>
        <v>2.6675469179504269E-2</v>
      </c>
      <c r="U58" s="2">
        <f t="shared" si="27"/>
        <v>0.67482692031051605</v>
      </c>
      <c r="V58" s="2">
        <f t="shared" si="19"/>
        <v>1</v>
      </c>
      <c r="W58" s="2">
        <f t="shared" si="28"/>
        <v>4.2820012526621383E-2</v>
      </c>
      <c r="X58" s="2">
        <f t="shared" si="29"/>
        <v>0.13406745338277096</v>
      </c>
      <c r="Y58" s="2">
        <f t="shared" si="30"/>
        <v>0.1216101446005875</v>
      </c>
      <c r="Z58" s="2">
        <f t="shared" si="31"/>
        <v>2.6675469179504273E-2</v>
      </c>
      <c r="AA58" s="2">
        <f t="shared" si="32"/>
        <v>0.67482692031051617</v>
      </c>
      <c r="AB58" s="3">
        <f t="shared" si="20"/>
        <v>1.0000000000000002</v>
      </c>
      <c r="AD58" s="2">
        <f t="shared" si="33"/>
        <v>1.5978742240125035E-2</v>
      </c>
      <c r="AE58" s="2">
        <f t="shared" si="34"/>
        <v>5.0028693454058262E-2</v>
      </c>
      <c r="AF58" s="2">
        <f t="shared" si="35"/>
        <v>4.5380116438523674E-2</v>
      </c>
      <c r="AG58" s="2">
        <f t="shared" si="36"/>
        <v>9.9542345039881283E-3</v>
      </c>
      <c r="AH58" s="2">
        <f t="shared" si="37"/>
        <v>0.25181882909621689</v>
      </c>
      <c r="AI58" s="2">
        <f t="shared" si="38"/>
        <v>0.37316061573291198</v>
      </c>
      <c r="AL58" s="2"/>
    </row>
    <row r="59" spans="1:38">
      <c r="A59" s="19" t="s">
        <v>1</v>
      </c>
      <c r="B59" s="1">
        <v>2006</v>
      </c>
      <c r="C59" s="3">
        <v>3.1136076493355973</v>
      </c>
      <c r="D59" s="3">
        <v>8.2788040359085908</v>
      </c>
      <c r="E59" s="3">
        <v>7.345107666618059</v>
      </c>
      <c r="F59" s="3">
        <v>1.6008488751141385</v>
      </c>
      <c r="G59" s="3">
        <v>42.022255738193806</v>
      </c>
      <c r="H59" s="3">
        <v>37.639376034829816</v>
      </c>
      <c r="I59" s="10">
        <f t="shared" si="22"/>
        <v>3.1136076493355973E-2</v>
      </c>
      <c r="J59" s="10">
        <f t="shared" si="22"/>
        <v>8.2788040359085907E-2</v>
      </c>
      <c r="K59" s="10">
        <f t="shared" si="22"/>
        <v>7.3451076666180587E-2</v>
      </c>
      <c r="L59" s="10">
        <f t="shared" si="22"/>
        <v>1.6008488751141386E-2</v>
      </c>
      <c r="M59" s="10">
        <f t="shared" si="22"/>
        <v>0.42022255738193803</v>
      </c>
      <c r="N59" s="10">
        <f t="shared" si="22"/>
        <v>0.37639376034829813</v>
      </c>
      <c r="O59" s="28">
        <f t="shared" si="11"/>
        <v>1</v>
      </c>
      <c r="P59" s="2">
        <f t="shared" si="12"/>
        <v>0.62360623965170192</v>
      </c>
      <c r="Q59" s="2">
        <f t="shared" si="23"/>
        <v>4.9929065031078218E-2</v>
      </c>
      <c r="R59" s="2">
        <f t="shared" si="24"/>
        <v>0.13275691469239448</v>
      </c>
      <c r="S59" s="2">
        <f t="shared" si="25"/>
        <v>0.11778438379193361</v>
      </c>
      <c r="T59" s="2">
        <f t="shared" si="26"/>
        <v>2.5670828374139563E-2</v>
      </c>
      <c r="U59" s="2">
        <f t="shared" si="27"/>
        <v>0.67385880811045407</v>
      </c>
      <c r="V59" s="2">
        <f t="shared" si="19"/>
        <v>1</v>
      </c>
      <c r="W59" s="2">
        <f t="shared" si="28"/>
        <v>4.9929065031078218E-2</v>
      </c>
      <c r="X59" s="2">
        <f t="shared" si="29"/>
        <v>0.13275691469239448</v>
      </c>
      <c r="Y59" s="2">
        <f t="shared" si="30"/>
        <v>0.11778438379193362</v>
      </c>
      <c r="Z59" s="2">
        <f t="shared" si="31"/>
        <v>2.5670828374139566E-2</v>
      </c>
      <c r="AA59" s="2">
        <f t="shared" si="32"/>
        <v>0.67385880811045418</v>
      </c>
      <c r="AB59" s="3">
        <f t="shared" si="20"/>
        <v>1</v>
      </c>
      <c r="AD59" s="2">
        <f t="shared" si="33"/>
        <v>1.8792988537722245E-2</v>
      </c>
      <c r="AE59" s="2">
        <f t="shared" si="34"/>
        <v>4.9968874333308572E-2</v>
      </c>
      <c r="AF59" s="2">
        <f t="shared" si="35"/>
        <v>4.4333307125753021E-2</v>
      </c>
      <c r="AG59" s="2">
        <f t="shared" si="36"/>
        <v>9.6623396229981763E-3</v>
      </c>
      <c r="AH59" s="2">
        <f t="shared" si="37"/>
        <v>0.25363625072851603</v>
      </c>
      <c r="AI59" s="2">
        <f t="shared" si="38"/>
        <v>0.37639376034829802</v>
      </c>
      <c r="AL59" s="2"/>
    </row>
    <row r="60" spans="1:38">
      <c r="A60" s="19" t="s">
        <v>1</v>
      </c>
      <c r="B60" s="9">
        <v>2007</v>
      </c>
      <c r="C60" s="3">
        <v>3.1136076493355973</v>
      </c>
      <c r="D60" s="3">
        <v>8.2788040359085908</v>
      </c>
      <c r="E60" s="3">
        <v>7.345107666618059</v>
      </c>
      <c r="F60" s="3">
        <v>1.6008488751141385</v>
      </c>
      <c r="G60" s="3">
        <v>42.022255738193806</v>
      </c>
      <c r="H60" s="3">
        <v>37.639376034829816</v>
      </c>
      <c r="I60" s="10">
        <f t="shared" si="22"/>
        <v>3.1136076493355973E-2</v>
      </c>
      <c r="J60" s="10">
        <f t="shared" si="22"/>
        <v>8.2788040359085907E-2</v>
      </c>
      <c r="K60" s="10">
        <f t="shared" si="22"/>
        <v>7.3451076666180587E-2</v>
      </c>
      <c r="L60" s="10">
        <f t="shared" si="22"/>
        <v>1.6008488751141386E-2</v>
      </c>
      <c r="M60" s="10">
        <f t="shared" si="22"/>
        <v>0.42022255738193803</v>
      </c>
      <c r="N60" s="10">
        <f t="shared" si="22"/>
        <v>0.37639376034829813</v>
      </c>
      <c r="O60" s="28">
        <f t="shared" si="11"/>
        <v>1</v>
      </c>
      <c r="P60" s="2">
        <f t="shared" si="12"/>
        <v>0.62360623965170192</v>
      </c>
      <c r="Q60" s="2">
        <f t="shared" si="23"/>
        <v>4.9929065031078218E-2</v>
      </c>
      <c r="R60" s="2">
        <f t="shared" si="24"/>
        <v>0.13275691469239448</v>
      </c>
      <c r="S60" s="2">
        <f t="shared" si="25"/>
        <v>0.11778438379193361</v>
      </c>
      <c r="T60" s="2">
        <f t="shared" si="26"/>
        <v>2.5670828374139563E-2</v>
      </c>
      <c r="U60" s="2">
        <f t="shared" si="27"/>
        <v>0.67385880811045407</v>
      </c>
      <c r="V60" s="2">
        <f t="shared" si="19"/>
        <v>1</v>
      </c>
      <c r="W60" s="2">
        <f t="shared" si="28"/>
        <v>4.9929065031078218E-2</v>
      </c>
      <c r="X60" s="2">
        <f t="shared" si="29"/>
        <v>0.13275691469239448</v>
      </c>
      <c r="Y60" s="2">
        <f t="shared" si="30"/>
        <v>0.11778438379193362</v>
      </c>
      <c r="Z60" s="2">
        <f t="shared" si="31"/>
        <v>2.5670828374139566E-2</v>
      </c>
      <c r="AA60" s="2">
        <f t="shared" si="32"/>
        <v>0.67385880811045418</v>
      </c>
      <c r="AB60" s="3">
        <f t="shared" si="20"/>
        <v>1</v>
      </c>
      <c r="AD60" s="2">
        <f t="shared" si="33"/>
        <v>1.8792988537722245E-2</v>
      </c>
      <c r="AE60" s="2">
        <f t="shared" si="34"/>
        <v>4.9968874333308572E-2</v>
      </c>
      <c r="AF60" s="2">
        <f t="shared" si="35"/>
        <v>4.4333307125753021E-2</v>
      </c>
      <c r="AG60" s="2">
        <f t="shared" si="36"/>
        <v>9.6623396229981763E-3</v>
      </c>
      <c r="AH60" s="2">
        <f t="shared" si="37"/>
        <v>0.25363625072851603</v>
      </c>
      <c r="AI60" s="2">
        <f t="shared" si="38"/>
        <v>0.37639376034829802</v>
      </c>
      <c r="AL60" s="2"/>
    </row>
    <row r="61" spans="1:38">
      <c r="A61" s="19" t="s">
        <v>1</v>
      </c>
      <c r="B61" s="9">
        <v>2008</v>
      </c>
      <c r="C61" s="3">
        <v>3.1136076493355973</v>
      </c>
      <c r="D61" s="3">
        <v>8.2788040359085908</v>
      </c>
      <c r="E61" s="3">
        <v>7.345107666618059</v>
      </c>
      <c r="F61" s="3">
        <v>1.6008488751141385</v>
      </c>
      <c r="G61" s="3">
        <v>42.022255738193806</v>
      </c>
      <c r="H61" s="3">
        <v>37.639376034829816</v>
      </c>
      <c r="I61" s="10">
        <f t="shared" si="22"/>
        <v>3.1136076493355973E-2</v>
      </c>
      <c r="J61" s="10">
        <f t="shared" si="22"/>
        <v>8.2788040359085907E-2</v>
      </c>
      <c r="K61" s="10">
        <f t="shared" si="22"/>
        <v>7.3451076666180587E-2</v>
      </c>
      <c r="L61" s="10">
        <f t="shared" si="22"/>
        <v>1.6008488751141386E-2</v>
      </c>
      <c r="M61" s="10">
        <f t="shared" si="22"/>
        <v>0.42022255738193803</v>
      </c>
      <c r="N61" s="10">
        <f t="shared" si="22"/>
        <v>0.37639376034829813</v>
      </c>
      <c r="O61" s="28">
        <f t="shared" si="11"/>
        <v>1</v>
      </c>
      <c r="P61" s="2">
        <f t="shared" si="12"/>
        <v>0.62360623965170192</v>
      </c>
      <c r="Q61" s="2">
        <f t="shared" si="23"/>
        <v>4.9929065031078218E-2</v>
      </c>
      <c r="R61" s="2">
        <f t="shared" si="24"/>
        <v>0.13275691469239448</v>
      </c>
      <c r="S61" s="2">
        <f t="shared" si="25"/>
        <v>0.11778438379193361</v>
      </c>
      <c r="T61" s="2">
        <f t="shared" si="26"/>
        <v>2.5670828374139563E-2</v>
      </c>
      <c r="U61" s="2">
        <f t="shared" si="27"/>
        <v>0.67385880811045407</v>
      </c>
      <c r="V61" s="2">
        <f t="shared" si="19"/>
        <v>1</v>
      </c>
      <c r="W61" s="2">
        <f t="shared" si="28"/>
        <v>4.9929065031078218E-2</v>
      </c>
      <c r="X61" s="2">
        <f t="shared" si="29"/>
        <v>0.13275691469239448</v>
      </c>
      <c r="Y61" s="2">
        <f t="shared" si="30"/>
        <v>0.11778438379193362</v>
      </c>
      <c r="Z61" s="2">
        <f t="shared" si="31"/>
        <v>2.5670828374139566E-2</v>
      </c>
      <c r="AA61" s="2">
        <f t="shared" si="32"/>
        <v>0.67385880811045418</v>
      </c>
      <c r="AB61" s="3">
        <f t="shared" si="20"/>
        <v>1</v>
      </c>
      <c r="AD61" s="2">
        <f t="shared" si="33"/>
        <v>1.8792988537722245E-2</v>
      </c>
      <c r="AE61" s="2">
        <f t="shared" si="34"/>
        <v>4.9968874333308572E-2</v>
      </c>
      <c r="AF61" s="2">
        <f t="shared" si="35"/>
        <v>4.4333307125753021E-2</v>
      </c>
      <c r="AG61" s="2">
        <f t="shared" si="36"/>
        <v>9.6623396229981763E-3</v>
      </c>
      <c r="AH61" s="2">
        <f t="shared" si="37"/>
        <v>0.25363625072851603</v>
      </c>
      <c r="AI61" s="2">
        <f t="shared" si="38"/>
        <v>0.37639376034829802</v>
      </c>
      <c r="AL61" s="2"/>
    </row>
    <row r="62" spans="1:38">
      <c r="A62" s="20"/>
      <c r="O62" s="28">
        <f t="shared" si="11"/>
        <v>0</v>
      </c>
      <c r="AD62" s="2">
        <f t="shared" si="33"/>
        <v>0</v>
      </c>
      <c r="AE62" s="2">
        <f t="shared" si="34"/>
        <v>0</v>
      </c>
      <c r="AF62" s="2">
        <f t="shared" si="35"/>
        <v>0</v>
      </c>
      <c r="AG62" s="2">
        <f t="shared" si="36"/>
        <v>0</v>
      </c>
      <c r="AH62" s="2">
        <f t="shared" si="37"/>
        <v>0</v>
      </c>
      <c r="AI62" s="2">
        <f t="shared" si="38"/>
        <v>0</v>
      </c>
      <c r="AL62" s="2"/>
    </row>
    <row r="63" spans="1:38">
      <c r="A63" s="21" t="s">
        <v>2</v>
      </c>
      <c r="B63" s="1">
        <v>1980</v>
      </c>
      <c r="C63" s="3">
        <v>0.33007948563070572</v>
      </c>
      <c r="D63" s="3">
        <v>5.1759091397306189</v>
      </c>
      <c r="E63" s="3">
        <v>6.3854128186734487</v>
      </c>
      <c r="F63" s="3">
        <v>0.97884423833883594</v>
      </c>
      <c r="G63" s="3">
        <v>48.169054055651593</v>
      </c>
      <c r="H63" s="3">
        <v>38.960700261974814</v>
      </c>
      <c r="I63" s="10">
        <f t="shared" si="22"/>
        <v>3.3007948563070571E-3</v>
      </c>
      <c r="J63" s="10">
        <f t="shared" si="22"/>
        <v>5.1759091397306188E-2</v>
      </c>
      <c r="K63" s="10">
        <f t="shared" si="22"/>
        <v>6.3854128186734485E-2</v>
      </c>
      <c r="L63" s="10">
        <f t="shared" si="22"/>
        <v>9.7884423833883589E-3</v>
      </c>
      <c r="M63" s="10">
        <f t="shared" si="22"/>
        <v>0.48169054055651594</v>
      </c>
      <c r="N63" s="10">
        <f t="shared" si="22"/>
        <v>0.38960700261974812</v>
      </c>
      <c r="O63" s="28">
        <f t="shared" si="11"/>
        <v>1</v>
      </c>
      <c r="P63" s="2">
        <f t="shared" si="12"/>
        <v>0.61039299738025199</v>
      </c>
      <c r="Q63" s="2">
        <f t="shared" ref="Q63:Q91" si="39">I63/$P63</f>
        <v>5.4076551835845936E-3</v>
      </c>
      <c r="R63" s="2">
        <f t="shared" ref="R63:R91" si="40">J63/$P63</f>
        <v>8.4796338784113232E-2</v>
      </c>
      <c r="S63" s="2">
        <f t="shared" ref="S63:S91" si="41">K63/$P63</f>
        <v>0.10461150186976302</v>
      </c>
      <c r="T63" s="2">
        <f t="shared" ref="T63:T91" si="42">L63/$P63</f>
        <v>1.6036295346439772E-2</v>
      </c>
      <c r="U63" s="2">
        <f t="shared" ref="U63:U91" si="43">M63/$P63</f>
        <v>0.78914820881609948</v>
      </c>
      <c r="V63" s="2">
        <f t="shared" si="19"/>
        <v>1</v>
      </c>
      <c r="W63" s="2">
        <f t="shared" ref="W63:AA67" si="44">I63+Q63*$N63</f>
        <v>5.4076551835845945E-3</v>
      </c>
      <c r="X63" s="2">
        <f t="shared" si="44"/>
        <v>8.4796338784113245E-2</v>
      </c>
      <c r="Y63" s="2">
        <f t="shared" si="44"/>
        <v>0.10461150186976303</v>
      </c>
      <c r="Z63" s="2">
        <f t="shared" si="44"/>
        <v>1.6036295346439772E-2</v>
      </c>
      <c r="AA63" s="2">
        <f t="shared" si="44"/>
        <v>0.78914820881609948</v>
      </c>
      <c r="AB63" s="3">
        <f t="shared" si="20"/>
        <v>1.0000000000000002</v>
      </c>
      <c r="AD63" s="2">
        <f t="shared" si="33"/>
        <v>2.1068603272775366E-3</v>
      </c>
      <c r="AE63" s="2">
        <f t="shared" si="34"/>
        <v>3.3037247386807043E-2</v>
      </c>
      <c r="AF63" s="2">
        <f t="shared" si="35"/>
        <v>4.0757373683028536E-2</v>
      </c>
      <c r="AG63" s="2">
        <f t="shared" si="36"/>
        <v>6.2478529630514128E-3</v>
      </c>
      <c r="AH63" s="2">
        <f t="shared" si="37"/>
        <v>0.30745766825958354</v>
      </c>
      <c r="AI63" s="2">
        <f t="shared" si="38"/>
        <v>0.38960700261974807</v>
      </c>
      <c r="AL63" s="2"/>
    </row>
    <row r="64" spans="1:38">
      <c r="A64" s="19" t="s">
        <v>2</v>
      </c>
      <c r="B64" s="1">
        <v>1981</v>
      </c>
      <c r="C64" s="3">
        <v>0.42704506571574885</v>
      </c>
      <c r="D64" s="3">
        <v>6.4634933531899197</v>
      </c>
      <c r="E64" s="3">
        <v>5.9667795221381281</v>
      </c>
      <c r="F64" s="3">
        <v>0.94508409821793915</v>
      </c>
      <c r="G64" s="3">
        <v>42.357390937733982</v>
      </c>
      <c r="H64" s="3">
        <v>43.84020702300429</v>
      </c>
      <c r="I64" s="10">
        <f t="shared" si="22"/>
        <v>4.2704506571574884E-3</v>
      </c>
      <c r="J64" s="10">
        <f t="shared" si="22"/>
        <v>6.4634933531899197E-2</v>
      </c>
      <c r="K64" s="10">
        <f t="shared" si="22"/>
        <v>5.9667795221381284E-2</v>
      </c>
      <c r="L64" s="10">
        <f t="shared" si="22"/>
        <v>9.4508409821793919E-3</v>
      </c>
      <c r="M64" s="10">
        <f t="shared" si="22"/>
        <v>0.4235739093773398</v>
      </c>
      <c r="N64" s="10">
        <f t="shared" si="22"/>
        <v>0.43840207023004291</v>
      </c>
      <c r="O64" s="28">
        <f t="shared" si="11"/>
        <v>1</v>
      </c>
      <c r="P64" s="2">
        <f t="shared" si="12"/>
        <v>0.56159792976995715</v>
      </c>
      <c r="Q64" s="2">
        <f t="shared" si="39"/>
        <v>7.6041068365525471E-3</v>
      </c>
      <c r="R64" s="2">
        <f t="shared" si="40"/>
        <v>0.11509111787213155</v>
      </c>
      <c r="S64" s="2">
        <f t="shared" si="41"/>
        <v>0.10624646576924264</v>
      </c>
      <c r="T64" s="2">
        <f t="shared" si="42"/>
        <v>1.6828482587267841E-2</v>
      </c>
      <c r="U64" s="2">
        <f t="shared" si="43"/>
        <v>0.75422982693480545</v>
      </c>
      <c r="V64" s="2">
        <f t="shared" si="19"/>
        <v>1</v>
      </c>
      <c r="W64" s="2">
        <f t="shared" si="44"/>
        <v>7.6041068365525471E-3</v>
      </c>
      <c r="X64" s="2">
        <f t="shared" si="44"/>
        <v>0.11509111787213155</v>
      </c>
      <c r="Y64" s="2">
        <f t="shared" si="44"/>
        <v>0.10624646576924265</v>
      </c>
      <c r="Z64" s="2">
        <f t="shared" si="44"/>
        <v>1.6828482587267841E-2</v>
      </c>
      <c r="AA64" s="2">
        <f t="shared" si="44"/>
        <v>0.75422982693480556</v>
      </c>
      <c r="AB64" s="3">
        <f t="shared" si="20"/>
        <v>1.0000000000000002</v>
      </c>
      <c r="AD64" s="2">
        <f t="shared" si="33"/>
        <v>3.3336561793950586E-3</v>
      </c>
      <c r="AE64" s="2">
        <f t="shared" si="34"/>
        <v>5.0456184340232357E-2</v>
      </c>
      <c r="AF64" s="2">
        <f t="shared" si="35"/>
        <v>4.6578670547861356E-2</v>
      </c>
      <c r="AG64" s="2">
        <f t="shared" si="36"/>
        <v>7.3776416050884489E-3</v>
      </c>
      <c r="AH64" s="2">
        <f t="shared" si="37"/>
        <v>0.33065591755746565</v>
      </c>
      <c r="AI64" s="2">
        <f t="shared" si="38"/>
        <v>0.43840207023004285</v>
      </c>
      <c r="AL64" s="2"/>
    </row>
    <row r="65" spans="1:38">
      <c r="A65" s="19" t="s">
        <v>2</v>
      </c>
      <c r="B65" s="1">
        <v>1982</v>
      </c>
      <c r="C65" s="3">
        <v>0.28584033115067392</v>
      </c>
      <c r="D65" s="3">
        <v>6.9876171785330499</v>
      </c>
      <c r="E65" s="3">
        <v>6.302861861610455</v>
      </c>
      <c r="F65" s="3">
        <v>1.130906026785846</v>
      </c>
      <c r="G65" s="3">
        <v>44.407967905554052</v>
      </c>
      <c r="H65" s="3">
        <v>40.884806696365921</v>
      </c>
      <c r="I65" s="10">
        <f t="shared" si="22"/>
        <v>2.8584033115067391E-3</v>
      </c>
      <c r="J65" s="10">
        <f t="shared" si="22"/>
        <v>6.9876171785330496E-2</v>
      </c>
      <c r="K65" s="10">
        <f t="shared" si="22"/>
        <v>6.3028618616104551E-2</v>
      </c>
      <c r="L65" s="10">
        <f t="shared" si="22"/>
        <v>1.130906026785846E-2</v>
      </c>
      <c r="M65" s="10">
        <f t="shared" si="22"/>
        <v>0.44407967905554052</v>
      </c>
      <c r="N65" s="10">
        <f t="shared" si="22"/>
        <v>0.40884806696365922</v>
      </c>
      <c r="O65" s="28">
        <f t="shared" si="11"/>
        <v>1</v>
      </c>
      <c r="P65" s="2">
        <f t="shared" si="12"/>
        <v>0.59115193303634073</v>
      </c>
      <c r="Q65" s="2">
        <f t="shared" si="39"/>
        <v>4.8353107750575865E-3</v>
      </c>
      <c r="R65" s="2">
        <f t="shared" si="40"/>
        <v>0.11820340572418445</v>
      </c>
      <c r="S65" s="2">
        <f t="shared" si="41"/>
        <v>0.10661999918087031</v>
      </c>
      <c r="T65" s="2">
        <f t="shared" si="42"/>
        <v>1.913054772530574E-2</v>
      </c>
      <c r="U65" s="2">
        <f t="shared" si="43"/>
        <v>0.75121073659458193</v>
      </c>
      <c r="V65" s="2">
        <f t="shared" si="19"/>
        <v>1</v>
      </c>
      <c r="W65" s="2">
        <f t="shared" si="44"/>
        <v>4.8353107750575865E-3</v>
      </c>
      <c r="X65" s="2">
        <f t="shared" si="44"/>
        <v>0.11820340572418445</v>
      </c>
      <c r="Y65" s="2">
        <f t="shared" si="44"/>
        <v>0.10661999918087031</v>
      </c>
      <c r="Z65" s="2">
        <f t="shared" si="44"/>
        <v>1.913054772530574E-2</v>
      </c>
      <c r="AA65" s="2">
        <f t="shared" si="44"/>
        <v>0.75121073659458193</v>
      </c>
      <c r="AB65" s="3">
        <f t="shared" si="20"/>
        <v>1</v>
      </c>
      <c r="AD65" s="2">
        <f t="shared" si="33"/>
        <v>1.9769074635508474E-3</v>
      </c>
      <c r="AE65" s="2">
        <f t="shared" si="34"/>
        <v>4.832723393885395E-2</v>
      </c>
      <c r="AF65" s="2">
        <f t="shared" si="35"/>
        <v>4.3591380564765761E-2</v>
      </c>
      <c r="AG65" s="2">
        <f t="shared" si="36"/>
        <v>7.8214874574472799E-3</v>
      </c>
      <c r="AH65" s="2">
        <f t="shared" si="37"/>
        <v>0.30713105753904141</v>
      </c>
      <c r="AI65" s="2">
        <f t="shared" si="38"/>
        <v>0.40884806696365927</v>
      </c>
      <c r="AL65" s="2"/>
    </row>
    <row r="66" spans="1:38">
      <c r="A66" s="19" t="s">
        <v>2</v>
      </c>
      <c r="B66" s="1">
        <v>1983</v>
      </c>
      <c r="C66" s="3">
        <v>0.3646985149984065</v>
      </c>
      <c r="D66" s="3">
        <v>7.3821279226995786</v>
      </c>
      <c r="E66" s="3">
        <v>6.4037713731385182</v>
      </c>
      <c r="F66" s="3">
        <v>1.1832432111826965</v>
      </c>
      <c r="G66" s="3">
        <v>44.574042028219154</v>
      </c>
      <c r="H66" s="3">
        <v>40.092116949761639</v>
      </c>
      <c r="I66" s="10">
        <f t="shared" si="22"/>
        <v>3.6469851499840648E-3</v>
      </c>
      <c r="J66" s="10">
        <f t="shared" si="22"/>
        <v>7.3821279226995787E-2</v>
      </c>
      <c r="K66" s="10">
        <f t="shared" si="22"/>
        <v>6.4037713731385185E-2</v>
      </c>
      <c r="L66" s="10">
        <f t="shared" si="22"/>
        <v>1.1832432111826965E-2</v>
      </c>
      <c r="M66" s="10">
        <f t="shared" si="22"/>
        <v>0.44574042028219152</v>
      </c>
      <c r="N66" s="10">
        <f t="shared" si="22"/>
        <v>0.40092116949761641</v>
      </c>
      <c r="O66" s="28">
        <f t="shared" si="11"/>
        <v>1</v>
      </c>
      <c r="P66" s="2">
        <f t="shared" si="12"/>
        <v>0.59907883050238353</v>
      </c>
      <c r="Q66" s="2">
        <f t="shared" si="39"/>
        <v>6.0876548532448182E-3</v>
      </c>
      <c r="R66" s="2">
        <f t="shared" si="40"/>
        <v>0.12322465002659125</v>
      </c>
      <c r="S66" s="2">
        <f t="shared" si="41"/>
        <v>0.10689363481210575</v>
      </c>
      <c r="T66" s="2">
        <f t="shared" si="42"/>
        <v>1.9751043617923146E-2</v>
      </c>
      <c r="U66" s="2">
        <f t="shared" si="43"/>
        <v>0.74404301669013506</v>
      </c>
      <c r="V66" s="2">
        <f t="shared" si="19"/>
        <v>1</v>
      </c>
      <c r="W66" s="2">
        <f t="shared" si="44"/>
        <v>6.0876548532448182E-3</v>
      </c>
      <c r="X66" s="2">
        <f t="shared" si="44"/>
        <v>0.12322465002659125</v>
      </c>
      <c r="Y66" s="2">
        <f t="shared" si="44"/>
        <v>0.10689363481210575</v>
      </c>
      <c r="Z66" s="2">
        <f t="shared" si="44"/>
        <v>1.9751043617923146E-2</v>
      </c>
      <c r="AA66" s="2">
        <f t="shared" si="44"/>
        <v>0.74404301669013506</v>
      </c>
      <c r="AB66" s="3">
        <f t="shared" si="20"/>
        <v>1</v>
      </c>
      <c r="AD66" s="2">
        <f t="shared" si="33"/>
        <v>2.4406697032607534E-3</v>
      </c>
      <c r="AE66" s="2">
        <f t="shared" si="34"/>
        <v>4.9403370799595461E-2</v>
      </c>
      <c r="AF66" s="2">
        <f t="shared" si="35"/>
        <v>4.285592108072056E-2</v>
      </c>
      <c r="AG66" s="2">
        <f t="shared" si="36"/>
        <v>7.9186115060961813E-3</v>
      </c>
      <c r="AH66" s="2">
        <f t="shared" si="37"/>
        <v>0.29830259640794354</v>
      </c>
      <c r="AI66" s="2">
        <f t="shared" si="38"/>
        <v>0.40092116949761647</v>
      </c>
      <c r="AL66" s="2"/>
    </row>
    <row r="67" spans="1:38">
      <c r="A67" s="19" t="s">
        <v>2</v>
      </c>
      <c r="B67" s="1">
        <v>1984</v>
      </c>
      <c r="C67" s="3">
        <v>0.61260233527323082</v>
      </c>
      <c r="D67" s="3">
        <v>10.575665751090717</v>
      </c>
      <c r="E67" s="3">
        <v>6.6325115721822963</v>
      </c>
      <c r="F67" s="3">
        <v>1.2194922097366641</v>
      </c>
      <c r="G67" s="3">
        <v>43.140720551932418</v>
      </c>
      <c r="H67" s="3">
        <v>37.819007579784667</v>
      </c>
      <c r="I67" s="10">
        <f t="shared" si="22"/>
        <v>6.1260233527323082E-3</v>
      </c>
      <c r="J67" s="10">
        <f t="shared" si="22"/>
        <v>0.10575665751090718</v>
      </c>
      <c r="K67" s="10">
        <f t="shared" si="22"/>
        <v>6.6325115721822966E-2</v>
      </c>
      <c r="L67" s="10">
        <f t="shared" si="22"/>
        <v>1.2194922097366641E-2</v>
      </c>
      <c r="M67" s="10">
        <f t="shared" si="22"/>
        <v>0.43140720551932416</v>
      </c>
      <c r="N67" s="10">
        <f t="shared" si="22"/>
        <v>0.37819007579784669</v>
      </c>
      <c r="O67" s="28">
        <f t="shared" si="11"/>
        <v>1</v>
      </c>
      <c r="P67" s="2">
        <f t="shared" si="12"/>
        <v>0.62180992420215331</v>
      </c>
      <c r="Q67" s="2">
        <f t="shared" si="39"/>
        <v>9.8519227730123997E-3</v>
      </c>
      <c r="R67" s="2">
        <f t="shared" si="40"/>
        <v>0.17007875460753374</v>
      </c>
      <c r="S67" s="2">
        <f t="shared" si="41"/>
        <v>0.10666461428212967</v>
      </c>
      <c r="T67" s="2">
        <f t="shared" si="42"/>
        <v>1.9611977266226481E-2</v>
      </c>
      <c r="U67" s="2">
        <f t="shared" si="43"/>
        <v>0.69379273107109762</v>
      </c>
      <c r="V67" s="2">
        <f t="shared" si="19"/>
        <v>1</v>
      </c>
      <c r="W67" s="2">
        <f t="shared" si="44"/>
        <v>9.8519227730123997E-3</v>
      </c>
      <c r="X67" s="2">
        <f t="shared" si="44"/>
        <v>0.17007875460753374</v>
      </c>
      <c r="Y67" s="2">
        <f t="shared" si="44"/>
        <v>0.10666461428212967</v>
      </c>
      <c r="Z67" s="2">
        <f t="shared" si="44"/>
        <v>1.9611977266226481E-2</v>
      </c>
      <c r="AA67" s="2">
        <f t="shared" si="44"/>
        <v>0.69379273107109762</v>
      </c>
      <c r="AB67" s="3">
        <f t="shared" si="20"/>
        <v>1</v>
      </c>
      <c r="AD67" s="2">
        <f t="shared" si="33"/>
        <v>3.7258994202800915E-3</v>
      </c>
      <c r="AE67" s="2">
        <f t="shared" si="34"/>
        <v>6.4322097096626563E-2</v>
      </c>
      <c r="AF67" s="2">
        <f t="shared" si="35"/>
        <v>4.0339498560306705E-2</v>
      </c>
      <c r="AG67" s="2">
        <f t="shared" si="36"/>
        <v>7.4170551688598398E-3</v>
      </c>
      <c r="AH67" s="2">
        <f t="shared" si="37"/>
        <v>0.26238552555177347</v>
      </c>
      <c r="AI67" s="2">
        <f t="shared" si="38"/>
        <v>0.37819007579784669</v>
      </c>
      <c r="AL67" s="2"/>
    </row>
    <row r="68" spans="1:38">
      <c r="A68" s="19" t="s">
        <v>2</v>
      </c>
      <c r="B68" s="1">
        <v>1985</v>
      </c>
      <c r="C68" s="3">
        <v>1.0074307519227914</v>
      </c>
      <c r="D68" s="3">
        <v>12.197818044862569</v>
      </c>
      <c r="E68" s="3">
        <v>6.9501131823503997</v>
      </c>
      <c r="F68" s="3">
        <v>1.2054891908554943</v>
      </c>
      <c r="G68" s="3">
        <v>43.536855834123614</v>
      </c>
      <c r="H68" s="3">
        <v>35.102292995885129</v>
      </c>
      <c r="I68" s="10">
        <f t="shared" si="22"/>
        <v>1.0074307519227913E-2</v>
      </c>
      <c r="J68" s="10">
        <f t="shared" si="22"/>
        <v>0.12197818044862568</v>
      </c>
      <c r="K68" s="10">
        <f t="shared" si="22"/>
        <v>6.9501131823503995E-2</v>
      </c>
      <c r="L68" s="10">
        <f t="shared" si="22"/>
        <v>1.2054891908554943E-2</v>
      </c>
      <c r="M68" s="10">
        <f t="shared" si="22"/>
        <v>0.43536855834123611</v>
      </c>
      <c r="N68" s="10">
        <f t="shared" si="22"/>
        <v>0.35102292995885132</v>
      </c>
      <c r="O68" s="28">
        <f t="shared" ref="O68:O131" si="45">SUM(I68:N68)</f>
        <v>1</v>
      </c>
      <c r="P68" s="2">
        <f t="shared" ref="P68:P121" si="46">SUM(I68:M68)</f>
        <v>0.64897707004114868</v>
      </c>
      <c r="Q68" s="2">
        <f t="shared" si="39"/>
        <v>1.5523364359528368E-2</v>
      </c>
      <c r="R68" s="2">
        <f t="shared" si="40"/>
        <v>0.18795453041336516</v>
      </c>
      <c r="S68" s="2">
        <f t="shared" si="41"/>
        <v>0.10709335511514644</v>
      </c>
      <c r="T68" s="2">
        <f t="shared" si="42"/>
        <v>1.8575220088732251E-2</v>
      </c>
      <c r="U68" s="2">
        <f t="shared" si="43"/>
        <v>0.67085353002322778</v>
      </c>
      <c r="V68" s="2">
        <f t="shared" si="19"/>
        <v>1</v>
      </c>
      <c r="W68" s="2">
        <f t="shared" ref="W68:W119" si="47">I68+Q68*$N68</f>
        <v>1.5523364359528368E-2</v>
      </c>
      <c r="X68" s="2">
        <f t="shared" ref="X68:X91" si="48">J68+R68*$N68</f>
        <v>0.18795453041336516</v>
      </c>
      <c r="Y68" s="2">
        <f t="shared" ref="Y68:Y91" si="49">K68+S68*$N68</f>
        <v>0.10709335511514644</v>
      </c>
      <c r="Z68" s="2">
        <f t="shared" ref="Z68:Z91" si="50">L68+T68*$N68</f>
        <v>1.8575220088732251E-2</v>
      </c>
      <c r="AA68" s="2">
        <f t="shared" ref="AA68:AA91" si="51">M68+U68*$N68</f>
        <v>0.67085353002322778</v>
      </c>
      <c r="AB68" s="3">
        <f t="shared" si="20"/>
        <v>1</v>
      </c>
      <c r="AD68" s="2">
        <f t="shared" si="33"/>
        <v>5.449056840300455E-3</v>
      </c>
      <c r="AE68" s="2">
        <f t="shared" si="34"/>
        <v>6.5976349964739472E-2</v>
      </c>
      <c r="AF68" s="2">
        <f t="shared" si="35"/>
        <v>3.759222329164244E-2</v>
      </c>
      <c r="AG68" s="2">
        <f t="shared" si="36"/>
        <v>6.5203281801773077E-3</v>
      </c>
      <c r="AH68" s="2">
        <f t="shared" si="37"/>
        <v>0.23548497168199167</v>
      </c>
      <c r="AI68" s="2">
        <f t="shared" si="38"/>
        <v>0.35102292995885132</v>
      </c>
      <c r="AL68" s="2"/>
    </row>
    <row r="69" spans="1:38">
      <c r="A69" s="19" t="s">
        <v>2</v>
      </c>
      <c r="B69" s="1">
        <v>1986</v>
      </c>
      <c r="C69" s="3">
        <v>1.0275602627841587</v>
      </c>
      <c r="D69" s="3">
        <v>10.546174940473788</v>
      </c>
      <c r="E69" s="3">
        <v>6.8328989846329984</v>
      </c>
      <c r="F69" s="3">
        <v>1.3843893012213189</v>
      </c>
      <c r="G69" s="3">
        <v>49.125254344585798</v>
      </c>
      <c r="H69" s="3">
        <v>31.083722166301936</v>
      </c>
      <c r="I69" s="10">
        <f t="shared" si="22"/>
        <v>1.0275602627841586E-2</v>
      </c>
      <c r="J69" s="10">
        <f t="shared" si="22"/>
        <v>0.10546174940473789</v>
      </c>
      <c r="K69" s="10">
        <f t="shared" si="22"/>
        <v>6.8328989846329985E-2</v>
      </c>
      <c r="L69" s="10">
        <f t="shared" si="22"/>
        <v>1.3843893012213188E-2</v>
      </c>
      <c r="M69" s="10">
        <f t="shared" si="22"/>
        <v>0.491252543445858</v>
      </c>
      <c r="N69" s="10">
        <f t="shared" si="22"/>
        <v>0.31083722166301936</v>
      </c>
      <c r="O69" s="28">
        <f t="shared" si="45"/>
        <v>1</v>
      </c>
      <c r="P69" s="2">
        <f t="shared" si="46"/>
        <v>0.6891627783369807</v>
      </c>
      <c r="Q69" s="2">
        <f t="shared" si="39"/>
        <v>1.4910269316398155E-2</v>
      </c>
      <c r="R69" s="2">
        <f t="shared" si="40"/>
        <v>0.15302879482149012</v>
      </c>
      <c r="S69" s="2">
        <f t="shared" si="41"/>
        <v>9.914782398900697E-2</v>
      </c>
      <c r="T69" s="2">
        <f t="shared" si="42"/>
        <v>2.0087987116222235E-2</v>
      </c>
      <c r="U69" s="2">
        <f t="shared" si="43"/>
        <v>0.71282512475688242</v>
      </c>
      <c r="V69" s="2">
        <f t="shared" ref="V69:V121" si="52">SUM(Q69:U69)</f>
        <v>0.99999999999999989</v>
      </c>
      <c r="W69" s="2">
        <f t="shared" si="47"/>
        <v>1.4910269316398155E-2</v>
      </c>
      <c r="X69" s="2">
        <f t="shared" si="48"/>
        <v>0.15302879482149012</v>
      </c>
      <c r="Y69" s="2">
        <f t="shared" si="49"/>
        <v>9.914782398900697E-2</v>
      </c>
      <c r="Z69" s="2">
        <f t="shared" si="50"/>
        <v>2.0087987116222235E-2</v>
      </c>
      <c r="AA69" s="2">
        <f t="shared" si="51"/>
        <v>0.71282512475688253</v>
      </c>
      <c r="AB69" s="3">
        <f t="shared" ref="AB69:AB121" si="53">SUM(W69:AA69)</f>
        <v>1</v>
      </c>
      <c r="AD69" s="2">
        <f t="shared" si="33"/>
        <v>4.6346666885565685E-3</v>
      </c>
      <c r="AE69" s="2">
        <f t="shared" si="34"/>
        <v>4.7567045416752232E-2</v>
      </c>
      <c r="AF69" s="2">
        <f t="shared" si="35"/>
        <v>3.0818834142676985E-2</v>
      </c>
      <c r="AG69" s="2">
        <f t="shared" si="36"/>
        <v>6.2440941040090465E-3</v>
      </c>
      <c r="AH69" s="2">
        <f t="shared" si="37"/>
        <v>0.22157258131102442</v>
      </c>
      <c r="AI69" s="2">
        <f t="shared" si="38"/>
        <v>0.31083722166301925</v>
      </c>
      <c r="AL69" s="2"/>
    </row>
    <row r="70" spans="1:38">
      <c r="A70" s="19" t="s">
        <v>2</v>
      </c>
      <c r="B70" s="1">
        <v>1987</v>
      </c>
      <c r="C70" s="3">
        <v>0.93540452809628727</v>
      </c>
      <c r="D70" s="3">
        <v>9.2112064357363082</v>
      </c>
      <c r="E70" s="3">
        <v>7.1792401523763791</v>
      </c>
      <c r="F70" s="3">
        <v>1.6141105608781074</v>
      </c>
      <c r="G70" s="3">
        <v>51.979852280901817</v>
      </c>
      <c r="H70" s="3">
        <v>29.080186042011107</v>
      </c>
      <c r="I70" s="10">
        <f t="shared" si="22"/>
        <v>9.3540452809628728E-3</v>
      </c>
      <c r="J70" s="10">
        <f t="shared" si="22"/>
        <v>9.2112064357363077E-2</v>
      </c>
      <c r="K70" s="10">
        <f t="shared" si="22"/>
        <v>7.1792401523763788E-2</v>
      </c>
      <c r="L70" s="10">
        <f t="shared" si="22"/>
        <v>1.6141105608781074E-2</v>
      </c>
      <c r="M70" s="10">
        <f t="shared" si="22"/>
        <v>0.51979852280901817</v>
      </c>
      <c r="N70" s="10">
        <f t="shared" si="22"/>
        <v>0.29080186042011108</v>
      </c>
      <c r="O70" s="28">
        <f t="shared" si="45"/>
        <v>1</v>
      </c>
      <c r="P70" s="2">
        <f t="shared" si="46"/>
        <v>0.70919813957988898</v>
      </c>
      <c r="Q70" s="2">
        <f t="shared" si="39"/>
        <v>1.318960775405301E-2</v>
      </c>
      <c r="R70" s="2">
        <f t="shared" si="40"/>
        <v>0.12988198814498855</v>
      </c>
      <c r="S70" s="2">
        <f t="shared" si="41"/>
        <v>0.10123038614609423</v>
      </c>
      <c r="T70" s="2">
        <f t="shared" si="42"/>
        <v>2.2759655881701348E-2</v>
      </c>
      <c r="U70" s="2">
        <f t="shared" si="43"/>
        <v>0.73293836207316287</v>
      </c>
      <c r="V70" s="2">
        <f t="shared" si="52"/>
        <v>1</v>
      </c>
      <c r="W70" s="2">
        <f t="shared" si="47"/>
        <v>1.318960775405301E-2</v>
      </c>
      <c r="X70" s="2">
        <f t="shared" si="48"/>
        <v>0.12988198814498855</v>
      </c>
      <c r="Y70" s="2">
        <f t="shared" si="49"/>
        <v>0.10123038614609423</v>
      </c>
      <c r="Z70" s="2">
        <f t="shared" si="50"/>
        <v>2.2759655881701348E-2</v>
      </c>
      <c r="AA70" s="2">
        <f t="shared" si="51"/>
        <v>0.73293836207316287</v>
      </c>
      <c r="AB70" s="3">
        <f t="shared" si="53"/>
        <v>1</v>
      </c>
      <c r="AD70" s="2">
        <f t="shared" si="33"/>
        <v>3.8355624730901372E-3</v>
      </c>
      <c r="AE70" s="2">
        <f t="shared" si="34"/>
        <v>3.7769923787625476E-2</v>
      </c>
      <c r="AF70" s="2">
        <f t="shared" si="35"/>
        <v>2.9437984622330438E-2</v>
      </c>
      <c r="AG70" s="2">
        <f t="shared" si="36"/>
        <v>6.618550272920274E-3</v>
      </c>
      <c r="AH70" s="2">
        <f t="shared" si="37"/>
        <v>0.2131398392641447</v>
      </c>
      <c r="AI70" s="2">
        <f t="shared" si="38"/>
        <v>0.29080186042011102</v>
      </c>
      <c r="AL70" s="2"/>
    </row>
    <row r="71" spans="1:38">
      <c r="A71" s="19" t="s">
        <v>2</v>
      </c>
      <c r="B71" s="1">
        <v>1988</v>
      </c>
      <c r="C71" s="3">
        <v>1.0156615592625022</v>
      </c>
      <c r="D71" s="3">
        <v>8.6894811533179386</v>
      </c>
      <c r="E71" s="3">
        <v>7.8159996046496856</v>
      </c>
      <c r="F71" s="3">
        <v>1.9221058346139968</v>
      </c>
      <c r="G71" s="3">
        <v>52.225012206647172</v>
      </c>
      <c r="H71" s="3">
        <v>28.331739641508719</v>
      </c>
      <c r="I71" s="10">
        <f t="shared" si="22"/>
        <v>1.0156615592625023E-2</v>
      </c>
      <c r="J71" s="10">
        <f t="shared" si="22"/>
        <v>8.6894811533179392E-2</v>
      </c>
      <c r="K71" s="10">
        <f t="shared" si="22"/>
        <v>7.8159996046496857E-2</v>
      </c>
      <c r="L71" s="10">
        <f t="shared" si="22"/>
        <v>1.9221058346139967E-2</v>
      </c>
      <c r="M71" s="10">
        <f t="shared" si="22"/>
        <v>0.5222501220664717</v>
      </c>
      <c r="N71" s="10">
        <f t="shared" si="22"/>
        <v>0.28331739641508719</v>
      </c>
      <c r="O71" s="28">
        <f t="shared" si="45"/>
        <v>1.0000000000000002</v>
      </c>
      <c r="P71" s="2">
        <f t="shared" si="46"/>
        <v>0.71668260358491298</v>
      </c>
      <c r="Q71" s="2">
        <f t="shared" si="39"/>
        <v>1.4171706612970215E-2</v>
      </c>
      <c r="R71" s="2">
        <f t="shared" si="40"/>
        <v>0.12124587801981444</v>
      </c>
      <c r="S71" s="2">
        <f t="shared" si="41"/>
        <v>0.10905803441514178</v>
      </c>
      <c r="T71" s="2">
        <f t="shared" si="42"/>
        <v>2.6819485013302186E-2</v>
      </c>
      <c r="U71" s="2">
        <f t="shared" si="43"/>
        <v>0.7287048959387713</v>
      </c>
      <c r="V71" s="2">
        <f t="shared" si="52"/>
        <v>1</v>
      </c>
      <c r="W71" s="2">
        <f t="shared" si="47"/>
        <v>1.4171706612970219E-2</v>
      </c>
      <c r="X71" s="2">
        <f t="shared" si="48"/>
        <v>0.12124587801981446</v>
      </c>
      <c r="Y71" s="2">
        <f t="shared" si="49"/>
        <v>0.10905803441514181</v>
      </c>
      <c r="Z71" s="2">
        <f t="shared" si="50"/>
        <v>2.6819485013302193E-2</v>
      </c>
      <c r="AA71" s="2">
        <f t="shared" si="51"/>
        <v>0.72870489593877141</v>
      </c>
      <c r="AB71" s="3">
        <f t="shared" si="53"/>
        <v>1</v>
      </c>
      <c r="AD71" s="2">
        <f t="shared" si="33"/>
        <v>4.0150910203451927E-3</v>
      </c>
      <c r="AE71" s="2">
        <f t="shared" si="34"/>
        <v>3.4351066486635051E-2</v>
      </c>
      <c r="AF71" s="2">
        <f t="shared" si="35"/>
        <v>3.0898038368644923E-2</v>
      </c>
      <c r="AG71" s="2">
        <f t="shared" si="36"/>
        <v>7.5984266671622197E-3</v>
      </c>
      <c r="AH71" s="2">
        <f t="shared" si="37"/>
        <v>0.2064547738722996</v>
      </c>
      <c r="AI71" s="2">
        <f t="shared" si="38"/>
        <v>0.28331739641508702</v>
      </c>
      <c r="AL71" s="2"/>
    </row>
    <row r="72" spans="1:38">
      <c r="A72" s="19" t="s">
        <v>2</v>
      </c>
      <c r="B72" s="1">
        <v>1989</v>
      </c>
      <c r="C72" s="3">
        <v>0.88039455141148082</v>
      </c>
      <c r="D72" s="3">
        <v>8.4168910752331083</v>
      </c>
      <c r="E72" s="3">
        <v>7.6656322867143256</v>
      </c>
      <c r="F72" s="3">
        <v>2.3028671000073646</v>
      </c>
      <c r="G72" s="3">
        <v>51.954129430547432</v>
      </c>
      <c r="H72" s="3">
        <v>28.780085556086281</v>
      </c>
      <c r="I72" s="10">
        <f t="shared" si="22"/>
        <v>8.8039455141148085E-3</v>
      </c>
      <c r="J72" s="10">
        <f t="shared" si="22"/>
        <v>8.4168910752331086E-2</v>
      </c>
      <c r="K72" s="10">
        <f t="shared" si="22"/>
        <v>7.6656322867143259E-2</v>
      </c>
      <c r="L72" s="10">
        <f t="shared" si="22"/>
        <v>2.3028671000073647E-2</v>
      </c>
      <c r="M72" s="10">
        <f t="shared" si="22"/>
        <v>0.51954129430547435</v>
      </c>
      <c r="N72" s="10">
        <f t="shared" si="22"/>
        <v>0.28780085556086282</v>
      </c>
      <c r="O72" s="28">
        <f t="shared" si="45"/>
        <v>1</v>
      </c>
      <c r="P72" s="2">
        <f t="shared" si="46"/>
        <v>0.71219914443913712</v>
      </c>
      <c r="Q72" s="2">
        <f t="shared" si="39"/>
        <v>1.2361634499080999E-2</v>
      </c>
      <c r="R72" s="2">
        <f t="shared" si="40"/>
        <v>0.11818170719457241</v>
      </c>
      <c r="S72" s="2">
        <f t="shared" si="41"/>
        <v>0.10763327008418518</v>
      </c>
      <c r="T72" s="2">
        <f t="shared" si="42"/>
        <v>3.2334595147834558E-2</v>
      </c>
      <c r="U72" s="2">
        <f t="shared" si="43"/>
        <v>0.7294887930743269</v>
      </c>
      <c r="V72" s="2">
        <f t="shared" si="52"/>
        <v>1</v>
      </c>
      <c r="W72" s="2">
        <f t="shared" si="47"/>
        <v>1.2361634499080999E-2</v>
      </c>
      <c r="X72" s="2">
        <f t="shared" si="48"/>
        <v>0.11818170719457241</v>
      </c>
      <c r="Y72" s="2">
        <f t="shared" si="49"/>
        <v>0.10763327008418518</v>
      </c>
      <c r="Z72" s="2">
        <f t="shared" si="50"/>
        <v>3.2334595147834558E-2</v>
      </c>
      <c r="AA72" s="2">
        <f t="shared" si="51"/>
        <v>0.72948879307432679</v>
      </c>
      <c r="AB72" s="3">
        <f t="shared" si="53"/>
        <v>1</v>
      </c>
      <c r="AD72" s="2">
        <f t="shared" si="33"/>
        <v>3.55768898496619E-3</v>
      </c>
      <c r="AE72" s="2">
        <f t="shared" si="34"/>
        <v>3.4012796442241325E-2</v>
      </c>
      <c r="AF72" s="2">
        <f t="shared" si="35"/>
        <v>3.0976947217041917E-2</v>
      </c>
      <c r="AG72" s="2">
        <f t="shared" si="36"/>
        <v>9.3059241477609113E-3</v>
      </c>
      <c r="AH72" s="2">
        <f t="shared" si="37"/>
        <v>0.20994749876885255</v>
      </c>
      <c r="AI72" s="2">
        <f t="shared" si="38"/>
        <v>0.28780085556086288</v>
      </c>
      <c r="AL72" s="2"/>
    </row>
    <row r="73" spans="1:38">
      <c r="A73" s="19" t="s">
        <v>2</v>
      </c>
      <c r="B73" s="1">
        <v>1990</v>
      </c>
      <c r="C73" s="3">
        <v>0.57229845915617128</v>
      </c>
      <c r="D73" s="3">
        <v>7.5068281370910661</v>
      </c>
      <c r="E73" s="3">
        <v>6.8907233678556734</v>
      </c>
      <c r="F73" s="3">
        <v>2.4318341777542822</v>
      </c>
      <c r="G73" s="3">
        <v>54.731331442528052</v>
      </c>
      <c r="H73" s="3">
        <v>27.866984415614748</v>
      </c>
      <c r="I73" s="10">
        <f t="shared" si="22"/>
        <v>5.7229845915617132E-3</v>
      </c>
      <c r="J73" s="10">
        <f t="shared" si="22"/>
        <v>7.5068281370910664E-2</v>
      </c>
      <c r="K73" s="10">
        <f t="shared" si="22"/>
        <v>6.8907233678556737E-2</v>
      </c>
      <c r="L73" s="10">
        <f t="shared" si="22"/>
        <v>2.4318341777542822E-2</v>
      </c>
      <c r="M73" s="10">
        <f t="shared" si="22"/>
        <v>0.54731331442528053</v>
      </c>
      <c r="N73" s="10">
        <f t="shared" si="22"/>
        <v>0.27866984415614748</v>
      </c>
      <c r="O73" s="28">
        <f t="shared" si="45"/>
        <v>1</v>
      </c>
      <c r="P73" s="2">
        <f t="shared" si="46"/>
        <v>0.72133015584385252</v>
      </c>
      <c r="Q73" s="2">
        <f t="shared" si="39"/>
        <v>7.9339322572292079E-3</v>
      </c>
      <c r="R73" s="2">
        <f t="shared" si="40"/>
        <v>0.10406924036482514</v>
      </c>
      <c r="S73" s="2">
        <f t="shared" si="41"/>
        <v>9.552800908197881E-2</v>
      </c>
      <c r="T73" s="2">
        <f t="shared" si="42"/>
        <v>3.3713191637044289E-2</v>
      </c>
      <c r="U73" s="2">
        <f t="shared" si="43"/>
        <v>0.75875562665892249</v>
      </c>
      <c r="V73" s="2">
        <f t="shared" si="52"/>
        <v>0.99999999999999989</v>
      </c>
      <c r="W73" s="2">
        <f t="shared" si="47"/>
        <v>7.9339322572292079E-3</v>
      </c>
      <c r="X73" s="2">
        <f t="shared" si="48"/>
        <v>0.10406924036482514</v>
      </c>
      <c r="Y73" s="2">
        <f t="shared" si="49"/>
        <v>9.552800908197881E-2</v>
      </c>
      <c r="Z73" s="2">
        <f t="shared" si="50"/>
        <v>3.3713191637044289E-2</v>
      </c>
      <c r="AA73" s="2">
        <f t="shared" si="51"/>
        <v>0.75875562665892249</v>
      </c>
      <c r="AB73" s="3">
        <f t="shared" si="53"/>
        <v>0.99999999999999989</v>
      </c>
      <c r="AD73" s="2">
        <f t="shared" si="33"/>
        <v>2.2109476656674946E-3</v>
      </c>
      <c r="AE73" s="2">
        <f t="shared" si="34"/>
        <v>2.9000958993914472E-2</v>
      </c>
      <c r="AF73" s="2">
        <f t="shared" si="35"/>
        <v>2.6620775403422073E-2</v>
      </c>
      <c r="AG73" s="2">
        <f t="shared" si="36"/>
        <v>9.3948498595014668E-3</v>
      </c>
      <c r="AH73" s="2">
        <f t="shared" si="37"/>
        <v>0.21144231223364196</v>
      </c>
      <c r="AI73" s="2">
        <f t="shared" si="38"/>
        <v>0.27866984415614748</v>
      </c>
      <c r="AL73" s="2"/>
    </row>
    <row r="74" spans="1:38">
      <c r="A74" s="19" t="s">
        <v>2</v>
      </c>
      <c r="B74" s="1">
        <v>1991</v>
      </c>
      <c r="C74" s="3">
        <v>0.74492357771090156</v>
      </c>
      <c r="D74" s="3">
        <v>6.7930894334665455</v>
      </c>
      <c r="E74" s="3">
        <v>6.3599883384873479</v>
      </c>
      <c r="F74" s="3">
        <v>2.2268246429063323</v>
      </c>
      <c r="G74" s="3">
        <v>56.038374895501661</v>
      </c>
      <c r="H74" s="3">
        <v>27.836799111927217</v>
      </c>
      <c r="I74" s="10">
        <f t="shared" si="22"/>
        <v>7.4492357771090154E-3</v>
      </c>
      <c r="J74" s="10">
        <f t="shared" si="22"/>
        <v>6.7930894334665454E-2</v>
      </c>
      <c r="K74" s="10">
        <f t="shared" si="22"/>
        <v>6.3599883384873476E-2</v>
      </c>
      <c r="L74" s="10">
        <f t="shared" si="22"/>
        <v>2.2268246429063322E-2</v>
      </c>
      <c r="M74" s="10">
        <f t="shared" si="22"/>
        <v>0.56038374895501664</v>
      </c>
      <c r="N74" s="10">
        <f t="shared" si="22"/>
        <v>0.27836799111927218</v>
      </c>
      <c r="O74" s="28">
        <f t="shared" si="45"/>
        <v>1.0000000000000002</v>
      </c>
      <c r="P74" s="2">
        <f t="shared" si="46"/>
        <v>0.72163200888072798</v>
      </c>
      <c r="Q74" s="2">
        <f t="shared" si="39"/>
        <v>1.0322762412746898E-2</v>
      </c>
      <c r="R74" s="2">
        <f t="shared" si="40"/>
        <v>9.4135090321212644E-2</v>
      </c>
      <c r="S74" s="2">
        <f t="shared" si="41"/>
        <v>8.8133401238005962E-2</v>
      </c>
      <c r="T74" s="2">
        <f t="shared" si="42"/>
        <v>3.0858174464297963E-2</v>
      </c>
      <c r="U74" s="2">
        <f t="shared" si="43"/>
        <v>0.77655057156373641</v>
      </c>
      <c r="V74" s="2">
        <f t="shared" si="52"/>
        <v>0.99999999999999989</v>
      </c>
      <c r="W74" s="2">
        <f t="shared" si="47"/>
        <v>1.03227624127469E-2</v>
      </c>
      <c r="X74" s="2">
        <f t="shared" si="48"/>
        <v>9.4135090321212658E-2</v>
      </c>
      <c r="Y74" s="2">
        <f t="shared" si="49"/>
        <v>8.8133401238005976E-2</v>
      </c>
      <c r="Z74" s="2">
        <f t="shared" si="50"/>
        <v>3.085817446429797E-2</v>
      </c>
      <c r="AA74" s="2">
        <f t="shared" si="51"/>
        <v>0.77655057156373652</v>
      </c>
      <c r="AB74" s="3">
        <f t="shared" si="53"/>
        <v>1</v>
      </c>
      <c r="AD74" s="2">
        <f t="shared" si="33"/>
        <v>2.873526635637883E-3</v>
      </c>
      <c r="AE74" s="2">
        <f t="shared" si="34"/>
        <v>2.6204195986547191E-2</v>
      </c>
      <c r="AF74" s="2">
        <f t="shared" si="35"/>
        <v>2.4533517853132486E-2</v>
      </c>
      <c r="AG74" s="2">
        <f t="shared" si="36"/>
        <v>8.5899280352346417E-3</v>
      </c>
      <c r="AH74" s="2">
        <f t="shared" si="37"/>
        <v>0.21616682260871978</v>
      </c>
      <c r="AI74" s="2">
        <f t="shared" si="38"/>
        <v>0.27836799111927196</v>
      </c>
      <c r="AL74" s="2"/>
    </row>
    <row r="75" spans="1:38">
      <c r="A75" s="19" t="s">
        <v>2</v>
      </c>
      <c r="B75" s="1">
        <v>1992</v>
      </c>
      <c r="C75" s="3">
        <v>0.83921155598376918</v>
      </c>
      <c r="D75" s="3">
        <v>6.7669745719949184</v>
      </c>
      <c r="E75" s="3">
        <v>6.4350338223699373</v>
      </c>
      <c r="F75" s="3">
        <v>1.9398057668641124</v>
      </c>
      <c r="G75" s="3">
        <v>55.122026842777608</v>
      </c>
      <c r="H75" s="3">
        <v>28.896947440009651</v>
      </c>
      <c r="I75" s="10">
        <f t="shared" si="22"/>
        <v>8.3921155598376922E-3</v>
      </c>
      <c r="J75" s="10">
        <f t="shared" si="22"/>
        <v>6.7669745719949187E-2</v>
      </c>
      <c r="K75" s="10">
        <f t="shared" si="22"/>
        <v>6.4350338223699372E-2</v>
      </c>
      <c r="L75" s="10">
        <f t="shared" si="22"/>
        <v>1.9398057668641125E-2</v>
      </c>
      <c r="M75" s="10">
        <f t="shared" si="22"/>
        <v>0.55122026842777605</v>
      </c>
      <c r="N75" s="10">
        <f t="shared" si="22"/>
        <v>0.28896947440009652</v>
      </c>
      <c r="O75" s="28">
        <f t="shared" si="45"/>
        <v>1</v>
      </c>
      <c r="P75" s="2">
        <f t="shared" si="46"/>
        <v>0.71103052559990343</v>
      </c>
      <c r="Q75" s="2">
        <f t="shared" si="39"/>
        <v>1.1802750033491434E-2</v>
      </c>
      <c r="R75" s="2">
        <f t="shared" si="40"/>
        <v>9.5171365058983312E-2</v>
      </c>
      <c r="S75" s="2">
        <f t="shared" si="41"/>
        <v>9.0502919223343276E-2</v>
      </c>
      <c r="T75" s="2">
        <f t="shared" si="42"/>
        <v>2.7281610240678194E-2</v>
      </c>
      <c r="U75" s="2">
        <f t="shared" si="43"/>
        <v>0.77524135544350381</v>
      </c>
      <c r="V75" s="2">
        <f t="shared" si="52"/>
        <v>1</v>
      </c>
      <c r="W75" s="2">
        <f t="shared" si="47"/>
        <v>1.1802750033491433E-2</v>
      </c>
      <c r="X75" s="2">
        <f t="shared" si="48"/>
        <v>9.5171365058983298E-2</v>
      </c>
      <c r="Y75" s="2">
        <f t="shared" si="49"/>
        <v>9.0502919223343276E-2</v>
      </c>
      <c r="Z75" s="2">
        <f t="shared" si="50"/>
        <v>2.7281610240678194E-2</v>
      </c>
      <c r="AA75" s="2">
        <f t="shared" si="51"/>
        <v>0.77524135544350381</v>
      </c>
      <c r="AB75" s="3">
        <f t="shared" si="53"/>
        <v>1</v>
      </c>
      <c r="AD75" s="2">
        <f t="shared" si="33"/>
        <v>3.4106344736537422E-3</v>
      </c>
      <c r="AE75" s="2">
        <f t="shared" si="34"/>
        <v>2.7501619339034125E-2</v>
      </c>
      <c r="AF75" s="2">
        <f t="shared" si="35"/>
        <v>2.6152580999643904E-2</v>
      </c>
      <c r="AG75" s="2">
        <f t="shared" si="36"/>
        <v>7.883552572037069E-3</v>
      </c>
      <c r="AH75" s="2">
        <f t="shared" si="37"/>
        <v>0.22402108701572776</v>
      </c>
      <c r="AI75" s="2">
        <f t="shared" si="38"/>
        <v>0.28896947440009657</v>
      </c>
      <c r="AL75" s="2"/>
    </row>
    <row r="76" spans="1:38">
      <c r="A76" s="19" t="s">
        <v>2</v>
      </c>
      <c r="B76" s="1">
        <v>1993</v>
      </c>
      <c r="C76" s="3">
        <v>1.464927838964533</v>
      </c>
      <c r="D76" s="3">
        <v>7.9994484946625146</v>
      </c>
      <c r="E76" s="3">
        <v>6.1489463915893836</v>
      </c>
      <c r="F76" s="3">
        <v>2.0122963983681541</v>
      </c>
      <c r="G76" s="3">
        <v>50.401972975931898</v>
      </c>
      <c r="H76" s="3">
        <v>31.972407900483507</v>
      </c>
      <c r="I76" s="10">
        <f t="shared" si="22"/>
        <v>1.464927838964533E-2</v>
      </c>
      <c r="J76" s="10">
        <f t="shared" si="22"/>
        <v>7.9994484946625144E-2</v>
      </c>
      <c r="K76" s="10">
        <f t="shared" si="22"/>
        <v>6.1489463915893834E-2</v>
      </c>
      <c r="L76" s="10">
        <f t="shared" si="22"/>
        <v>2.012296398368154E-2</v>
      </c>
      <c r="M76" s="10">
        <f t="shared" si="22"/>
        <v>0.50401972975931897</v>
      </c>
      <c r="N76" s="10">
        <f t="shared" si="22"/>
        <v>0.31972407900483507</v>
      </c>
      <c r="O76" s="28">
        <f t="shared" si="45"/>
        <v>0.99999999999999978</v>
      </c>
      <c r="P76" s="2">
        <f t="shared" si="46"/>
        <v>0.68027592099516476</v>
      </c>
      <c r="Q76" s="2">
        <f t="shared" si="39"/>
        <v>2.1534318557409962E-2</v>
      </c>
      <c r="R76" s="2">
        <f t="shared" si="40"/>
        <v>0.11759123390638683</v>
      </c>
      <c r="S76" s="2">
        <f t="shared" si="41"/>
        <v>9.0389005428770555E-2</v>
      </c>
      <c r="T76" s="2">
        <f t="shared" si="42"/>
        <v>2.9580591290434003E-2</v>
      </c>
      <c r="U76" s="2">
        <f t="shared" si="43"/>
        <v>0.74090485081699875</v>
      </c>
      <c r="V76" s="2">
        <f t="shared" si="52"/>
        <v>1</v>
      </c>
      <c r="W76" s="2">
        <f t="shared" si="47"/>
        <v>2.1534318557409959E-2</v>
      </c>
      <c r="X76" s="2">
        <f t="shared" si="48"/>
        <v>0.11759123390638682</v>
      </c>
      <c r="Y76" s="2">
        <f t="shared" si="49"/>
        <v>9.0389005428770541E-2</v>
      </c>
      <c r="Z76" s="2">
        <f t="shared" si="50"/>
        <v>2.9580591290434E-2</v>
      </c>
      <c r="AA76" s="2">
        <f t="shared" si="51"/>
        <v>0.74090485081699864</v>
      </c>
      <c r="AB76" s="3">
        <f t="shared" si="53"/>
        <v>1</v>
      </c>
      <c r="AD76" s="2">
        <f t="shared" si="33"/>
        <v>6.8850401677646323E-3</v>
      </c>
      <c r="AE76" s="2">
        <f t="shared" si="34"/>
        <v>3.7596748959761686E-2</v>
      </c>
      <c r="AF76" s="2">
        <f t="shared" si="35"/>
        <v>2.8899541512876721E-2</v>
      </c>
      <c r="AG76" s="2">
        <f t="shared" si="36"/>
        <v>9.4576273067524634E-3</v>
      </c>
      <c r="AH76" s="2">
        <f t="shared" si="37"/>
        <v>0.23688512105767978</v>
      </c>
      <c r="AI76" s="2">
        <f t="shared" si="38"/>
        <v>0.31972407900483529</v>
      </c>
      <c r="AL76" s="2"/>
    </row>
    <row r="77" spans="1:38">
      <c r="A77" s="19" t="s">
        <v>2</v>
      </c>
      <c r="B77" s="1">
        <v>1994</v>
      </c>
      <c r="C77" s="3">
        <v>1.202895970629192</v>
      </c>
      <c r="D77" s="3">
        <v>7.9064093069704215</v>
      </c>
      <c r="E77" s="3">
        <v>6.1840643709046406</v>
      </c>
      <c r="F77" s="3">
        <v>2.2658328322954011</v>
      </c>
      <c r="G77" s="3">
        <v>50.465811066363152</v>
      </c>
      <c r="H77" s="3">
        <v>31.9749864528372</v>
      </c>
      <c r="I77" s="10">
        <f t="shared" si="22"/>
        <v>1.202895970629192E-2</v>
      </c>
      <c r="J77" s="10">
        <f t="shared" si="22"/>
        <v>7.9064093069704217E-2</v>
      </c>
      <c r="K77" s="10">
        <f t="shared" si="22"/>
        <v>6.1840643709046406E-2</v>
      </c>
      <c r="L77" s="10">
        <f t="shared" si="22"/>
        <v>2.2658328322954013E-2</v>
      </c>
      <c r="M77" s="10">
        <f t="shared" si="22"/>
        <v>0.50465811066363153</v>
      </c>
      <c r="N77" s="10">
        <f t="shared" si="22"/>
        <v>0.31974986452837201</v>
      </c>
      <c r="O77" s="28">
        <f t="shared" si="45"/>
        <v>1</v>
      </c>
      <c r="P77" s="2">
        <f t="shared" si="46"/>
        <v>0.68025013547162805</v>
      </c>
      <c r="Q77" s="2">
        <f t="shared" si="39"/>
        <v>1.7683141948883339E-2</v>
      </c>
      <c r="R77" s="2">
        <f t="shared" si="40"/>
        <v>0.11622797107550423</v>
      </c>
      <c r="S77" s="2">
        <f t="shared" si="41"/>
        <v>9.090868268063089E-2</v>
      </c>
      <c r="T77" s="2">
        <f t="shared" si="42"/>
        <v>3.3308818538117069E-2</v>
      </c>
      <c r="U77" s="2">
        <f t="shared" si="43"/>
        <v>0.74187138575686451</v>
      </c>
      <c r="V77" s="2">
        <f t="shared" si="52"/>
        <v>1</v>
      </c>
      <c r="W77" s="2">
        <f t="shared" si="47"/>
        <v>1.7683141948883339E-2</v>
      </c>
      <c r="X77" s="2">
        <f t="shared" si="48"/>
        <v>0.11622797107550423</v>
      </c>
      <c r="Y77" s="2">
        <f t="shared" si="49"/>
        <v>9.090868268063089E-2</v>
      </c>
      <c r="Z77" s="2">
        <f t="shared" si="50"/>
        <v>3.3308818538117069E-2</v>
      </c>
      <c r="AA77" s="2">
        <f t="shared" si="51"/>
        <v>0.74187138575686462</v>
      </c>
      <c r="AB77" s="3">
        <f t="shared" si="53"/>
        <v>1.0000000000000002</v>
      </c>
      <c r="AD77" s="2">
        <f t="shared" si="33"/>
        <v>5.6541822425914198E-3</v>
      </c>
      <c r="AE77" s="2">
        <f t="shared" si="34"/>
        <v>3.7163878005800011E-2</v>
      </c>
      <c r="AF77" s="2">
        <f t="shared" si="35"/>
        <v>2.9068038971584484E-2</v>
      </c>
      <c r="AG77" s="2">
        <f t="shared" si="36"/>
        <v>1.0650490215163056E-2</v>
      </c>
      <c r="AH77" s="2">
        <f t="shared" si="37"/>
        <v>0.23721327509323298</v>
      </c>
      <c r="AI77" s="2">
        <f t="shared" si="38"/>
        <v>0.31974986452837195</v>
      </c>
      <c r="AL77" s="2"/>
    </row>
    <row r="78" spans="1:38">
      <c r="A78" s="19" t="s">
        <v>2</v>
      </c>
      <c r="B78" s="1">
        <v>1995</v>
      </c>
      <c r="C78" s="3">
        <v>1.1693659279221664</v>
      </c>
      <c r="D78" s="3">
        <v>7.4174151300284183</v>
      </c>
      <c r="E78" s="3">
        <v>6.0590938123458935</v>
      </c>
      <c r="F78" s="3">
        <v>2.4700095040668071</v>
      </c>
      <c r="G78" s="3">
        <v>50.590374026165705</v>
      </c>
      <c r="H78" s="3">
        <v>32.293741599471005</v>
      </c>
      <c r="I78" s="10">
        <f t="shared" si="22"/>
        <v>1.1693659279221663E-2</v>
      </c>
      <c r="J78" s="10">
        <f t="shared" ref="J78:N130" si="54">D78/100</f>
        <v>7.417415130028418E-2</v>
      </c>
      <c r="K78" s="10">
        <f t="shared" si="54"/>
        <v>6.0590938123458934E-2</v>
      </c>
      <c r="L78" s="10">
        <f t="shared" si="54"/>
        <v>2.4700095040668071E-2</v>
      </c>
      <c r="M78" s="10">
        <f t="shared" si="54"/>
        <v>0.50590374026165708</v>
      </c>
      <c r="N78" s="10">
        <f t="shared" si="54"/>
        <v>0.32293741599471004</v>
      </c>
      <c r="O78" s="28">
        <f t="shared" si="45"/>
        <v>1</v>
      </c>
      <c r="P78" s="2">
        <f t="shared" si="46"/>
        <v>0.67706258400528996</v>
      </c>
      <c r="Q78" s="2">
        <f t="shared" si="39"/>
        <v>1.7271164520782763E-2</v>
      </c>
      <c r="R78" s="2">
        <f t="shared" si="40"/>
        <v>0.10955287303205143</v>
      </c>
      <c r="S78" s="2">
        <f t="shared" si="41"/>
        <v>8.9490897229945784E-2</v>
      </c>
      <c r="T78" s="2">
        <f t="shared" si="42"/>
        <v>3.6481258341806537E-2</v>
      </c>
      <c r="U78" s="2">
        <f t="shared" si="43"/>
        <v>0.74720380687541343</v>
      </c>
      <c r="V78" s="2">
        <f t="shared" si="52"/>
        <v>1</v>
      </c>
      <c r="W78" s="2">
        <f t="shared" si="47"/>
        <v>1.7271164520782763E-2</v>
      </c>
      <c r="X78" s="2">
        <f t="shared" si="48"/>
        <v>0.10955287303205143</v>
      </c>
      <c r="Y78" s="2">
        <f t="shared" si="49"/>
        <v>8.9490897229945784E-2</v>
      </c>
      <c r="Z78" s="2">
        <f t="shared" si="50"/>
        <v>3.6481258341806537E-2</v>
      </c>
      <c r="AA78" s="2">
        <f t="shared" si="51"/>
        <v>0.74720380687541343</v>
      </c>
      <c r="AB78" s="3">
        <f t="shared" si="53"/>
        <v>1</v>
      </c>
      <c r="AD78" s="2">
        <f t="shared" si="33"/>
        <v>5.5775052415610992E-3</v>
      </c>
      <c r="AE78" s="2">
        <f t="shared" si="34"/>
        <v>3.5378721731767246E-2</v>
      </c>
      <c r="AF78" s="2">
        <f t="shared" si="35"/>
        <v>2.889995910648685E-2</v>
      </c>
      <c r="AG78" s="2">
        <f t="shared" si="36"/>
        <v>1.1781163301138466E-2</v>
      </c>
      <c r="AH78" s="2">
        <f t="shared" si="37"/>
        <v>0.24130006661375636</v>
      </c>
      <c r="AI78" s="2">
        <f t="shared" si="38"/>
        <v>0.32293741599471004</v>
      </c>
      <c r="AL78" s="2"/>
    </row>
    <row r="79" spans="1:38">
      <c r="A79" s="19" t="s">
        <v>2</v>
      </c>
      <c r="B79" s="1">
        <v>1996</v>
      </c>
      <c r="C79" s="3">
        <v>1.1379055428690987</v>
      </c>
      <c r="D79" s="3">
        <v>7.5703424702422044</v>
      </c>
      <c r="E79" s="3">
        <v>6.3297693027288684</v>
      </c>
      <c r="F79" s="3">
        <v>2.417092252019998</v>
      </c>
      <c r="G79" s="3">
        <v>48.209674523020489</v>
      </c>
      <c r="H79" s="3">
        <v>34.335215909119341</v>
      </c>
      <c r="I79" s="10">
        <f t="shared" ref="I79:I91" si="55">C79/100</f>
        <v>1.1379055428690988E-2</v>
      </c>
      <c r="J79" s="10">
        <f t="shared" si="54"/>
        <v>7.5703424702422042E-2</v>
      </c>
      <c r="K79" s="10">
        <f t="shared" si="54"/>
        <v>6.3297693027288687E-2</v>
      </c>
      <c r="L79" s="10">
        <f t="shared" si="54"/>
        <v>2.4170922520199981E-2</v>
      </c>
      <c r="M79" s="10">
        <f t="shared" si="54"/>
        <v>0.4820967452302049</v>
      </c>
      <c r="N79" s="10">
        <f t="shared" si="54"/>
        <v>0.34335215909119343</v>
      </c>
      <c r="O79" s="28">
        <f t="shared" si="45"/>
        <v>1</v>
      </c>
      <c r="P79" s="2">
        <f t="shared" si="46"/>
        <v>0.65664784090880657</v>
      </c>
      <c r="Q79" s="2">
        <f t="shared" si="39"/>
        <v>1.7329007604658032E-2</v>
      </c>
      <c r="R79" s="2">
        <f t="shared" si="40"/>
        <v>0.11528770824502799</v>
      </c>
      <c r="S79" s="2">
        <f t="shared" si="41"/>
        <v>9.6395189451447982E-2</v>
      </c>
      <c r="T79" s="2">
        <f t="shared" si="42"/>
        <v>3.6809566733284622E-2</v>
      </c>
      <c r="U79" s="2">
        <f t="shared" si="43"/>
        <v>0.73417852796558147</v>
      </c>
      <c r="V79" s="2">
        <f t="shared" si="52"/>
        <v>1</v>
      </c>
      <c r="W79" s="2">
        <f t="shared" si="47"/>
        <v>1.7329007604658032E-2</v>
      </c>
      <c r="X79" s="2">
        <f t="shared" si="48"/>
        <v>0.11528770824502799</v>
      </c>
      <c r="Y79" s="2">
        <f t="shared" si="49"/>
        <v>9.6395189451447982E-2</v>
      </c>
      <c r="Z79" s="2">
        <f t="shared" si="50"/>
        <v>3.6809566733284622E-2</v>
      </c>
      <c r="AA79" s="2">
        <f t="shared" si="51"/>
        <v>0.73417852796558147</v>
      </c>
      <c r="AB79" s="3">
        <f t="shared" si="53"/>
        <v>1</v>
      </c>
      <c r="AD79" s="2">
        <f t="shared" si="33"/>
        <v>5.9499521759670444E-3</v>
      </c>
      <c r="AE79" s="2">
        <f t="shared" si="34"/>
        <v>3.9584283542605944E-2</v>
      </c>
      <c r="AF79" s="2">
        <f t="shared" si="35"/>
        <v>3.3097496424159295E-2</v>
      </c>
      <c r="AG79" s="2">
        <f t="shared" si="36"/>
        <v>1.2638644213084641E-2</v>
      </c>
      <c r="AH79" s="2">
        <f t="shared" si="37"/>
        <v>0.25208178273537657</v>
      </c>
      <c r="AI79" s="2">
        <f t="shared" si="38"/>
        <v>0.34335215909119349</v>
      </c>
      <c r="AL79" s="2"/>
    </row>
    <row r="80" spans="1:38">
      <c r="A80" s="19" t="s">
        <v>2</v>
      </c>
      <c r="B80" s="1">
        <v>1997</v>
      </c>
      <c r="C80" s="3">
        <v>1.0611936501825421</v>
      </c>
      <c r="D80" s="3">
        <v>8.2665591097464652</v>
      </c>
      <c r="E80" s="3">
        <v>6.9350223305358023</v>
      </c>
      <c r="F80" s="3">
        <v>2.1615289372745665</v>
      </c>
      <c r="G80" s="3">
        <v>46.433565073966534</v>
      </c>
      <c r="H80" s="3">
        <v>35.142130898294091</v>
      </c>
      <c r="I80" s="10">
        <f t="shared" si="55"/>
        <v>1.061193650182542E-2</v>
      </c>
      <c r="J80" s="10">
        <f t="shared" si="54"/>
        <v>8.2665591097464658E-2</v>
      </c>
      <c r="K80" s="10">
        <f t="shared" si="54"/>
        <v>6.9350223305358019E-2</v>
      </c>
      <c r="L80" s="10">
        <f t="shared" si="54"/>
        <v>2.1615289372745664E-2</v>
      </c>
      <c r="M80" s="10">
        <f t="shared" si="54"/>
        <v>0.46433565073966532</v>
      </c>
      <c r="N80" s="10">
        <f t="shared" si="54"/>
        <v>0.35142130898294094</v>
      </c>
      <c r="O80" s="28">
        <f t="shared" si="45"/>
        <v>1</v>
      </c>
      <c r="P80" s="2">
        <f t="shared" si="46"/>
        <v>0.64857869101705901</v>
      </c>
      <c r="Q80" s="2">
        <f t="shared" si="39"/>
        <v>1.6361833419449027E-2</v>
      </c>
      <c r="R80" s="2">
        <f t="shared" si="40"/>
        <v>0.12745653263420334</v>
      </c>
      <c r="S80" s="2">
        <f t="shared" si="41"/>
        <v>0.10692645975865704</v>
      </c>
      <c r="T80" s="2">
        <f t="shared" si="42"/>
        <v>3.3327165496063356E-2</v>
      </c>
      <c r="U80" s="2">
        <f t="shared" si="43"/>
        <v>0.71592800869162732</v>
      </c>
      <c r="V80" s="2">
        <f t="shared" si="52"/>
        <v>1</v>
      </c>
      <c r="W80" s="2">
        <f t="shared" si="47"/>
        <v>1.6361833419449027E-2</v>
      </c>
      <c r="X80" s="2">
        <f t="shared" si="48"/>
        <v>0.12745653263420331</v>
      </c>
      <c r="Y80" s="2">
        <f t="shared" si="49"/>
        <v>0.10692645975865703</v>
      </c>
      <c r="Z80" s="2">
        <f t="shared" si="50"/>
        <v>3.3327165496063349E-2</v>
      </c>
      <c r="AA80" s="2">
        <f t="shared" si="51"/>
        <v>0.71592800869162732</v>
      </c>
      <c r="AB80" s="3">
        <f t="shared" si="53"/>
        <v>1</v>
      </c>
      <c r="AD80" s="2">
        <f t="shared" si="33"/>
        <v>5.7498969176236064E-3</v>
      </c>
      <c r="AE80" s="2">
        <f t="shared" si="34"/>
        <v>4.4790941536738682E-2</v>
      </c>
      <c r="AF80" s="2">
        <f t="shared" si="35"/>
        <v>3.7576236453299022E-2</v>
      </c>
      <c r="AG80" s="2">
        <f t="shared" si="36"/>
        <v>1.1711876123317692E-2</v>
      </c>
      <c r="AH80" s="2">
        <f t="shared" si="37"/>
        <v>0.251592357951962</v>
      </c>
      <c r="AI80" s="2">
        <f t="shared" si="38"/>
        <v>0.35142130898294099</v>
      </c>
      <c r="AL80" s="2"/>
    </row>
    <row r="81" spans="1:38">
      <c r="A81" s="19" t="s">
        <v>2</v>
      </c>
      <c r="B81" s="1">
        <v>1998</v>
      </c>
      <c r="C81" s="3">
        <v>0.84884848346275488</v>
      </c>
      <c r="D81" s="3">
        <v>8.7693122899930618</v>
      </c>
      <c r="E81" s="3">
        <v>7.194751288167069</v>
      </c>
      <c r="F81" s="3">
        <v>1.8362460582004712</v>
      </c>
      <c r="G81" s="3">
        <v>47.825732972847923</v>
      </c>
      <c r="H81" s="3">
        <v>33.525108907328715</v>
      </c>
      <c r="I81" s="10">
        <f t="shared" si="55"/>
        <v>8.4884848346275486E-3</v>
      </c>
      <c r="J81" s="10">
        <f t="shared" si="54"/>
        <v>8.7693122899930614E-2</v>
      </c>
      <c r="K81" s="10">
        <f t="shared" si="54"/>
        <v>7.1947512881670686E-2</v>
      </c>
      <c r="L81" s="10">
        <f t="shared" si="54"/>
        <v>1.8362460582004712E-2</v>
      </c>
      <c r="M81" s="10">
        <f t="shared" si="54"/>
        <v>0.47825732972847923</v>
      </c>
      <c r="N81" s="10">
        <f t="shared" si="54"/>
        <v>0.33525108907328716</v>
      </c>
      <c r="O81" s="28">
        <f t="shared" si="45"/>
        <v>1</v>
      </c>
      <c r="P81" s="2">
        <f t="shared" si="46"/>
        <v>0.66474891092671284</v>
      </c>
      <c r="Q81" s="2">
        <f t="shared" si="39"/>
        <v>1.2769460310651621E-2</v>
      </c>
      <c r="R81" s="2">
        <f t="shared" si="40"/>
        <v>0.13191916746080776</v>
      </c>
      <c r="S81" s="2">
        <f t="shared" si="41"/>
        <v>0.10823261490021868</v>
      </c>
      <c r="T81" s="2">
        <f t="shared" si="42"/>
        <v>2.7623152562079391E-2</v>
      </c>
      <c r="U81" s="2">
        <f t="shared" si="43"/>
        <v>0.71945560476624248</v>
      </c>
      <c r="V81" s="2">
        <f t="shared" si="52"/>
        <v>0.99999999999999989</v>
      </c>
      <c r="W81" s="2">
        <f t="shared" si="47"/>
        <v>1.2769460310651621E-2</v>
      </c>
      <c r="X81" s="2">
        <f t="shared" si="48"/>
        <v>0.13191916746080776</v>
      </c>
      <c r="Y81" s="2">
        <f t="shared" si="49"/>
        <v>0.10823261490021868</v>
      </c>
      <c r="Z81" s="2">
        <f t="shared" si="50"/>
        <v>2.7623152562079391E-2</v>
      </c>
      <c r="AA81" s="2">
        <f t="shared" si="51"/>
        <v>0.71945560476624248</v>
      </c>
      <c r="AB81" s="3">
        <f t="shared" si="53"/>
        <v>0.99999999999999989</v>
      </c>
      <c r="AD81" s="2">
        <f t="shared" si="33"/>
        <v>4.280975476024072E-3</v>
      </c>
      <c r="AE81" s="2">
        <f t="shared" si="34"/>
        <v>4.4226044560877142E-2</v>
      </c>
      <c r="AF81" s="2">
        <f t="shared" si="35"/>
        <v>3.6285102018547996E-2</v>
      </c>
      <c r="AG81" s="2">
        <f t="shared" si="36"/>
        <v>9.2606919800746791E-3</v>
      </c>
      <c r="AH81" s="2">
        <f t="shared" si="37"/>
        <v>0.24119827503776325</v>
      </c>
      <c r="AI81" s="2">
        <f t="shared" si="38"/>
        <v>0.33525108907328716</v>
      </c>
      <c r="AL81" s="2"/>
    </row>
    <row r="82" spans="1:38">
      <c r="A82" s="19" t="s">
        <v>2</v>
      </c>
      <c r="B82" s="1">
        <v>1999</v>
      </c>
      <c r="C82" s="3">
        <v>0.82269315686453248</v>
      </c>
      <c r="D82" s="3">
        <v>9.6445604833609586</v>
      </c>
      <c r="E82" s="3">
        <v>7.0837648196757321</v>
      </c>
      <c r="F82" s="3">
        <v>1.8134649383978074</v>
      </c>
      <c r="G82" s="3">
        <v>48.819417708339834</v>
      </c>
      <c r="H82" s="3">
        <v>31.81609889336114</v>
      </c>
      <c r="I82" s="10">
        <f t="shared" si="55"/>
        <v>8.2269315686453251E-3</v>
      </c>
      <c r="J82" s="10">
        <f t="shared" si="54"/>
        <v>9.6445604833609588E-2</v>
      </c>
      <c r="K82" s="10">
        <f t="shared" si="54"/>
        <v>7.0837648196757322E-2</v>
      </c>
      <c r="L82" s="10">
        <f t="shared" si="54"/>
        <v>1.8134649383978074E-2</v>
      </c>
      <c r="M82" s="10">
        <f t="shared" si="54"/>
        <v>0.48819417708339835</v>
      </c>
      <c r="N82" s="10">
        <f t="shared" si="54"/>
        <v>0.31816098893361139</v>
      </c>
      <c r="O82" s="28">
        <f t="shared" si="45"/>
        <v>1</v>
      </c>
      <c r="P82" s="2">
        <f t="shared" si="46"/>
        <v>0.68183901106638867</v>
      </c>
      <c r="Q82" s="2">
        <f t="shared" si="39"/>
        <v>1.2065797695820448E-2</v>
      </c>
      <c r="R82" s="2">
        <f t="shared" si="40"/>
        <v>0.14144923254357319</v>
      </c>
      <c r="S82" s="2">
        <f t="shared" si="41"/>
        <v>0.10389204349860831</v>
      </c>
      <c r="T82" s="2">
        <f t="shared" si="42"/>
        <v>2.6596673246395339E-2</v>
      </c>
      <c r="U82" s="2">
        <f t="shared" si="43"/>
        <v>0.71599625301560266</v>
      </c>
      <c r="V82" s="2">
        <f t="shared" si="52"/>
        <v>1</v>
      </c>
      <c r="W82" s="2">
        <f t="shared" si="47"/>
        <v>1.2065797695820448E-2</v>
      </c>
      <c r="X82" s="2">
        <f t="shared" si="48"/>
        <v>0.14144923254357319</v>
      </c>
      <c r="Y82" s="2">
        <f t="shared" si="49"/>
        <v>0.10389204349860831</v>
      </c>
      <c r="Z82" s="2">
        <f t="shared" si="50"/>
        <v>2.6596673246395339E-2</v>
      </c>
      <c r="AA82" s="2">
        <f t="shared" si="51"/>
        <v>0.71599625301560277</v>
      </c>
      <c r="AB82" s="3">
        <f t="shared" si="53"/>
        <v>1</v>
      </c>
      <c r="AD82" s="2">
        <f t="shared" si="33"/>
        <v>3.8388661271751227E-3</v>
      </c>
      <c r="AE82" s="2">
        <f t="shared" si="34"/>
        <v>4.5003627709963606E-2</v>
      </c>
      <c r="AF82" s="2">
        <f t="shared" si="35"/>
        <v>3.3054395301850989E-2</v>
      </c>
      <c r="AG82" s="2">
        <f t="shared" si="36"/>
        <v>8.4620238624172651E-3</v>
      </c>
      <c r="AH82" s="2">
        <f t="shared" si="37"/>
        <v>0.22780207593220431</v>
      </c>
      <c r="AI82" s="2">
        <f t="shared" si="38"/>
        <v>0.31816098893361128</v>
      </c>
      <c r="AL82" s="2"/>
    </row>
    <row r="83" spans="1:38">
      <c r="A83" s="19" t="s">
        <v>2</v>
      </c>
      <c r="B83" s="1">
        <v>2000</v>
      </c>
      <c r="C83" s="3">
        <v>0.89799673578367656</v>
      </c>
      <c r="D83" s="3">
        <v>10.756360037792216</v>
      </c>
      <c r="E83" s="3">
        <v>6.7280423491995434</v>
      </c>
      <c r="F83" s="3">
        <v>1.9339272712056994</v>
      </c>
      <c r="G83" s="3">
        <v>46.179191561545821</v>
      </c>
      <c r="H83" s="3">
        <v>33.504482044473036</v>
      </c>
      <c r="I83" s="10">
        <f t="shared" si="55"/>
        <v>8.9799673578367656E-3</v>
      </c>
      <c r="J83" s="10">
        <f t="shared" si="54"/>
        <v>0.10756360037792216</v>
      </c>
      <c r="K83" s="10">
        <f t="shared" si="54"/>
        <v>6.7280423491995436E-2</v>
      </c>
      <c r="L83" s="10">
        <f t="shared" si="54"/>
        <v>1.9339272712056994E-2</v>
      </c>
      <c r="M83" s="10">
        <f t="shared" si="54"/>
        <v>0.46179191561545818</v>
      </c>
      <c r="N83" s="10">
        <f t="shared" si="54"/>
        <v>0.33504482044473038</v>
      </c>
      <c r="O83" s="28">
        <f t="shared" si="45"/>
        <v>0.99999999999999989</v>
      </c>
      <c r="P83" s="2">
        <f t="shared" si="46"/>
        <v>0.6649551795552695</v>
      </c>
      <c r="Q83" s="2">
        <f t="shared" si="39"/>
        <v>1.3504620512682797E-2</v>
      </c>
      <c r="R83" s="2">
        <f t="shared" si="40"/>
        <v>0.16176067753899154</v>
      </c>
      <c r="S83" s="2">
        <f t="shared" si="41"/>
        <v>0.10118038863460457</v>
      </c>
      <c r="T83" s="2">
        <f t="shared" si="42"/>
        <v>2.9083573309394095E-2</v>
      </c>
      <c r="U83" s="2">
        <f t="shared" si="43"/>
        <v>0.69447074000432707</v>
      </c>
      <c r="V83" s="2">
        <f t="shared" si="52"/>
        <v>1</v>
      </c>
      <c r="W83" s="2">
        <f t="shared" si="47"/>
        <v>1.3504620512682797E-2</v>
      </c>
      <c r="X83" s="2">
        <f t="shared" si="48"/>
        <v>0.16176067753899151</v>
      </c>
      <c r="Y83" s="2">
        <f t="shared" si="49"/>
        <v>0.10118038863460457</v>
      </c>
      <c r="Z83" s="2">
        <f t="shared" si="50"/>
        <v>2.9083573309394092E-2</v>
      </c>
      <c r="AA83" s="2">
        <f t="shared" si="51"/>
        <v>0.69447074000432696</v>
      </c>
      <c r="AB83" s="3">
        <f t="shared" si="53"/>
        <v>1</v>
      </c>
      <c r="AD83" s="2">
        <f t="shared" si="33"/>
        <v>4.5246531548460318E-3</v>
      </c>
      <c r="AE83" s="2">
        <f t="shared" si="34"/>
        <v>5.4197077161069376E-2</v>
      </c>
      <c r="AF83" s="2">
        <f t="shared" si="35"/>
        <v>3.3899965142609137E-2</v>
      </c>
      <c r="AG83" s="2">
        <f t="shared" si="36"/>
        <v>9.7443005973371008E-3</v>
      </c>
      <c r="AH83" s="2">
        <f t="shared" si="37"/>
        <v>0.23267882438886889</v>
      </c>
      <c r="AI83" s="2">
        <f t="shared" si="38"/>
        <v>0.3350448204447305</v>
      </c>
      <c r="AL83" s="2"/>
    </row>
    <row r="84" spans="1:38">
      <c r="A84" s="19" t="s">
        <v>2</v>
      </c>
      <c r="B84" s="1">
        <v>2001</v>
      </c>
      <c r="C84" s="3">
        <v>1.187742386909387</v>
      </c>
      <c r="D84" s="3">
        <v>10.020666565427936</v>
      </c>
      <c r="E84" s="3">
        <v>6.6799351352085283</v>
      </c>
      <c r="F84" s="3">
        <v>1.923398025310967</v>
      </c>
      <c r="G84" s="3">
        <v>45.781308165140025</v>
      </c>
      <c r="H84" s="3">
        <v>34.406949722003155</v>
      </c>
      <c r="I84" s="10">
        <f t="shared" si="55"/>
        <v>1.1877423869093871E-2</v>
      </c>
      <c r="J84" s="10">
        <f t="shared" si="54"/>
        <v>0.10020666565427935</v>
      </c>
      <c r="K84" s="10">
        <f t="shared" si="54"/>
        <v>6.6799351352085284E-2</v>
      </c>
      <c r="L84" s="10">
        <f t="shared" si="54"/>
        <v>1.923398025310967E-2</v>
      </c>
      <c r="M84" s="10">
        <f t="shared" si="54"/>
        <v>0.45781308165140028</v>
      </c>
      <c r="N84" s="10">
        <f t="shared" si="54"/>
        <v>0.34406949722003155</v>
      </c>
      <c r="O84" s="28">
        <f t="shared" si="45"/>
        <v>1</v>
      </c>
      <c r="P84" s="2">
        <f t="shared" si="46"/>
        <v>0.65593050277996845</v>
      </c>
      <c r="Q84" s="2">
        <f t="shared" si="39"/>
        <v>1.810774741951305E-2</v>
      </c>
      <c r="R84" s="2">
        <f t="shared" si="40"/>
        <v>0.1527702481125407</v>
      </c>
      <c r="S84" s="2">
        <f t="shared" si="41"/>
        <v>0.10183906842108408</v>
      </c>
      <c r="T84" s="2">
        <f t="shared" si="42"/>
        <v>2.9323198374815781E-2</v>
      </c>
      <c r="U84" s="2">
        <f t="shared" si="43"/>
        <v>0.69795973767204644</v>
      </c>
      <c r="V84" s="2">
        <f t="shared" si="52"/>
        <v>1</v>
      </c>
      <c r="W84" s="2">
        <f t="shared" si="47"/>
        <v>1.810774741951305E-2</v>
      </c>
      <c r="X84" s="2">
        <f t="shared" si="48"/>
        <v>0.1527702481125407</v>
      </c>
      <c r="Y84" s="2">
        <f t="shared" si="49"/>
        <v>0.10183906842108408</v>
      </c>
      <c r="Z84" s="2">
        <f t="shared" si="50"/>
        <v>2.9323198374815784E-2</v>
      </c>
      <c r="AA84" s="2">
        <f t="shared" si="51"/>
        <v>0.69795973767204644</v>
      </c>
      <c r="AB84" s="3">
        <f t="shared" si="53"/>
        <v>1</v>
      </c>
      <c r="AD84" s="2">
        <f t="shared" si="33"/>
        <v>6.2303235504191784E-3</v>
      </c>
      <c r="AE84" s="2">
        <f t="shared" si="34"/>
        <v>5.2563582458261343E-2</v>
      </c>
      <c r="AF84" s="2">
        <f t="shared" si="35"/>
        <v>3.5039717068998791E-2</v>
      </c>
      <c r="AG84" s="2">
        <f t="shared" si="36"/>
        <v>1.0089218121706111E-2</v>
      </c>
      <c r="AH84" s="2">
        <f t="shared" si="37"/>
        <v>0.24014665602064617</v>
      </c>
      <c r="AI84" s="2">
        <f t="shared" si="38"/>
        <v>0.34406949722003161</v>
      </c>
      <c r="AL84" s="2"/>
    </row>
    <row r="85" spans="1:38">
      <c r="A85" s="19" t="s">
        <v>2</v>
      </c>
      <c r="B85" s="1">
        <v>2002</v>
      </c>
      <c r="C85" s="3">
        <v>1.4758648341274883</v>
      </c>
      <c r="D85" s="3">
        <v>9.8138061375715733</v>
      </c>
      <c r="E85" s="3">
        <v>6.8336435829439974</v>
      </c>
      <c r="F85" s="3">
        <v>1.8581908216240328</v>
      </c>
      <c r="G85" s="3">
        <v>44.989551966513687</v>
      </c>
      <c r="H85" s="3">
        <v>35.028942657219226</v>
      </c>
      <c r="I85" s="10">
        <f t="shared" si="55"/>
        <v>1.4758648341274883E-2</v>
      </c>
      <c r="J85" s="10">
        <f t="shared" si="54"/>
        <v>9.8138061375715735E-2</v>
      </c>
      <c r="K85" s="10">
        <f t="shared" si="54"/>
        <v>6.8336435829439976E-2</v>
      </c>
      <c r="L85" s="10">
        <f t="shared" si="54"/>
        <v>1.8581908216240329E-2</v>
      </c>
      <c r="M85" s="10">
        <f t="shared" si="54"/>
        <v>0.44989551966513686</v>
      </c>
      <c r="N85" s="10">
        <f t="shared" si="54"/>
        <v>0.35028942657219225</v>
      </c>
      <c r="O85" s="28">
        <f t="shared" si="45"/>
        <v>1</v>
      </c>
      <c r="P85" s="2">
        <f t="shared" si="46"/>
        <v>0.6497105734278078</v>
      </c>
      <c r="Q85" s="2">
        <f t="shared" si="39"/>
        <v>2.271572750218568E-2</v>
      </c>
      <c r="R85" s="2">
        <f t="shared" si="40"/>
        <v>0.15104889067442626</v>
      </c>
      <c r="S85" s="2">
        <f t="shared" si="41"/>
        <v>0.1051798117874299</v>
      </c>
      <c r="T85" s="2">
        <f t="shared" si="42"/>
        <v>2.8600285998431649E-2</v>
      </c>
      <c r="U85" s="2">
        <f t="shared" si="43"/>
        <v>0.69245528403752643</v>
      </c>
      <c r="V85" s="2">
        <f t="shared" si="52"/>
        <v>1</v>
      </c>
      <c r="W85" s="2">
        <f t="shared" si="47"/>
        <v>2.271572750218568E-2</v>
      </c>
      <c r="X85" s="2">
        <f t="shared" si="48"/>
        <v>0.15104889067442626</v>
      </c>
      <c r="Y85" s="2">
        <f t="shared" si="49"/>
        <v>0.10517981178742991</v>
      </c>
      <c r="Z85" s="2">
        <f t="shared" si="50"/>
        <v>2.8600285998431653E-2</v>
      </c>
      <c r="AA85" s="2">
        <f t="shared" si="51"/>
        <v>0.69245528403752654</v>
      </c>
      <c r="AB85" s="3">
        <f t="shared" si="53"/>
        <v>1</v>
      </c>
      <c r="AD85" s="2">
        <f t="shared" si="33"/>
        <v>7.9570791609107974E-3</v>
      </c>
      <c r="AE85" s="2">
        <f t="shared" si="34"/>
        <v>5.2910829298710521E-2</v>
      </c>
      <c r="AF85" s="2">
        <f t="shared" si="35"/>
        <v>3.6843375957989921E-2</v>
      </c>
      <c r="AG85" s="2">
        <f t="shared" si="36"/>
        <v>1.0018377782191321E-2</v>
      </c>
      <c r="AH85" s="2">
        <f t="shared" si="37"/>
        <v>0.24255976437238957</v>
      </c>
      <c r="AI85" s="2">
        <f t="shared" si="38"/>
        <v>0.35028942657219214</v>
      </c>
      <c r="AL85" s="2"/>
    </row>
    <row r="86" spans="1:38">
      <c r="A86" s="19" t="s">
        <v>2</v>
      </c>
      <c r="B86" s="1">
        <v>2003</v>
      </c>
      <c r="C86" s="3">
        <v>1.4357964919044168</v>
      </c>
      <c r="D86" s="3">
        <v>8.6541788753160542</v>
      </c>
      <c r="E86" s="3">
        <v>6.9754580326296294</v>
      </c>
      <c r="F86" s="3">
        <v>1.783957518171102</v>
      </c>
      <c r="G86" s="3">
        <v>45.906863013656448</v>
      </c>
      <c r="H86" s="3">
        <v>35.243746068322359</v>
      </c>
      <c r="I86" s="10">
        <f t="shared" si="55"/>
        <v>1.4357964919044168E-2</v>
      </c>
      <c r="J86" s="10">
        <f t="shared" si="54"/>
        <v>8.6541788753160542E-2</v>
      </c>
      <c r="K86" s="10">
        <f t="shared" si="54"/>
        <v>6.9754580326296292E-2</v>
      </c>
      <c r="L86" s="10">
        <f t="shared" si="54"/>
        <v>1.7839575181711021E-2</v>
      </c>
      <c r="M86" s="10">
        <f t="shared" si="54"/>
        <v>0.45906863013656446</v>
      </c>
      <c r="N86" s="10">
        <f t="shared" si="54"/>
        <v>0.35243746068322357</v>
      </c>
      <c r="O86" s="28">
        <f t="shared" si="45"/>
        <v>1</v>
      </c>
      <c r="P86" s="2">
        <f t="shared" si="46"/>
        <v>0.64756253931677654</v>
      </c>
      <c r="Q86" s="2">
        <f t="shared" si="39"/>
        <v>2.2172321663623127E-2</v>
      </c>
      <c r="R86" s="2">
        <f t="shared" si="40"/>
        <v>0.13364236424866105</v>
      </c>
      <c r="S86" s="2">
        <f t="shared" si="41"/>
        <v>0.10771867748849744</v>
      </c>
      <c r="T86" s="2">
        <f t="shared" si="42"/>
        <v>2.7548806638094E-2</v>
      </c>
      <c r="U86" s="2">
        <f t="shared" si="43"/>
        <v>0.70891782996112429</v>
      </c>
      <c r="V86" s="2">
        <f t="shared" si="52"/>
        <v>0.99999999999999989</v>
      </c>
      <c r="W86" s="2">
        <f t="shared" si="47"/>
        <v>2.217232166362313E-2</v>
      </c>
      <c r="X86" s="2">
        <f t="shared" si="48"/>
        <v>0.13364236424866105</v>
      </c>
      <c r="Y86" s="2">
        <f t="shared" si="49"/>
        <v>0.10771867748849745</v>
      </c>
      <c r="Z86" s="2">
        <f t="shared" si="50"/>
        <v>2.7548806638094003E-2</v>
      </c>
      <c r="AA86" s="2">
        <f t="shared" si="51"/>
        <v>0.7089178299611244</v>
      </c>
      <c r="AB86" s="3">
        <f t="shared" si="53"/>
        <v>1</v>
      </c>
      <c r="AD86" s="2">
        <f t="shared" si="33"/>
        <v>7.814356744578959E-3</v>
      </c>
      <c r="AE86" s="2">
        <f t="shared" si="34"/>
        <v>4.7100575495500507E-2</v>
      </c>
      <c r="AF86" s="2">
        <f t="shared" si="35"/>
        <v>3.7964097162201144E-2</v>
      </c>
      <c r="AG86" s="2">
        <f t="shared" si="36"/>
        <v>9.7092314563829787E-3</v>
      </c>
      <c r="AH86" s="2">
        <f t="shared" si="37"/>
        <v>0.24984919982455983</v>
      </c>
      <c r="AI86" s="2">
        <f t="shared" si="38"/>
        <v>0.35243746068322346</v>
      </c>
      <c r="AL86" s="2"/>
    </row>
    <row r="87" spans="1:38">
      <c r="A87" s="19" t="s">
        <v>2</v>
      </c>
      <c r="B87" s="1">
        <v>2004</v>
      </c>
      <c r="C87" s="3">
        <v>1.5418124757635365</v>
      </c>
      <c r="D87" s="3">
        <v>8.183709550543302</v>
      </c>
      <c r="E87" s="3">
        <v>6.7681536883414859</v>
      </c>
      <c r="F87" s="3">
        <v>1.7028082599276684</v>
      </c>
      <c r="G87" s="3">
        <v>45.947167605147122</v>
      </c>
      <c r="H87" s="3">
        <v>35.856348420276881</v>
      </c>
      <c r="I87" s="10">
        <f t="shared" si="55"/>
        <v>1.5418124757635366E-2</v>
      </c>
      <c r="J87" s="10">
        <f t="shared" si="54"/>
        <v>8.1837095505433013E-2</v>
      </c>
      <c r="K87" s="10">
        <f t="shared" si="54"/>
        <v>6.7681536883414856E-2</v>
      </c>
      <c r="L87" s="10">
        <f t="shared" si="54"/>
        <v>1.7028082599276684E-2</v>
      </c>
      <c r="M87" s="10">
        <f t="shared" si="54"/>
        <v>0.45947167605147121</v>
      </c>
      <c r="N87" s="10">
        <f t="shared" si="54"/>
        <v>0.35856348420276879</v>
      </c>
      <c r="O87" s="28">
        <f t="shared" si="45"/>
        <v>1</v>
      </c>
      <c r="P87" s="2">
        <f t="shared" si="46"/>
        <v>0.64143651579723115</v>
      </c>
      <c r="Q87" s="2">
        <f t="shared" si="39"/>
        <v>2.4036867839481241E-2</v>
      </c>
      <c r="R87" s="2">
        <f t="shared" si="40"/>
        <v>0.12758409209634566</v>
      </c>
      <c r="S87" s="2">
        <f t="shared" si="41"/>
        <v>0.10551556579109712</v>
      </c>
      <c r="T87" s="2">
        <f t="shared" si="42"/>
        <v>2.6546793298963894E-2</v>
      </c>
      <c r="U87" s="2">
        <f t="shared" si="43"/>
        <v>0.71631668097411205</v>
      </c>
      <c r="V87" s="2">
        <f t="shared" si="52"/>
        <v>1</v>
      </c>
      <c r="W87" s="2">
        <f t="shared" si="47"/>
        <v>2.4036867839481238E-2</v>
      </c>
      <c r="X87" s="2">
        <f t="shared" si="48"/>
        <v>0.12758409209634564</v>
      </c>
      <c r="Y87" s="2">
        <f t="shared" si="49"/>
        <v>0.10551556579109711</v>
      </c>
      <c r="Z87" s="2">
        <f t="shared" si="50"/>
        <v>2.6546793298963894E-2</v>
      </c>
      <c r="AA87" s="2">
        <f t="shared" si="51"/>
        <v>0.71631668097411194</v>
      </c>
      <c r="AB87" s="3">
        <f t="shared" si="53"/>
        <v>0.99999999999999978</v>
      </c>
      <c r="AD87" s="2">
        <f t="shared" si="33"/>
        <v>8.6187430818458755E-3</v>
      </c>
      <c r="AE87" s="2">
        <f t="shared" si="34"/>
        <v>4.574699659091265E-2</v>
      </c>
      <c r="AF87" s="2">
        <f t="shared" si="35"/>
        <v>3.7834028907682268E-2</v>
      </c>
      <c r="AG87" s="2">
        <f t="shared" si="36"/>
        <v>9.5187106996872106E-3</v>
      </c>
      <c r="AH87" s="2">
        <f t="shared" si="37"/>
        <v>0.25684500492264084</v>
      </c>
      <c r="AI87" s="2">
        <f t="shared" si="38"/>
        <v>0.35856348420276885</v>
      </c>
      <c r="AL87" s="2"/>
    </row>
    <row r="88" spans="1:38">
      <c r="A88" s="19" t="s">
        <v>2</v>
      </c>
      <c r="B88" s="1">
        <v>2005</v>
      </c>
      <c r="C88" s="3">
        <v>1.5393575425418007</v>
      </c>
      <c r="D88" s="3">
        <v>8.4569653388642383</v>
      </c>
      <c r="E88" s="3">
        <v>6.2543384443861623</v>
      </c>
      <c r="F88" s="3">
        <v>1.6413513717085078</v>
      </c>
      <c r="G88" s="3">
        <v>44.929001113827248</v>
      </c>
      <c r="H88" s="3">
        <v>37.178986188672042</v>
      </c>
      <c r="I88" s="10">
        <f t="shared" si="55"/>
        <v>1.5393575425418006E-2</v>
      </c>
      <c r="J88" s="10">
        <f t="shared" si="54"/>
        <v>8.4569653388642377E-2</v>
      </c>
      <c r="K88" s="10">
        <f t="shared" si="54"/>
        <v>6.2543384443861622E-2</v>
      </c>
      <c r="L88" s="10">
        <f t="shared" si="54"/>
        <v>1.6413513717085076E-2</v>
      </c>
      <c r="M88" s="10">
        <f t="shared" si="54"/>
        <v>0.44929001113827249</v>
      </c>
      <c r="N88" s="10">
        <f t="shared" si="54"/>
        <v>0.37178986188672042</v>
      </c>
      <c r="O88" s="28">
        <f t="shared" si="45"/>
        <v>1</v>
      </c>
      <c r="P88" s="2">
        <f t="shared" si="46"/>
        <v>0.62821013811327964</v>
      </c>
      <c r="Q88" s="2">
        <f t="shared" si="39"/>
        <v>2.4503863423232779E-2</v>
      </c>
      <c r="R88" s="2">
        <f t="shared" si="40"/>
        <v>0.13462000731575693</v>
      </c>
      <c r="S88" s="2">
        <f t="shared" si="41"/>
        <v>9.9558062898666116E-2</v>
      </c>
      <c r="T88" s="2">
        <f t="shared" si="42"/>
        <v>2.612742571519177E-2</v>
      </c>
      <c r="U88" s="2">
        <f t="shared" si="43"/>
        <v>0.71519064064715232</v>
      </c>
      <c r="V88" s="2">
        <f t="shared" si="52"/>
        <v>0.99999999999999989</v>
      </c>
      <c r="W88" s="2">
        <f t="shared" si="47"/>
        <v>2.4503863423232783E-2</v>
      </c>
      <c r="X88" s="2">
        <f t="shared" si="48"/>
        <v>0.13462000731575693</v>
      </c>
      <c r="Y88" s="2">
        <f t="shared" si="49"/>
        <v>9.9558062898666116E-2</v>
      </c>
      <c r="Z88" s="2">
        <f t="shared" si="50"/>
        <v>2.612742571519177E-2</v>
      </c>
      <c r="AA88" s="2">
        <f t="shared" si="51"/>
        <v>0.71519064064715243</v>
      </c>
      <c r="AB88" s="3">
        <f t="shared" si="53"/>
        <v>1</v>
      </c>
      <c r="AD88" s="2">
        <f t="shared" si="33"/>
        <v>9.1102879978147734E-3</v>
      </c>
      <c r="AE88" s="2">
        <f t="shared" si="34"/>
        <v>5.0050353927114558E-2</v>
      </c>
      <c r="AF88" s="2">
        <f t="shared" si="35"/>
        <v>3.7014678454804495E-2</v>
      </c>
      <c r="AG88" s="2">
        <f t="shared" si="36"/>
        <v>9.7139119981066932E-3</v>
      </c>
      <c r="AH88" s="2">
        <f t="shared" si="37"/>
        <v>0.26590062950887983</v>
      </c>
      <c r="AI88" s="2">
        <f t="shared" si="38"/>
        <v>0.37178986188672036</v>
      </c>
      <c r="AL88" s="2"/>
    </row>
    <row r="89" spans="1:38">
      <c r="A89" s="19" t="s">
        <v>2</v>
      </c>
      <c r="B89" s="1">
        <v>2006</v>
      </c>
      <c r="C89" s="3">
        <v>1.7261926090487087</v>
      </c>
      <c r="D89" s="3">
        <v>7.8429585799790686</v>
      </c>
      <c r="E89" s="3">
        <v>5.8957446488178293</v>
      </c>
      <c r="F89" s="3">
        <v>1.4849813028145467</v>
      </c>
      <c r="G89" s="3">
        <v>44.934714630651179</v>
      </c>
      <c r="H89" s="3">
        <v>38.115408228688672</v>
      </c>
      <c r="I89" s="10">
        <f t="shared" si="55"/>
        <v>1.7261926090487087E-2</v>
      </c>
      <c r="J89" s="10">
        <f t="shared" si="54"/>
        <v>7.8429585799790688E-2</v>
      </c>
      <c r="K89" s="10">
        <f t="shared" si="54"/>
        <v>5.8957446488178293E-2</v>
      </c>
      <c r="L89" s="10">
        <f t="shared" si="54"/>
        <v>1.4849813028145467E-2</v>
      </c>
      <c r="M89" s="10">
        <f t="shared" si="54"/>
        <v>0.44934714630651179</v>
      </c>
      <c r="N89" s="10">
        <f t="shared" si="54"/>
        <v>0.38115408228688674</v>
      </c>
      <c r="O89" s="28">
        <f t="shared" si="45"/>
        <v>1</v>
      </c>
      <c r="P89" s="2">
        <f t="shared" si="46"/>
        <v>0.61884591771311337</v>
      </c>
      <c r="Q89" s="2">
        <f t="shared" si="39"/>
        <v>2.7893738322257833E-2</v>
      </c>
      <c r="R89" s="2">
        <f t="shared" si="40"/>
        <v>0.12673523983097409</v>
      </c>
      <c r="S89" s="2">
        <f t="shared" si="41"/>
        <v>9.5269993387126106E-2</v>
      </c>
      <c r="T89" s="2">
        <f t="shared" si="42"/>
        <v>2.3995978002119733E-2</v>
      </c>
      <c r="U89" s="2">
        <f t="shared" si="43"/>
        <v>0.72610505045752216</v>
      </c>
      <c r="V89" s="2">
        <f t="shared" si="52"/>
        <v>1</v>
      </c>
      <c r="W89" s="2">
        <f t="shared" si="47"/>
        <v>2.7893738322257833E-2</v>
      </c>
      <c r="X89" s="2">
        <f t="shared" si="48"/>
        <v>0.12673523983097412</v>
      </c>
      <c r="Y89" s="2">
        <f t="shared" si="49"/>
        <v>9.5269993387126106E-2</v>
      </c>
      <c r="Z89" s="2">
        <f t="shared" si="50"/>
        <v>2.3995978002119736E-2</v>
      </c>
      <c r="AA89" s="2">
        <f t="shared" si="51"/>
        <v>0.72610505045752216</v>
      </c>
      <c r="AB89" s="3">
        <f t="shared" si="53"/>
        <v>1</v>
      </c>
      <c r="AD89" s="2">
        <f t="shared" si="33"/>
        <v>1.0631812231770746E-2</v>
      </c>
      <c r="AE89" s="2">
        <f t="shared" si="34"/>
        <v>4.8305654031183407E-2</v>
      </c>
      <c r="AF89" s="2">
        <f t="shared" si="35"/>
        <v>3.6312546898947813E-2</v>
      </c>
      <c r="AG89" s="2">
        <f t="shared" si="36"/>
        <v>9.1461649739742659E-3</v>
      </c>
      <c r="AH89" s="2">
        <f t="shared" si="37"/>
        <v>0.27675790415101037</v>
      </c>
      <c r="AI89" s="2">
        <f t="shared" si="38"/>
        <v>0.38115408228688658</v>
      </c>
      <c r="AL89" s="2"/>
    </row>
    <row r="90" spans="1:38">
      <c r="A90" s="19" t="s">
        <v>2</v>
      </c>
      <c r="B90" s="9">
        <v>2007</v>
      </c>
      <c r="C90" s="3">
        <v>1.7261926090487087</v>
      </c>
      <c r="D90" s="3">
        <v>7.8429585799790686</v>
      </c>
      <c r="E90" s="3">
        <v>5.8957446488178293</v>
      </c>
      <c r="F90" s="3">
        <v>1.4849813028145467</v>
      </c>
      <c r="G90" s="3">
        <v>44.934714630651179</v>
      </c>
      <c r="H90" s="3">
        <v>38.115408228688672</v>
      </c>
      <c r="I90" s="10">
        <f t="shared" si="55"/>
        <v>1.7261926090487087E-2</v>
      </c>
      <c r="J90" s="10">
        <f t="shared" si="54"/>
        <v>7.8429585799790688E-2</v>
      </c>
      <c r="K90" s="10">
        <f t="shared" si="54"/>
        <v>5.8957446488178293E-2</v>
      </c>
      <c r="L90" s="10">
        <f t="shared" si="54"/>
        <v>1.4849813028145467E-2</v>
      </c>
      <c r="M90" s="10">
        <f t="shared" si="54"/>
        <v>0.44934714630651179</v>
      </c>
      <c r="N90" s="10">
        <f t="shared" si="54"/>
        <v>0.38115408228688674</v>
      </c>
      <c r="O90" s="28">
        <f t="shared" si="45"/>
        <v>1</v>
      </c>
      <c r="P90" s="2">
        <f t="shared" si="46"/>
        <v>0.61884591771311337</v>
      </c>
      <c r="Q90" s="2">
        <f t="shared" si="39"/>
        <v>2.7893738322257833E-2</v>
      </c>
      <c r="R90" s="2">
        <f t="shared" si="40"/>
        <v>0.12673523983097409</v>
      </c>
      <c r="S90" s="2">
        <f t="shared" si="41"/>
        <v>9.5269993387126106E-2</v>
      </c>
      <c r="T90" s="2">
        <f t="shared" si="42"/>
        <v>2.3995978002119733E-2</v>
      </c>
      <c r="U90" s="2">
        <f t="shared" si="43"/>
        <v>0.72610505045752216</v>
      </c>
      <c r="V90" s="2">
        <f t="shared" si="52"/>
        <v>1</v>
      </c>
      <c r="W90" s="2">
        <f t="shared" si="47"/>
        <v>2.7893738322257833E-2</v>
      </c>
      <c r="X90" s="2">
        <f t="shared" si="48"/>
        <v>0.12673523983097412</v>
      </c>
      <c r="Y90" s="2">
        <f t="shared" si="49"/>
        <v>9.5269993387126106E-2</v>
      </c>
      <c r="Z90" s="2">
        <f t="shared" si="50"/>
        <v>2.3995978002119736E-2</v>
      </c>
      <c r="AA90" s="2">
        <f t="shared" si="51"/>
        <v>0.72610505045752216</v>
      </c>
      <c r="AB90" s="3">
        <f t="shared" si="53"/>
        <v>1</v>
      </c>
      <c r="AD90" s="2">
        <f t="shared" si="33"/>
        <v>1.0631812231770746E-2</v>
      </c>
      <c r="AE90" s="2">
        <f t="shared" si="34"/>
        <v>4.8305654031183407E-2</v>
      </c>
      <c r="AF90" s="2">
        <f t="shared" si="35"/>
        <v>3.6312546898947813E-2</v>
      </c>
      <c r="AG90" s="2">
        <f t="shared" si="36"/>
        <v>9.1461649739742659E-3</v>
      </c>
      <c r="AH90" s="2">
        <f t="shared" si="37"/>
        <v>0.27675790415101037</v>
      </c>
      <c r="AI90" s="2">
        <f t="shared" si="38"/>
        <v>0.38115408228688658</v>
      </c>
      <c r="AL90" s="2"/>
    </row>
    <row r="91" spans="1:38">
      <c r="A91" s="19" t="s">
        <v>2</v>
      </c>
      <c r="B91" s="9">
        <v>2008</v>
      </c>
      <c r="C91" s="3">
        <v>1.7261926090487087</v>
      </c>
      <c r="D91" s="3">
        <v>7.8429585799790686</v>
      </c>
      <c r="E91" s="3">
        <v>5.8957446488178293</v>
      </c>
      <c r="F91" s="3">
        <v>1.4849813028145467</v>
      </c>
      <c r="G91" s="3">
        <v>44.934714630651179</v>
      </c>
      <c r="H91" s="3">
        <v>38.115408228688672</v>
      </c>
      <c r="I91" s="10">
        <f t="shared" si="55"/>
        <v>1.7261926090487087E-2</v>
      </c>
      <c r="J91" s="10">
        <f t="shared" si="54"/>
        <v>7.8429585799790688E-2</v>
      </c>
      <c r="K91" s="10">
        <f t="shared" si="54"/>
        <v>5.8957446488178293E-2</v>
      </c>
      <c r="L91" s="10">
        <f t="shared" si="54"/>
        <v>1.4849813028145467E-2</v>
      </c>
      <c r="M91" s="10">
        <f t="shared" si="54"/>
        <v>0.44934714630651179</v>
      </c>
      <c r="N91" s="10">
        <f t="shared" si="54"/>
        <v>0.38115408228688674</v>
      </c>
      <c r="O91" s="28">
        <f t="shared" si="45"/>
        <v>1</v>
      </c>
      <c r="P91" s="2">
        <f t="shared" si="46"/>
        <v>0.61884591771311337</v>
      </c>
      <c r="Q91" s="2">
        <f t="shared" si="39"/>
        <v>2.7893738322257833E-2</v>
      </c>
      <c r="R91" s="2">
        <f t="shared" si="40"/>
        <v>0.12673523983097409</v>
      </c>
      <c r="S91" s="2">
        <f t="shared" si="41"/>
        <v>9.5269993387126106E-2</v>
      </c>
      <c r="T91" s="2">
        <f t="shared" si="42"/>
        <v>2.3995978002119733E-2</v>
      </c>
      <c r="U91" s="2">
        <f t="shared" si="43"/>
        <v>0.72610505045752216</v>
      </c>
      <c r="V91" s="2">
        <f t="shared" si="52"/>
        <v>1</v>
      </c>
      <c r="W91" s="2">
        <f t="shared" si="47"/>
        <v>2.7893738322257833E-2</v>
      </c>
      <c r="X91" s="2">
        <f t="shared" si="48"/>
        <v>0.12673523983097412</v>
      </c>
      <c r="Y91" s="2">
        <f t="shared" si="49"/>
        <v>9.5269993387126106E-2</v>
      </c>
      <c r="Z91" s="2">
        <f t="shared" si="50"/>
        <v>2.3995978002119736E-2</v>
      </c>
      <c r="AA91" s="2">
        <f t="shared" si="51"/>
        <v>0.72610505045752216</v>
      </c>
      <c r="AB91" s="3">
        <f t="shared" si="53"/>
        <v>1</v>
      </c>
      <c r="AD91" s="2">
        <f t="shared" si="33"/>
        <v>1.0631812231770746E-2</v>
      </c>
      <c r="AE91" s="2">
        <f t="shared" si="34"/>
        <v>4.8305654031183407E-2</v>
      </c>
      <c r="AF91" s="2">
        <f t="shared" si="35"/>
        <v>3.6312546898947813E-2</v>
      </c>
      <c r="AG91" s="2">
        <f t="shared" si="36"/>
        <v>9.1461649739742659E-3</v>
      </c>
      <c r="AH91" s="2">
        <f t="shared" si="37"/>
        <v>0.27675790415101037</v>
      </c>
      <c r="AI91" s="2">
        <f t="shared" si="38"/>
        <v>0.38115408228688658</v>
      </c>
      <c r="AL91" s="2"/>
    </row>
    <row r="92" spans="1:38">
      <c r="A92" s="20"/>
      <c r="O92" s="28">
        <f t="shared" si="45"/>
        <v>0</v>
      </c>
      <c r="AD92" s="2">
        <f t="shared" si="33"/>
        <v>0</v>
      </c>
      <c r="AE92" s="2">
        <f t="shared" si="34"/>
        <v>0</v>
      </c>
      <c r="AF92" s="2">
        <f t="shared" si="35"/>
        <v>0</v>
      </c>
      <c r="AG92" s="2">
        <f t="shared" si="36"/>
        <v>0</v>
      </c>
      <c r="AH92" s="2">
        <f t="shared" si="37"/>
        <v>0</v>
      </c>
      <c r="AI92" s="2">
        <f t="shared" si="38"/>
        <v>0</v>
      </c>
      <c r="AL92" s="2"/>
    </row>
    <row r="93" spans="1:38">
      <c r="A93" s="21" t="s">
        <v>3</v>
      </c>
      <c r="B93" s="1">
        <v>1980</v>
      </c>
      <c r="C93" s="3">
        <v>0.31601195966252116</v>
      </c>
      <c r="D93" s="3">
        <v>5.2573177415049859</v>
      </c>
      <c r="E93" s="3">
        <v>7.7948774044877576</v>
      </c>
      <c r="F93" s="3">
        <v>1.3610641432313466</v>
      </c>
      <c r="G93" s="3">
        <v>45.317702549715989</v>
      </c>
      <c r="H93" s="3">
        <v>39.953026201397392</v>
      </c>
      <c r="I93" s="10">
        <f t="shared" ref="I93:I121" si="56">C93/100</f>
        <v>3.1601195966252118E-3</v>
      </c>
      <c r="J93" s="10">
        <f t="shared" si="54"/>
        <v>5.2573177415049861E-2</v>
      </c>
      <c r="K93" s="10">
        <f t="shared" si="54"/>
        <v>7.7948774044877572E-2</v>
      </c>
      <c r="L93" s="10">
        <f t="shared" si="54"/>
        <v>1.3610641432313466E-2</v>
      </c>
      <c r="M93" s="10">
        <f t="shared" si="54"/>
        <v>0.45317702549715988</v>
      </c>
      <c r="N93" s="10">
        <f t="shared" si="54"/>
        <v>0.3995302620139739</v>
      </c>
      <c r="O93" s="28">
        <f t="shared" si="45"/>
        <v>0.99999999999999989</v>
      </c>
      <c r="P93" s="2">
        <f t="shared" si="46"/>
        <v>0.60046973798602599</v>
      </c>
      <c r="Q93" s="2">
        <f t="shared" ref="Q93:Q121" si="57">I93/$P93</f>
        <v>5.2627458083470535E-3</v>
      </c>
      <c r="R93" s="2">
        <f t="shared" ref="R93:R121" si="58">J93/$P93</f>
        <v>8.7553417082066737E-2</v>
      </c>
      <c r="S93" s="2">
        <f t="shared" ref="S93:S121" si="59">K93/$P93</f>
        <v>0.12981299325144605</v>
      </c>
      <c r="T93" s="2">
        <f t="shared" ref="T93:T121" si="60">L93/$P93</f>
        <v>2.2666656737712586E-2</v>
      </c>
      <c r="U93" s="2">
        <f t="shared" ref="U93:U121" si="61">M93/$P93</f>
        <v>0.75470418712042764</v>
      </c>
      <c r="V93" s="2">
        <f t="shared" si="52"/>
        <v>1</v>
      </c>
      <c r="W93" s="2">
        <f t="shared" si="47"/>
        <v>5.2627458083470535E-3</v>
      </c>
      <c r="X93" s="2">
        <f t="shared" ref="X93:X121" si="62">J93+R93*$N93</f>
        <v>8.7553417082066723E-2</v>
      </c>
      <c r="Y93" s="2">
        <f t="shared" ref="Y93:Y121" si="63">K93+S93*$N93</f>
        <v>0.12981299325144605</v>
      </c>
      <c r="Z93" s="2">
        <f t="shared" ref="Z93:Z121" si="64">L93+T93*$N93</f>
        <v>2.2666656737712582E-2</v>
      </c>
      <c r="AA93" s="2">
        <f t="shared" ref="AA93:AA121" si="65">M93+U93*$N93</f>
        <v>0.75470418712042753</v>
      </c>
      <c r="AB93" s="3">
        <f t="shared" si="53"/>
        <v>1</v>
      </c>
      <c r="AD93" s="2">
        <f t="shared" si="33"/>
        <v>2.1026262117218417E-3</v>
      </c>
      <c r="AE93" s="2">
        <f t="shared" si="34"/>
        <v>3.4980239667016876E-2</v>
      </c>
      <c r="AF93" s="2">
        <f t="shared" si="35"/>
        <v>5.1864219206568474E-2</v>
      </c>
      <c r="AG93" s="2">
        <f t="shared" si="36"/>
        <v>9.0560153053991198E-3</v>
      </c>
      <c r="AH93" s="2">
        <f t="shared" si="37"/>
        <v>0.30152716162326776</v>
      </c>
      <c r="AI93" s="2">
        <f t="shared" si="38"/>
        <v>0.39953026201397407</v>
      </c>
      <c r="AL93" s="2"/>
    </row>
    <row r="94" spans="1:38">
      <c r="A94" s="19" t="s">
        <v>3</v>
      </c>
      <c r="B94" s="1">
        <v>1981</v>
      </c>
      <c r="C94" s="3">
        <v>0.3644397090651062</v>
      </c>
      <c r="D94" s="3">
        <v>6.6686492543978018</v>
      </c>
      <c r="E94" s="3">
        <v>7.136008749176372</v>
      </c>
      <c r="F94" s="3">
        <v>1.7172700754189707</v>
      </c>
      <c r="G94" s="3">
        <v>39.296202620998471</v>
      </c>
      <c r="H94" s="3">
        <v>44.817429590943277</v>
      </c>
      <c r="I94" s="10">
        <f t="shared" si="56"/>
        <v>3.6443970906510619E-3</v>
      </c>
      <c r="J94" s="10">
        <f t="shared" si="54"/>
        <v>6.6686492543978015E-2</v>
      </c>
      <c r="K94" s="10">
        <f t="shared" si="54"/>
        <v>7.1360087491763716E-2</v>
      </c>
      <c r="L94" s="10">
        <f t="shared" si="54"/>
        <v>1.7172700754189706E-2</v>
      </c>
      <c r="M94" s="10">
        <f t="shared" si="54"/>
        <v>0.39296202620998472</v>
      </c>
      <c r="N94" s="10">
        <f t="shared" si="54"/>
        <v>0.44817429590943275</v>
      </c>
      <c r="O94" s="28">
        <f t="shared" si="45"/>
        <v>1</v>
      </c>
      <c r="P94" s="2">
        <f t="shared" si="46"/>
        <v>0.55182570409056719</v>
      </c>
      <c r="Q94" s="2">
        <f t="shared" si="57"/>
        <v>6.604253958516099E-3</v>
      </c>
      <c r="R94" s="2">
        <f t="shared" si="58"/>
        <v>0.12084702116926622</v>
      </c>
      <c r="S94" s="2">
        <f t="shared" si="59"/>
        <v>0.12931635290416246</v>
      </c>
      <c r="T94" s="2">
        <f t="shared" si="60"/>
        <v>3.111979131615673E-2</v>
      </c>
      <c r="U94" s="2">
        <f t="shared" si="61"/>
        <v>0.71211258065189853</v>
      </c>
      <c r="V94" s="2">
        <f t="shared" si="52"/>
        <v>1</v>
      </c>
      <c r="W94" s="2">
        <f t="shared" si="47"/>
        <v>6.604253958516099E-3</v>
      </c>
      <c r="X94" s="2">
        <f t="shared" si="62"/>
        <v>0.12084702116926621</v>
      </c>
      <c r="Y94" s="2">
        <f t="shared" si="63"/>
        <v>0.12931635290416246</v>
      </c>
      <c r="Z94" s="2">
        <f t="shared" si="64"/>
        <v>3.1119791316156727E-2</v>
      </c>
      <c r="AA94" s="2">
        <f t="shared" si="65"/>
        <v>0.71211258065189842</v>
      </c>
      <c r="AB94" s="3">
        <f t="shared" si="53"/>
        <v>0.99999999999999989</v>
      </c>
      <c r="AD94" s="2">
        <f t="shared" si="33"/>
        <v>2.9598568678650371E-3</v>
      </c>
      <c r="AE94" s="2">
        <f t="shared" si="34"/>
        <v>5.416052862528821E-2</v>
      </c>
      <c r="AF94" s="2">
        <f t="shared" si="35"/>
        <v>5.7956265412398747E-2</v>
      </c>
      <c r="AG94" s="2">
        <f t="shared" si="36"/>
        <v>1.3947090561967024E-2</v>
      </c>
      <c r="AH94" s="2">
        <f t="shared" si="37"/>
        <v>0.31915055444191381</v>
      </c>
      <c r="AI94" s="2">
        <f t="shared" si="38"/>
        <v>0.44817429590943281</v>
      </c>
      <c r="AL94" s="2"/>
    </row>
    <row r="95" spans="1:38">
      <c r="A95" s="19" t="s">
        <v>3</v>
      </c>
      <c r="B95" s="1">
        <v>1982</v>
      </c>
      <c r="C95" s="3">
        <v>0.54945110064249891</v>
      </c>
      <c r="D95" s="3">
        <v>6.5382553673719865</v>
      </c>
      <c r="E95" s="3">
        <v>7.4543720636248274</v>
      </c>
      <c r="F95" s="3">
        <v>1.3480385511847477</v>
      </c>
      <c r="G95" s="3">
        <v>41.667526536862482</v>
      </c>
      <c r="H95" s="3">
        <v>42.442356380313463</v>
      </c>
      <c r="I95" s="10">
        <f t="shared" si="56"/>
        <v>5.4945110064249895E-3</v>
      </c>
      <c r="J95" s="10">
        <f t="shared" si="54"/>
        <v>6.5382553673719868E-2</v>
      </c>
      <c r="K95" s="10">
        <f t="shared" si="54"/>
        <v>7.454372063624827E-2</v>
      </c>
      <c r="L95" s="10">
        <f t="shared" si="54"/>
        <v>1.3480385511847477E-2</v>
      </c>
      <c r="M95" s="10">
        <f t="shared" si="54"/>
        <v>0.41667526536862481</v>
      </c>
      <c r="N95" s="10">
        <f t="shared" si="54"/>
        <v>0.42442356380313462</v>
      </c>
      <c r="O95" s="28">
        <f t="shared" si="45"/>
        <v>1</v>
      </c>
      <c r="P95" s="2">
        <f t="shared" si="46"/>
        <v>0.57557643619686538</v>
      </c>
      <c r="Q95" s="2">
        <f t="shared" si="57"/>
        <v>9.5461013705322936E-3</v>
      </c>
      <c r="R95" s="2">
        <f t="shared" si="58"/>
        <v>0.11359491035758275</v>
      </c>
      <c r="S95" s="2">
        <f t="shared" si="59"/>
        <v>0.12951141837702326</v>
      </c>
      <c r="T95" s="2">
        <f t="shared" si="60"/>
        <v>2.3420669548113254E-2</v>
      </c>
      <c r="U95" s="2">
        <f t="shared" si="61"/>
        <v>0.72392690034674856</v>
      </c>
      <c r="V95" s="2">
        <f t="shared" si="52"/>
        <v>1</v>
      </c>
      <c r="W95" s="2">
        <f t="shared" si="47"/>
        <v>9.5461013705322936E-3</v>
      </c>
      <c r="X95" s="2">
        <f t="shared" si="62"/>
        <v>0.11359491035758275</v>
      </c>
      <c r="Y95" s="2">
        <f t="shared" si="63"/>
        <v>0.12951141837702326</v>
      </c>
      <c r="Z95" s="2">
        <f t="shared" si="64"/>
        <v>2.3420669548113254E-2</v>
      </c>
      <c r="AA95" s="2">
        <f t="shared" si="65"/>
        <v>0.72392690034674856</v>
      </c>
      <c r="AB95" s="3">
        <f t="shared" si="53"/>
        <v>1</v>
      </c>
      <c r="AD95" s="2">
        <f t="shared" si="33"/>
        <v>4.0515903641073041E-3</v>
      </c>
      <c r="AE95" s="2">
        <f t="shared" si="34"/>
        <v>4.8212356683862881E-2</v>
      </c>
      <c r="AF95" s="2">
        <f t="shared" si="35"/>
        <v>5.4967697740774993E-2</v>
      </c>
      <c r="AG95" s="2">
        <f t="shared" si="36"/>
        <v>9.9402840362657775E-3</v>
      </c>
      <c r="AH95" s="2">
        <f t="shared" si="37"/>
        <v>0.30725163497812374</v>
      </c>
      <c r="AI95" s="2">
        <f t="shared" si="38"/>
        <v>0.42442356380313473</v>
      </c>
      <c r="AL95" s="2"/>
    </row>
    <row r="96" spans="1:38">
      <c r="A96" s="19" t="s">
        <v>3</v>
      </c>
      <c r="B96" s="1">
        <v>1983</v>
      </c>
      <c r="C96" s="3">
        <v>0.54558172348853518</v>
      </c>
      <c r="D96" s="3">
        <v>7.0971651441240704</v>
      </c>
      <c r="E96" s="3">
        <v>8.1485069328397142</v>
      </c>
      <c r="F96" s="3">
        <v>1.5535836673205685</v>
      </c>
      <c r="G96" s="3">
        <v>42.557521635724108</v>
      </c>
      <c r="H96" s="3">
        <v>40.097640896503009</v>
      </c>
      <c r="I96" s="10">
        <f t="shared" si="56"/>
        <v>5.4558172348853516E-3</v>
      </c>
      <c r="J96" s="10">
        <f t="shared" si="54"/>
        <v>7.0971651441240707E-2</v>
      </c>
      <c r="K96" s="10">
        <f t="shared" si="54"/>
        <v>8.1485069328397136E-2</v>
      </c>
      <c r="L96" s="10">
        <f t="shared" si="54"/>
        <v>1.5535836673205685E-2</v>
      </c>
      <c r="M96" s="10">
        <f t="shared" si="54"/>
        <v>0.42557521635724105</v>
      </c>
      <c r="N96" s="10">
        <f t="shared" si="54"/>
        <v>0.40097640896503006</v>
      </c>
      <c r="O96" s="28">
        <f t="shared" si="45"/>
        <v>1</v>
      </c>
      <c r="P96" s="2">
        <f t="shared" si="46"/>
        <v>0.59902359103496994</v>
      </c>
      <c r="Q96" s="2">
        <f t="shared" si="57"/>
        <v>9.107850369396972E-3</v>
      </c>
      <c r="R96" s="2">
        <f t="shared" si="58"/>
        <v>0.11847889215618139</v>
      </c>
      <c r="S96" s="2">
        <f t="shared" si="59"/>
        <v>0.13602981676833523</v>
      </c>
      <c r="T96" s="2">
        <f t="shared" si="60"/>
        <v>2.5935266833754349E-2</v>
      </c>
      <c r="U96" s="2">
        <f t="shared" si="61"/>
        <v>0.71044817387233206</v>
      </c>
      <c r="V96" s="2">
        <f t="shared" si="52"/>
        <v>1</v>
      </c>
      <c r="W96" s="2">
        <f t="shared" si="47"/>
        <v>9.107850369396972E-3</v>
      </c>
      <c r="X96" s="2">
        <f t="shared" si="62"/>
        <v>0.11847889215618139</v>
      </c>
      <c r="Y96" s="2">
        <f t="shared" si="63"/>
        <v>0.13602981676833523</v>
      </c>
      <c r="Z96" s="2">
        <f t="shared" si="64"/>
        <v>2.5935266833754349E-2</v>
      </c>
      <c r="AA96" s="2">
        <f t="shared" si="65"/>
        <v>0.71044817387233206</v>
      </c>
      <c r="AB96" s="3">
        <f t="shared" si="53"/>
        <v>1</v>
      </c>
      <c r="AD96" s="2">
        <f t="shared" si="33"/>
        <v>3.6520331345116204E-3</v>
      </c>
      <c r="AE96" s="2">
        <f t="shared" si="34"/>
        <v>4.7507240714940682E-2</v>
      </c>
      <c r="AF96" s="2">
        <f t="shared" si="35"/>
        <v>5.454474743993809E-2</v>
      </c>
      <c r="AG96" s="2">
        <f t="shared" si="36"/>
        <v>1.0399430160548664E-2</v>
      </c>
      <c r="AH96" s="2">
        <f t="shared" si="37"/>
        <v>0.28487295751509101</v>
      </c>
      <c r="AI96" s="2">
        <f t="shared" si="38"/>
        <v>0.40097640896503006</v>
      </c>
      <c r="AL96" s="2"/>
    </row>
    <row r="97" spans="1:38">
      <c r="A97" s="19" t="s">
        <v>3</v>
      </c>
      <c r="B97" s="1">
        <v>1984</v>
      </c>
      <c r="C97" s="3">
        <v>0.80355095336829729</v>
      </c>
      <c r="D97" s="3">
        <v>9.8186557374701255</v>
      </c>
      <c r="E97" s="3">
        <v>9.3004378984031586</v>
      </c>
      <c r="F97" s="3">
        <v>1.5068680445742253</v>
      </c>
      <c r="G97" s="3">
        <v>41.877862114528789</v>
      </c>
      <c r="H97" s="3">
        <v>36.692625251655414</v>
      </c>
      <c r="I97" s="10">
        <f t="shared" si="56"/>
        <v>8.0355095336829725E-3</v>
      </c>
      <c r="J97" s="10">
        <f t="shared" si="54"/>
        <v>9.818655737470125E-2</v>
      </c>
      <c r="K97" s="10">
        <f t="shared" si="54"/>
        <v>9.3004378984031591E-2</v>
      </c>
      <c r="L97" s="10">
        <f t="shared" si="54"/>
        <v>1.5068680445742253E-2</v>
      </c>
      <c r="M97" s="10">
        <f t="shared" si="54"/>
        <v>0.41877862114528791</v>
      </c>
      <c r="N97" s="10">
        <f t="shared" si="54"/>
        <v>0.36692625251655414</v>
      </c>
      <c r="O97" s="28">
        <f t="shared" si="45"/>
        <v>1.0000000000000002</v>
      </c>
      <c r="P97" s="2">
        <f t="shared" si="46"/>
        <v>0.63307374748344603</v>
      </c>
      <c r="Q97" s="2">
        <f t="shared" si="57"/>
        <v>1.269284908057744E-2</v>
      </c>
      <c r="R97" s="2">
        <f t="shared" si="58"/>
        <v>0.15509497553011181</v>
      </c>
      <c r="S97" s="2">
        <f t="shared" si="59"/>
        <v>0.1469092334877834</v>
      </c>
      <c r="T97" s="2">
        <f t="shared" si="60"/>
        <v>2.3802409285872777E-2</v>
      </c>
      <c r="U97" s="2">
        <f t="shared" si="61"/>
        <v>0.66150053261565456</v>
      </c>
      <c r="V97" s="2">
        <f t="shared" si="52"/>
        <v>1</v>
      </c>
      <c r="W97" s="2">
        <f t="shared" si="47"/>
        <v>1.2692849080577443E-2</v>
      </c>
      <c r="X97" s="2">
        <f t="shared" si="62"/>
        <v>0.15509497553011184</v>
      </c>
      <c r="Y97" s="2">
        <f t="shared" si="63"/>
        <v>0.1469092334877834</v>
      </c>
      <c r="Z97" s="2">
        <f t="shared" si="64"/>
        <v>2.380240928587278E-2</v>
      </c>
      <c r="AA97" s="2">
        <f t="shared" si="65"/>
        <v>0.66150053261565467</v>
      </c>
      <c r="AB97" s="3">
        <f t="shared" si="53"/>
        <v>1.0000000000000002</v>
      </c>
      <c r="AD97" s="2">
        <f t="shared" ref="AD97:AD121" si="66">Q97-I97</f>
        <v>4.6573395468944671E-3</v>
      </c>
      <c r="AE97" s="2">
        <f t="shared" ref="AE97:AE121" si="67">R97-J97</f>
        <v>5.6908418155410562E-2</v>
      </c>
      <c r="AF97" s="2">
        <f t="shared" ref="AF97:AF121" si="68">S97-K97</f>
        <v>5.3904854503751806E-2</v>
      </c>
      <c r="AG97" s="2">
        <f t="shared" ref="AG97:AG121" si="69">T97-L97</f>
        <v>8.7337288401305238E-3</v>
      </c>
      <c r="AH97" s="2">
        <f t="shared" ref="AH97:AH121" si="70">U97-M97</f>
        <v>0.24272191147036665</v>
      </c>
      <c r="AI97" s="2">
        <f t="shared" ref="AI97:AI121" si="71">SUM(AD97:AH97)</f>
        <v>0.36692625251655397</v>
      </c>
      <c r="AL97" s="2"/>
    </row>
    <row r="98" spans="1:38">
      <c r="A98" s="19" t="s">
        <v>3</v>
      </c>
      <c r="B98" s="1">
        <v>1985</v>
      </c>
      <c r="C98" s="3">
        <v>1.9435271685141544</v>
      </c>
      <c r="D98" s="3">
        <v>10.046066072887829</v>
      </c>
      <c r="E98" s="3">
        <v>8.9609876475365855</v>
      </c>
      <c r="F98" s="3">
        <v>1.225049672290313</v>
      </c>
      <c r="G98" s="3">
        <v>43.662717834076112</v>
      </c>
      <c r="H98" s="3">
        <v>34.161651604694995</v>
      </c>
      <c r="I98" s="10">
        <f t="shared" si="56"/>
        <v>1.9435271685141545E-2</v>
      </c>
      <c r="J98" s="10">
        <f t="shared" si="54"/>
        <v>0.10046066072887828</v>
      </c>
      <c r="K98" s="10">
        <f t="shared" si="54"/>
        <v>8.9609876475365849E-2</v>
      </c>
      <c r="L98" s="10">
        <f t="shared" si="54"/>
        <v>1.2250496722903131E-2</v>
      </c>
      <c r="M98" s="10">
        <f t="shared" si="54"/>
        <v>0.43662717834076115</v>
      </c>
      <c r="N98" s="10">
        <f t="shared" si="54"/>
        <v>0.34161651604694998</v>
      </c>
      <c r="O98" s="28">
        <f t="shared" si="45"/>
        <v>1</v>
      </c>
      <c r="P98" s="2">
        <f t="shared" si="46"/>
        <v>0.65838348395305002</v>
      </c>
      <c r="Q98" s="2">
        <f t="shared" si="57"/>
        <v>2.9519682918606589E-2</v>
      </c>
      <c r="R98" s="2">
        <f t="shared" si="58"/>
        <v>0.15258684820842533</v>
      </c>
      <c r="S98" s="2">
        <f t="shared" si="59"/>
        <v>0.1361058997673095</v>
      </c>
      <c r="T98" s="2">
        <f t="shared" si="60"/>
        <v>1.8606932010731797E-2</v>
      </c>
      <c r="U98" s="2">
        <f t="shared" si="61"/>
        <v>0.66318063709492669</v>
      </c>
      <c r="V98" s="2">
        <f t="shared" si="52"/>
        <v>0.99999999999999989</v>
      </c>
      <c r="W98" s="2">
        <f t="shared" si="47"/>
        <v>2.9519682918606585E-2</v>
      </c>
      <c r="X98" s="2">
        <f t="shared" si="62"/>
        <v>0.15258684820842533</v>
      </c>
      <c r="Y98" s="2">
        <f t="shared" si="63"/>
        <v>0.1361058997673095</v>
      </c>
      <c r="Z98" s="2">
        <f t="shared" si="64"/>
        <v>1.8606932010731797E-2</v>
      </c>
      <c r="AA98" s="2">
        <f t="shared" si="65"/>
        <v>0.66318063709492669</v>
      </c>
      <c r="AB98" s="3">
        <f t="shared" si="53"/>
        <v>0.99999999999999989</v>
      </c>
      <c r="AD98" s="2">
        <f t="shared" si="66"/>
        <v>1.0084411233465044E-2</v>
      </c>
      <c r="AE98" s="2">
        <f t="shared" si="67"/>
        <v>5.2126187479547045E-2</v>
      </c>
      <c r="AF98" s="2">
        <f t="shared" si="68"/>
        <v>4.6496023291943647E-2</v>
      </c>
      <c r="AG98" s="2">
        <f t="shared" si="69"/>
        <v>6.356435287828666E-3</v>
      </c>
      <c r="AH98" s="2">
        <f t="shared" si="70"/>
        <v>0.22655345875416555</v>
      </c>
      <c r="AI98" s="2">
        <f t="shared" si="71"/>
        <v>0.34161651604694998</v>
      </c>
      <c r="AL98" s="2"/>
    </row>
    <row r="99" spans="1:38">
      <c r="A99" s="19" t="s">
        <v>3</v>
      </c>
      <c r="B99" s="1">
        <v>1986</v>
      </c>
      <c r="C99" s="3">
        <v>1.1638672882976178</v>
      </c>
      <c r="D99" s="3">
        <v>9.3489809410010789</v>
      </c>
      <c r="E99" s="3">
        <v>9.0545961727815829</v>
      </c>
      <c r="F99" s="3">
        <v>1.1181327584088427</v>
      </c>
      <c r="G99" s="3">
        <v>51.626977249943096</v>
      </c>
      <c r="H99" s="3">
        <v>27.687445589567794</v>
      </c>
      <c r="I99" s="10">
        <f t="shared" si="56"/>
        <v>1.1638672882976177E-2</v>
      </c>
      <c r="J99" s="10">
        <f t="shared" si="54"/>
        <v>9.3489809410010782E-2</v>
      </c>
      <c r="K99" s="10">
        <f t="shared" si="54"/>
        <v>9.054596172781583E-2</v>
      </c>
      <c r="L99" s="10">
        <f t="shared" si="54"/>
        <v>1.1181327584088428E-2</v>
      </c>
      <c r="M99" s="10">
        <f t="shared" si="54"/>
        <v>0.51626977249943096</v>
      </c>
      <c r="N99" s="10">
        <f t="shared" si="54"/>
        <v>0.27687445589567794</v>
      </c>
      <c r="O99" s="28">
        <f t="shared" si="45"/>
        <v>1</v>
      </c>
      <c r="P99" s="2">
        <f t="shared" si="46"/>
        <v>0.72312554410432217</v>
      </c>
      <c r="Q99" s="2">
        <f t="shared" si="57"/>
        <v>1.6094954711345553E-2</v>
      </c>
      <c r="R99" s="2">
        <f t="shared" si="58"/>
        <v>0.12928572385837805</v>
      </c>
      <c r="S99" s="2">
        <f t="shared" si="59"/>
        <v>0.12521471889085023</v>
      </c>
      <c r="T99" s="2">
        <f t="shared" si="60"/>
        <v>1.5462498421263552E-2</v>
      </c>
      <c r="U99" s="2">
        <f t="shared" si="61"/>
        <v>0.71394210411816261</v>
      </c>
      <c r="V99" s="2">
        <f t="shared" si="52"/>
        <v>1</v>
      </c>
      <c r="W99" s="2">
        <f t="shared" si="47"/>
        <v>1.6094954711345557E-2</v>
      </c>
      <c r="X99" s="2">
        <f t="shared" si="62"/>
        <v>0.12928572385837808</v>
      </c>
      <c r="Y99" s="2">
        <f t="shared" si="63"/>
        <v>0.12521471889085026</v>
      </c>
      <c r="Z99" s="2">
        <f t="shared" si="64"/>
        <v>1.5462498421263553E-2</v>
      </c>
      <c r="AA99" s="2">
        <f t="shared" si="65"/>
        <v>0.71394210411816261</v>
      </c>
      <c r="AB99" s="3">
        <f t="shared" si="53"/>
        <v>1</v>
      </c>
      <c r="AD99" s="2">
        <f t="shared" si="66"/>
        <v>4.456281828369376E-3</v>
      </c>
      <c r="AE99" s="2">
        <f t="shared" si="67"/>
        <v>3.5795914448367272E-2</v>
      </c>
      <c r="AF99" s="2">
        <f t="shared" si="68"/>
        <v>3.46687571630344E-2</v>
      </c>
      <c r="AG99" s="2">
        <f t="shared" si="69"/>
        <v>4.2811708371751234E-3</v>
      </c>
      <c r="AH99" s="2">
        <f t="shared" si="70"/>
        <v>0.19767233161873166</v>
      </c>
      <c r="AI99" s="2">
        <f t="shared" si="71"/>
        <v>0.27687445589567783</v>
      </c>
      <c r="AL99" s="2"/>
    </row>
    <row r="100" spans="1:38">
      <c r="A100" s="19" t="s">
        <v>3</v>
      </c>
      <c r="B100" s="1">
        <v>1987</v>
      </c>
      <c r="C100" s="3">
        <v>0.78720092893191318</v>
      </c>
      <c r="D100" s="3">
        <v>8.1801085264182358</v>
      </c>
      <c r="E100" s="3">
        <v>9.9193312493923198</v>
      </c>
      <c r="F100" s="3">
        <v>1.0745997921976504</v>
      </c>
      <c r="G100" s="3">
        <v>55.007267668017199</v>
      </c>
      <c r="H100" s="3">
        <v>25.031491835042672</v>
      </c>
      <c r="I100" s="10">
        <f t="shared" si="56"/>
        <v>7.8720092893191321E-3</v>
      </c>
      <c r="J100" s="10">
        <f t="shared" si="54"/>
        <v>8.1801085264182352E-2</v>
      </c>
      <c r="K100" s="10">
        <f t="shared" si="54"/>
        <v>9.91933124939232E-2</v>
      </c>
      <c r="L100" s="10">
        <f t="shared" si="54"/>
        <v>1.0745997921976504E-2</v>
      </c>
      <c r="M100" s="10">
        <f t="shared" si="54"/>
        <v>0.55007267668017201</v>
      </c>
      <c r="N100" s="10">
        <f t="shared" si="54"/>
        <v>0.25031491835042674</v>
      </c>
      <c r="O100" s="28">
        <f t="shared" si="45"/>
        <v>1</v>
      </c>
      <c r="P100" s="2">
        <f t="shared" si="46"/>
        <v>0.74968508164957326</v>
      </c>
      <c r="Q100" s="2">
        <f t="shared" si="57"/>
        <v>1.0500421419615177E-2</v>
      </c>
      <c r="R100" s="2">
        <f t="shared" si="58"/>
        <v>0.10911392965722477</v>
      </c>
      <c r="S100" s="2">
        <f t="shared" si="59"/>
        <v>0.1323133071764783</v>
      </c>
      <c r="T100" s="2">
        <f t="shared" si="60"/>
        <v>1.433401595551494E-2</v>
      </c>
      <c r="U100" s="2">
        <f t="shared" si="61"/>
        <v>0.73373832579116671</v>
      </c>
      <c r="V100" s="2">
        <f t="shared" si="52"/>
        <v>0.99999999999999989</v>
      </c>
      <c r="W100" s="2">
        <f t="shared" si="47"/>
        <v>1.0500421419615177E-2</v>
      </c>
      <c r="X100" s="2">
        <f t="shared" si="62"/>
        <v>0.10911392965722477</v>
      </c>
      <c r="Y100" s="2">
        <f t="shared" si="63"/>
        <v>0.1323133071764783</v>
      </c>
      <c r="Z100" s="2">
        <f t="shared" si="64"/>
        <v>1.433401595551494E-2</v>
      </c>
      <c r="AA100" s="2">
        <f t="shared" si="65"/>
        <v>0.73373832579116671</v>
      </c>
      <c r="AB100" s="3">
        <f t="shared" si="53"/>
        <v>0.99999999999999989</v>
      </c>
      <c r="AD100" s="2">
        <f t="shared" si="66"/>
        <v>2.6284121302960449E-3</v>
      </c>
      <c r="AE100" s="2">
        <f t="shared" si="67"/>
        <v>2.7312844393042421E-2</v>
      </c>
      <c r="AF100" s="2">
        <f t="shared" si="68"/>
        <v>3.3119994682555096E-2</v>
      </c>
      <c r="AG100" s="2">
        <f t="shared" si="69"/>
        <v>3.588018033538436E-3</v>
      </c>
      <c r="AH100" s="2">
        <f t="shared" si="70"/>
        <v>0.1836656491109947</v>
      </c>
      <c r="AI100" s="2">
        <f t="shared" si="71"/>
        <v>0.25031491835042669</v>
      </c>
      <c r="AL100" s="2"/>
    </row>
    <row r="101" spans="1:38">
      <c r="A101" s="19" t="s">
        <v>3</v>
      </c>
      <c r="B101" s="1">
        <v>1988</v>
      </c>
      <c r="C101" s="3">
        <v>0.5436965956133829</v>
      </c>
      <c r="D101" s="3">
        <v>7.8316031299782738</v>
      </c>
      <c r="E101" s="3">
        <v>10.241671393334476</v>
      </c>
      <c r="F101" s="3">
        <v>1.2584153194288432</v>
      </c>
      <c r="G101" s="3">
        <v>56.183840459959811</v>
      </c>
      <c r="H101" s="3">
        <v>23.940773101685217</v>
      </c>
      <c r="I101" s="10">
        <f t="shared" si="56"/>
        <v>5.4369659561338294E-3</v>
      </c>
      <c r="J101" s="10">
        <f t="shared" si="54"/>
        <v>7.8316031299782735E-2</v>
      </c>
      <c r="K101" s="10">
        <f t="shared" si="54"/>
        <v>0.10241671393334477</v>
      </c>
      <c r="L101" s="10">
        <f t="shared" si="54"/>
        <v>1.2584153194288432E-2</v>
      </c>
      <c r="M101" s="10">
        <f t="shared" si="54"/>
        <v>0.56183840459959811</v>
      </c>
      <c r="N101" s="10">
        <f t="shared" si="54"/>
        <v>0.23940773101685217</v>
      </c>
      <c r="O101" s="28">
        <f t="shared" si="45"/>
        <v>1</v>
      </c>
      <c r="P101" s="2">
        <f t="shared" si="46"/>
        <v>0.76059226898314791</v>
      </c>
      <c r="Q101" s="2">
        <f t="shared" si="57"/>
        <v>7.1483318695871384E-3</v>
      </c>
      <c r="R101" s="2">
        <f t="shared" si="58"/>
        <v>0.1029671671584108</v>
      </c>
      <c r="S101" s="2">
        <f t="shared" si="59"/>
        <v>0.13465389816579107</v>
      </c>
      <c r="T101" s="2">
        <f t="shared" si="60"/>
        <v>1.6545202610476775E-2</v>
      </c>
      <c r="U101" s="2">
        <f t="shared" si="61"/>
        <v>0.73868540019573414</v>
      </c>
      <c r="V101" s="2">
        <f t="shared" si="52"/>
        <v>0.99999999999999989</v>
      </c>
      <c r="W101" s="2">
        <f t="shared" si="47"/>
        <v>7.1483318695871392E-3</v>
      </c>
      <c r="X101" s="2">
        <f t="shared" si="62"/>
        <v>0.1029671671584108</v>
      </c>
      <c r="Y101" s="2">
        <f t="shared" si="63"/>
        <v>0.1346538981657911</v>
      </c>
      <c r="Z101" s="2">
        <f t="shared" si="64"/>
        <v>1.6545202610476775E-2</v>
      </c>
      <c r="AA101" s="2">
        <f t="shared" si="65"/>
        <v>0.73868540019573425</v>
      </c>
      <c r="AB101" s="3">
        <f t="shared" si="53"/>
        <v>1</v>
      </c>
      <c r="AD101" s="2">
        <f t="shared" si="66"/>
        <v>1.7113659134533089E-3</v>
      </c>
      <c r="AE101" s="2">
        <f t="shared" si="67"/>
        <v>2.4651135858628062E-2</v>
      </c>
      <c r="AF101" s="2">
        <f t="shared" si="68"/>
        <v>3.22371842324463E-2</v>
      </c>
      <c r="AG101" s="2">
        <f t="shared" si="69"/>
        <v>3.9610494161883437E-3</v>
      </c>
      <c r="AH101" s="2">
        <f t="shared" si="70"/>
        <v>0.17684699559613604</v>
      </c>
      <c r="AI101" s="2">
        <f t="shared" si="71"/>
        <v>0.23940773101685203</v>
      </c>
      <c r="AL101" s="2"/>
    </row>
    <row r="102" spans="1:38">
      <c r="A102" s="19" t="s">
        <v>3</v>
      </c>
      <c r="B102" s="1">
        <v>1989</v>
      </c>
      <c r="C102" s="3">
        <v>0.5105312051144133</v>
      </c>
      <c r="D102" s="3">
        <v>7.6656165883173255</v>
      </c>
      <c r="E102" s="3">
        <v>9.9770656493733938</v>
      </c>
      <c r="F102" s="3">
        <v>1.338778683698127</v>
      </c>
      <c r="G102" s="3">
        <v>57.689396356006284</v>
      </c>
      <c r="H102" s="3">
        <v>22.818611517490456</v>
      </c>
      <c r="I102" s="10">
        <f t="shared" si="56"/>
        <v>5.1053120511441331E-3</v>
      </c>
      <c r="J102" s="10">
        <f t="shared" si="54"/>
        <v>7.6656165883173255E-2</v>
      </c>
      <c r="K102" s="10">
        <f t="shared" si="54"/>
        <v>9.9770656493733942E-2</v>
      </c>
      <c r="L102" s="10">
        <f t="shared" si="54"/>
        <v>1.3387786836981269E-2</v>
      </c>
      <c r="M102" s="10">
        <f t="shared" si="54"/>
        <v>0.57689396356006284</v>
      </c>
      <c r="N102" s="10">
        <f t="shared" si="54"/>
        <v>0.22818611517490456</v>
      </c>
      <c r="O102" s="28">
        <f t="shared" si="45"/>
        <v>1</v>
      </c>
      <c r="P102" s="2">
        <f t="shared" si="46"/>
        <v>0.7718138848250955</v>
      </c>
      <c r="Q102" s="2">
        <f t="shared" si="57"/>
        <v>6.6146931942032538E-3</v>
      </c>
      <c r="R102" s="2">
        <f t="shared" si="58"/>
        <v>9.9319495788216722E-2</v>
      </c>
      <c r="S102" s="2">
        <f t="shared" si="59"/>
        <v>0.12926776578571589</v>
      </c>
      <c r="T102" s="2">
        <f t="shared" si="60"/>
        <v>1.7345874569249478E-2</v>
      </c>
      <c r="U102" s="2">
        <f t="shared" si="61"/>
        <v>0.7474521706626146</v>
      </c>
      <c r="V102" s="2">
        <f t="shared" si="52"/>
        <v>1</v>
      </c>
      <c r="W102" s="2">
        <f t="shared" si="47"/>
        <v>6.6146931942032538E-3</v>
      </c>
      <c r="X102" s="2">
        <f t="shared" si="62"/>
        <v>9.9319495788216722E-2</v>
      </c>
      <c r="Y102" s="2">
        <f t="shared" si="63"/>
        <v>0.12926776578571589</v>
      </c>
      <c r="Z102" s="2">
        <f t="shared" si="64"/>
        <v>1.7345874569249478E-2</v>
      </c>
      <c r="AA102" s="2">
        <f t="shared" si="65"/>
        <v>0.7474521706626146</v>
      </c>
      <c r="AB102" s="3">
        <f t="shared" si="53"/>
        <v>1</v>
      </c>
      <c r="AD102" s="2">
        <f t="shared" si="66"/>
        <v>1.5093811430591207E-3</v>
      </c>
      <c r="AE102" s="2">
        <f t="shared" si="67"/>
        <v>2.2663329905043467E-2</v>
      </c>
      <c r="AF102" s="2">
        <f t="shared" si="68"/>
        <v>2.9497109291981946E-2</v>
      </c>
      <c r="AG102" s="2">
        <f t="shared" si="69"/>
        <v>3.9580877322682086E-3</v>
      </c>
      <c r="AH102" s="2">
        <f t="shared" si="70"/>
        <v>0.17055820710255176</v>
      </c>
      <c r="AI102" s="2">
        <f t="shared" si="71"/>
        <v>0.2281861151749045</v>
      </c>
      <c r="AL102" s="2"/>
    </row>
    <row r="103" spans="1:38">
      <c r="A103" s="19" t="s">
        <v>3</v>
      </c>
      <c r="B103" s="1">
        <v>1990</v>
      </c>
      <c r="C103" s="3">
        <v>0.5444920337188951</v>
      </c>
      <c r="D103" s="3">
        <v>6.0412257742733022</v>
      </c>
      <c r="E103" s="3">
        <v>9.0672974693624973</v>
      </c>
      <c r="F103" s="3">
        <v>1.0937531257330995</v>
      </c>
      <c r="G103" s="3">
        <v>61.862462259621175</v>
      </c>
      <c r="H103" s="3">
        <v>21.390769337291037</v>
      </c>
      <c r="I103" s="10">
        <f t="shared" si="56"/>
        <v>5.444920337188951E-3</v>
      </c>
      <c r="J103" s="10">
        <f t="shared" si="54"/>
        <v>6.0412257742733025E-2</v>
      </c>
      <c r="K103" s="10">
        <f t="shared" si="54"/>
        <v>9.0672974693624966E-2</v>
      </c>
      <c r="L103" s="10">
        <f t="shared" si="54"/>
        <v>1.0937531257330995E-2</v>
      </c>
      <c r="M103" s="10">
        <f t="shared" si="54"/>
        <v>0.61862462259621176</v>
      </c>
      <c r="N103" s="10">
        <f t="shared" si="54"/>
        <v>0.21390769337291038</v>
      </c>
      <c r="O103" s="28">
        <f t="shared" si="45"/>
        <v>1</v>
      </c>
      <c r="P103" s="2">
        <f t="shared" si="46"/>
        <v>0.78609230662708973</v>
      </c>
      <c r="Q103" s="2">
        <f t="shared" si="57"/>
        <v>6.9265661186173376E-3</v>
      </c>
      <c r="R103" s="2">
        <f t="shared" si="58"/>
        <v>7.6851353503185574E-2</v>
      </c>
      <c r="S103" s="2">
        <f t="shared" si="59"/>
        <v>0.11534647258243534</v>
      </c>
      <c r="T103" s="2">
        <f t="shared" si="60"/>
        <v>1.3913800154413156E-2</v>
      </c>
      <c r="U103" s="2">
        <f t="shared" si="61"/>
        <v>0.78696180764134849</v>
      </c>
      <c r="V103" s="2">
        <f t="shared" si="52"/>
        <v>0.99999999999999989</v>
      </c>
      <c r="W103" s="2">
        <f t="shared" si="47"/>
        <v>6.9265661186173385E-3</v>
      </c>
      <c r="X103" s="2">
        <f t="shared" si="62"/>
        <v>7.6851353503185588E-2</v>
      </c>
      <c r="Y103" s="2">
        <f t="shared" si="63"/>
        <v>0.11534647258243536</v>
      </c>
      <c r="Z103" s="2">
        <f t="shared" si="64"/>
        <v>1.3913800154413158E-2</v>
      </c>
      <c r="AA103" s="2">
        <f t="shared" si="65"/>
        <v>0.7869618076413486</v>
      </c>
      <c r="AB103" s="3">
        <f t="shared" si="53"/>
        <v>1</v>
      </c>
      <c r="AD103" s="2">
        <f t="shared" si="66"/>
        <v>1.4816457814283866E-3</v>
      </c>
      <c r="AE103" s="2">
        <f t="shared" si="67"/>
        <v>1.6439095760452549E-2</v>
      </c>
      <c r="AF103" s="2">
        <f t="shared" si="68"/>
        <v>2.4673497888810375E-2</v>
      </c>
      <c r="AG103" s="2">
        <f t="shared" si="69"/>
        <v>2.976268897082161E-3</v>
      </c>
      <c r="AH103" s="2">
        <f t="shared" si="70"/>
        <v>0.16833718504513673</v>
      </c>
      <c r="AI103" s="2">
        <f t="shared" si="71"/>
        <v>0.21390769337291021</v>
      </c>
      <c r="AL103" s="2"/>
    </row>
    <row r="104" spans="1:38">
      <c r="A104" s="19" t="s">
        <v>3</v>
      </c>
      <c r="B104" s="1">
        <v>1991</v>
      </c>
      <c r="C104" s="3">
        <v>0.53717921389981815</v>
      </c>
      <c r="D104" s="3">
        <v>4.8343388863387595</v>
      </c>
      <c r="E104" s="3">
        <v>7.7344775864469906</v>
      </c>
      <c r="F104" s="3">
        <v>0.98035177002739338</v>
      </c>
      <c r="G104" s="3">
        <v>64.961220024060111</v>
      </c>
      <c r="H104" s="3">
        <v>20.952432519226925</v>
      </c>
      <c r="I104" s="10">
        <f t="shared" si="56"/>
        <v>5.3717921389981813E-3</v>
      </c>
      <c r="J104" s="10">
        <f t="shared" si="54"/>
        <v>4.8343388863387599E-2</v>
      </c>
      <c r="K104" s="10">
        <f t="shared" si="54"/>
        <v>7.7344775864469903E-2</v>
      </c>
      <c r="L104" s="10">
        <f t="shared" si="54"/>
        <v>9.8035177002739338E-3</v>
      </c>
      <c r="M104" s="10">
        <f t="shared" si="54"/>
        <v>0.64961220024060107</v>
      </c>
      <c r="N104" s="10">
        <f t="shared" si="54"/>
        <v>0.20952432519226924</v>
      </c>
      <c r="O104" s="28">
        <f t="shared" si="45"/>
        <v>0.99999999999999989</v>
      </c>
      <c r="P104" s="2">
        <f t="shared" si="46"/>
        <v>0.79047567480773062</v>
      </c>
      <c r="Q104" s="2">
        <f t="shared" si="57"/>
        <v>6.7956450909191805E-3</v>
      </c>
      <c r="R104" s="2">
        <f t="shared" si="58"/>
        <v>6.1157339060618508E-2</v>
      </c>
      <c r="S104" s="2">
        <f t="shared" si="59"/>
        <v>9.7845864622314496E-2</v>
      </c>
      <c r="T104" s="2">
        <f t="shared" si="60"/>
        <v>1.2402048554699003E-2</v>
      </c>
      <c r="U104" s="2">
        <f t="shared" si="61"/>
        <v>0.82179910267144884</v>
      </c>
      <c r="V104" s="2">
        <f t="shared" si="52"/>
        <v>1</v>
      </c>
      <c r="W104" s="2">
        <f t="shared" si="47"/>
        <v>6.7956450909191796E-3</v>
      </c>
      <c r="X104" s="2">
        <f t="shared" si="62"/>
        <v>6.1157339060618501E-2</v>
      </c>
      <c r="Y104" s="2">
        <f t="shared" si="63"/>
        <v>9.7845864622314482E-2</v>
      </c>
      <c r="Z104" s="2">
        <f t="shared" si="64"/>
        <v>1.2402048554699001E-2</v>
      </c>
      <c r="AA104" s="2">
        <f t="shared" si="65"/>
        <v>0.82179910267144873</v>
      </c>
      <c r="AB104" s="3">
        <f t="shared" si="53"/>
        <v>0.99999999999999989</v>
      </c>
      <c r="AD104" s="2">
        <f t="shared" si="66"/>
        <v>1.4238529519209992E-3</v>
      </c>
      <c r="AE104" s="2">
        <f t="shared" si="67"/>
        <v>1.281395019723091E-2</v>
      </c>
      <c r="AF104" s="2">
        <f t="shared" si="68"/>
        <v>2.0501088757844593E-2</v>
      </c>
      <c r="AG104" s="2">
        <f t="shared" si="69"/>
        <v>2.5985308544250688E-3</v>
      </c>
      <c r="AH104" s="2">
        <f t="shared" si="70"/>
        <v>0.17218690243084778</v>
      </c>
      <c r="AI104" s="2">
        <f t="shared" si="71"/>
        <v>0.20952432519226935</v>
      </c>
      <c r="AL104" s="2"/>
    </row>
    <row r="105" spans="1:38">
      <c r="A105" s="19" t="s">
        <v>3</v>
      </c>
      <c r="B105" s="1">
        <v>1992</v>
      </c>
      <c r="C105" s="3">
        <v>0.41982205868018074</v>
      </c>
      <c r="D105" s="3">
        <v>4.6021298462215219</v>
      </c>
      <c r="E105" s="3">
        <v>7.9048879265472562</v>
      </c>
      <c r="F105" s="3">
        <v>0.905160593204689</v>
      </c>
      <c r="G105" s="3">
        <v>65.36950670907234</v>
      </c>
      <c r="H105" s="3">
        <v>20.798492866274014</v>
      </c>
      <c r="I105" s="10">
        <f t="shared" si="56"/>
        <v>4.1982205868018076E-3</v>
      </c>
      <c r="J105" s="10">
        <f t="shared" si="54"/>
        <v>4.602129846221522E-2</v>
      </c>
      <c r="K105" s="10">
        <f t="shared" si="54"/>
        <v>7.9048879265472563E-2</v>
      </c>
      <c r="L105" s="10">
        <f t="shared" si="54"/>
        <v>9.0516059320468901E-3</v>
      </c>
      <c r="M105" s="10">
        <f t="shared" si="54"/>
        <v>0.65369506709072345</v>
      </c>
      <c r="N105" s="10">
        <f t="shared" si="54"/>
        <v>0.20798492866274013</v>
      </c>
      <c r="O105" s="28">
        <f t="shared" si="45"/>
        <v>1.0000000000000002</v>
      </c>
      <c r="P105" s="2">
        <f t="shared" si="46"/>
        <v>0.79201507133726001</v>
      </c>
      <c r="Q105" s="2">
        <f t="shared" si="57"/>
        <v>5.3006827000317263E-3</v>
      </c>
      <c r="R105" s="2">
        <f t="shared" si="58"/>
        <v>5.8106594341079384E-2</v>
      </c>
      <c r="S105" s="2">
        <f t="shared" si="59"/>
        <v>9.9807291712270402E-2</v>
      </c>
      <c r="T105" s="2">
        <f t="shared" si="60"/>
        <v>1.1428577889008994E-2</v>
      </c>
      <c r="U105" s="2">
        <f t="shared" si="61"/>
        <v>0.82535685335760933</v>
      </c>
      <c r="V105" s="2">
        <f t="shared" si="52"/>
        <v>0.99999999999999989</v>
      </c>
      <c r="W105" s="2">
        <f t="shared" si="47"/>
        <v>5.3006827000317272E-3</v>
      </c>
      <c r="X105" s="2">
        <f t="shared" si="62"/>
        <v>5.8106594341079398E-2</v>
      </c>
      <c r="Y105" s="2">
        <f t="shared" si="63"/>
        <v>9.9807291712270416E-2</v>
      </c>
      <c r="Z105" s="2">
        <f t="shared" si="64"/>
        <v>1.1428577889008995E-2</v>
      </c>
      <c r="AA105" s="2">
        <f t="shared" si="65"/>
        <v>0.82535685335760944</v>
      </c>
      <c r="AB105" s="3">
        <f t="shared" si="53"/>
        <v>1</v>
      </c>
      <c r="AD105" s="2">
        <f t="shared" si="66"/>
        <v>1.1024621132299187E-3</v>
      </c>
      <c r="AE105" s="2">
        <f t="shared" si="67"/>
        <v>1.2085295878864165E-2</v>
      </c>
      <c r="AF105" s="2">
        <f t="shared" si="68"/>
        <v>2.0758412446797839E-2</v>
      </c>
      <c r="AG105" s="2">
        <f t="shared" si="69"/>
        <v>2.3769719569621036E-3</v>
      </c>
      <c r="AH105" s="2">
        <f t="shared" si="70"/>
        <v>0.17166178626688589</v>
      </c>
      <c r="AI105" s="2">
        <f t="shared" si="71"/>
        <v>0.2079849286627399</v>
      </c>
      <c r="AL105" s="2"/>
    </row>
    <row r="106" spans="1:38">
      <c r="A106" s="19" t="s">
        <v>3</v>
      </c>
      <c r="B106" s="1">
        <v>1993</v>
      </c>
      <c r="C106" s="3">
        <v>1.0659157262346504</v>
      </c>
      <c r="D106" s="3">
        <v>5.1691811938839249</v>
      </c>
      <c r="E106" s="3">
        <v>3.547499297249642</v>
      </c>
      <c r="F106" s="3">
        <v>1.0070615651192558</v>
      </c>
      <c r="G106" s="3">
        <v>64.320203970848738</v>
      </c>
      <c r="H106" s="3">
        <v>24.890138246663788</v>
      </c>
      <c r="I106" s="10">
        <f t="shared" si="56"/>
        <v>1.0659157262346503E-2</v>
      </c>
      <c r="J106" s="10">
        <f t="shared" si="54"/>
        <v>5.1691811938839247E-2</v>
      </c>
      <c r="K106" s="10">
        <f t="shared" si="54"/>
        <v>3.5474992972496421E-2</v>
      </c>
      <c r="L106" s="10">
        <f t="shared" si="54"/>
        <v>1.0070615651192558E-2</v>
      </c>
      <c r="M106" s="10">
        <f t="shared" si="54"/>
        <v>0.64320203970848733</v>
      </c>
      <c r="N106" s="10">
        <f t="shared" si="54"/>
        <v>0.24890138246663787</v>
      </c>
      <c r="O106" s="28">
        <f t="shared" si="45"/>
        <v>0.99999999999999989</v>
      </c>
      <c r="P106" s="2">
        <f t="shared" si="46"/>
        <v>0.75109861753336205</v>
      </c>
      <c r="Q106" s="2">
        <f t="shared" si="57"/>
        <v>1.4191421756774899E-2</v>
      </c>
      <c r="R106" s="2">
        <f t="shared" si="58"/>
        <v>6.8821604423394134E-2</v>
      </c>
      <c r="S106" s="2">
        <f t="shared" si="59"/>
        <v>4.7230805841445588E-2</v>
      </c>
      <c r="T106" s="2">
        <f t="shared" si="60"/>
        <v>1.3407847406596039E-2</v>
      </c>
      <c r="U106" s="2">
        <f t="shared" si="61"/>
        <v>0.85634832057178933</v>
      </c>
      <c r="V106" s="2">
        <f t="shared" si="52"/>
        <v>1</v>
      </c>
      <c r="W106" s="2">
        <f t="shared" si="47"/>
        <v>1.4191421756774899E-2</v>
      </c>
      <c r="X106" s="2">
        <f t="shared" si="62"/>
        <v>6.8821604423394134E-2</v>
      </c>
      <c r="Y106" s="2">
        <f t="shared" si="63"/>
        <v>4.7230805841445581E-2</v>
      </c>
      <c r="Z106" s="2">
        <f t="shared" si="64"/>
        <v>1.3407847406596037E-2</v>
      </c>
      <c r="AA106" s="2">
        <f t="shared" si="65"/>
        <v>0.85634832057178922</v>
      </c>
      <c r="AB106" s="3">
        <f t="shared" si="53"/>
        <v>0.99999999999999989</v>
      </c>
      <c r="AD106" s="2">
        <f t="shared" si="66"/>
        <v>3.532264494428396E-3</v>
      </c>
      <c r="AE106" s="2">
        <f t="shared" si="67"/>
        <v>1.7129792484554887E-2</v>
      </c>
      <c r="AF106" s="2">
        <f t="shared" si="68"/>
        <v>1.1755812868949167E-2</v>
      </c>
      <c r="AG106" s="2">
        <f t="shared" si="69"/>
        <v>3.3372317554034806E-3</v>
      </c>
      <c r="AH106" s="2">
        <f t="shared" si="70"/>
        <v>0.21314628086330201</v>
      </c>
      <c r="AI106" s="2">
        <f t="shared" si="71"/>
        <v>0.24890138246663793</v>
      </c>
      <c r="AL106" s="2"/>
    </row>
    <row r="107" spans="1:38">
      <c r="A107" s="19" t="s">
        <v>3</v>
      </c>
      <c r="B107" s="1">
        <v>1994</v>
      </c>
      <c r="C107" s="3">
        <v>1.0932227502501863</v>
      </c>
      <c r="D107" s="3">
        <v>5.0650494874779834</v>
      </c>
      <c r="E107" s="3">
        <v>8.2035998218979902</v>
      </c>
      <c r="F107" s="3">
        <v>1.3319326475070332</v>
      </c>
      <c r="G107" s="3">
        <v>61.898590794453234</v>
      </c>
      <c r="H107" s="3">
        <v>22.407604498413576</v>
      </c>
      <c r="I107" s="10">
        <f t="shared" si="56"/>
        <v>1.0932227502501864E-2</v>
      </c>
      <c r="J107" s="10">
        <f t="shared" si="54"/>
        <v>5.0650494874779836E-2</v>
      </c>
      <c r="K107" s="10">
        <f t="shared" si="54"/>
        <v>8.2035998218979903E-2</v>
      </c>
      <c r="L107" s="10">
        <f t="shared" si="54"/>
        <v>1.3319326475070331E-2</v>
      </c>
      <c r="M107" s="10">
        <f t="shared" si="54"/>
        <v>0.61898590794453234</v>
      </c>
      <c r="N107" s="10">
        <f t="shared" si="54"/>
        <v>0.22407604498413577</v>
      </c>
      <c r="O107" s="28">
        <f t="shared" si="45"/>
        <v>1</v>
      </c>
      <c r="P107" s="2">
        <f t="shared" si="46"/>
        <v>0.77592395501586431</v>
      </c>
      <c r="Q107" s="2">
        <f t="shared" si="57"/>
        <v>1.4089302736217684E-2</v>
      </c>
      <c r="R107" s="2">
        <f t="shared" si="58"/>
        <v>6.5277653238253547E-2</v>
      </c>
      <c r="S107" s="2">
        <f t="shared" si="59"/>
        <v>0.10572685337096291</v>
      </c>
      <c r="T107" s="2">
        <f t="shared" si="60"/>
        <v>1.7165762687141175E-2</v>
      </c>
      <c r="U107" s="2">
        <f t="shared" si="61"/>
        <v>0.79774042796742461</v>
      </c>
      <c r="V107" s="2">
        <f t="shared" si="52"/>
        <v>0.99999999999999989</v>
      </c>
      <c r="W107" s="2">
        <f t="shared" si="47"/>
        <v>1.4089302736217686E-2</v>
      </c>
      <c r="X107" s="2">
        <f t="shared" si="62"/>
        <v>6.5277653238253547E-2</v>
      </c>
      <c r="Y107" s="2">
        <f t="shared" si="63"/>
        <v>0.10572685337096291</v>
      </c>
      <c r="Z107" s="2">
        <f t="shared" si="64"/>
        <v>1.7165762687141178E-2</v>
      </c>
      <c r="AA107" s="2">
        <f t="shared" si="65"/>
        <v>0.79774042796742473</v>
      </c>
      <c r="AB107" s="3">
        <f t="shared" si="53"/>
        <v>1</v>
      </c>
      <c r="AD107" s="2">
        <f t="shared" si="66"/>
        <v>3.1570752337158198E-3</v>
      </c>
      <c r="AE107" s="2">
        <f t="shared" si="67"/>
        <v>1.4627158363473711E-2</v>
      </c>
      <c r="AF107" s="2">
        <f t="shared" si="68"/>
        <v>2.3690855151983006E-2</v>
      </c>
      <c r="AG107" s="2">
        <f t="shared" si="69"/>
        <v>3.8464362120708435E-3</v>
      </c>
      <c r="AH107" s="2">
        <f t="shared" si="70"/>
        <v>0.17875452002289227</v>
      </c>
      <c r="AI107" s="2">
        <f t="shared" si="71"/>
        <v>0.22407604498413564</v>
      </c>
      <c r="AL107" s="2"/>
    </row>
    <row r="108" spans="1:38">
      <c r="A108" s="19" t="s">
        <v>3</v>
      </c>
      <c r="B108" s="1">
        <v>1995</v>
      </c>
      <c r="C108" s="3">
        <v>0.94904502066263141</v>
      </c>
      <c r="D108" s="3">
        <v>4.3505486414500441</v>
      </c>
      <c r="E108" s="3">
        <v>7.9870797607300732</v>
      </c>
      <c r="F108" s="3">
        <v>1.4584286275191285</v>
      </c>
      <c r="G108" s="3">
        <v>63.699191383240262</v>
      </c>
      <c r="H108" s="3">
        <v>21.555706566397866</v>
      </c>
      <c r="I108" s="10">
        <f t="shared" si="56"/>
        <v>9.4904502066263143E-3</v>
      </c>
      <c r="J108" s="10">
        <f t="shared" si="54"/>
        <v>4.3505486414500444E-2</v>
      </c>
      <c r="K108" s="10">
        <f t="shared" si="54"/>
        <v>7.9870797607300731E-2</v>
      </c>
      <c r="L108" s="10">
        <f t="shared" si="54"/>
        <v>1.4584286275191285E-2</v>
      </c>
      <c r="M108" s="10">
        <f t="shared" si="54"/>
        <v>0.63699191383240261</v>
      </c>
      <c r="N108" s="10">
        <f t="shared" si="54"/>
        <v>0.21555706566397867</v>
      </c>
      <c r="O108" s="28">
        <f t="shared" si="45"/>
        <v>1</v>
      </c>
      <c r="P108" s="2">
        <f t="shared" si="46"/>
        <v>0.78444293433602141</v>
      </c>
      <c r="Q108" s="2">
        <f t="shared" si="57"/>
        <v>1.2098330918946127E-2</v>
      </c>
      <c r="R108" s="2">
        <f t="shared" si="58"/>
        <v>5.5460358568115521E-2</v>
      </c>
      <c r="S108" s="2">
        <f t="shared" si="59"/>
        <v>0.10181849324056444</v>
      </c>
      <c r="T108" s="2">
        <f t="shared" si="60"/>
        <v>1.8591902147140772E-2</v>
      </c>
      <c r="U108" s="2">
        <f t="shared" si="61"/>
        <v>0.81203091512523307</v>
      </c>
      <c r="V108" s="2">
        <f t="shared" si="52"/>
        <v>0.99999999999999989</v>
      </c>
      <c r="W108" s="2">
        <f t="shared" si="47"/>
        <v>1.2098330918946128E-2</v>
      </c>
      <c r="X108" s="2">
        <f t="shared" si="62"/>
        <v>5.5460358568115521E-2</v>
      </c>
      <c r="Y108" s="2">
        <f t="shared" si="63"/>
        <v>0.10181849324056444</v>
      </c>
      <c r="Z108" s="2">
        <f t="shared" si="64"/>
        <v>1.8591902147140772E-2</v>
      </c>
      <c r="AA108" s="2">
        <f t="shared" si="65"/>
        <v>0.81203091512523318</v>
      </c>
      <c r="AB108" s="3">
        <f t="shared" si="53"/>
        <v>1</v>
      </c>
      <c r="AD108" s="2">
        <f t="shared" si="66"/>
        <v>2.6078807123198124E-3</v>
      </c>
      <c r="AE108" s="2">
        <f t="shared" si="67"/>
        <v>1.1954872153615077E-2</v>
      </c>
      <c r="AF108" s="2">
        <f t="shared" si="68"/>
        <v>2.1947695633263709E-2</v>
      </c>
      <c r="AG108" s="2">
        <f t="shared" si="69"/>
        <v>4.0076158719494874E-3</v>
      </c>
      <c r="AH108" s="2">
        <f t="shared" si="70"/>
        <v>0.17503900129283045</v>
      </c>
      <c r="AI108" s="2">
        <f t="shared" si="71"/>
        <v>0.21555706566397853</v>
      </c>
      <c r="AL108" s="2"/>
    </row>
    <row r="109" spans="1:38">
      <c r="A109" s="19" t="s">
        <v>3</v>
      </c>
      <c r="B109" s="1">
        <v>1996</v>
      </c>
      <c r="C109" s="3">
        <v>0.58718115050467223</v>
      </c>
      <c r="D109" s="3">
        <v>4.3409170468541118</v>
      </c>
      <c r="E109" s="3">
        <v>8.2212924283867306</v>
      </c>
      <c r="F109" s="3">
        <v>1.3613546417258569</v>
      </c>
      <c r="G109" s="3">
        <v>62.074378637838464</v>
      </c>
      <c r="H109" s="3">
        <v>23.414876094690168</v>
      </c>
      <c r="I109" s="10">
        <f t="shared" si="56"/>
        <v>5.8718115050467225E-3</v>
      </c>
      <c r="J109" s="10">
        <f t="shared" si="54"/>
        <v>4.3409170468541119E-2</v>
      </c>
      <c r="K109" s="10">
        <f t="shared" si="54"/>
        <v>8.2212924283867311E-2</v>
      </c>
      <c r="L109" s="10">
        <f t="shared" si="54"/>
        <v>1.3613546417258569E-2</v>
      </c>
      <c r="M109" s="10">
        <f t="shared" si="54"/>
        <v>0.62074378637838468</v>
      </c>
      <c r="N109" s="10">
        <f t="shared" si="54"/>
        <v>0.23414876094690168</v>
      </c>
      <c r="O109" s="28">
        <f t="shared" si="45"/>
        <v>1</v>
      </c>
      <c r="P109" s="2">
        <f t="shared" si="46"/>
        <v>0.76585123905309838</v>
      </c>
      <c r="Q109" s="2">
        <f t="shared" si="57"/>
        <v>7.6670392442096903E-3</v>
      </c>
      <c r="R109" s="2">
        <f t="shared" si="58"/>
        <v>5.6680943053917882E-2</v>
      </c>
      <c r="S109" s="2">
        <f t="shared" si="59"/>
        <v>0.107348424983311</v>
      </c>
      <c r="T109" s="2">
        <f t="shared" si="60"/>
        <v>1.7775705937474767E-2</v>
      </c>
      <c r="U109" s="2">
        <f t="shared" si="61"/>
        <v>0.81052788678108667</v>
      </c>
      <c r="V109" s="2">
        <f t="shared" si="52"/>
        <v>1</v>
      </c>
      <c r="W109" s="2">
        <f t="shared" si="47"/>
        <v>7.6670392442096912E-3</v>
      </c>
      <c r="X109" s="2">
        <f t="shared" si="62"/>
        <v>5.6680943053917882E-2</v>
      </c>
      <c r="Y109" s="2">
        <f t="shared" si="63"/>
        <v>0.10734842498331101</v>
      </c>
      <c r="Z109" s="2">
        <f t="shared" si="64"/>
        <v>1.7775705937474767E-2</v>
      </c>
      <c r="AA109" s="2">
        <f t="shared" si="65"/>
        <v>0.81052788678108678</v>
      </c>
      <c r="AB109" s="3">
        <f t="shared" si="53"/>
        <v>1.0000000000000002</v>
      </c>
      <c r="AD109" s="2">
        <f t="shared" si="66"/>
        <v>1.7952277391629677E-3</v>
      </c>
      <c r="AE109" s="2">
        <f t="shared" si="67"/>
        <v>1.3271772585376762E-2</v>
      </c>
      <c r="AF109" s="2">
        <f t="shared" si="68"/>
        <v>2.5135500699443689E-2</v>
      </c>
      <c r="AG109" s="2">
        <f t="shared" si="69"/>
        <v>4.1621595202161986E-3</v>
      </c>
      <c r="AH109" s="2">
        <f t="shared" si="70"/>
        <v>0.18978410040270199</v>
      </c>
      <c r="AI109" s="2">
        <f t="shared" si="71"/>
        <v>0.23414876094690162</v>
      </c>
      <c r="AL109" s="2"/>
    </row>
    <row r="110" spans="1:38">
      <c r="A110" s="19" t="s">
        <v>3</v>
      </c>
      <c r="B110" s="1">
        <v>1997</v>
      </c>
      <c r="C110" s="3">
        <v>0.45909289267550052</v>
      </c>
      <c r="D110" s="3">
        <v>4.5718016848243606</v>
      </c>
      <c r="E110" s="3">
        <v>8.5420180934492933</v>
      </c>
      <c r="F110" s="3">
        <v>1.1623805238904592</v>
      </c>
      <c r="G110" s="3">
        <v>60.390244985288042</v>
      </c>
      <c r="H110" s="3">
        <v>24.874461819872344</v>
      </c>
      <c r="I110" s="10">
        <f t="shared" si="56"/>
        <v>4.5909289267550054E-3</v>
      </c>
      <c r="J110" s="10">
        <f t="shared" si="54"/>
        <v>4.5718016848243608E-2</v>
      </c>
      <c r="K110" s="10">
        <f t="shared" si="54"/>
        <v>8.542018093449294E-2</v>
      </c>
      <c r="L110" s="10">
        <f t="shared" si="54"/>
        <v>1.1623805238904591E-2</v>
      </c>
      <c r="M110" s="10">
        <f t="shared" si="54"/>
        <v>0.60390244985288044</v>
      </c>
      <c r="N110" s="10">
        <f t="shared" si="54"/>
        <v>0.24874461819872346</v>
      </c>
      <c r="O110" s="28">
        <f t="shared" si="45"/>
        <v>1</v>
      </c>
      <c r="P110" s="2">
        <f t="shared" si="46"/>
        <v>0.7512553818012766</v>
      </c>
      <c r="Q110" s="2">
        <f t="shared" si="57"/>
        <v>6.1110097018505036E-3</v>
      </c>
      <c r="R110" s="2">
        <f t="shared" si="58"/>
        <v>6.0855493292608476E-2</v>
      </c>
      <c r="S110" s="2">
        <f t="shared" si="59"/>
        <v>0.11370325325281788</v>
      </c>
      <c r="T110" s="2">
        <f t="shared" si="60"/>
        <v>1.5472508444511006E-2</v>
      </c>
      <c r="U110" s="2">
        <f t="shared" si="61"/>
        <v>0.80385773530821214</v>
      </c>
      <c r="V110" s="2">
        <f t="shared" si="52"/>
        <v>1</v>
      </c>
      <c r="W110" s="2">
        <f t="shared" si="47"/>
        <v>6.1110097018505036E-3</v>
      </c>
      <c r="X110" s="2">
        <f t="shared" si="62"/>
        <v>6.0855493292608476E-2</v>
      </c>
      <c r="Y110" s="2">
        <f t="shared" si="63"/>
        <v>0.11370325325281788</v>
      </c>
      <c r="Z110" s="2">
        <f t="shared" si="64"/>
        <v>1.5472508444511006E-2</v>
      </c>
      <c r="AA110" s="2">
        <f t="shared" si="65"/>
        <v>0.80385773530821214</v>
      </c>
      <c r="AB110" s="3">
        <f t="shared" si="53"/>
        <v>1</v>
      </c>
      <c r="AD110" s="2">
        <f t="shared" si="66"/>
        <v>1.5200807750954982E-3</v>
      </c>
      <c r="AE110" s="2">
        <f t="shared" si="67"/>
        <v>1.5137476444364868E-2</v>
      </c>
      <c r="AF110" s="2">
        <f t="shared" si="68"/>
        <v>2.8283072318324942E-2</v>
      </c>
      <c r="AG110" s="2">
        <f t="shared" si="69"/>
        <v>3.848703205606414E-3</v>
      </c>
      <c r="AH110" s="2">
        <f t="shared" si="70"/>
        <v>0.1999552854553317</v>
      </c>
      <c r="AI110" s="2">
        <f t="shared" si="71"/>
        <v>0.24874461819872343</v>
      </c>
      <c r="AL110" s="2"/>
    </row>
    <row r="111" spans="1:38">
      <c r="A111" s="19" t="s">
        <v>3</v>
      </c>
      <c r="B111" s="1">
        <v>1998</v>
      </c>
      <c r="C111" s="3">
        <v>0.47018760445085483</v>
      </c>
      <c r="D111" s="3">
        <v>4.4034949985526088</v>
      </c>
      <c r="E111" s="3">
        <v>8.841797725329128</v>
      </c>
      <c r="F111" s="3">
        <v>0.9644079053310719</v>
      </c>
      <c r="G111" s="3">
        <v>60.982683682135473</v>
      </c>
      <c r="H111" s="3">
        <v>24.337428084200866</v>
      </c>
      <c r="I111" s="10">
        <f t="shared" si="56"/>
        <v>4.7018760445085486E-3</v>
      </c>
      <c r="J111" s="10">
        <f t="shared" si="54"/>
        <v>4.4034949985526088E-2</v>
      </c>
      <c r="K111" s="10">
        <f t="shared" si="54"/>
        <v>8.8417977253291286E-2</v>
      </c>
      <c r="L111" s="10">
        <f t="shared" si="54"/>
        <v>9.6440790533107185E-3</v>
      </c>
      <c r="M111" s="10">
        <f t="shared" si="54"/>
        <v>0.60982683682135475</v>
      </c>
      <c r="N111" s="10">
        <f t="shared" si="54"/>
        <v>0.24337428084200866</v>
      </c>
      <c r="O111" s="28">
        <f t="shared" si="45"/>
        <v>1</v>
      </c>
      <c r="P111" s="2">
        <f t="shared" si="46"/>
        <v>0.75662571915799137</v>
      </c>
      <c r="Q111" s="2">
        <f t="shared" si="57"/>
        <v>6.2142693876980773E-3</v>
      </c>
      <c r="R111" s="2">
        <f t="shared" si="58"/>
        <v>5.819911862701449E-2</v>
      </c>
      <c r="S111" s="2">
        <f t="shared" si="59"/>
        <v>0.11685827617872541</v>
      </c>
      <c r="T111" s="2">
        <f t="shared" si="60"/>
        <v>1.274616869228699E-2</v>
      </c>
      <c r="U111" s="2">
        <f t="shared" si="61"/>
        <v>0.80598216711427506</v>
      </c>
      <c r="V111" s="2">
        <f t="shared" si="52"/>
        <v>1</v>
      </c>
      <c r="W111" s="2">
        <f t="shared" si="47"/>
        <v>6.2142693876980773E-3</v>
      </c>
      <c r="X111" s="2">
        <f t="shared" si="62"/>
        <v>5.819911862701449E-2</v>
      </c>
      <c r="Y111" s="2">
        <f t="shared" si="63"/>
        <v>0.11685827617872541</v>
      </c>
      <c r="Z111" s="2">
        <f t="shared" si="64"/>
        <v>1.274616869228699E-2</v>
      </c>
      <c r="AA111" s="2">
        <f t="shared" si="65"/>
        <v>0.80598216711427506</v>
      </c>
      <c r="AB111" s="3">
        <f t="shared" si="53"/>
        <v>1</v>
      </c>
      <c r="AD111" s="2">
        <f t="shared" si="66"/>
        <v>1.5123933431895288E-3</v>
      </c>
      <c r="AE111" s="2">
        <f t="shared" si="67"/>
        <v>1.4164168641488402E-2</v>
      </c>
      <c r="AF111" s="2">
        <f t="shared" si="68"/>
        <v>2.8440298925434121E-2</v>
      </c>
      <c r="AG111" s="2">
        <f t="shared" si="69"/>
        <v>3.1020896389762718E-3</v>
      </c>
      <c r="AH111" s="2">
        <f t="shared" si="70"/>
        <v>0.19615533029292032</v>
      </c>
      <c r="AI111" s="2">
        <f t="shared" si="71"/>
        <v>0.24337428084200863</v>
      </c>
      <c r="AL111" s="2"/>
    </row>
    <row r="112" spans="1:38">
      <c r="A112" s="19" t="s">
        <v>3</v>
      </c>
      <c r="B112" s="1">
        <v>1999</v>
      </c>
      <c r="C112" s="3">
        <v>0.42208092075100107</v>
      </c>
      <c r="D112" s="3">
        <v>4.5883387123248713</v>
      </c>
      <c r="E112" s="3">
        <v>8.8408715133752551</v>
      </c>
      <c r="F112" s="3">
        <v>1.1279636445729986</v>
      </c>
      <c r="G112" s="3">
        <v>61.472881378371206</v>
      </c>
      <c r="H112" s="3">
        <v>23.54786383060468</v>
      </c>
      <c r="I112" s="10">
        <f t="shared" si="56"/>
        <v>4.2208092075100108E-3</v>
      </c>
      <c r="J112" s="10">
        <f t="shared" si="54"/>
        <v>4.5883387123248714E-2</v>
      </c>
      <c r="K112" s="10">
        <f t="shared" si="54"/>
        <v>8.840871513375255E-2</v>
      </c>
      <c r="L112" s="10">
        <f t="shared" si="54"/>
        <v>1.1279636445729985E-2</v>
      </c>
      <c r="M112" s="10">
        <f t="shared" si="54"/>
        <v>0.61472881378371202</v>
      </c>
      <c r="N112" s="10">
        <f t="shared" si="54"/>
        <v>0.23547863830604679</v>
      </c>
      <c r="O112" s="28">
        <f t="shared" si="45"/>
        <v>1</v>
      </c>
      <c r="P112" s="2">
        <f t="shared" si="46"/>
        <v>0.76452136169395324</v>
      </c>
      <c r="Q112" s="2">
        <f t="shared" si="57"/>
        <v>5.5208518937364236E-3</v>
      </c>
      <c r="R112" s="2">
        <f t="shared" si="58"/>
        <v>6.0015833987404482E-2</v>
      </c>
      <c r="S112" s="2">
        <f t="shared" si="59"/>
        <v>0.11563930004240167</v>
      </c>
      <c r="T112" s="2">
        <f t="shared" si="60"/>
        <v>1.4753853863203568E-2</v>
      </c>
      <c r="U112" s="2">
        <f t="shared" si="61"/>
        <v>0.80407016021325395</v>
      </c>
      <c r="V112" s="2">
        <f t="shared" si="52"/>
        <v>1</v>
      </c>
      <c r="W112" s="2">
        <f t="shared" si="47"/>
        <v>5.5208518937364236E-3</v>
      </c>
      <c r="X112" s="2">
        <f t="shared" si="62"/>
        <v>6.0015833987404482E-2</v>
      </c>
      <c r="Y112" s="2">
        <f t="shared" si="63"/>
        <v>0.11563930004240167</v>
      </c>
      <c r="Z112" s="2">
        <f t="shared" si="64"/>
        <v>1.4753853863203568E-2</v>
      </c>
      <c r="AA112" s="2">
        <f t="shared" si="65"/>
        <v>0.80407016021325395</v>
      </c>
      <c r="AB112" s="3">
        <f t="shared" si="53"/>
        <v>1</v>
      </c>
      <c r="AD112" s="2">
        <f t="shared" si="66"/>
        <v>1.3000426862264129E-3</v>
      </c>
      <c r="AE112" s="2">
        <f t="shared" si="67"/>
        <v>1.4132446864155768E-2</v>
      </c>
      <c r="AF112" s="2">
        <f t="shared" si="68"/>
        <v>2.7230584908649116E-2</v>
      </c>
      <c r="AG112" s="2">
        <f t="shared" si="69"/>
        <v>3.4742174174735834E-3</v>
      </c>
      <c r="AH112" s="2">
        <f t="shared" si="70"/>
        <v>0.18934134642954192</v>
      </c>
      <c r="AI112" s="2">
        <f t="shared" si="71"/>
        <v>0.23547863830604682</v>
      </c>
      <c r="AL112" s="2"/>
    </row>
    <row r="113" spans="1:38">
      <c r="A113" s="19" t="s">
        <v>3</v>
      </c>
      <c r="B113" s="1">
        <v>2000</v>
      </c>
      <c r="C113" s="3">
        <v>0.44770430401549655</v>
      </c>
      <c r="D113" s="3">
        <v>5.0197527251713829</v>
      </c>
      <c r="E113" s="3">
        <v>8.4972385196995663</v>
      </c>
      <c r="F113" s="3">
        <v>1.0410257407527406</v>
      </c>
      <c r="G113" s="3">
        <v>60.250871151775712</v>
      </c>
      <c r="H113" s="3">
        <v>24.743407558585105</v>
      </c>
      <c r="I113" s="10">
        <f t="shared" si="56"/>
        <v>4.4770430401549653E-3</v>
      </c>
      <c r="J113" s="10">
        <f t="shared" si="54"/>
        <v>5.0197527251713829E-2</v>
      </c>
      <c r="K113" s="10">
        <f t="shared" si="54"/>
        <v>8.4972385196995667E-2</v>
      </c>
      <c r="L113" s="10">
        <f t="shared" si="54"/>
        <v>1.0410257407527405E-2</v>
      </c>
      <c r="M113" s="10">
        <f t="shared" si="54"/>
        <v>0.60250871151775709</v>
      </c>
      <c r="N113" s="10">
        <f t="shared" si="54"/>
        <v>0.24743407558585104</v>
      </c>
      <c r="O113" s="28">
        <f t="shared" si="45"/>
        <v>1</v>
      </c>
      <c r="P113" s="2">
        <f t="shared" si="46"/>
        <v>0.75256592441414893</v>
      </c>
      <c r="Q113" s="2">
        <f t="shared" si="57"/>
        <v>5.9490376788454979E-3</v>
      </c>
      <c r="R113" s="2">
        <f t="shared" si="58"/>
        <v>6.6701833850358258E-2</v>
      </c>
      <c r="S113" s="2">
        <f t="shared" si="59"/>
        <v>0.11291022147082229</v>
      </c>
      <c r="T113" s="2">
        <f t="shared" si="60"/>
        <v>1.3833017241155973E-2</v>
      </c>
      <c r="U113" s="2">
        <f t="shared" si="61"/>
        <v>0.80060588975881797</v>
      </c>
      <c r="V113" s="2">
        <f t="shared" si="52"/>
        <v>1</v>
      </c>
      <c r="W113" s="2">
        <f t="shared" si="47"/>
        <v>5.9490376788454979E-3</v>
      </c>
      <c r="X113" s="2">
        <f t="shared" si="62"/>
        <v>6.6701833850358244E-2</v>
      </c>
      <c r="Y113" s="2">
        <f t="shared" si="63"/>
        <v>0.11291022147082229</v>
      </c>
      <c r="Z113" s="2">
        <f t="shared" si="64"/>
        <v>1.3833017241155973E-2</v>
      </c>
      <c r="AA113" s="2">
        <f t="shared" si="65"/>
        <v>0.80060588975881797</v>
      </c>
      <c r="AB113" s="3">
        <f t="shared" si="53"/>
        <v>1</v>
      </c>
      <c r="AD113" s="2">
        <f t="shared" si="66"/>
        <v>1.4719946386905327E-3</v>
      </c>
      <c r="AE113" s="2">
        <f t="shared" si="67"/>
        <v>1.6504306598644429E-2</v>
      </c>
      <c r="AF113" s="2">
        <f t="shared" si="68"/>
        <v>2.7937836273826622E-2</v>
      </c>
      <c r="AG113" s="2">
        <f t="shared" si="69"/>
        <v>3.4227598336285681E-3</v>
      </c>
      <c r="AH113" s="2">
        <f t="shared" si="70"/>
        <v>0.19809717824106088</v>
      </c>
      <c r="AI113" s="2">
        <f t="shared" si="71"/>
        <v>0.24743407558585101</v>
      </c>
      <c r="AL113" s="2"/>
    </row>
    <row r="114" spans="1:38">
      <c r="A114" s="19" t="s">
        <v>3</v>
      </c>
      <c r="B114" s="1">
        <v>2001</v>
      </c>
      <c r="C114" s="3">
        <v>0.48886827513739545</v>
      </c>
      <c r="D114" s="3">
        <v>4.6082652717494037</v>
      </c>
      <c r="E114" s="3">
        <v>9.2783457783023646</v>
      </c>
      <c r="F114" s="3">
        <v>0.98654982409727299</v>
      </c>
      <c r="G114" s="3">
        <v>60.32076327050234</v>
      </c>
      <c r="H114" s="3">
        <v>24.317207580211221</v>
      </c>
      <c r="I114" s="10">
        <f t="shared" si="56"/>
        <v>4.8886827513739545E-3</v>
      </c>
      <c r="J114" s="10">
        <f t="shared" si="54"/>
        <v>4.6082652717494038E-2</v>
      </c>
      <c r="K114" s="10">
        <f t="shared" si="54"/>
        <v>9.2783457783023646E-2</v>
      </c>
      <c r="L114" s="10">
        <f t="shared" si="54"/>
        <v>9.8654982409727299E-3</v>
      </c>
      <c r="M114" s="10">
        <f t="shared" si="54"/>
        <v>0.60320763270502342</v>
      </c>
      <c r="N114" s="10">
        <f t="shared" si="54"/>
        <v>0.2431720758021122</v>
      </c>
      <c r="O114" s="28">
        <f t="shared" si="45"/>
        <v>1</v>
      </c>
      <c r="P114" s="2">
        <f t="shared" si="46"/>
        <v>0.7568279241978878</v>
      </c>
      <c r="Q114" s="2">
        <f t="shared" si="57"/>
        <v>6.4594376014272311E-3</v>
      </c>
      <c r="R114" s="2">
        <f t="shared" si="58"/>
        <v>6.0889207763223083E-2</v>
      </c>
      <c r="S114" s="2">
        <f t="shared" si="59"/>
        <v>0.12259518288963603</v>
      </c>
      <c r="T114" s="2">
        <f t="shared" si="60"/>
        <v>1.3035325369936004E-2</v>
      </c>
      <c r="U114" s="2">
        <f t="shared" si="61"/>
        <v>0.79702084637577764</v>
      </c>
      <c r="V114" s="2">
        <f t="shared" si="52"/>
        <v>1</v>
      </c>
      <c r="W114" s="2">
        <f t="shared" si="47"/>
        <v>6.4594376014272311E-3</v>
      </c>
      <c r="X114" s="2">
        <f t="shared" si="62"/>
        <v>6.0889207763223083E-2</v>
      </c>
      <c r="Y114" s="2">
        <f t="shared" si="63"/>
        <v>0.12259518288963603</v>
      </c>
      <c r="Z114" s="2">
        <f t="shared" si="64"/>
        <v>1.3035325369936004E-2</v>
      </c>
      <c r="AA114" s="2">
        <f t="shared" si="65"/>
        <v>0.79702084637577764</v>
      </c>
      <c r="AB114" s="3">
        <f t="shared" si="53"/>
        <v>1</v>
      </c>
      <c r="AD114" s="2">
        <f t="shared" si="66"/>
        <v>1.5707548500532766E-3</v>
      </c>
      <c r="AE114" s="2">
        <f t="shared" si="67"/>
        <v>1.4806555045729045E-2</v>
      </c>
      <c r="AF114" s="2">
        <f t="shared" si="68"/>
        <v>2.9811725106612383E-2</v>
      </c>
      <c r="AG114" s="2">
        <f t="shared" si="69"/>
        <v>3.1698271289632741E-3</v>
      </c>
      <c r="AH114" s="2">
        <f t="shared" si="70"/>
        <v>0.19381321367075421</v>
      </c>
      <c r="AI114" s="2">
        <f t="shared" si="71"/>
        <v>0.2431720758021122</v>
      </c>
      <c r="AL114" s="2"/>
    </row>
    <row r="115" spans="1:38">
      <c r="A115" s="19" t="s">
        <v>3</v>
      </c>
      <c r="B115" s="1">
        <v>2002</v>
      </c>
      <c r="C115" s="3">
        <v>0.59741801573612918</v>
      </c>
      <c r="D115" s="3">
        <v>4.4540254470152636</v>
      </c>
      <c r="E115" s="3">
        <v>10.114685751156234</v>
      </c>
      <c r="F115" s="3">
        <v>0.82434151918188947</v>
      </c>
      <c r="G115" s="3">
        <v>59.773766336516111</v>
      </c>
      <c r="H115" s="3">
        <v>24.235762930394369</v>
      </c>
      <c r="I115" s="10">
        <f t="shared" si="56"/>
        <v>5.9741801573612915E-3</v>
      </c>
      <c r="J115" s="10">
        <f t="shared" si="54"/>
        <v>4.4540254470152633E-2</v>
      </c>
      <c r="K115" s="10">
        <f t="shared" si="54"/>
        <v>0.10114685751156234</v>
      </c>
      <c r="L115" s="10">
        <f t="shared" si="54"/>
        <v>8.2434151918188946E-3</v>
      </c>
      <c r="M115" s="10">
        <f t="shared" si="54"/>
        <v>0.5977376633651611</v>
      </c>
      <c r="N115" s="10">
        <f t="shared" si="54"/>
        <v>0.24235762930394369</v>
      </c>
      <c r="O115" s="28">
        <f t="shared" si="45"/>
        <v>0.99999999999999989</v>
      </c>
      <c r="P115" s="2">
        <f t="shared" si="46"/>
        <v>0.75764237069605622</v>
      </c>
      <c r="Q115" s="2">
        <f t="shared" si="57"/>
        <v>7.8852244653011307E-3</v>
      </c>
      <c r="R115" s="2">
        <f t="shared" si="58"/>
        <v>5.8787966714734956E-2</v>
      </c>
      <c r="S115" s="2">
        <f t="shared" si="59"/>
        <v>0.13350211316539407</v>
      </c>
      <c r="T115" s="2">
        <f t="shared" si="60"/>
        <v>1.0880351351318377E-2</v>
      </c>
      <c r="U115" s="2">
        <f t="shared" si="61"/>
        <v>0.78894434430325155</v>
      </c>
      <c r="V115" s="2">
        <f t="shared" si="52"/>
        <v>1</v>
      </c>
      <c r="W115" s="2">
        <f t="shared" si="47"/>
        <v>7.8852244653011307E-3</v>
      </c>
      <c r="X115" s="2">
        <f t="shared" si="62"/>
        <v>5.8787966714734949E-2</v>
      </c>
      <c r="Y115" s="2">
        <f t="shared" si="63"/>
        <v>0.13350211316539407</v>
      </c>
      <c r="Z115" s="2">
        <f t="shared" si="64"/>
        <v>1.0880351351318377E-2</v>
      </c>
      <c r="AA115" s="2">
        <f t="shared" si="65"/>
        <v>0.78894434430325144</v>
      </c>
      <c r="AB115" s="3">
        <f t="shared" si="53"/>
        <v>1</v>
      </c>
      <c r="AD115" s="2">
        <f t="shared" si="66"/>
        <v>1.9110443079398392E-3</v>
      </c>
      <c r="AE115" s="2">
        <f t="shared" si="67"/>
        <v>1.4247712244582322E-2</v>
      </c>
      <c r="AF115" s="2">
        <f t="shared" si="68"/>
        <v>3.2355255653831724E-2</v>
      </c>
      <c r="AG115" s="2">
        <f t="shared" si="69"/>
        <v>2.6369361594994825E-3</v>
      </c>
      <c r="AH115" s="2">
        <f t="shared" si="70"/>
        <v>0.19120668093809046</v>
      </c>
      <c r="AI115" s="2">
        <f t="shared" si="71"/>
        <v>0.24235762930394383</v>
      </c>
      <c r="AL115" s="2"/>
    </row>
    <row r="116" spans="1:38">
      <c r="A116" s="19" t="s">
        <v>3</v>
      </c>
      <c r="B116" s="1">
        <v>2003</v>
      </c>
      <c r="C116" s="3">
        <v>0.79862419359500314</v>
      </c>
      <c r="D116" s="3">
        <v>4.4071238697509232</v>
      </c>
      <c r="E116" s="3">
        <v>9.5606611791727243</v>
      </c>
      <c r="F116" s="3">
        <v>0.79264635182113918</v>
      </c>
      <c r="G116" s="3">
        <v>60.235580861116333</v>
      </c>
      <c r="H116" s="3">
        <v>24.205363544543882</v>
      </c>
      <c r="I116" s="10">
        <f t="shared" si="56"/>
        <v>7.9862419359500308E-3</v>
      </c>
      <c r="J116" s="10">
        <f t="shared" si="54"/>
        <v>4.407123869750923E-2</v>
      </c>
      <c r="K116" s="10">
        <f t="shared" si="54"/>
        <v>9.5606611791727247E-2</v>
      </c>
      <c r="L116" s="10">
        <f t="shared" si="54"/>
        <v>7.9264635182113921E-3</v>
      </c>
      <c r="M116" s="10">
        <f t="shared" si="54"/>
        <v>0.60235580861116333</v>
      </c>
      <c r="N116" s="10">
        <f t="shared" si="54"/>
        <v>0.24205363544543881</v>
      </c>
      <c r="O116" s="28">
        <f t="shared" si="45"/>
        <v>1</v>
      </c>
      <c r="P116" s="2">
        <f t="shared" si="46"/>
        <v>0.75794636455456121</v>
      </c>
      <c r="Q116" s="2">
        <f t="shared" si="57"/>
        <v>1.053668479648092E-2</v>
      </c>
      <c r="R116" s="2">
        <f t="shared" si="58"/>
        <v>5.8145590187518782E-2</v>
      </c>
      <c r="S116" s="2">
        <f t="shared" si="59"/>
        <v>0.12613902020351328</v>
      </c>
      <c r="T116" s="2">
        <f t="shared" si="60"/>
        <v>1.04578158678414E-2</v>
      </c>
      <c r="U116" s="2">
        <f t="shared" si="61"/>
        <v>0.79472088894464565</v>
      </c>
      <c r="V116" s="2">
        <f t="shared" si="52"/>
        <v>1</v>
      </c>
      <c r="W116" s="2">
        <f t="shared" si="47"/>
        <v>1.053668479648092E-2</v>
      </c>
      <c r="X116" s="2">
        <f t="shared" si="62"/>
        <v>5.8145590187518789E-2</v>
      </c>
      <c r="Y116" s="2">
        <f t="shared" si="63"/>
        <v>0.12613902020351328</v>
      </c>
      <c r="Z116" s="2">
        <f t="shared" si="64"/>
        <v>1.04578158678414E-2</v>
      </c>
      <c r="AA116" s="2">
        <f t="shared" si="65"/>
        <v>0.79472088894464565</v>
      </c>
      <c r="AB116" s="3">
        <f t="shared" si="53"/>
        <v>1</v>
      </c>
      <c r="AD116" s="2">
        <f t="shared" si="66"/>
        <v>2.5504428605308896E-3</v>
      </c>
      <c r="AE116" s="2">
        <f t="shared" si="67"/>
        <v>1.4074351490009553E-2</v>
      </c>
      <c r="AF116" s="2">
        <f t="shared" si="68"/>
        <v>3.0532408411786033E-2</v>
      </c>
      <c r="AG116" s="2">
        <f t="shared" si="69"/>
        <v>2.5313523496300078E-3</v>
      </c>
      <c r="AH116" s="2">
        <f t="shared" si="70"/>
        <v>0.19236508033348232</v>
      </c>
      <c r="AI116" s="2">
        <f t="shared" si="71"/>
        <v>0.24205363544543879</v>
      </c>
      <c r="AL116" s="2"/>
    </row>
    <row r="117" spans="1:38">
      <c r="A117" s="19" t="s">
        <v>3</v>
      </c>
      <c r="B117" s="1">
        <v>2004</v>
      </c>
      <c r="C117" s="3">
        <v>0.79111190881514437</v>
      </c>
      <c r="D117" s="3">
        <v>4.1391404485128591</v>
      </c>
      <c r="E117" s="3">
        <v>9.2519158723543189</v>
      </c>
      <c r="F117" s="3">
        <v>0.86205968607084948</v>
      </c>
      <c r="G117" s="3">
        <v>59.774508694247217</v>
      </c>
      <c r="H117" s="3">
        <v>25.181263389999614</v>
      </c>
      <c r="I117" s="10">
        <f t="shared" si="56"/>
        <v>7.9111190881514439E-3</v>
      </c>
      <c r="J117" s="10">
        <f t="shared" si="54"/>
        <v>4.139140448512859E-2</v>
      </c>
      <c r="K117" s="10">
        <f t="shared" si="54"/>
        <v>9.2519158723543188E-2</v>
      </c>
      <c r="L117" s="10">
        <f t="shared" si="54"/>
        <v>8.6205968607084953E-3</v>
      </c>
      <c r="M117" s="10">
        <f t="shared" si="54"/>
        <v>0.59774508694247219</v>
      </c>
      <c r="N117" s="10">
        <f t="shared" si="54"/>
        <v>0.25181263389999614</v>
      </c>
      <c r="O117" s="28">
        <f t="shared" si="45"/>
        <v>1</v>
      </c>
      <c r="P117" s="2">
        <f t="shared" si="46"/>
        <v>0.74818736610000391</v>
      </c>
      <c r="Q117" s="2">
        <f t="shared" si="57"/>
        <v>1.0573713813678633E-2</v>
      </c>
      <c r="R117" s="2">
        <f t="shared" si="58"/>
        <v>5.5322244614855139E-2</v>
      </c>
      <c r="S117" s="2">
        <f t="shared" si="59"/>
        <v>0.12365773991320902</v>
      </c>
      <c r="T117" s="2">
        <f t="shared" si="60"/>
        <v>1.1521975979952932E-2</v>
      </c>
      <c r="U117" s="2">
        <f t="shared" si="61"/>
        <v>0.79892432567830429</v>
      </c>
      <c r="V117" s="2">
        <f t="shared" si="52"/>
        <v>1</v>
      </c>
      <c r="W117" s="2">
        <f t="shared" si="47"/>
        <v>1.0573713813678633E-2</v>
      </c>
      <c r="X117" s="2">
        <f t="shared" si="62"/>
        <v>5.5322244614855139E-2</v>
      </c>
      <c r="Y117" s="2">
        <f t="shared" si="63"/>
        <v>0.12365773991320902</v>
      </c>
      <c r="Z117" s="2">
        <f t="shared" si="64"/>
        <v>1.1521975979952932E-2</v>
      </c>
      <c r="AA117" s="2">
        <f t="shared" si="65"/>
        <v>0.79892432567830429</v>
      </c>
      <c r="AB117" s="3">
        <f t="shared" si="53"/>
        <v>1</v>
      </c>
      <c r="AD117" s="2">
        <f t="shared" si="66"/>
        <v>2.6625947255271894E-3</v>
      </c>
      <c r="AE117" s="2">
        <f t="shared" si="67"/>
        <v>1.3930840129726549E-2</v>
      </c>
      <c r="AF117" s="2">
        <f t="shared" si="68"/>
        <v>3.1138581189665837E-2</v>
      </c>
      <c r="AG117" s="2">
        <f t="shared" si="69"/>
        <v>2.9013791192444363E-3</v>
      </c>
      <c r="AH117" s="2">
        <f t="shared" si="70"/>
        <v>0.2011792387358321</v>
      </c>
      <c r="AI117" s="2">
        <f t="shared" si="71"/>
        <v>0.25181263389999609</v>
      </c>
      <c r="AL117" s="2"/>
    </row>
    <row r="118" spans="1:38">
      <c r="A118" s="19" t="s">
        <v>3</v>
      </c>
      <c r="B118" s="1">
        <v>2005</v>
      </c>
      <c r="C118" s="3">
        <v>0.985331355674394</v>
      </c>
      <c r="D118" s="3">
        <v>4.2633544183921499</v>
      </c>
      <c r="E118" s="3">
        <v>9.1015563512104922</v>
      </c>
      <c r="F118" s="3">
        <v>0.82099991004154216</v>
      </c>
      <c r="G118" s="3">
        <v>57.761211016193812</v>
      </c>
      <c r="H118" s="3">
        <v>27.067546948487593</v>
      </c>
      <c r="I118" s="10">
        <f t="shared" si="56"/>
        <v>9.8533135567439398E-3</v>
      </c>
      <c r="J118" s="10">
        <f t="shared" si="54"/>
        <v>4.2633544183921498E-2</v>
      </c>
      <c r="K118" s="10">
        <f t="shared" si="54"/>
        <v>9.1015563512104922E-2</v>
      </c>
      <c r="L118" s="10">
        <f t="shared" si="54"/>
        <v>8.2099991004154216E-3</v>
      </c>
      <c r="M118" s="10">
        <f t="shared" si="54"/>
        <v>0.57761211016193814</v>
      </c>
      <c r="N118" s="10">
        <f t="shared" si="54"/>
        <v>0.27067546948487592</v>
      </c>
      <c r="O118" s="28">
        <f t="shared" si="45"/>
        <v>0.99999999999999978</v>
      </c>
      <c r="P118" s="2">
        <f t="shared" si="46"/>
        <v>0.72932453051512391</v>
      </c>
      <c r="Q118" s="2">
        <f t="shared" si="57"/>
        <v>1.3510190792272567E-2</v>
      </c>
      <c r="R118" s="2">
        <f t="shared" si="58"/>
        <v>5.8456204885648518E-2</v>
      </c>
      <c r="S118" s="2">
        <f t="shared" si="59"/>
        <v>0.1247943263992785</v>
      </c>
      <c r="T118" s="2">
        <f t="shared" si="60"/>
        <v>1.12569902106771E-2</v>
      </c>
      <c r="U118" s="2">
        <f t="shared" si="61"/>
        <v>0.79198228771212331</v>
      </c>
      <c r="V118" s="2">
        <f t="shared" si="52"/>
        <v>1</v>
      </c>
      <c r="W118" s="2">
        <f t="shared" si="47"/>
        <v>1.3510190792272565E-2</v>
      </c>
      <c r="X118" s="2">
        <f t="shared" si="62"/>
        <v>5.8456204885648511E-2</v>
      </c>
      <c r="Y118" s="2">
        <f t="shared" si="63"/>
        <v>0.12479432639927848</v>
      </c>
      <c r="Z118" s="2">
        <f t="shared" si="64"/>
        <v>1.1256990210677099E-2</v>
      </c>
      <c r="AA118" s="2">
        <f t="shared" si="65"/>
        <v>0.7919822877121232</v>
      </c>
      <c r="AB118" s="3">
        <f t="shared" si="53"/>
        <v>0.99999999999999989</v>
      </c>
      <c r="AD118" s="2">
        <f t="shared" si="66"/>
        <v>3.6568772355286272E-3</v>
      </c>
      <c r="AE118" s="2">
        <f t="shared" si="67"/>
        <v>1.5822660701727019E-2</v>
      </c>
      <c r="AF118" s="2">
        <f t="shared" si="68"/>
        <v>3.3778762887173575E-2</v>
      </c>
      <c r="AG118" s="2">
        <f t="shared" si="69"/>
        <v>3.0469911102616789E-3</v>
      </c>
      <c r="AH118" s="2">
        <f t="shared" si="70"/>
        <v>0.21437017755018517</v>
      </c>
      <c r="AI118" s="2">
        <f t="shared" si="71"/>
        <v>0.27067546948487609</v>
      </c>
      <c r="AL118" s="2"/>
    </row>
    <row r="119" spans="1:38">
      <c r="A119" s="19" t="s">
        <v>3</v>
      </c>
      <c r="B119" s="1">
        <v>2006</v>
      </c>
      <c r="C119" s="3">
        <v>1.0104499810715792</v>
      </c>
      <c r="D119" s="3">
        <v>4.4206020192400155</v>
      </c>
      <c r="E119" s="3">
        <v>8.7192744737332415</v>
      </c>
      <c r="F119" s="3">
        <v>0.80019754835340129</v>
      </c>
      <c r="G119" s="3">
        <v>57.193535163226741</v>
      </c>
      <c r="H119" s="3">
        <v>27.855940814375035</v>
      </c>
      <c r="I119" s="10">
        <f t="shared" si="56"/>
        <v>1.0104499810715793E-2</v>
      </c>
      <c r="J119" s="10">
        <f t="shared" si="54"/>
        <v>4.4206020192400157E-2</v>
      </c>
      <c r="K119" s="10">
        <f t="shared" si="54"/>
        <v>8.719274473733242E-2</v>
      </c>
      <c r="L119" s="10">
        <f t="shared" si="54"/>
        <v>8.0019754835340129E-3</v>
      </c>
      <c r="M119" s="10">
        <f t="shared" si="54"/>
        <v>0.57193535163226739</v>
      </c>
      <c r="N119" s="10">
        <f t="shared" si="54"/>
        <v>0.27855940814375035</v>
      </c>
      <c r="O119" s="28">
        <f t="shared" si="45"/>
        <v>1</v>
      </c>
      <c r="P119" s="2">
        <f t="shared" si="46"/>
        <v>0.72144059185624976</v>
      </c>
      <c r="Q119" s="2">
        <f t="shared" si="57"/>
        <v>1.4006003993644371E-2</v>
      </c>
      <c r="R119" s="2">
        <f t="shared" si="58"/>
        <v>6.1274650596882967E-2</v>
      </c>
      <c r="S119" s="2">
        <f t="shared" si="59"/>
        <v>0.12085921657525192</v>
      </c>
      <c r="T119" s="2">
        <f t="shared" si="60"/>
        <v>1.109166239585316E-2</v>
      </c>
      <c r="U119" s="2">
        <f t="shared" si="61"/>
        <v>0.79276846643836762</v>
      </c>
      <c r="V119" s="2">
        <f t="shared" si="52"/>
        <v>1</v>
      </c>
      <c r="W119" s="2">
        <f t="shared" si="47"/>
        <v>1.4006003993644373E-2</v>
      </c>
      <c r="X119" s="2">
        <f t="shared" si="62"/>
        <v>6.1274650596882974E-2</v>
      </c>
      <c r="Y119" s="2">
        <f t="shared" si="63"/>
        <v>0.12085921657525193</v>
      </c>
      <c r="Z119" s="2">
        <f t="shared" si="64"/>
        <v>1.1091662395853161E-2</v>
      </c>
      <c r="AA119" s="2">
        <f t="shared" si="65"/>
        <v>0.79276846643836762</v>
      </c>
      <c r="AB119" s="3">
        <f t="shared" si="53"/>
        <v>1</v>
      </c>
      <c r="AD119" s="2">
        <f t="shared" si="66"/>
        <v>3.9015041829285786E-3</v>
      </c>
      <c r="AE119" s="2">
        <f t="shared" si="67"/>
        <v>1.706863040448281E-2</v>
      </c>
      <c r="AF119" s="2">
        <f t="shared" si="68"/>
        <v>3.3666471837919501E-2</v>
      </c>
      <c r="AG119" s="2">
        <f t="shared" si="69"/>
        <v>3.0896869123191468E-3</v>
      </c>
      <c r="AH119" s="2">
        <f t="shared" si="70"/>
        <v>0.22083311480610024</v>
      </c>
      <c r="AI119" s="2">
        <f t="shared" si="71"/>
        <v>0.27855940814375024</v>
      </c>
      <c r="AL119" s="2"/>
    </row>
    <row r="120" spans="1:38">
      <c r="A120" s="19" t="s">
        <v>3</v>
      </c>
      <c r="B120" s="9">
        <v>2007</v>
      </c>
      <c r="C120" s="3">
        <v>1.0104499810715792</v>
      </c>
      <c r="D120" s="3">
        <v>4.4206020192400155</v>
      </c>
      <c r="E120" s="3">
        <v>8.7192744737332415</v>
      </c>
      <c r="F120" s="3">
        <v>0.80019754835340129</v>
      </c>
      <c r="G120" s="3">
        <v>57.193535163226741</v>
      </c>
      <c r="H120" s="3">
        <v>27.855940814375035</v>
      </c>
      <c r="I120" s="10">
        <f t="shared" si="56"/>
        <v>1.0104499810715793E-2</v>
      </c>
      <c r="J120" s="10">
        <f t="shared" si="54"/>
        <v>4.4206020192400157E-2</v>
      </c>
      <c r="K120" s="10">
        <f t="shared" si="54"/>
        <v>8.719274473733242E-2</v>
      </c>
      <c r="L120" s="10">
        <f t="shared" si="54"/>
        <v>8.0019754835340129E-3</v>
      </c>
      <c r="M120" s="10">
        <f t="shared" si="54"/>
        <v>0.57193535163226739</v>
      </c>
      <c r="N120" s="10">
        <f t="shared" si="54"/>
        <v>0.27855940814375035</v>
      </c>
      <c r="O120" s="28">
        <f t="shared" si="45"/>
        <v>1</v>
      </c>
      <c r="P120" s="2">
        <f t="shared" si="46"/>
        <v>0.72144059185624976</v>
      </c>
      <c r="Q120" s="2">
        <f t="shared" si="57"/>
        <v>1.4006003993644371E-2</v>
      </c>
      <c r="R120" s="2">
        <f t="shared" si="58"/>
        <v>6.1274650596882967E-2</v>
      </c>
      <c r="S120" s="2">
        <f t="shared" si="59"/>
        <v>0.12085921657525192</v>
      </c>
      <c r="T120" s="2">
        <f t="shared" si="60"/>
        <v>1.109166239585316E-2</v>
      </c>
      <c r="U120" s="2">
        <f t="shared" si="61"/>
        <v>0.79276846643836762</v>
      </c>
      <c r="V120" s="2">
        <f t="shared" si="52"/>
        <v>1</v>
      </c>
      <c r="W120" s="2">
        <f>I120+Q120*$N120</f>
        <v>1.4006003993644373E-2</v>
      </c>
      <c r="X120" s="2">
        <f t="shared" si="62"/>
        <v>6.1274650596882974E-2</v>
      </c>
      <c r="Y120" s="2">
        <f t="shared" si="63"/>
        <v>0.12085921657525193</v>
      </c>
      <c r="Z120" s="2">
        <f t="shared" si="64"/>
        <v>1.1091662395853161E-2</v>
      </c>
      <c r="AA120" s="2">
        <f t="shared" si="65"/>
        <v>0.79276846643836762</v>
      </c>
      <c r="AB120" s="3">
        <f t="shared" si="53"/>
        <v>1</v>
      </c>
      <c r="AD120" s="2">
        <f t="shared" si="66"/>
        <v>3.9015041829285786E-3</v>
      </c>
      <c r="AE120" s="2">
        <f t="shared" si="67"/>
        <v>1.706863040448281E-2</v>
      </c>
      <c r="AF120" s="2">
        <f t="shared" si="68"/>
        <v>3.3666471837919501E-2</v>
      </c>
      <c r="AG120" s="2">
        <f t="shared" si="69"/>
        <v>3.0896869123191468E-3</v>
      </c>
      <c r="AH120" s="2">
        <f t="shared" si="70"/>
        <v>0.22083311480610024</v>
      </c>
      <c r="AI120" s="2">
        <f t="shared" si="71"/>
        <v>0.27855940814375024</v>
      </c>
      <c r="AL120" s="2"/>
    </row>
    <row r="121" spans="1:38">
      <c r="A121" s="19" t="s">
        <v>3</v>
      </c>
      <c r="B121" s="9">
        <v>2008</v>
      </c>
      <c r="C121" s="3">
        <v>1.0104499810715792</v>
      </c>
      <c r="D121" s="3">
        <v>4.4206020192400155</v>
      </c>
      <c r="E121" s="3">
        <v>8.7192744737332415</v>
      </c>
      <c r="F121" s="3">
        <v>0.80019754835340129</v>
      </c>
      <c r="G121" s="3">
        <v>57.193535163226741</v>
      </c>
      <c r="H121" s="3">
        <v>27.855940814375035</v>
      </c>
      <c r="I121" s="10">
        <f t="shared" si="56"/>
        <v>1.0104499810715793E-2</v>
      </c>
      <c r="J121" s="10">
        <f t="shared" si="54"/>
        <v>4.4206020192400157E-2</v>
      </c>
      <c r="K121" s="10">
        <f t="shared" si="54"/>
        <v>8.719274473733242E-2</v>
      </c>
      <c r="L121" s="10">
        <f t="shared" si="54"/>
        <v>8.0019754835340129E-3</v>
      </c>
      <c r="M121" s="10">
        <f t="shared" si="54"/>
        <v>0.57193535163226739</v>
      </c>
      <c r="N121" s="10">
        <f t="shared" si="54"/>
        <v>0.27855940814375035</v>
      </c>
      <c r="O121" s="28">
        <f t="shared" si="45"/>
        <v>1</v>
      </c>
      <c r="P121" s="2">
        <f t="shared" si="46"/>
        <v>0.72144059185624976</v>
      </c>
      <c r="Q121" s="2">
        <f t="shared" si="57"/>
        <v>1.4006003993644371E-2</v>
      </c>
      <c r="R121" s="2">
        <f t="shared" si="58"/>
        <v>6.1274650596882967E-2</v>
      </c>
      <c r="S121" s="2">
        <f t="shared" si="59"/>
        <v>0.12085921657525192</v>
      </c>
      <c r="T121" s="2">
        <f t="shared" si="60"/>
        <v>1.109166239585316E-2</v>
      </c>
      <c r="U121" s="2">
        <f t="shared" si="61"/>
        <v>0.79276846643836762</v>
      </c>
      <c r="V121" s="2">
        <f t="shared" si="52"/>
        <v>1</v>
      </c>
      <c r="W121" s="2">
        <f>I121+Q121*$N121</f>
        <v>1.4006003993644373E-2</v>
      </c>
      <c r="X121" s="2">
        <f t="shared" si="62"/>
        <v>6.1274650596882974E-2</v>
      </c>
      <c r="Y121" s="2">
        <f t="shared" si="63"/>
        <v>0.12085921657525193</v>
      </c>
      <c r="Z121" s="2">
        <f t="shared" si="64"/>
        <v>1.1091662395853161E-2</v>
      </c>
      <c r="AA121" s="2">
        <f t="shared" si="65"/>
        <v>0.79276846643836762</v>
      </c>
      <c r="AB121" s="3">
        <f t="shared" si="53"/>
        <v>1</v>
      </c>
      <c r="AD121" s="2">
        <f t="shared" si="66"/>
        <v>3.9015041829285786E-3</v>
      </c>
      <c r="AE121" s="2">
        <f t="shared" si="67"/>
        <v>1.706863040448281E-2</v>
      </c>
      <c r="AF121" s="2">
        <f t="shared" si="68"/>
        <v>3.3666471837919501E-2</v>
      </c>
      <c r="AG121" s="2">
        <f t="shared" si="69"/>
        <v>3.0896869123191468E-3</v>
      </c>
      <c r="AH121" s="2">
        <f t="shared" si="70"/>
        <v>0.22083311480610024</v>
      </c>
      <c r="AI121" s="2">
        <f t="shared" si="71"/>
        <v>0.27855940814375024</v>
      </c>
      <c r="AL121" s="2"/>
    </row>
    <row r="122" spans="1:38">
      <c r="O122" s="28">
        <f t="shared" si="45"/>
        <v>0</v>
      </c>
    </row>
    <row r="123" spans="1:38">
      <c r="A123" s="1" t="s">
        <v>4</v>
      </c>
      <c r="B123" s="1">
        <v>1980</v>
      </c>
      <c r="C123" s="3">
        <v>0.49261081645727278</v>
      </c>
      <c r="D123" s="3">
        <v>2.0126365479298394</v>
      </c>
      <c r="E123" s="3">
        <v>3.8774121209488781</v>
      </c>
      <c r="F123" s="3">
        <v>0.80754142290878106</v>
      </c>
      <c r="G123" s="3">
        <v>52.162233360607836</v>
      </c>
      <c r="H123" s="3">
        <v>40.647565731147395</v>
      </c>
      <c r="I123" s="10">
        <f t="shared" ref="I123:I142" si="72">C123/100</f>
        <v>4.9261081645727281E-3</v>
      </c>
      <c r="J123" s="10">
        <f t="shared" si="54"/>
        <v>2.0126365479298393E-2</v>
      </c>
      <c r="K123" s="10">
        <f t="shared" si="54"/>
        <v>3.8774121209488782E-2</v>
      </c>
      <c r="L123" s="10">
        <f t="shared" si="54"/>
        <v>8.0754142290878107E-3</v>
      </c>
      <c r="M123" s="10">
        <f t="shared" si="54"/>
        <v>0.52162233360607835</v>
      </c>
      <c r="N123" s="10">
        <f t="shared" si="54"/>
        <v>0.40647565731147395</v>
      </c>
      <c r="O123" s="28">
        <f t="shared" si="45"/>
        <v>1</v>
      </c>
    </row>
    <row r="124" spans="1:38">
      <c r="A124" s="1" t="s">
        <v>4</v>
      </c>
      <c r="B124" s="1">
        <v>1981</v>
      </c>
      <c r="C124" s="3">
        <v>0.29128066192589497</v>
      </c>
      <c r="D124" s="3">
        <v>2.2599997117720467</v>
      </c>
      <c r="E124" s="3">
        <v>4.2990209980566139</v>
      </c>
      <c r="F124" s="3">
        <v>0.81144368237442788</v>
      </c>
      <c r="G124" s="3">
        <v>49.577706550435863</v>
      </c>
      <c r="H124" s="3">
        <v>42.760548395435158</v>
      </c>
      <c r="I124" s="10">
        <f t="shared" si="72"/>
        <v>2.9128066192589497E-3</v>
      </c>
      <c r="J124" s="10">
        <f t="shared" si="54"/>
        <v>2.2599997117720469E-2</v>
      </c>
      <c r="K124" s="10">
        <f t="shared" si="54"/>
        <v>4.2990209980566137E-2</v>
      </c>
      <c r="L124" s="10">
        <f t="shared" si="54"/>
        <v>8.1144368237442786E-3</v>
      </c>
      <c r="M124" s="10">
        <f t="shared" si="54"/>
        <v>0.49577706550435863</v>
      </c>
      <c r="N124" s="10">
        <f t="shared" si="54"/>
        <v>0.42760548395435161</v>
      </c>
      <c r="O124" s="28">
        <f t="shared" si="45"/>
        <v>1</v>
      </c>
    </row>
    <row r="125" spans="1:38">
      <c r="A125" s="1" t="s">
        <v>4</v>
      </c>
      <c r="B125" s="1">
        <v>1982</v>
      </c>
      <c r="C125" s="3">
        <v>0.3564953739757149</v>
      </c>
      <c r="D125" s="3">
        <v>2.8117322036842505</v>
      </c>
      <c r="E125" s="3">
        <v>4.3353315874169249</v>
      </c>
      <c r="F125" s="3">
        <v>0.83668192132774744</v>
      </c>
      <c r="G125" s="3">
        <v>49.92557782734616</v>
      </c>
      <c r="H125" s="3">
        <v>41.734181086249208</v>
      </c>
      <c r="I125" s="10">
        <f t="shared" si="72"/>
        <v>3.5649537397571488E-3</v>
      </c>
      <c r="J125" s="10">
        <f t="shared" si="54"/>
        <v>2.8117322036842505E-2</v>
      </c>
      <c r="K125" s="10">
        <f t="shared" si="54"/>
        <v>4.3353315874169247E-2</v>
      </c>
      <c r="L125" s="10">
        <f t="shared" si="54"/>
        <v>8.3668192132774748E-3</v>
      </c>
      <c r="M125" s="10">
        <f t="shared" si="54"/>
        <v>0.49925577827346163</v>
      </c>
      <c r="N125" s="10">
        <f t="shared" si="54"/>
        <v>0.41734181086249206</v>
      </c>
      <c r="O125" s="28">
        <f t="shared" si="45"/>
        <v>1</v>
      </c>
    </row>
    <row r="126" spans="1:38">
      <c r="A126" s="1" t="s">
        <v>4</v>
      </c>
      <c r="B126" s="1">
        <v>1983</v>
      </c>
      <c r="C126" s="3">
        <v>0.26371899286521522</v>
      </c>
      <c r="D126" s="3">
        <v>2.7192924206519007</v>
      </c>
      <c r="E126" s="3">
        <v>4.1809411690184382</v>
      </c>
      <c r="F126" s="3">
        <v>0.95653823607868438</v>
      </c>
      <c r="G126" s="3">
        <v>51.471661562215857</v>
      </c>
      <c r="H126" s="3">
        <v>40.4078476191699</v>
      </c>
      <c r="I126" s="10">
        <f t="shared" si="72"/>
        <v>2.637189928652152E-3</v>
      </c>
      <c r="J126" s="10">
        <f t="shared" si="54"/>
        <v>2.7192924206519007E-2</v>
      </c>
      <c r="K126" s="10">
        <f t="shared" si="54"/>
        <v>4.180941169018438E-2</v>
      </c>
      <c r="L126" s="10">
        <f t="shared" si="54"/>
        <v>9.5653823607868439E-3</v>
      </c>
      <c r="M126" s="10">
        <f t="shared" si="54"/>
        <v>0.51471661562215854</v>
      </c>
      <c r="N126" s="10">
        <f t="shared" si="54"/>
        <v>0.40407847619169901</v>
      </c>
      <c r="O126" s="28">
        <f t="shared" si="45"/>
        <v>0.99999999999999989</v>
      </c>
    </row>
    <row r="127" spans="1:38">
      <c r="A127" s="1" t="s">
        <v>4</v>
      </c>
      <c r="B127" s="1">
        <v>1984</v>
      </c>
      <c r="C127" s="3">
        <v>0.55797279356836149</v>
      </c>
      <c r="D127" s="3">
        <v>3.9359318231217966</v>
      </c>
      <c r="E127" s="3">
        <v>4.3547475628712888</v>
      </c>
      <c r="F127" s="3">
        <v>1.0200466043615317</v>
      </c>
      <c r="G127" s="3">
        <v>50.777887359301566</v>
      </c>
      <c r="H127" s="3">
        <v>39.353413856775454</v>
      </c>
      <c r="I127" s="10">
        <f t="shared" si="72"/>
        <v>5.5797279356836153E-3</v>
      </c>
      <c r="J127" s="10">
        <f t="shared" si="54"/>
        <v>3.9359318231217966E-2</v>
      </c>
      <c r="K127" s="10">
        <f t="shared" si="54"/>
        <v>4.3547475628712889E-2</v>
      </c>
      <c r="L127" s="10">
        <f t="shared" si="54"/>
        <v>1.0200466043615318E-2</v>
      </c>
      <c r="M127" s="10">
        <f t="shared" si="54"/>
        <v>0.50777887359301566</v>
      </c>
      <c r="N127" s="10">
        <f t="shared" si="54"/>
        <v>0.39353413856775454</v>
      </c>
      <c r="O127" s="28">
        <f t="shared" si="45"/>
        <v>1</v>
      </c>
    </row>
    <row r="128" spans="1:38">
      <c r="A128" s="1" t="s">
        <v>4</v>
      </c>
      <c r="B128" s="1">
        <v>1985</v>
      </c>
      <c r="C128" s="3">
        <v>0.88615833852728654</v>
      </c>
      <c r="D128" s="3">
        <v>4.4013241577702216</v>
      </c>
      <c r="E128" s="3">
        <v>4.6244309886215582</v>
      </c>
      <c r="F128" s="3">
        <v>0.91460909724669615</v>
      </c>
      <c r="G128" s="3">
        <v>51.685473908091929</v>
      </c>
      <c r="H128" s="3">
        <v>37.488003509742299</v>
      </c>
      <c r="I128" s="10">
        <f t="shared" si="72"/>
        <v>8.861583385272865E-3</v>
      </c>
      <c r="J128" s="10">
        <f t="shared" si="54"/>
        <v>4.4013241577702214E-2</v>
      </c>
      <c r="K128" s="10">
        <f t="shared" si="54"/>
        <v>4.6244309886215584E-2</v>
      </c>
      <c r="L128" s="10">
        <f t="shared" si="54"/>
        <v>9.1460909724669619E-3</v>
      </c>
      <c r="M128" s="10">
        <f t="shared" si="54"/>
        <v>0.51685473908091928</v>
      </c>
      <c r="N128" s="10">
        <f t="shared" si="54"/>
        <v>0.37488003509742301</v>
      </c>
      <c r="O128" s="28">
        <f t="shared" si="45"/>
        <v>1</v>
      </c>
    </row>
    <row r="129" spans="1:15">
      <c r="A129" s="1" t="s">
        <v>4</v>
      </c>
      <c r="B129" s="1">
        <v>1986</v>
      </c>
      <c r="C129" s="3">
        <v>0.83402459942481244</v>
      </c>
      <c r="D129" s="3">
        <v>3.5309035786152743</v>
      </c>
      <c r="E129" s="3">
        <v>4.4866814099858914</v>
      </c>
      <c r="F129" s="3">
        <v>1.0173808287705894</v>
      </c>
      <c r="G129" s="3">
        <v>55.933791657468554</v>
      </c>
      <c r="H129" s="3">
        <v>34.197217925734876</v>
      </c>
      <c r="I129" s="10">
        <f t="shared" si="72"/>
        <v>8.3402459942481244E-3</v>
      </c>
      <c r="J129" s="10">
        <f t="shared" si="54"/>
        <v>3.5309035786152743E-2</v>
      </c>
      <c r="K129" s="10">
        <f t="shared" si="54"/>
        <v>4.4866814099858911E-2</v>
      </c>
      <c r="L129" s="10">
        <f t="shared" si="54"/>
        <v>1.0173808287705895E-2</v>
      </c>
      <c r="M129" s="10">
        <f t="shared" si="54"/>
        <v>0.55933791657468557</v>
      </c>
      <c r="N129" s="10">
        <f t="shared" si="54"/>
        <v>0.34197217925734874</v>
      </c>
      <c r="O129" s="28">
        <f t="shared" si="45"/>
        <v>1</v>
      </c>
    </row>
    <row r="130" spans="1:15">
      <c r="A130" s="1" t="s">
        <v>4</v>
      </c>
      <c r="B130" s="1">
        <v>1987</v>
      </c>
      <c r="C130" s="3">
        <v>0.6029151763586863</v>
      </c>
      <c r="D130" s="3">
        <v>3.2205216956292455</v>
      </c>
      <c r="E130" s="3">
        <v>4.5679054508824741</v>
      </c>
      <c r="F130" s="3">
        <v>1.0903027576632762</v>
      </c>
      <c r="G130" s="3">
        <v>59.168378077057483</v>
      </c>
      <c r="H130" s="3">
        <v>31.349976842408822</v>
      </c>
      <c r="I130" s="10">
        <f t="shared" si="72"/>
        <v>6.029151763586863E-3</v>
      </c>
      <c r="J130" s="10">
        <f t="shared" si="54"/>
        <v>3.2205216956292457E-2</v>
      </c>
      <c r="K130" s="10">
        <f t="shared" si="54"/>
        <v>4.5679054508824743E-2</v>
      </c>
      <c r="L130" s="10">
        <f t="shared" si="54"/>
        <v>1.0903027576632762E-2</v>
      </c>
      <c r="M130" s="10">
        <f t="shared" si="54"/>
        <v>0.59168378077057482</v>
      </c>
      <c r="N130" s="10">
        <f t="shared" si="54"/>
        <v>0.31349976842408822</v>
      </c>
      <c r="O130" s="28">
        <f t="shared" si="45"/>
        <v>0.99999999999999989</v>
      </c>
    </row>
    <row r="131" spans="1:15">
      <c r="A131" s="1" t="s">
        <v>4</v>
      </c>
      <c r="B131" s="1">
        <v>1988</v>
      </c>
      <c r="C131" s="3">
        <v>0.53556194720956352</v>
      </c>
      <c r="D131" s="3">
        <v>3.1782782237810543</v>
      </c>
      <c r="E131" s="3">
        <v>4.7484654783647899</v>
      </c>
      <c r="F131" s="3">
        <v>1.214970063443386</v>
      </c>
      <c r="G131" s="3">
        <v>59.411566338018382</v>
      </c>
      <c r="H131" s="3">
        <v>30.911157949182812</v>
      </c>
      <c r="I131" s="10">
        <f t="shared" si="72"/>
        <v>5.355619472095635E-3</v>
      </c>
      <c r="J131" s="10">
        <f t="shared" ref="J131:J142" si="73">D131/100</f>
        <v>3.1782782237810545E-2</v>
      </c>
      <c r="K131" s="10">
        <f t="shared" ref="K131:K142" si="74">E131/100</f>
        <v>4.7484654783647898E-2</v>
      </c>
      <c r="L131" s="10">
        <f t="shared" ref="L131:L142" si="75">F131/100</f>
        <v>1.2149700634433859E-2</v>
      </c>
      <c r="M131" s="10">
        <f t="shared" ref="M131:M142" si="76">G131/100</f>
        <v>0.59411566338018384</v>
      </c>
      <c r="N131" s="10">
        <f t="shared" ref="N131:N142" si="77">H131/100</f>
        <v>0.3091115794918281</v>
      </c>
      <c r="O131" s="28">
        <f t="shared" si="45"/>
        <v>0.99999999999999989</v>
      </c>
    </row>
    <row r="132" spans="1:15">
      <c r="A132" s="1" t="s">
        <v>4</v>
      </c>
      <c r="B132" s="1">
        <v>1989</v>
      </c>
      <c r="C132" s="3">
        <v>0.51685831792766546</v>
      </c>
      <c r="D132" s="3">
        <v>3.2057026677264151</v>
      </c>
      <c r="E132" s="3">
        <v>4.4783602071688202</v>
      </c>
      <c r="F132" s="3">
        <v>1.3943595475735395</v>
      </c>
      <c r="G132" s="3">
        <v>59.835589287497783</v>
      </c>
      <c r="H132" s="3">
        <v>30.569129972105781</v>
      </c>
      <c r="I132" s="10">
        <f t="shared" si="72"/>
        <v>5.1685831792766543E-3</v>
      </c>
      <c r="J132" s="10">
        <f t="shared" si="73"/>
        <v>3.205702667726415E-2</v>
      </c>
      <c r="K132" s="10">
        <f t="shared" si="74"/>
        <v>4.4783602071688203E-2</v>
      </c>
      <c r="L132" s="10">
        <f t="shared" si="75"/>
        <v>1.3943595475735395E-2</v>
      </c>
      <c r="M132" s="10">
        <f t="shared" si="76"/>
        <v>0.59835589287497781</v>
      </c>
      <c r="N132" s="10">
        <f t="shared" si="77"/>
        <v>0.3056912997210578</v>
      </c>
      <c r="O132" s="28">
        <f t="shared" ref="O132:O195" si="78">SUM(I132:N132)</f>
        <v>1</v>
      </c>
    </row>
    <row r="133" spans="1:15">
      <c r="A133" s="1" t="s">
        <v>4</v>
      </c>
      <c r="B133" s="1">
        <v>1990</v>
      </c>
      <c r="C133" s="3">
        <v>0.61776765426911229</v>
      </c>
      <c r="D133" s="3">
        <v>3.0430931926433002</v>
      </c>
      <c r="E133" s="3">
        <v>3.9099218305366152</v>
      </c>
      <c r="F133" s="3">
        <v>1.4808367278657717</v>
      </c>
      <c r="G133" s="3">
        <v>61.6400439258868</v>
      </c>
      <c r="H133" s="3">
        <v>29.308336668798425</v>
      </c>
      <c r="I133" s="10">
        <f t="shared" si="72"/>
        <v>6.1776765426911229E-3</v>
      </c>
      <c r="J133" s="10">
        <f t="shared" si="73"/>
        <v>3.0430931926433001E-2</v>
      </c>
      <c r="K133" s="10">
        <f t="shared" si="74"/>
        <v>3.9099218305366154E-2</v>
      </c>
      <c r="L133" s="10">
        <f t="shared" si="75"/>
        <v>1.4808367278657718E-2</v>
      </c>
      <c r="M133" s="10">
        <f t="shared" si="76"/>
        <v>0.616400439258868</v>
      </c>
      <c r="N133" s="10">
        <f t="shared" si="77"/>
        <v>0.29308336668798424</v>
      </c>
      <c r="O133" s="28">
        <f t="shared" si="78"/>
        <v>1.0000000000000002</v>
      </c>
    </row>
    <row r="134" spans="1:15">
      <c r="A134" s="1" t="s">
        <v>4</v>
      </c>
      <c r="B134" s="1">
        <v>1991</v>
      </c>
      <c r="C134" s="3">
        <v>0.69531135197857707</v>
      </c>
      <c r="D134" s="3">
        <v>2.7510110896209778</v>
      </c>
      <c r="E134" s="3">
        <v>3.5661825927802591</v>
      </c>
      <c r="F134" s="3">
        <v>1.5586290664478817</v>
      </c>
      <c r="G134" s="3">
        <v>62.460450303186697</v>
      </c>
      <c r="H134" s="3">
        <v>28.968415595985604</v>
      </c>
      <c r="I134" s="10">
        <f t="shared" si="72"/>
        <v>6.9531135197857703E-3</v>
      </c>
      <c r="J134" s="10">
        <f t="shared" si="73"/>
        <v>2.7510110896209777E-2</v>
      </c>
      <c r="K134" s="10">
        <f t="shared" si="74"/>
        <v>3.5661825927802593E-2</v>
      </c>
      <c r="L134" s="10">
        <f t="shared" si="75"/>
        <v>1.5586290664478817E-2</v>
      </c>
      <c r="M134" s="10">
        <f t="shared" si="76"/>
        <v>0.62460450303186699</v>
      </c>
      <c r="N134" s="10">
        <f t="shared" si="77"/>
        <v>0.28968415595985603</v>
      </c>
      <c r="O134" s="28">
        <f t="shared" si="78"/>
        <v>1</v>
      </c>
    </row>
    <row r="135" spans="1:15">
      <c r="A135" s="1" t="s">
        <v>4</v>
      </c>
      <c r="B135" s="1">
        <v>1992</v>
      </c>
      <c r="C135" s="3">
        <v>0.53205371997267836</v>
      </c>
      <c r="D135" s="3">
        <v>2.583991301503981</v>
      </c>
      <c r="E135" s="3">
        <v>3.5291567350555373</v>
      </c>
      <c r="F135" s="3">
        <v>1.4036767928698131</v>
      </c>
      <c r="G135" s="3">
        <v>64.053384086595145</v>
      </c>
      <c r="H135" s="3">
        <v>27.897737364002829</v>
      </c>
      <c r="I135" s="10">
        <f t="shared" si="72"/>
        <v>5.3205371997267839E-3</v>
      </c>
      <c r="J135" s="10">
        <f t="shared" si="73"/>
        <v>2.5839913015039809E-2</v>
      </c>
      <c r="K135" s="10">
        <f t="shared" si="74"/>
        <v>3.5291567350555372E-2</v>
      </c>
      <c r="L135" s="10">
        <f t="shared" si="75"/>
        <v>1.4036767928698131E-2</v>
      </c>
      <c r="M135" s="10">
        <f t="shared" si="76"/>
        <v>0.64053384086595144</v>
      </c>
      <c r="N135" s="10">
        <f t="shared" si="77"/>
        <v>0.27897737364002828</v>
      </c>
      <c r="O135" s="28">
        <f t="shared" si="78"/>
        <v>0.99999999999999978</v>
      </c>
    </row>
    <row r="136" spans="1:15">
      <c r="A136" s="1" t="s">
        <v>4</v>
      </c>
      <c r="B136" s="1">
        <v>1993</v>
      </c>
      <c r="C136" s="3">
        <v>0.78506270348629847</v>
      </c>
      <c r="D136" s="3">
        <v>3.1578725748984451</v>
      </c>
      <c r="E136" s="3">
        <v>3.340203094648897</v>
      </c>
      <c r="F136" s="3">
        <v>1.4154041892694051</v>
      </c>
      <c r="G136" s="3">
        <v>62.285925794281539</v>
      </c>
      <c r="H136" s="3">
        <v>29.015531643415393</v>
      </c>
      <c r="I136" s="10">
        <f t="shared" si="72"/>
        <v>7.8506270348629847E-3</v>
      </c>
      <c r="J136" s="10">
        <f t="shared" si="73"/>
        <v>3.1578725748984453E-2</v>
      </c>
      <c r="K136" s="10">
        <f t="shared" si="74"/>
        <v>3.340203094648897E-2</v>
      </c>
      <c r="L136" s="10">
        <f t="shared" si="75"/>
        <v>1.4154041892694052E-2</v>
      </c>
      <c r="M136" s="10">
        <f t="shared" si="76"/>
        <v>0.62285925794281538</v>
      </c>
      <c r="N136" s="10">
        <f t="shared" si="77"/>
        <v>0.29015531643415393</v>
      </c>
      <c r="O136" s="28">
        <f t="shared" si="78"/>
        <v>0.99999999999999978</v>
      </c>
    </row>
    <row r="137" spans="1:15">
      <c r="A137" s="1" t="s">
        <v>4</v>
      </c>
      <c r="B137" s="1">
        <v>1994</v>
      </c>
      <c r="C137" s="3">
        <v>0.72678204690272286</v>
      </c>
      <c r="D137" s="3">
        <v>3.4127776299568735</v>
      </c>
      <c r="E137" s="3">
        <v>3.1415793719376364</v>
      </c>
      <c r="F137" s="3">
        <v>1.4278877352803903</v>
      </c>
      <c r="G137" s="3">
        <v>62.0918046422684</v>
      </c>
      <c r="H137" s="3">
        <v>29.199168573653981</v>
      </c>
      <c r="I137" s="10">
        <f t="shared" si="72"/>
        <v>7.2678204690272289E-3</v>
      </c>
      <c r="J137" s="10">
        <f t="shared" si="73"/>
        <v>3.4127776299568736E-2</v>
      </c>
      <c r="K137" s="10">
        <f t="shared" si="74"/>
        <v>3.1415793719376361E-2</v>
      </c>
      <c r="L137" s="10">
        <f t="shared" si="75"/>
        <v>1.4278877352803903E-2</v>
      </c>
      <c r="M137" s="10">
        <f t="shared" si="76"/>
        <v>0.620918046422684</v>
      </c>
      <c r="N137" s="10">
        <f t="shared" si="77"/>
        <v>0.29199168573653983</v>
      </c>
      <c r="O137" s="28">
        <f t="shared" si="78"/>
        <v>1</v>
      </c>
    </row>
    <row r="138" spans="1:15">
      <c r="A138" s="1" t="s">
        <v>4</v>
      </c>
      <c r="B138" s="1">
        <v>1995</v>
      </c>
      <c r="C138" s="3">
        <v>0.74798341588630657</v>
      </c>
      <c r="D138" s="3">
        <v>3.0953915657714468</v>
      </c>
      <c r="E138" s="3">
        <v>2.8882103253748954</v>
      </c>
      <c r="F138" s="3">
        <v>1.3694665753633575</v>
      </c>
      <c r="G138" s="3">
        <v>58.82285350286606</v>
      </c>
      <c r="H138" s="3">
        <v>33.076094614737933</v>
      </c>
      <c r="I138" s="10">
        <f t="shared" si="72"/>
        <v>7.4798341588630654E-3</v>
      </c>
      <c r="J138" s="10">
        <f t="shared" si="73"/>
        <v>3.0953915657714468E-2</v>
      </c>
      <c r="K138" s="10">
        <f t="shared" si="74"/>
        <v>2.8882103253748955E-2</v>
      </c>
      <c r="L138" s="10">
        <f t="shared" si="75"/>
        <v>1.3694665753633574E-2</v>
      </c>
      <c r="M138" s="10">
        <f t="shared" si="76"/>
        <v>0.58822853502866057</v>
      </c>
      <c r="N138" s="10">
        <f t="shared" si="77"/>
        <v>0.33076094614737933</v>
      </c>
      <c r="O138" s="28">
        <f t="shared" si="78"/>
        <v>1</v>
      </c>
    </row>
    <row r="139" spans="1:15">
      <c r="A139" s="1" t="s">
        <v>4</v>
      </c>
      <c r="B139" s="1">
        <v>1996</v>
      </c>
      <c r="C139" s="3">
        <v>0.5580394110931215</v>
      </c>
      <c r="D139" s="3">
        <v>3.3737613268578404</v>
      </c>
      <c r="E139" s="3">
        <v>3.3571533595908636</v>
      </c>
      <c r="F139" s="3">
        <v>1.4881540428679765</v>
      </c>
      <c r="G139" s="3">
        <v>57.255475836786474</v>
      </c>
      <c r="H139" s="3">
        <v>33.967416022803718</v>
      </c>
      <c r="I139" s="10">
        <f t="shared" si="72"/>
        <v>5.5803941109312145E-3</v>
      </c>
      <c r="J139" s="10">
        <f t="shared" si="73"/>
        <v>3.3737613268578402E-2</v>
      </c>
      <c r="K139" s="10">
        <f t="shared" si="74"/>
        <v>3.3571533595908636E-2</v>
      </c>
      <c r="L139" s="10">
        <f t="shared" si="75"/>
        <v>1.4881540428679764E-2</v>
      </c>
      <c r="M139" s="10">
        <f t="shared" si="76"/>
        <v>0.57255475836786474</v>
      </c>
      <c r="N139" s="10">
        <f t="shared" si="77"/>
        <v>0.3396741602280372</v>
      </c>
      <c r="O139" s="28">
        <f t="shared" si="78"/>
        <v>0.99999999999999989</v>
      </c>
    </row>
    <row r="140" spans="1:15">
      <c r="A140" s="1" t="s">
        <v>4</v>
      </c>
      <c r="B140" s="1">
        <v>1997</v>
      </c>
      <c r="C140" s="3">
        <v>0.5729559608675775</v>
      </c>
      <c r="D140" s="3">
        <v>3.9187739493888754</v>
      </c>
      <c r="E140" s="3">
        <v>4.3933814118828396</v>
      </c>
      <c r="F140" s="3">
        <v>1.3599862601748134</v>
      </c>
      <c r="G140" s="3">
        <v>56.886698308900442</v>
      </c>
      <c r="H140" s="3">
        <v>32.868204108785463</v>
      </c>
      <c r="I140" s="10">
        <f t="shared" si="72"/>
        <v>5.7295596086757751E-3</v>
      </c>
      <c r="J140" s="10">
        <f t="shared" si="73"/>
        <v>3.9187739493888755E-2</v>
      </c>
      <c r="K140" s="10">
        <f t="shared" si="74"/>
        <v>4.3933814118828393E-2</v>
      </c>
      <c r="L140" s="10">
        <f t="shared" si="75"/>
        <v>1.3599862601748135E-2</v>
      </c>
      <c r="M140" s="10">
        <f t="shared" si="76"/>
        <v>0.56886698308900441</v>
      </c>
      <c r="N140" s="10">
        <f t="shared" si="77"/>
        <v>0.32868204108785465</v>
      </c>
      <c r="O140" s="28">
        <f t="shared" si="78"/>
        <v>1</v>
      </c>
    </row>
    <row r="141" spans="1:15">
      <c r="A141" s="1" t="s">
        <v>4</v>
      </c>
      <c r="B141" s="1">
        <v>1998</v>
      </c>
      <c r="C141" s="3">
        <v>0.64143015588945185</v>
      </c>
      <c r="D141" s="3">
        <v>4.0953035098275938</v>
      </c>
      <c r="E141" s="3">
        <v>4.3431867756706124</v>
      </c>
      <c r="F141" s="3">
        <v>0.92990502478691484</v>
      </c>
      <c r="G141" s="3">
        <v>58.724575198833243</v>
      </c>
      <c r="H141" s="3">
        <v>31.265599334992199</v>
      </c>
      <c r="I141" s="10">
        <f t="shared" si="72"/>
        <v>6.4143015588945182E-3</v>
      </c>
      <c r="J141" s="10">
        <f t="shared" si="73"/>
        <v>4.0953035098275942E-2</v>
      </c>
      <c r="K141" s="10">
        <f t="shared" si="74"/>
        <v>4.3431867756706127E-2</v>
      </c>
      <c r="L141" s="10">
        <f t="shared" si="75"/>
        <v>9.2990502478691485E-3</v>
      </c>
      <c r="M141" s="10">
        <f t="shared" si="76"/>
        <v>0.5872457519883324</v>
      </c>
      <c r="N141" s="10">
        <f t="shared" si="77"/>
        <v>0.312655993349922</v>
      </c>
      <c r="O141" s="28">
        <f t="shared" si="78"/>
        <v>1</v>
      </c>
    </row>
    <row r="142" spans="1:15">
      <c r="A142" s="1" t="s">
        <v>4</v>
      </c>
      <c r="B142" s="1">
        <v>1999</v>
      </c>
      <c r="C142" s="3">
        <v>0.66036422070967526</v>
      </c>
      <c r="D142" s="3">
        <v>4.5780560793356839</v>
      </c>
      <c r="E142" s="3">
        <v>4.4589160803748955</v>
      </c>
      <c r="F142" s="3">
        <v>1.2639453494861244</v>
      </c>
      <c r="G142" s="3">
        <v>59.627918572300523</v>
      </c>
      <c r="H142" s="3">
        <v>29.410799697793106</v>
      </c>
      <c r="I142" s="10">
        <f t="shared" si="72"/>
        <v>6.6036422070967528E-3</v>
      </c>
      <c r="J142" s="10">
        <f t="shared" si="73"/>
        <v>4.5780560793356836E-2</v>
      </c>
      <c r="K142" s="10">
        <f t="shared" si="74"/>
        <v>4.4589160803748952E-2</v>
      </c>
      <c r="L142" s="10">
        <f t="shared" si="75"/>
        <v>1.2639453494861244E-2</v>
      </c>
      <c r="M142" s="10">
        <f t="shared" si="76"/>
        <v>0.5962791857230052</v>
      </c>
      <c r="N142" s="10">
        <f t="shared" si="77"/>
        <v>0.29410799697793105</v>
      </c>
      <c r="O142" s="28">
        <f t="shared" si="78"/>
        <v>1</v>
      </c>
    </row>
    <row r="143" spans="1:15">
      <c r="A143" s="1" t="s">
        <v>4</v>
      </c>
      <c r="B143" s="1">
        <v>2000</v>
      </c>
      <c r="C143" s="3">
        <v>0.71628676806944835</v>
      </c>
      <c r="D143" s="3">
        <v>5.2782179624861891</v>
      </c>
      <c r="E143" s="3">
        <v>4.2305847323727237</v>
      </c>
      <c r="F143" s="3">
        <v>1.375447170915626</v>
      </c>
      <c r="G143" s="3">
        <v>57.786346002214017</v>
      </c>
      <c r="H143" s="3">
        <v>30.613117363942006</v>
      </c>
      <c r="I143" s="10">
        <f t="shared" ref="I143:N187" si="79">C143/100</f>
        <v>7.1628676806944833E-3</v>
      </c>
      <c r="J143" s="10">
        <f t="shared" si="79"/>
        <v>5.278217962486189E-2</v>
      </c>
      <c r="K143" s="10">
        <f t="shared" si="79"/>
        <v>4.230584732372724E-2</v>
      </c>
      <c r="L143" s="10">
        <f t="shared" si="79"/>
        <v>1.3754471709156259E-2</v>
      </c>
      <c r="M143" s="10">
        <f t="shared" si="79"/>
        <v>0.57786346002214017</v>
      </c>
      <c r="N143" s="10">
        <f t="shared" si="79"/>
        <v>0.30613117363942005</v>
      </c>
      <c r="O143" s="28">
        <f t="shared" si="78"/>
        <v>1</v>
      </c>
    </row>
    <row r="144" spans="1:15">
      <c r="A144" s="1" t="s">
        <v>4</v>
      </c>
      <c r="B144" s="1">
        <v>2001</v>
      </c>
      <c r="C144" s="3">
        <v>0.95407396944290379</v>
      </c>
      <c r="D144" s="3">
        <v>5.9071575635128202</v>
      </c>
      <c r="E144" s="3">
        <v>4.7833695720373139</v>
      </c>
      <c r="F144" s="3">
        <v>1.2897915263769604</v>
      </c>
      <c r="G144" s="3">
        <v>56.771732130030159</v>
      </c>
      <c r="H144" s="3">
        <v>30.293875238599838</v>
      </c>
      <c r="I144" s="10">
        <f t="shared" si="79"/>
        <v>9.540739694429038E-3</v>
      </c>
      <c r="J144" s="10">
        <f t="shared" si="79"/>
        <v>5.9071575635128201E-2</v>
      </c>
      <c r="K144" s="10">
        <f t="shared" si="79"/>
        <v>4.7833695720373139E-2</v>
      </c>
      <c r="L144" s="10">
        <f t="shared" si="79"/>
        <v>1.2897915263769604E-2</v>
      </c>
      <c r="M144" s="10">
        <f t="shared" si="79"/>
        <v>0.56771732130030161</v>
      </c>
      <c r="N144" s="10">
        <f t="shared" si="79"/>
        <v>0.30293875238599838</v>
      </c>
      <c r="O144" s="28">
        <f t="shared" si="78"/>
        <v>1</v>
      </c>
    </row>
    <row r="145" spans="1:15">
      <c r="A145" s="1" t="s">
        <v>4</v>
      </c>
      <c r="B145" s="1">
        <v>2002</v>
      </c>
      <c r="C145" s="3">
        <v>1.1474940239114721</v>
      </c>
      <c r="D145" s="3">
        <v>5.2797811028734518</v>
      </c>
      <c r="E145" s="3">
        <v>5.1093750043163828</v>
      </c>
      <c r="F145" s="3">
        <v>1.1820202109222147</v>
      </c>
      <c r="G145" s="3">
        <v>55.966299105608719</v>
      </c>
      <c r="H145" s="3">
        <v>31.315030552367762</v>
      </c>
      <c r="I145" s="10">
        <f t="shared" si="79"/>
        <v>1.1474940239114722E-2</v>
      </c>
      <c r="J145" s="10">
        <f t="shared" si="79"/>
        <v>5.2797811028734515E-2</v>
      </c>
      <c r="K145" s="10">
        <f t="shared" si="79"/>
        <v>5.1093750043163827E-2</v>
      </c>
      <c r="L145" s="10">
        <f t="shared" si="79"/>
        <v>1.1820202109222147E-2</v>
      </c>
      <c r="M145" s="10">
        <f t="shared" si="79"/>
        <v>0.55966299105608719</v>
      </c>
      <c r="N145" s="10">
        <f t="shared" si="79"/>
        <v>0.31315030552367762</v>
      </c>
      <c r="O145" s="28">
        <f t="shared" si="78"/>
        <v>1</v>
      </c>
    </row>
    <row r="146" spans="1:15">
      <c r="A146" s="1" t="s">
        <v>4</v>
      </c>
      <c r="B146" s="1">
        <v>2003</v>
      </c>
      <c r="C146" s="3">
        <v>1.1327666698303684</v>
      </c>
      <c r="D146" s="3">
        <v>5.3636762226822077</v>
      </c>
      <c r="E146" s="3">
        <v>5.0096044822881876</v>
      </c>
      <c r="F146" s="3">
        <v>1.1015432783162609</v>
      </c>
      <c r="G146" s="3">
        <v>52.872815411787379</v>
      </c>
      <c r="H146" s="3">
        <v>34.519593935095614</v>
      </c>
      <c r="I146" s="10">
        <f t="shared" si="79"/>
        <v>1.1327666698303684E-2</v>
      </c>
      <c r="J146" s="10">
        <f t="shared" si="79"/>
        <v>5.363676222682208E-2</v>
      </c>
      <c r="K146" s="10">
        <f t="shared" si="79"/>
        <v>5.0096044822881873E-2</v>
      </c>
      <c r="L146" s="10">
        <f t="shared" si="79"/>
        <v>1.1015432783162608E-2</v>
      </c>
      <c r="M146" s="10">
        <f t="shared" si="79"/>
        <v>0.52872815411787377</v>
      </c>
      <c r="N146" s="10">
        <f t="shared" si="79"/>
        <v>0.34519593935095616</v>
      </c>
      <c r="O146" s="28">
        <f t="shared" si="78"/>
        <v>1</v>
      </c>
    </row>
    <row r="147" spans="1:15">
      <c r="A147" s="1" t="s">
        <v>4</v>
      </c>
      <c r="B147" s="1">
        <v>2004</v>
      </c>
      <c r="C147" s="3">
        <v>1.1861330870836191</v>
      </c>
      <c r="D147" s="3">
        <v>5.9859131658659255</v>
      </c>
      <c r="E147" s="3">
        <v>4.3513717180879752</v>
      </c>
      <c r="F147" s="3">
        <v>1.1977997647617811</v>
      </c>
      <c r="G147" s="3">
        <v>53.766245925741671</v>
      </c>
      <c r="H147" s="3">
        <v>33.512536338459022</v>
      </c>
      <c r="I147" s="10">
        <f t="shared" si="79"/>
        <v>1.1861330870836191E-2</v>
      </c>
      <c r="J147" s="10">
        <f t="shared" si="79"/>
        <v>5.9859131658659255E-2</v>
      </c>
      <c r="K147" s="10">
        <f t="shared" si="79"/>
        <v>4.3513717180879749E-2</v>
      </c>
      <c r="L147" s="10">
        <f t="shared" si="79"/>
        <v>1.1977997647617811E-2</v>
      </c>
      <c r="M147" s="10">
        <f t="shared" si="79"/>
        <v>0.53766245925741674</v>
      </c>
      <c r="N147" s="10">
        <f t="shared" si="79"/>
        <v>0.3351253633845902</v>
      </c>
      <c r="O147" s="28">
        <f t="shared" si="78"/>
        <v>0.99999999999999989</v>
      </c>
    </row>
    <row r="148" spans="1:15">
      <c r="A148" s="1" t="s">
        <v>4</v>
      </c>
      <c r="B148" s="1">
        <v>2005</v>
      </c>
      <c r="C148" s="3">
        <v>1.2598176650855784</v>
      </c>
      <c r="D148" s="3">
        <v>5.5930743387278961</v>
      </c>
      <c r="E148" s="3">
        <v>3.8982589326882406</v>
      </c>
      <c r="F148" s="3">
        <v>1.1156202582740617</v>
      </c>
      <c r="G148" s="3">
        <v>52.954667941219824</v>
      </c>
      <c r="H148" s="3">
        <v>35.178560864004382</v>
      </c>
      <c r="I148" s="10">
        <f t="shared" si="79"/>
        <v>1.2598176650855783E-2</v>
      </c>
      <c r="J148" s="10">
        <f t="shared" si="79"/>
        <v>5.5930743387278964E-2</v>
      </c>
      <c r="K148" s="10">
        <f t="shared" si="79"/>
        <v>3.8982589326882408E-2</v>
      </c>
      <c r="L148" s="10">
        <f t="shared" si="79"/>
        <v>1.1156202582740617E-2</v>
      </c>
      <c r="M148" s="10">
        <f t="shared" si="79"/>
        <v>0.52954667941219824</v>
      </c>
      <c r="N148" s="10">
        <f t="shared" si="79"/>
        <v>0.35178560864004382</v>
      </c>
      <c r="O148" s="28">
        <f t="shared" si="78"/>
        <v>0.99999999999999989</v>
      </c>
    </row>
    <row r="149" spans="1:15">
      <c r="A149" s="1" t="s">
        <v>4</v>
      </c>
      <c r="B149" s="1">
        <v>2006</v>
      </c>
      <c r="C149" s="3">
        <v>1.1244988812053924</v>
      </c>
      <c r="D149" s="3">
        <v>6.0251724357653993</v>
      </c>
      <c r="E149" s="3">
        <v>3.4924978264404225</v>
      </c>
      <c r="F149" s="3">
        <v>1.0363982704270434</v>
      </c>
      <c r="G149" s="3">
        <v>51.868760213796307</v>
      </c>
      <c r="H149" s="3">
        <v>36.452672372365434</v>
      </c>
      <c r="I149" s="10">
        <f t="shared" si="79"/>
        <v>1.1244988812053925E-2</v>
      </c>
      <c r="J149" s="10">
        <f t="shared" si="79"/>
        <v>6.0251724357653996E-2</v>
      </c>
      <c r="K149" s="10">
        <f t="shared" si="79"/>
        <v>3.4924978264404223E-2</v>
      </c>
      <c r="L149" s="10">
        <f t="shared" si="79"/>
        <v>1.0363982704270434E-2</v>
      </c>
      <c r="M149" s="10">
        <f t="shared" si="79"/>
        <v>0.51868760213796306</v>
      </c>
      <c r="N149" s="10">
        <f t="shared" si="79"/>
        <v>0.36452672372365436</v>
      </c>
      <c r="O149" s="28">
        <f t="shared" si="78"/>
        <v>1</v>
      </c>
    </row>
    <row r="150" spans="1:15">
      <c r="A150" s="1" t="s">
        <v>4</v>
      </c>
      <c r="B150" s="1">
        <v>2007</v>
      </c>
      <c r="C150" s="3">
        <v>1.1244988812053924</v>
      </c>
      <c r="D150" s="3">
        <v>6.0251724357653993</v>
      </c>
      <c r="E150" s="3">
        <v>3.4924978264404225</v>
      </c>
      <c r="F150" s="3">
        <v>1.0363982704270434</v>
      </c>
      <c r="G150" s="3">
        <v>51.868760213796307</v>
      </c>
      <c r="H150" s="3">
        <v>36.452672372365434</v>
      </c>
      <c r="I150" s="10">
        <f t="shared" si="79"/>
        <v>1.1244988812053925E-2</v>
      </c>
      <c r="J150" s="10">
        <f t="shared" si="79"/>
        <v>6.0251724357653996E-2</v>
      </c>
      <c r="K150" s="10">
        <f t="shared" si="79"/>
        <v>3.4924978264404223E-2</v>
      </c>
      <c r="L150" s="10">
        <f t="shared" si="79"/>
        <v>1.0363982704270434E-2</v>
      </c>
      <c r="M150" s="10">
        <f t="shared" si="79"/>
        <v>0.51868760213796306</v>
      </c>
      <c r="N150" s="10">
        <f t="shared" si="79"/>
        <v>0.36452672372365436</v>
      </c>
      <c r="O150" s="28">
        <f t="shared" si="78"/>
        <v>1</v>
      </c>
    </row>
    <row r="151" spans="1:15">
      <c r="A151" s="1" t="s">
        <v>4</v>
      </c>
      <c r="B151" s="1">
        <v>2008</v>
      </c>
      <c r="C151" s="3">
        <v>1.1244988812053924</v>
      </c>
      <c r="D151" s="3">
        <v>6.0251724357653993</v>
      </c>
      <c r="E151" s="3">
        <v>3.4924978264404225</v>
      </c>
      <c r="F151" s="3">
        <v>1.0363982704270434</v>
      </c>
      <c r="G151" s="3">
        <v>51.868760213796307</v>
      </c>
      <c r="H151" s="3">
        <v>36.452672372365434</v>
      </c>
      <c r="I151" s="10">
        <f t="shared" si="79"/>
        <v>1.1244988812053925E-2</v>
      </c>
      <c r="J151" s="10">
        <f t="shared" si="79"/>
        <v>6.0251724357653996E-2</v>
      </c>
      <c r="K151" s="10">
        <f t="shared" si="79"/>
        <v>3.4924978264404223E-2</v>
      </c>
      <c r="L151" s="10">
        <f t="shared" si="79"/>
        <v>1.0363982704270434E-2</v>
      </c>
      <c r="M151" s="10">
        <f t="shared" si="79"/>
        <v>0.51868760213796306</v>
      </c>
      <c r="N151" s="10">
        <f t="shared" si="79"/>
        <v>0.36452672372365436</v>
      </c>
      <c r="O151" s="28">
        <f t="shared" si="78"/>
        <v>1</v>
      </c>
    </row>
    <row r="152" spans="1:15">
      <c r="O152" s="28">
        <f t="shared" si="78"/>
        <v>0</v>
      </c>
    </row>
    <row r="153" spans="1:15">
      <c r="A153" s="1" t="s">
        <v>5</v>
      </c>
      <c r="B153" s="1">
        <v>1980</v>
      </c>
      <c r="C153" s="3">
        <v>0.16167298721483664</v>
      </c>
      <c r="D153" s="3">
        <v>3.1443883846347727</v>
      </c>
      <c r="E153" s="3">
        <v>9.0929222772117875</v>
      </c>
      <c r="F153" s="3">
        <v>0.51475470351846064</v>
      </c>
      <c r="I153" s="10">
        <f t="shared" si="79"/>
        <v>1.6167298721483665E-3</v>
      </c>
      <c r="J153" s="10">
        <f t="shared" si="79"/>
        <v>3.1443883846347727E-2</v>
      </c>
      <c r="K153" s="10">
        <f t="shared" si="79"/>
        <v>9.0929222772117874E-2</v>
      </c>
      <c r="L153" s="10">
        <f t="shared" si="79"/>
        <v>5.1475470351846067E-3</v>
      </c>
      <c r="M153" s="10">
        <f t="shared" si="79"/>
        <v>0</v>
      </c>
      <c r="N153" s="10">
        <f t="shared" si="79"/>
        <v>0</v>
      </c>
      <c r="O153" s="28">
        <f t="shared" si="78"/>
        <v>0.12913738352579857</v>
      </c>
    </row>
    <row r="154" spans="1:15">
      <c r="A154" s="1" t="s">
        <v>5</v>
      </c>
      <c r="B154" s="1">
        <v>1981</v>
      </c>
      <c r="C154" s="3">
        <v>0.20854243008669951</v>
      </c>
      <c r="D154" s="3">
        <v>4.147865511697062</v>
      </c>
      <c r="E154" s="3">
        <v>9.4410074263598798</v>
      </c>
      <c r="F154" s="3">
        <v>0.59889164503968595</v>
      </c>
      <c r="I154" s="10">
        <f t="shared" si="79"/>
        <v>2.0854243008669952E-3</v>
      </c>
      <c r="J154" s="10">
        <f t="shared" si="79"/>
        <v>4.1478655116970617E-2</v>
      </c>
      <c r="K154" s="10">
        <f t="shared" si="79"/>
        <v>9.4410074263598792E-2</v>
      </c>
      <c r="L154" s="10">
        <f t="shared" si="79"/>
        <v>5.9889164503968591E-3</v>
      </c>
      <c r="M154" s="10">
        <f t="shared" si="79"/>
        <v>0</v>
      </c>
      <c r="N154" s="10">
        <f t="shared" si="79"/>
        <v>0</v>
      </c>
      <c r="O154" s="28">
        <f t="shared" si="78"/>
        <v>0.14396307013183327</v>
      </c>
    </row>
    <row r="155" spans="1:15">
      <c r="A155" s="1" t="s">
        <v>5</v>
      </c>
      <c r="B155" s="1">
        <v>1982</v>
      </c>
      <c r="C155" s="3">
        <v>0.39782988062005353</v>
      </c>
      <c r="D155" s="3">
        <v>4.3587131119016274</v>
      </c>
      <c r="E155" s="3">
        <v>9.9909297032447935</v>
      </c>
      <c r="F155" s="3">
        <v>0.63209966390770178</v>
      </c>
      <c r="I155" s="10">
        <f t="shared" si="79"/>
        <v>3.9782988062005351E-3</v>
      </c>
      <c r="J155" s="10">
        <f t="shared" si="79"/>
        <v>4.358713111901627E-2</v>
      </c>
      <c r="K155" s="10">
        <f t="shared" si="79"/>
        <v>9.9909297032447941E-2</v>
      </c>
      <c r="L155" s="10">
        <f t="shared" si="79"/>
        <v>6.3209966390770176E-3</v>
      </c>
      <c r="M155" s="10">
        <f t="shared" si="79"/>
        <v>0</v>
      </c>
      <c r="N155" s="10">
        <f t="shared" si="79"/>
        <v>0</v>
      </c>
      <c r="O155" s="28">
        <f t="shared" si="78"/>
        <v>0.15379572359674176</v>
      </c>
    </row>
    <row r="156" spans="1:15">
      <c r="A156" s="1" t="s">
        <v>5</v>
      </c>
      <c r="B156" s="1">
        <v>1983</v>
      </c>
      <c r="C156" s="3">
        <v>0.41193837810314227</v>
      </c>
      <c r="D156" s="3">
        <v>4.8326976693916404</v>
      </c>
      <c r="E156" s="3">
        <v>9.9521672776726504</v>
      </c>
      <c r="F156" s="3">
        <v>0.70444900166448621</v>
      </c>
      <c r="I156" s="10">
        <f t="shared" si="79"/>
        <v>4.1193837810314226E-3</v>
      </c>
      <c r="J156" s="10">
        <f t="shared" si="79"/>
        <v>4.8326976693916404E-2</v>
      </c>
      <c r="K156" s="10">
        <f t="shared" si="79"/>
        <v>9.9521672776726508E-2</v>
      </c>
      <c r="L156" s="10">
        <f t="shared" si="79"/>
        <v>7.0444900166448622E-3</v>
      </c>
      <c r="M156" s="10">
        <f t="shared" si="79"/>
        <v>0</v>
      </c>
      <c r="N156" s="10">
        <f t="shared" si="79"/>
        <v>0</v>
      </c>
      <c r="O156" s="28">
        <f t="shared" si="78"/>
        <v>0.15901252326831922</v>
      </c>
    </row>
    <row r="157" spans="1:15">
      <c r="A157" s="1" t="s">
        <v>5</v>
      </c>
      <c r="B157" s="1">
        <v>1984</v>
      </c>
      <c r="C157" s="3">
        <v>0.46976642804879981</v>
      </c>
      <c r="D157" s="3">
        <v>5.8677969180410834</v>
      </c>
      <c r="E157" s="3">
        <v>10.124683796338562</v>
      </c>
      <c r="F157" s="3">
        <v>0.82623443265609431</v>
      </c>
      <c r="I157" s="10">
        <f t="shared" si="79"/>
        <v>4.6976642804879981E-3</v>
      </c>
      <c r="J157" s="10">
        <f t="shared" si="79"/>
        <v>5.8677969180410836E-2</v>
      </c>
      <c r="K157" s="10">
        <f t="shared" si="79"/>
        <v>0.10124683796338563</v>
      </c>
      <c r="L157" s="10">
        <f t="shared" si="79"/>
        <v>8.2623443265609428E-3</v>
      </c>
      <c r="M157" s="10">
        <f t="shared" si="79"/>
        <v>0</v>
      </c>
      <c r="N157" s="10">
        <f t="shared" si="79"/>
        <v>0</v>
      </c>
      <c r="O157" s="28">
        <f t="shared" si="78"/>
        <v>0.17288481575084541</v>
      </c>
    </row>
    <row r="158" spans="1:15">
      <c r="A158" s="1" t="s">
        <v>5</v>
      </c>
      <c r="B158" s="1">
        <v>1985</v>
      </c>
      <c r="C158" s="3">
        <v>0.49865034400844177</v>
      </c>
      <c r="D158" s="3">
        <v>6.0776303398341849</v>
      </c>
      <c r="E158" s="3">
        <v>10.058763194011828</v>
      </c>
      <c r="F158" s="3">
        <v>0.78763955757938775</v>
      </c>
      <c r="I158" s="10">
        <f t="shared" si="79"/>
        <v>4.9865034400844175E-3</v>
      </c>
      <c r="J158" s="10">
        <f t="shared" si="79"/>
        <v>6.0776303398341849E-2</v>
      </c>
      <c r="K158" s="10">
        <f t="shared" si="79"/>
        <v>0.10058763194011827</v>
      </c>
      <c r="L158" s="10">
        <f t="shared" si="79"/>
        <v>7.8763955757938774E-3</v>
      </c>
      <c r="M158" s="10">
        <f t="shared" si="79"/>
        <v>0</v>
      </c>
      <c r="N158" s="10">
        <f t="shared" si="79"/>
        <v>0</v>
      </c>
      <c r="O158" s="28">
        <f t="shared" si="78"/>
        <v>0.17422683435433842</v>
      </c>
    </row>
    <row r="159" spans="1:15">
      <c r="A159" s="1" t="s">
        <v>5</v>
      </c>
      <c r="B159" s="1">
        <v>1986</v>
      </c>
      <c r="C159" s="3">
        <v>0.46910805089259006</v>
      </c>
      <c r="D159" s="3">
        <v>5.1491604986115229</v>
      </c>
      <c r="E159" s="3">
        <v>8.8925470099421489</v>
      </c>
      <c r="F159" s="3">
        <v>0.90164135688655356</v>
      </c>
      <c r="I159" s="10">
        <f t="shared" si="79"/>
        <v>4.6910805089259008E-3</v>
      </c>
      <c r="J159" s="10">
        <f t="shared" si="79"/>
        <v>5.1491604986115228E-2</v>
      </c>
      <c r="K159" s="10">
        <f t="shared" si="79"/>
        <v>8.8925470099421491E-2</v>
      </c>
      <c r="L159" s="10">
        <f t="shared" si="79"/>
        <v>9.0164135688655354E-3</v>
      </c>
      <c r="M159" s="10">
        <f t="shared" si="79"/>
        <v>0</v>
      </c>
      <c r="N159" s="10">
        <f t="shared" si="79"/>
        <v>0</v>
      </c>
      <c r="O159" s="28">
        <f t="shared" si="78"/>
        <v>0.15412456916332815</v>
      </c>
    </row>
    <row r="160" spans="1:15">
      <c r="A160" s="1" t="s">
        <v>5</v>
      </c>
      <c r="B160" s="1">
        <v>1987</v>
      </c>
      <c r="C160" s="3">
        <v>0.3272238010085054</v>
      </c>
      <c r="D160" s="3">
        <v>4.877180136377735</v>
      </c>
      <c r="E160" s="3">
        <v>8.7044058909370232</v>
      </c>
      <c r="F160" s="3">
        <v>0.9806906386386437</v>
      </c>
      <c r="I160" s="10">
        <f t="shared" si="79"/>
        <v>3.2722380100850541E-3</v>
      </c>
      <c r="J160" s="10">
        <f t="shared" si="79"/>
        <v>4.8771801363777352E-2</v>
      </c>
      <c r="K160" s="10">
        <f t="shared" si="79"/>
        <v>8.7044058909370225E-2</v>
      </c>
      <c r="L160" s="10">
        <f t="shared" si="79"/>
        <v>9.8069063863864374E-3</v>
      </c>
      <c r="M160" s="10">
        <f t="shared" si="79"/>
        <v>0</v>
      </c>
      <c r="N160" s="10">
        <f t="shared" si="79"/>
        <v>0</v>
      </c>
      <c r="O160" s="28">
        <f t="shared" si="78"/>
        <v>0.14889500466961905</v>
      </c>
    </row>
    <row r="161" spans="1:15">
      <c r="A161" s="1" t="s">
        <v>5</v>
      </c>
      <c r="B161" s="1">
        <v>1988</v>
      </c>
      <c r="C161" s="3">
        <v>0.38622027189299019</v>
      </c>
      <c r="D161" s="3">
        <v>4.6425476759358482</v>
      </c>
      <c r="E161" s="3">
        <v>9.6555940103008293</v>
      </c>
      <c r="F161" s="3">
        <v>1.1603596755677343</v>
      </c>
      <c r="I161" s="10">
        <f t="shared" si="79"/>
        <v>3.8622027189299021E-3</v>
      </c>
      <c r="J161" s="10">
        <f t="shared" si="79"/>
        <v>4.6425476759358479E-2</v>
      </c>
      <c r="K161" s="10">
        <f t="shared" si="79"/>
        <v>9.6555940103008289E-2</v>
      </c>
      <c r="L161" s="10">
        <f t="shared" si="79"/>
        <v>1.1603596755677343E-2</v>
      </c>
      <c r="M161" s="10">
        <f t="shared" si="79"/>
        <v>0</v>
      </c>
      <c r="N161" s="10">
        <f t="shared" si="79"/>
        <v>0</v>
      </c>
      <c r="O161" s="28">
        <f t="shared" si="78"/>
        <v>0.15844721633697401</v>
      </c>
    </row>
    <row r="162" spans="1:15">
      <c r="A162" s="1" t="s">
        <v>5</v>
      </c>
      <c r="B162" s="1">
        <v>1989</v>
      </c>
      <c r="C162" s="3">
        <v>0.35502748302205117</v>
      </c>
      <c r="D162" s="3">
        <v>4.6394743618033081</v>
      </c>
      <c r="E162" s="3">
        <v>9.5623359153822705</v>
      </c>
      <c r="F162" s="3">
        <v>1.2708463209626371</v>
      </c>
      <c r="I162" s="10">
        <f t="shared" si="79"/>
        <v>3.5502748302205117E-3</v>
      </c>
      <c r="J162" s="10">
        <f t="shared" si="79"/>
        <v>4.6394743618033078E-2</v>
      </c>
      <c r="K162" s="10">
        <f t="shared" si="79"/>
        <v>9.562335915382271E-2</v>
      </c>
      <c r="L162" s="10">
        <f t="shared" si="79"/>
        <v>1.270846320962637E-2</v>
      </c>
      <c r="M162" s="10">
        <f t="shared" si="79"/>
        <v>0</v>
      </c>
      <c r="N162" s="10">
        <f t="shared" si="79"/>
        <v>0</v>
      </c>
      <c r="O162" s="28">
        <f t="shared" si="78"/>
        <v>0.15827684081170268</v>
      </c>
    </row>
    <row r="163" spans="1:15">
      <c r="A163" s="1" t="s">
        <v>5</v>
      </c>
      <c r="B163" s="1">
        <v>1990</v>
      </c>
      <c r="C163" s="3">
        <v>0.29764977780258095</v>
      </c>
      <c r="D163" s="3">
        <v>4.078462261747986</v>
      </c>
      <c r="E163" s="3">
        <v>8.9423437036776789</v>
      </c>
      <c r="F163" s="3">
        <v>1.3160425684448642</v>
      </c>
      <c r="I163" s="10">
        <f t="shared" si="79"/>
        <v>2.9764977780258094E-3</v>
      </c>
      <c r="J163" s="10">
        <f t="shared" si="79"/>
        <v>4.0784622617479858E-2</v>
      </c>
      <c r="K163" s="10">
        <f t="shared" si="79"/>
        <v>8.9423437036776784E-2</v>
      </c>
      <c r="L163" s="10">
        <f t="shared" si="79"/>
        <v>1.3160425684448642E-2</v>
      </c>
      <c r="M163" s="10">
        <f t="shared" si="79"/>
        <v>0</v>
      </c>
      <c r="N163" s="10">
        <f t="shared" si="79"/>
        <v>0</v>
      </c>
      <c r="O163" s="28">
        <f t="shared" si="78"/>
        <v>0.14634498311673111</v>
      </c>
    </row>
    <row r="164" spans="1:15">
      <c r="A164" s="1" t="s">
        <v>5</v>
      </c>
      <c r="B164" s="1">
        <v>1991</v>
      </c>
      <c r="C164" s="3">
        <v>0.41428794240373396</v>
      </c>
      <c r="D164" s="3">
        <v>3.4788251975421889</v>
      </c>
      <c r="E164" s="3">
        <v>7.6696719605052017</v>
      </c>
      <c r="F164" s="3">
        <v>1.1677356874412463</v>
      </c>
      <c r="I164" s="10">
        <f t="shared" si="79"/>
        <v>4.1428794240373394E-3</v>
      </c>
      <c r="J164" s="10">
        <f t="shared" si="79"/>
        <v>3.4788251975421888E-2</v>
      </c>
      <c r="K164" s="10">
        <f t="shared" si="79"/>
        <v>7.6696719605052019E-2</v>
      </c>
      <c r="L164" s="10">
        <f t="shared" si="79"/>
        <v>1.1677356874412464E-2</v>
      </c>
      <c r="M164" s="10">
        <f t="shared" si="79"/>
        <v>0</v>
      </c>
      <c r="N164" s="10">
        <f t="shared" si="79"/>
        <v>0</v>
      </c>
      <c r="O164" s="28">
        <f t="shared" si="78"/>
        <v>0.12730520787892372</v>
      </c>
    </row>
    <row r="165" spans="1:15">
      <c r="A165" s="1" t="s">
        <v>5</v>
      </c>
      <c r="B165" s="1">
        <v>1992</v>
      </c>
      <c r="C165" s="3">
        <v>0.35562798766586118</v>
      </c>
      <c r="D165" s="3">
        <v>3.6439466619168894</v>
      </c>
      <c r="E165" s="3">
        <v>7.8012774870256747</v>
      </c>
      <c r="F165" s="3">
        <v>1.0118165225834856</v>
      </c>
      <c r="I165" s="10">
        <f t="shared" si="79"/>
        <v>3.5562798766586119E-3</v>
      </c>
      <c r="J165" s="10">
        <f t="shared" si="79"/>
        <v>3.6439466619168893E-2</v>
      </c>
      <c r="K165" s="10">
        <f t="shared" si="79"/>
        <v>7.8012774870256749E-2</v>
      </c>
      <c r="L165" s="10">
        <f t="shared" si="79"/>
        <v>1.0118165225834856E-2</v>
      </c>
      <c r="M165" s="10">
        <f t="shared" si="79"/>
        <v>0</v>
      </c>
      <c r="N165" s="10">
        <f t="shared" si="79"/>
        <v>0</v>
      </c>
      <c r="O165" s="28">
        <f t="shared" si="78"/>
        <v>0.12812668659191911</v>
      </c>
    </row>
    <row r="166" spans="1:15">
      <c r="A166" s="1" t="s">
        <v>5</v>
      </c>
      <c r="B166" s="1">
        <v>1993</v>
      </c>
      <c r="C166" s="3">
        <v>0.58878688263984624</v>
      </c>
      <c r="D166" s="3">
        <v>4.8101098002111549</v>
      </c>
      <c r="E166" s="3">
        <v>8.7608829288797505</v>
      </c>
      <c r="F166" s="3">
        <v>1.1444158828231239</v>
      </c>
      <c r="I166" s="10">
        <f t="shared" si="79"/>
        <v>5.8878688263984628E-3</v>
      </c>
      <c r="J166" s="10">
        <f t="shared" si="79"/>
        <v>4.8101098002111549E-2</v>
      </c>
      <c r="K166" s="10">
        <f t="shared" si="79"/>
        <v>8.7608829288797499E-2</v>
      </c>
      <c r="L166" s="10">
        <f t="shared" si="79"/>
        <v>1.1444158828231238E-2</v>
      </c>
      <c r="M166" s="10">
        <f t="shared" si="79"/>
        <v>0</v>
      </c>
      <c r="N166" s="10">
        <f t="shared" si="79"/>
        <v>0</v>
      </c>
      <c r="O166" s="28">
        <f t="shared" si="78"/>
        <v>0.15304195494553874</v>
      </c>
    </row>
    <row r="167" spans="1:15">
      <c r="A167" s="1" t="s">
        <v>5</v>
      </c>
      <c r="B167" s="29">
        <v>1994</v>
      </c>
      <c r="C167" s="3">
        <v>0.67683442035821395</v>
      </c>
      <c r="D167" s="3">
        <v>5.1869512985973252</v>
      </c>
      <c r="E167" s="3">
        <v>8.7202169981158768</v>
      </c>
      <c r="F167" s="3">
        <v>1.3393724031619674</v>
      </c>
      <c r="I167" s="10">
        <f t="shared" si="79"/>
        <v>6.7683442035821398E-3</v>
      </c>
      <c r="J167" s="10">
        <f t="shared" si="79"/>
        <v>5.1869512985973254E-2</v>
      </c>
      <c r="K167" s="10">
        <f t="shared" si="79"/>
        <v>8.7202169981158761E-2</v>
      </c>
      <c r="L167" s="10">
        <f t="shared" si="79"/>
        <v>1.3393724031619673E-2</v>
      </c>
      <c r="M167" s="10">
        <f t="shared" si="79"/>
        <v>0</v>
      </c>
      <c r="N167" s="10">
        <f t="shared" si="79"/>
        <v>0</v>
      </c>
      <c r="O167" s="28">
        <f t="shared" si="78"/>
        <v>0.15923375120233382</v>
      </c>
    </row>
    <row r="168" spans="1:15">
      <c r="A168" s="1" t="s">
        <v>5</v>
      </c>
      <c r="B168" s="1">
        <v>1995</v>
      </c>
      <c r="C168" s="3">
        <v>0.56065848940167351</v>
      </c>
      <c r="D168" s="3">
        <v>3.9980458493871702</v>
      </c>
      <c r="E168" s="3">
        <v>8.3620404612578429</v>
      </c>
      <c r="F168" s="3">
        <v>1.4032015791015915</v>
      </c>
      <c r="I168" s="10">
        <f t="shared" si="79"/>
        <v>5.6065848940167352E-3</v>
      </c>
      <c r="J168" s="10">
        <f t="shared" si="79"/>
        <v>3.9980458493871704E-2</v>
      </c>
      <c r="K168" s="10">
        <f t="shared" si="79"/>
        <v>8.3620404612578428E-2</v>
      </c>
      <c r="L168" s="10">
        <f t="shared" si="79"/>
        <v>1.4032015791015914E-2</v>
      </c>
      <c r="M168" s="10">
        <f t="shared" si="79"/>
        <v>0</v>
      </c>
      <c r="N168" s="10">
        <f t="shared" si="79"/>
        <v>0</v>
      </c>
      <c r="O168" s="28">
        <f t="shared" si="78"/>
        <v>0.14323946379148278</v>
      </c>
    </row>
    <row r="169" spans="1:15">
      <c r="A169" s="1" t="s">
        <v>5</v>
      </c>
      <c r="B169" s="1">
        <v>1996</v>
      </c>
      <c r="C169" s="3">
        <v>0.43649469964664245</v>
      </c>
      <c r="D169" s="3">
        <v>4.5369918702444609</v>
      </c>
      <c r="E169" s="3">
        <v>9.0838738643874279</v>
      </c>
      <c r="F169" s="3">
        <v>1.3998749106667996</v>
      </c>
      <c r="I169" s="10">
        <f t="shared" si="79"/>
        <v>4.3649469964664248E-3</v>
      </c>
      <c r="J169" s="10">
        <f t="shared" si="79"/>
        <v>4.5369918702444612E-2</v>
      </c>
      <c r="K169" s="10">
        <f t="shared" si="79"/>
        <v>9.0838738643874276E-2</v>
      </c>
      <c r="L169" s="10">
        <f t="shared" si="79"/>
        <v>1.3998749106667995E-2</v>
      </c>
      <c r="M169" s="10">
        <f t="shared" si="79"/>
        <v>0</v>
      </c>
      <c r="N169" s="10">
        <f t="shared" si="79"/>
        <v>0</v>
      </c>
      <c r="O169" s="28">
        <f t="shared" si="78"/>
        <v>0.1545723534494533</v>
      </c>
    </row>
    <row r="170" spans="1:15">
      <c r="A170" s="1" t="s">
        <v>5</v>
      </c>
      <c r="B170" s="1">
        <v>1997</v>
      </c>
      <c r="C170" s="3">
        <v>0.45861350241671367</v>
      </c>
      <c r="D170" s="3">
        <v>5.5210894800815966</v>
      </c>
      <c r="E170" s="3">
        <v>11.140601720284808</v>
      </c>
      <c r="F170" s="3">
        <v>1.2177237127098384</v>
      </c>
      <c r="I170" s="10">
        <f t="shared" si="79"/>
        <v>4.5861350241671369E-3</v>
      </c>
      <c r="J170" s="10">
        <f t="shared" si="79"/>
        <v>5.5210894800815966E-2</v>
      </c>
      <c r="K170" s="10">
        <f t="shared" si="79"/>
        <v>0.11140601720284808</v>
      </c>
      <c r="L170" s="10">
        <f t="shared" si="79"/>
        <v>1.2177237127098384E-2</v>
      </c>
      <c r="M170" s="10">
        <f t="shared" si="79"/>
        <v>0</v>
      </c>
      <c r="N170" s="10">
        <f t="shared" si="79"/>
        <v>0</v>
      </c>
      <c r="O170" s="28">
        <f t="shared" si="78"/>
        <v>0.18338028415492957</v>
      </c>
    </row>
    <row r="171" spans="1:15">
      <c r="A171" s="1" t="s">
        <v>5</v>
      </c>
      <c r="B171" s="1">
        <v>1998</v>
      </c>
      <c r="C171" s="3">
        <v>0.52915843129517059</v>
      </c>
      <c r="D171" s="3">
        <v>6.2530574045615186</v>
      </c>
      <c r="E171" s="3">
        <v>12.086489699777578</v>
      </c>
      <c r="F171" s="3">
        <v>1.1183587137971249</v>
      </c>
      <c r="I171" s="10">
        <f t="shared" si="79"/>
        <v>5.2915843129517056E-3</v>
      </c>
      <c r="J171" s="10">
        <f t="shared" si="79"/>
        <v>6.2530574045615184E-2</v>
      </c>
      <c r="K171" s="10">
        <f t="shared" si="79"/>
        <v>0.12086489699777578</v>
      </c>
      <c r="L171" s="10">
        <f t="shared" si="79"/>
        <v>1.1183587137971249E-2</v>
      </c>
      <c r="M171" s="10">
        <f t="shared" si="79"/>
        <v>0</v>
      </c>
      <c r="N171" s="10">
        <f t="shared" si="79"/>
        <v>0</v>
      </c>
      <c r="O171" s="28">
        <f t="shared" si="78"/>
        <v>0.19987064249431391</v>
      </c>
    </row>
    <row r="172" spans="1:15">
      <c r="A172" s="1" t="s">
        <v>5</v>
      </c>
      <c r="B172" s="1">
        <v>1999</v>
      </c>
      <c r="C172" s="3">
        <v>0.6214610696700883</v>
      </c>
      <c r="D172" s="3">
        <v>6.8231209034425593</v>
      </c>
      <c r="E172" s="3">
        <v>12.655723605402841</v>
      </c>
      <c r="F172" s="3">
        <v>1.3614992980600009</v>
      </c>
      <c r="I172" s="10">
        <f t="shared" si="79"/>
        <v>6.2146106967008834E-3</v>
      </c>
      <c r="J172" s="10">
        <f t="shared" si="79"/>
        <v>6.8231209034425588E-2</v>
      </c>
      <c r="K172" s="10">
        <f t="shared" si="79"/>
        <v>0.12655723605402841</v>
      </c>
      <c r="L172" s="10">
        <f t="shared" si="79"/>
        <v>1.3614992980600009E-2</v>
      </c>
      <c r="M172" s="10">
        <f t="shared" si="79"/>
        <v>0</v>
      </c>
      <c r="N172" s="10">
        <f t="shared" si="79"/>
        <v>0</v>
      </c>
      <c r="O172" s="28">
        <f t="shared" si="78"/>
        <v>0.21461804876575488</v>
      </c>
    </row>
    <row r="173" spans="1:15">
      <c r="A173" s="1" t="s">
        <v>5</v>
      </c>
      <c r="B173" s="1">
        <v>2000</v>
      </c>
      <c r="C173" s="3">
        <v>0.80470717624415733</v>
      </c>
      <c r="D173" s="3">
        <v>7.4380384920195528</v>
      </c>
      <c r="E173" s="3">
        <v>12.602939977132962</v>
      </c>
      <c r="F173" s="3">
        <v>1.4499053015948453</v>
      </c>
      <c r="I173" s="10">
        <f t="shared" si="79"/>
        <v>8.0470717624415728E-3</v>
      </c>
      <c r="J173" s="10">
        <f t="shared" si="79"/>
        <v>7.4380384920195525E-2</v>
      </c>
      <c r="K173" s="10">
        <f t="shared" si="79"/>
        <v>0.12602939977132963</v>
      </c>
      <c r="L173" s="10">
        <f t="shared" si="79"/>
        <v>1.4499053015948454E-2</v>
      </c>
      <c r="M173" s="10">
        <f t="shared" si="79"/>
        <v>0</v>
      </c>
      <c r="N173" s="10">
        <f t="shared" si="79"/>
        <v>0</v>
      </c>
      <c r="O173" s="28">
        <f t="shared" si="78"/>
        <v>0.22295590946991517</v>
      </c>
    </row>
    <row r="174" spans="1:15">
      <c r="A174" s="1" t="s">
        <v>5</v>
      </c>
      <c r="B174" s="1">
        <v>2001</v>
      </c>
      <c r="C174" s="3">
        <v>0.98250128863312713</v>
      </c>
      <c r="D174" s="3">
        <v>7.4501855844864986</v>
      </c>
      <c r="E174" s="3">
        <v>13.73091195040314</v>
      </c>
      <c r="F174" s="3">
        <v>1.2210714124058601</v>
      </c>
      <c r="I174" s="10">
        <f t="shared" si="79"/>
        <v>9.8250128863312716E-3</v>
      </c>
      <c r="J174" s="10">
        <f t="shared" si="79"/>
        <v>7.4501855844864989E-2</v>
      </c>
      <c r="K174" s="10">
        <f t="shared" si="79"/>
        <v>0.13730911950403141</v>
      </c>
      <c r="L174" s="10">
        <f t="shared" si="79"/>
        <v>1.2210714124058601E-2</v>
      </c>
      <c r="M174" s="10">
        <f t="shared" si="79"/>
        <v>0</v>
      </c>
      <c r="N174" s="10">
        <f t="shared" si="79"/>
        <v>0</v>
      </c>
      <c r="O174" s="28">
        <f t="shared" si="78"/>
        <v>0.23384670235928628</v>
      </c>
    </row>
    <row r="175" spans="1:15">
      <c r="A175" s="1" t="s">
        <v>5</v>
      </c>
      <c r="B175" s="1">
        <v>2002</v>
      </c>
      <c r="C175" s="3">
        <v>1.1551258139086136</v>
      </c>
      <c r="D175" s="3">
        <v>8.9540694572837793</v>
      </c>
      <c r="E175" s="3">
        <v>14.429149468007607</v>
      </c>
      <c r="F175" s="3">
        <v>1.2607100280170398</v>
      </c>
      <c r="I175" s="10">
        <f t="shared" si="79"/>
        <v>1.1551258139086135E-2</v>
      </c>
      <c r="J175" s="10">
        <f t="shared" si="79"/>
        <v>8.9540694572837795E-2</v>
      </c>
      <c r="K175" s="10">
        <f t="shared" si="79"/>
        <v>0.14429149468007607</v>
      </c>
      <c r="L175" s="10">
        <f t="shared" si="79"/>
        <v>1.2607100280170399E-2</v>
      </c>
      <c r="M175" s="10">
        <f t="shared" si="79"/>
        <v>0</v>
      </c>
      <c r="N175" s="10">
        <f t="shared" si="79"/>
        <v>0</v>
      </c>
      <c r="O175" s="28">
        <f t="shared" si="78"/>
        <v>0.25799054767217044</v>
      </c>
    </row>
    <row r="176" spans="1:15">
      <c r="A176" s="1" t="s">
        <v>5</v>
      </c>
      <c r="B176" s="1">
        <v>2003</v>
      </c>
      <c r="C176" s="3">
        <v>1.2898218517632469</v>
      </c>
      <c r="D176" s="3">
        <v>7.3185618247152391</v>
      </c>
      <c r="E176" s="3">
        <v>13.892005894903356</v>
      </c>
      <c r="F176" s="3">
        <v>1.2655438238266585</v>
      </c>
      <c r="I176" s="10">
        <f t="shared" si="79"/>
        <v>1.2898218517632469E-2</v>
      </c>
      <c r="J176" s="10">
        <f t="shared" si="79"/>
        <v>7.318561824715239E-2</v>
      </c>
      <c r="K176" s="10">
        <f t="shared" si="79"/>
        <v>0.13892005894903356</v>
      </c>
      <c r="L176" s="10">
        <f t="shared" si="79"/>
        <v>1.2655438238266585E-2</v>
      </c>
      <c r="M176" s="10">
        <f t="shared" si="79"/>
        <v>0</v>
      </c>
      <c r="N176" s="10">
        <f t="shared" si="79"/>
        <v>0</v>
      </c>
      <c r="O176" s="28">
        <f t="shared" si="78"/>
        <v>0.23765933395208499</v>
      </c>
    </row>
    <row r="177" spans="1:15">
      <c r="A177" s="1" t="s">
        <v>5</v>
      </c>
      <c r="B177" s="1">
        <v>2004</v>
      </c>
      <c r="C177" s="3">
        <v>1.2290183904465255</v>
      </c>
      <c r="D177" s="3">
        <v>7.3329163940501996</v>
      </c>
      <c r="E177" s="3">
        <v>13.031185921616096</v>
      </c>
      <c r="F177" s="3">
        <v>1.271950178534367</v>
      </c>
      <c r="I177" s="10">
        <f t="shared" si="79"/>
        <v>1.2290183904465256E-2</v>
      </c>
      <c r="J177" s="10">
        <f t="shared" si="79"/>
        <v>7.3329163940501998E-2</v>
      </c>
      <c r="K177" s="10">
        <f t="shared" si="79"/>
        <v>0.13031185921616095</v>
      </c>
      <c r="L177" s="10">
        <f t="shared" si="79"/>
        <v>1.271950178534367E-2</v>
      </c>
      <c r="M177" s="10">
        <f t="shared" si="79"/>
        <v>0</v>
      </c>
      <c r="N177" s="10">
        <f t="shared" si="79"/>
        <v>0</v>
      </c>
      <c r="O177" s="28">
        <f t="shared" si="78"/>
        <v>0.22865070884647187</v>
      </c>
    </row>
    <row r="178" spans="1:15">
      <c r="A178" s="1" t="s">
        <v>5</v>
      </c>
      <c r="B178" s="1">
        <v>2005</v>
      </c>
      <c r="C178" s="3">
        <v>1.3491627897591467</v>
      </c>
      <c r="D178" s="3">
        <v>7.2837642906473752</v>
      </c>
      <c r="E178" s="3">
        <v>12.394481152663275</v>
      </c>
      <c r="F178" s="3">
        <v>1.2107617088089484</v>
      </c>
      <c r="I178" s="10">
        <f t="shared" si="79"/>
        <v>1.3491627897591467E-2</v>
      </c>
      <c r="J178" s="10">
        <f t="shared" si="79"/>
        <v>7.2837642906473751E-2</v>
      </c>
      <c r="K178" s="10">
        <f t="shared" si="79"/>
        <v>0.12394481152663275</v>
      </c>
      <c r="L178" s="10">
        <f t="shared" si="79"/>
        <v>1.2107617088089485E-2</v>
      </c>
      <c r="M178" s="10">
        <f t="shared" si="79"/>
        <v>0</v>
      </c>
      <c r="N178" s="10">
        <f t="shared" si="79"/>
        <v>0</v>
      </c>
      <c r="O178" s="28">
        <f t="shared" si="78"/>
        <v>0.22238169941878747</v>
      </c>
    </row>
    <row r="179" spans="1:15">
      <c r="A179" s="1" t="s">
        <v>5</v>
      </c>
      <c r="B179" s="1">
        <v>2006</v>
      </c>
      <c r="C179" s="3">
        <v>1.3860830052390736</v>
      </c>
      <c r="D179" s="3">
        <v>7.3224472987182265</v>
      </c>
      <c r="E179" s="3">
        <v>12.635912395631166</v>
      </c>
      <c r="F179" s="3">
        <v>0.98855770123905085</v>
      </c>
      <c r="I179" s="10">
        <f t="shared" si="79"/>
        <v>1.3860830052390735E-2</v>
      </c>
      <c r="J179" s="10">
        <f t="shared" si="79"/>
        <v>7.3224472987182265E-2</v>
      </c>
      <c r="K179" s="10">
        <f t="shared" si="79"/>
        <v>0.12635912395631166</v>
      </c>
      <c r="L179" s="10">
        <f t="shared" si="79"/>
        <v>9.8855770123905083E-3</v>
      </c>
      <c r="M179" s="10">
        <f t="shared" si="79"/>
        <v>0</v>
      </c>
      <c r="N179" s="10">
        <f t="shared" si="79"/>
        <v>0</v>
      </c>
      <c r="O179" s="28">
        <f t="shared" si="78"/>
        <v>0.22333000400827518</v>
      </c>
    </row>
    <row r="180" spans="1:15">
      <c r="A180" s="1" t="s">
        <v>5</v>
      </c>
      <c r="B180" s="1">
        <v>2007</v>
      </c>
      <c r="C180" s="3">
        <v>1.3860830052390736</v>
      </c>
      <c r="D180" s="3">
        <v>7.3224472987182265</v>
      </c>
      <c r="E180" s="3">
        <v>12.635912395631166</v>
      </c>
      <c r="F180" s="3">
        <v>0.98855770123905085</v>
      </c>
      <c r="I180" s="10">
        <f t="shared" si="79"/>
        <v>1.3860830052390735E-2</v>
      </c>
      <c r="J180" s="10">
        <f t="shared" si="79"/>
        <v>7.3224472987182265E-2</v>
      </c>
      <c r="K180" s="10">
        <f t="shared" si="79"/>
        <v>0.12635912395631166</v>
      </c>
      <c r="L180" s="10">
        <f t="shared" si="79"/>
        <v>9.8855770123905083E-3</v>
      </c>
      <c r="M180" s="10">
        <f t="shared" si="79"/>
        <v>0</v>
      </c>
      <c r="N180" s="10">
        <f t="shared" si="79"/>
        <v>0</v>
      </c>
      <c r="O180" s="28">
        <f t="shared" si="78"/>
        <v>0.22333000400827518</v>
      </c>
    </row>
    <row r="181" spans="1:15">
      <c r="A181" s="1" t="s">
        <v>5</v>
      </c>
      <c r="B181" s="1">
        <v>2008</v>
      </c>
      <c r="C181" s="3">
        <v>1.3860830052390736</v>
      </c>
      <c r="D181" s="3">
        <v>7.3224472987182265</v>
      </c>
      <c r="E181" s="3">
        <v>12.635912395631166</v>
      </c>
      <c r="F181" s="3">
        <v>0.98855770123905085</v>
      </c>
      <c r="I181" s="10">
        <f t="shared" si="79"/>
        <v>1.3860830052390735E-2</v>
      </c>
      <c r="J181" s="10">
        <f t="shared" si="79"/>
        <v>7.3224472987182265E-2</v>
      </c>
      <c r="K181" s="10">
        <f t="shared" si="79"/>
        <v>0.12635912395631166</v>
      </c>
      <c r="L181" s="10">
        <f t="shared" si="79"/>
        <v>9.8855770123905083E-3</v>
      </c>
      <c r="M181" s="10">
        <f t="shared" si="79"/>
        <v>0</v>
      </c>
      <c r="N181" s="10">
        <f t="shared" si="79"/>
        <v>0</v>
      </c>
      <c r="O181" s="28">
        <f t="shared" si="78"/>
        <v>0.22333000400827518</v>
      </c>
    </row>
    <row r="182" spans="1:15">
      <c r="O182" s="28">
        <f t="shared" si="78"/>
        <v>0</v>
      </c>
    </row>
    <row r="183" spans="1:15">
      <c r="A183" s="1" t="s">
        <v>6</v>
      </c>
      <c r="B183" s="1">
        <v>1980</v>
      </c>
      <c r="C183" s="3">
        <v>0.56005831758928137</v>
      </c>
      <c r="D183" s="3">
        <v>2.9954866606203763</v>
      </c>
      <c r="E183" s="3">
        <v>11.534767117086869</v>
      </c>
      <c r="F183" s="3">
        <v>0.62384272596775381</v>
      </c>
      <c r="G183" s="3">
        <v>25.582757732046417</v>
      </c>
      <c r="H183" s="3">
        <v>58.703087446689295</v>
      </c>
      <c r="I183" s="10">
        <f t="shared" si="79"/>
        <v>5.6005831758928135E-3</v>
      </c>
      <c r="J183" s="10">
        <f t="shared" si="79"/>
        <v>2.9954866606203764E-2</v>
      </c>
      <c r="K183" s="10">
        <f t="shared" si="79"/>
        <v>0.11534767117086869</v>
      </c>
      <c r="L183" s="10">
        <f t="shared" si="79"/>
        <v>6.2384272596775377E-3</v>
      </c>
      <c r="M183" s="10">
        <f t="shared" si="79"/>
        <v>0.25582757732046418</v>
      </c>
      <c r="N183" s="10">
        <f t="shared" si="79"/>
        <v>0.58703087446689295</v>
      </c>
      <c r="O183" s="28">
        <f t="shared" si="78"/>
        <v>1</v>
      </c>
    </row>
    <row r="184" spans="1:15">
      <c r="A184" s="1" t="s">
        <v>6</v>
      </c>
      <c r="B184" s="1">
        <v>1981</v>
      </c>
      <c r="C184" s="3">
        <v>0.30213054639185932</v>
      </c>
      <c r="D184" s="3">
        <v>3.5459784065047608</v>
      </c>
      <c r="E184" s="3">
        <v>10.839692286611426</v>
      </c>
      <c r="F184" s="3">
        <v>0.72612963617493542</v>
      </c>
      <c r="G184" s="3">
        <v>22.442827988882918</v>
      </c>
      <c r="H184" s="3">
        <v>62.143241135434089</v>
      </c>
      <c r="I184" s="10">
        <f t="shared" si="79"/>
        <v>3.0213054639185934E-3</v>
      </c>
      <c r="J184" s="10">
        <f t="shared" si="79"/>
        <v>3.5459784065047607E-2</v>
      </c>
      <c r="K184" s="10">
        <f t="shared" si="79"/>
        <v>0.10839692286611426</v>
      </c>
      <c r="L184" s="10">
        <f t="shared" si="79"/>
        <v>7.261296361749354E-3</v>
      </c>
      <c r="M184" s="10">
        <f t="shared" si="79"/>
        <v>0.22442827988882919</v>
      </c>
      <c r="N184" s="10">
        <f t="shared" si="79"/>
        <v>0.62143241135434091</v>
      </c>
      <c r="O184" s="28">
        <f t="shared" si="78"/>
        <v>0.99999999999999989</v>
      </c>
    </row>
    <row r="185" spans="1:15">
      <c r="A185" s="1" t="s">
        <v>6</v>
      </c>
      <c r="B185" s="1">
        <v>1982</v>
      </c>
      <c r="C185" s="3">
        <v>0.30290684926962491</v>
      </c>
      <c r="D185" s="3">
        <v>2.9549620439781044</v>
      </c>
      <c r="E185" s="3">
        <v>10.98432565076603</v>
      </c>
      <c r="F185" s="3">
        <v>0.95070358983690739</v>
      </c>
      <c r="G185" s="3">
        <v>21.64111000910771</v>
      </c>
      <c r="H185" s="3">
        <v>63.165991857041625</v>
      </c>
      <c r="I185" s="10">
        <f t="shared" si="79"/>
        <v>3.029068492696249E-3</v>
      </c>
      <c r="J185" s="10">
        <f t="shared" si="79"/>
        <v>2.9549620439781044E-2</v>
      </c>
      <c r="K185" s="10">
        <f t="shared" si="79"/>
        <v>0.1098432565076603</v>
      </c>
      <c r="L185" s="10">
        <f t="shared" si="79"/>
        <v>9.5070358983690741E-3</v>
      </c>
      <c r="M185" s="10">
        <f t="shared" si="79"/>
        <v>0.21641110009107709</v>
      </c>
      <c r="N185" s="10">
        <f t="shared" si="79"/>
        <v>0.63165991857041626</v>
      </c>
      <c r="O185" s="28">
        <f t="shared" si="78"/>
        <v>1</v>
      </c>
    </row>
    <row r="186" spans="1:15">
      <c r="A186" s="1" t="s">
        <v>6</v>
      </c>
      <c r="B186" s="1">
        <v>1983</v>
      </c>
      <c r="C186" s="3">
        <v>0.36657943717750774</v>
      </c>
      <c r="D186" s="3">
        <v>3.7321003539517825</v>
      </c>
      <c r="E186" s="3">
        <v>10.543478453883493</v>
      </c>
      <c r="F186" s="3">
        <v>1.0521982685232583</v>
      </c>
      <c r="G186" s="3">
        <v>23.373449054321725</v>
      </c>
      <c r="H186" s="3">
        <v>60.932194432142225</v>
      </c>
      <c r="I186" s="10">
        <f t="shared" si="79"/>
        <v>3.6657943717750773E-3</v>
      </c>
      <c r="J186" s="10">
        <f t="shared" si="79"/>
        <v>3.7321003539517825E-2</v>
      </c>
      <c r="K186" s="10">
        <f t="shared" si="79"/>
        <v>0.10543478453883492</v>
      </c>
      <c r="L186" s="10">
        <f t="shared" si="79"/>
        <v>1.0521982685232583E-2</v>
      </c>
      <c r="M186" s="10">
        <f t="shared" si="79"/>
        <v>0.23373449054321724</v>
      </c>
      <c r="N186" s="10">
        <f t="shared" si="79"/>
        <v>0.60932194432142228</v>
      </c>
      <c r="O186" s="28">
        <f t="shared" si="78"/>
        <v>0.99999999999999989</v>
      </c>
    </row>
    <row r="187" spans="1:15">
      <c r="A187" s="1" t="s">
        <v>6</v>
      </c>
      <c r="B187" s="1">
        <v>1984</v>
      </c>
      <c r="C187" s="3">
        <v>0.64098061075448076</v>
      </c>
      <c r="D187" s="3">
        <v>6.5453305070668382</v>
      </c>
      <c r="E187" s="3">
        <v>11.699744463428356</v>
      </c>
      <c r="F187" s="3">
        <v>1.1780491822565797</v>
      </c>
      <c r="G187" s="3">
        <v>23.477559830321081</v>
      </c>
      <c r="H187" s="3">
        <v>56.458335406172665</v>
      </c>
      <c r="I187" s="10">
        <f t="shared" si="79"/>
        <v>6.4098061075448078E-3</v>
      </c>
      <c r="J187" s="10">
        <f t="shared" si="79"/>
        <v>6.5453305070668377E-2</v>
      </c>
      <c r="K187" s="10">
        <f t="shared" si="79"/>
        <v>0.11699744463428356</v>
      </c>
      <c r="L187" s="10">
        <f t="shared" ref="L187:N250" si="80">F187/100</f>
        <v>1.1780491822565797E-2</v>
      </c>
      <c r="M187" s="10">
        <f t="shared" si="80"/>
        <v>0.23477559830321082</v>
      </c>
      <c r="N187" s="10">
        <f t="shared" si="80"/>
        <v>0.56458335406172666</v>
      </c>
      <c r="O187" s="28">
        <f t="shared" si="78"/>
        <v>1</v>
      </c>
    </row>
    <row r="188" spans="1:15">
      <c r="A188" s="1" t="s">
        <v>6</v>
      </c>
      <c r="B188" s="1">
        <v>1985</v>
      </c>
      <c r="C188" s="3">
        <v>0.75146874715845535</v>
      </c>
      <c r="D188" s="3">
        <v>5.8683695414499963</v>
      </c>
      <c r="E188" s="3">
        <v>11.070218465914655</v>
      </c>
      <c r="F188" s="3">
        <v>1.298478378650902</v>
      </c>
      <c r="G188" s="3">
        <v>22.858998516221995</v>
      </c>
      <c r="H188" s="3">
        <v>58.152466350603994</v>
      </c>
      <c r="I188" s="10">
        <f t="shared" ref="I188:I211" si="81">C188/100</f>
        <v>7.5146874715845535E-3</v>
      </c>
      <c r="J188" s="10">
        <f t="shared" ref="J188:J211" si="82">D188/100</f>
        <v>5.8683695414499963E-2</v>
      </c>
      <c r="K188" s="10">
        <f t="shared" ref="K188:K211" si="83">E188/100</f>
        <v>0.11070218465914655</v>
      </c>
      <c r="L188" s="10">
        <f t="shared" si="80"/>
        <v>1.2984783786509019E-2</v>
      </c>
      <c r="M188" s="10">
        <f t="shared" si="80"/>
        <v>0.22858998516221996</v>
      </c>
      <c r="N188" s="10">
        <f t="shared" si="80"/>
        <v>0.58152466350603993</v>
      </c>
      <c r="O188" s="28">
        <f t="shared" si="78"/>
        <v>1</v>
      </c>
    </row>
    <row r="189" spans="1:15">
      <c r="A189" s="1" t="s">
        <v>6</v>
      </c>
      <c r="B189" s="1">
        <v>1986</v>
      </c>
      <c r="C189" s="3">
        <v>0.67395157923409821</v>
      </c>
      <c r="D189" s="3">
        <v>5.0176464741570523</v>
      </c>
      <c r="E189" s="3">
        <v>10.684623125395492</v>
      </c>
      <c r="F189" s="3">
        <v>1.4220194053140549</v>
      </c>
      <c r="G189" s="3">
        <v>24.866869192869569</v>
      </c>
      <c r="H189" s="3">
        <v>57.334890223029724</v>
      </c>
      <c r="I189" s="10">
        <f t="shared" si="81"/>
        <v>6.7395157923409825E-3</v>
      </c>
      <c r="J189" s="10">
        <f t="shared" si="82"/>
        <v>5.0176464741570524E-2</v>
      </c>
      <c r="K189" s="10">
        <f t="shared" si="83"/>
        <v>0.10684623125395491</v>
      </c>
      <c r="L189" s="10">
        <f t="shared" si="80"/>
        <v>1.4220194053140549E-2</v>
      </c>
      <c r="M189" s="10">
        <f t="shared" si="80"/>
        <v>0.24866869192869567</v>
      </c>
      <c r="N189" s="10">
        <f t="shared" si="80"/>
        <v>0.57334890223029722</v>
      </c>
      <c r="O189" s="28">
        <f t="shared" si="78"/>
        <v>0.99999999999999989</v>
      </c>
    </row>
    <row r="190" spans="1:15">
      <c r="A190" s="1" t="s">
        <v>6</v>
      </c>
      <c r="B190" s="1">
        <v>1987</v>
      </c>
      <c r="C190" s="3">
        <v>0.7847410000317615</v>
      </c>
      <c r="D190" s="3">
        <v>4.7807132646185062</v>
      </c>
      <c r="E190" s="3">
        <v>11.666853767895834</v>
      </c>
      <c r="F190" s="3">
        <v>1.2920123408150694</v>
      </c>
      <c r="G190" s="3">
        <v>27.89332475920725</v>
      </c>
      <c r="H190" s="3">
        <v>53.58235486743159</v>
      </c>
      <c r="I190" s="10">
        <f t="shared" si="81"/>
        <v>7.8474100003176148E-3</v>
      </c>
      <c r="J190" s="10">
        <f t="shared" si="82"/>
        <v>4.7807132646185059E-2</v>
      </c>
      <c r="K190" s="10">
        <f t="shared" si="83"/>
        <v>0.11666853767895834</v>
      </c>
      <c r="L190" s="10">
        <f t="shared" si="80"/>
        <v>1.2920123408150694E-2</v>
      </c>
      <c r="M190" s="10">
        <f t="shared" si="80"/>
        <v>0.2789332475920725</v>
      </c>
      <c r="N190" s="10">
        <f t="shared" si="80"/>
        <v>0.53582354867431592</v>
      </c>
      <c r="O190" s="28">
        <f t="shared" si="78"/>
        <v>1</v>
      </c>
    </row>
    <row r="191" spans="1:15">
      <c r="A191" s="1" t="s">
        <v>6</v>
      </c>
      <c r="B191" s="1">
        <v>1988</v>
      </c>
      <c r="C191" s="3">
        <v>0.49647560668654933</v>
      </c>
      <c r="D191" s="3">
        <v>5.0282606317013707</v>
      </c>
      <c r="E191" s="3">
        <v>13.114236482471334</v>
      </c>
      <c r="F191" s="3">
        <v>1.6500880336737083</v>
      </c>
      <c r="G191" s="3">
        <v>28.213139646518968</v>
      </c>
      <c r="H191" s="3">
        <v>51.497799598948077</v>
      </c>
      <c r="I191" s="10">
        <f t="shared" si="81"/>
        <v>4.964756066865493E-3</v>
      </c>
      <c r="J191" s="10">
        <f t="shared" si="82"/>
        <v>5.0282606317013707E-2</v>
      </c>
      <c r="K191" s="10">
        <f t="shared" si="83"/>
        <v>0.13114236482471334</v>
      </c>
      <c r="L191" s="10">
        <f t="shared" si="80"/>
        <v>1.6500880336737082E-2</v>
      </c>
      <c r="M191" s="10">
        <f t="shared" si="80"/>
        <v>0.2821313964651897</v>
      </c>
      <c r="N191" s="10">
        <f t="shared" si="80"/>
        <v>0.5149779959894808</v>
      </c>
      <c r="O191" s="28">
        <f t="shared" si="78"/>
        <v>1</v>
      </c>
    </row>
    <row r="192" spans="1:15">
      <c r="A192" s="1" t="s">
        <v>6</v>
      </c>
      <c r="B192" s="1">
        <v>1989</v>
      </c>
      <c r="C192" s="3">
        <v>0.33549167263423163</v>
      </c>
      <c r="D192" s="3">
        <v>5.7102971183178424</v>
      </c>
      <c r="E192" s="3">
        <v>12.118233839825345</v>
      </c>
      <c r="F192" s="3">
        <v>1.8633551709281093</v>
      </c>
      <c r="G192" s="3">
        <v>29.289199866752991</v>
      </c>
      <c r="H192" s="3">
        <v>50.683422331541472</v>
      </c>
      <c r="I192" s="10">
        <f t="shared" si="81"/>
        <v>3.3549167263423165E-3</v>
      </c>
      <c r="J192" s="10">
        <f t="shared" si="82"/>
        <v>5.7102971183178426E-2</v>
      </c>
      <c r="K192" s="10">
        <f t="shared" si="83"/>
        <v>0.12118233839825346</v>
      </c>
      <c r="L192" s="10">
        <f t="shared" si="80"/>
        <v>1.8633551709281094E-2</v>
      </c>
      <c r="M192" s="10">
        <f t="shared" si="80"/>
        <v>0.29289199866752991</v>
      </c>
      <c r="N192" s="10">
        <f t="shared" si="80"/>
        <v>0.50683422331541472</v>
      </c>
      <c r="O192" s="28">
        <f t="shared" si="78"/>
        <v>1</v>
      </c>
    </row>
    <row r="193" spans="1:15">
      <c r="A193" s="1" t="s">
        <v>6</v>
      </c>
      <c r="B193" s="1">
        <v>1990</v>
      </c>
      <c r="C193" s="3">
        <v>0.56914650940071265</v>
      </c>
      <c r="D193" s="3">
        <v>5.0140188892981374</v>
      </c>
      <c r="E193" s="3">
        <v>10.504800017030611</v>
      </c>
      <c r="F193" s="3">
        <v>1.3307448459732647</v>
      </c>
      <c r="G193" s="3">
        <v>33.391130169881798</v>
      </c>
      <c r="H193" s="3">
        <v>49.190159568415467</v>
      </c>
      <c r="I193" s="10">
        <f t="shared" si="81"/>
        <v>5.6914650940071265E-3</v>
      </c>
      <c r="J193" s="10">
        <f t="shared" si="82"/>
        <v>5.0140188892981372E-2</v>
      </c>
      <c r="K193" s="10">
        <f t="shared" si="83"/>
        <v>0.10504800017030611</v>
      </c>
      <c r="L193" s="10">
        <f t="shared" si="80"/>
        <v>1.3307448459732647E-2</v>
      </c>
      <c r="M193" s="10">
        <f t="shared" si="80"/>
        <v>0.333911301698818</v>
      </c>
      <c r="N193" s="10">
        <f t="shared" si="80"/>
        <v>0.49190159568415465</v>
      </c>
      <c r="O193" s="28">
        <f t="shared" si="78"/>
        <v>0.99999999999999978</v>
      </c>
    </row>
    <row r="194" spans="1:15">
      <c r="A194" s="1" t="s">
        <v>6</v>
      </c>
      <c r="B194" s="1">
        <v>1991</v>
      </c>
      <c r="C194" s="3">
        <v>1.0134546107978974</v>
      </c>
      <c r="D194" s="3">
        <v>4.9005609711981579</v>
      </c>
      <c r="E194" s="3">
        <v>10.117368392516783</v>
      </c>
      <c r="F194" s="3">
        <v>1.3422481006902078</v>
      </c>
      <c r="G194" s="3">
        <v>38.320747343493828</v>
      </c>
      <c r="H194" s="3">
        <v>44.305620581303124</v>
      </c>
      <c r="I194" s="10">
        <f t="shared" si="81"/>
        <v>1.0134546107978974E-2</v>
      </c>
      <c r="J194" s="10">
        <f t="shared" si="82"/>
        <v>4.9005609711981576E-2</v>
      </c>
      <c r="K194" s="10">
        <f t="shared" si="83"/>
        <v>0.10117368392516783</v>
      </c>
      <c r="L194" s="10">
        <f t="shared" si="80"/>
        <v>1.3422481006902078E-2</v>
      </c>
      <c r="M194" s="10">
        <f t="shared" si="80"/>
        <v>0.38320747343493827</v>
      </c>
      <c r="N194" s="10">
        <f t="shared" si="80"/>
        <v>0.44305620581303123</v>
      </c>
      <c r="O194" s="28">
        <f t="shared" si="78"/>
        <v>1</v>
      </c>
    </row>
    <row r="195" spans="1:15">
      <c r="A195" s="1" t="s">
        <v>6</v>
      </c>
      <c r="B195" s="1">
        <v>1992</v>
      </c>
      <c r="C195" s="3">
        <v>1.1365841978106501</v>
      </c>
      <c r="D195" s="3">
        <v>4.8535147829356893</v>
      </c>
      <c r="E195" s="3">
        <v>10.65345346021177</v>
      </c>
      <c r="F195" s="3">
        <v>1.1438446458136349</v>
      </c>
      <c r="G195" s="3">
        <v>40.061390254617216</v>
      </c>
      <c r="H195" s="3">
        <v>42.151212658611051</v>
      </c>
      <c r="I195" s="10">
        <f t="shared" si="81"/>
        <v>1.1365841978106502E-2</v>
      </c>
      <c r="J195" s="10">
        <f t="shared" si="82"/>
        <v>4.8535147829356889E-2</v>
      </c>
      <c r="K195" s="10">
        <f t="shared" si="83"/>
        <v>0.1065345346021177</v>
      </c>
      <c r="L195" s="10">
        <f t="shared" si="80"/>
        <v>1.1438446458136348E-2</v>
      </c>
      <c r="M195" s="10">
        <f t="shared" si="80"/>
        <v>0.40061390254617213</v>
      </c>
      <c r="N195" s="10">
        <f t="shared" si="80"/>
        <v>0.42151212658611054</v>
      </c>
      <c r="O195" s="28">
        <f t="shared" si="78"/>
        <v>1.0000000000000002</v>
      </c>
    </row>
    <row r="196" spans="1:15">
      <c r="A196" s="1" t="s">
        <v>6</v>
      </c>
      <c r="B196" s="1">
        <v>1993</v>
      </c>
      <c r="C196" s="3">
        <v>1.0925735054051759</v>
      </c>
      <c r="D196" s="3">
        <v>6.7294447224765612</v>
      </c>
      <c r="E196" s="3">
        <v>10.586824783355405</v>
      </c>
      <c r="F196" s="3">
        <v>1.3949358146227426</v>
      </c>
      <c r="G196" s="3">
        <v>34.690741095939345</v>
      </c>
      <c r="H196" s="3">
        <v>45.50548007820079</v>
      </c>
      <c r="I196" s="10">
        <f t="shared" si="81"/>
        <v>1.092573505405176E-2</v>
      </c>
      <c r="J196" s="10">
        <f t="shared" si="82"/>
        <v>6.7294447224765616E-2</v>
      </c>
      <c r="K196" s="10">
        <f t="shared" si="83"/>
        <v>0.10586824783355406</v>
      </c>
      <c r="L196" s="10">
        <f t="shared" si="80"/>
        <v>1.3949358146227426E-2</v>
      </c>
      <c r="M196" s="10">
        <f t="shared" si="80"/>
        <v>0.34690741095939343</v>
      </c>
      <c r="N196" s="10">
        <f t="shared" si="80"/>
        <v>0.45505480078200788</v>
      </c>
      <c r="O196" s="28">
        <f t="shared" ref="O196:O259" si="84">SUM(I196:N196)</f>
        <v>1</v>
      </c>
    </row>
    <row r="197" spans="1:15">
      <c r="A197" s="1" t="s">
        <v>6</v>
      </c>
      <c r="B197" s="1">
        <v>1994</v>
      </c>
      <c r="C197" s="3">
        <v>1.4626305052959283</v>
      </c>
      <c r="D197" s="3">
        <v>6.1960428173782951</v>
      </c>
      <c r="E197" s="3">
        <v>10.26620038978478</v>
      </c>
      <c r="F197" s="3">
        <v>1.845245540851179</v>
      </c>
      <c r="G197" s="3">
        <v>33.684298311256143</v>
      </c>
      <c r="H197" s="3">
        <v>46.545582435433666</v>
      </c>
      <c r="I197" s="10">
        <f t="shared" si="81"/>
        <v>1.4626305052959284E-2</v>
      </c>
      <c r="J197" s="10">
        <f t="shared" si="82"/>
        <v>6.1960428173782951E-2</v>
      </c>
      <c r="K197" s="10">
        <f t="shared" si="83"/>
        <v>0.1026620038978478</v>
      </c>
      <c r="L197" s="10">
        <f t="shared" si="80"/>
        <v>1.845245540851179E-2</v>
      </c>
      <c r="M197" s="10">
        <f t="shared" si="80"/>
        <v>0.33684298311256144</v>
      </c>
      <c r="N197" s="10">
        <f t="shared" si="80"/>
        <v>0.46545582435433663</v>
      </c>
      <c r="O197" s="28">
        <f t="shared" si="84"/>
        <v>0.99999999999999989</v>
      </c>
    </row>
    <row r="198" spans="1:15">
      <c r="A198" s="1" t="s">
        <v>6</v>
      </c>
      <c r="B198" s="1">
        <v>1995</v>
      </c>
      <c r="C198" s="3">
        <v>1.4751230964077162</v>
      </c>
      <c r="D198" s="3">
        <v>6.2278842515281845</v>
      </c>
      <c r="E198" s="3">
        <v>8.9332180912032442</v>
      </c>
      <c r="F198" s="3">
        <v>2.720965032620958</v>
      </c>
      <c r="G198" s="3">
        <v>32.672219465850887</v>
      </c>
      <c r="H198" s="3">
        <v>47.970590062389</v>
      </c>
      <c r="I198" s="10">
        <f t="shared" si="81"/>
        <v>1.4751230964077162E-2</v>
      </c>
      <c r="J198" s="10">
        <f t="shared" si="82"/>
        <v>6.2278842515281846E-2</v>
      </c>
      <c r="K198" s="10">
        <f t="shared" si="83"/>
        <v>8.9332180912032447E-2</v>
      </c>
      <c r="L198" s="10">
        <f t="shared" si="80"/>
        <v>2.7209650326209579E-2</v>
      </c>
      <c r="M198" s="10">
        <f t="shared" si="80"/>
        <v>0.32672219465850888</v>
      </c>
      <c r="N198" s="10">
        <f t="shared" si="80"/>
        <v>0.47970590062389001</v>
      </c>
      <c r="O198" s="28">
        <f t="shared" si="84"/>
        <v>1</v>
      </c>
    </row>
    <row r="199" spans="1:15">
      <c r="A199" s="1" t="s">
        <v>6</v>
      </c>
      <c r="B199" s="1">
        <v>1996</v>
      </c>
      <c r="C199" s="3">
        <v>1.4491405789703882</v>
      </c>
      <c r="D199" s="3">
        <v>7.4845621886434941</v>
      </c>
      <c r="E199" s="3">
        <v>9.0756020367533488</v>
      </c>
      <c r="F199" s="3">
        <v>2.7036069453649629</v>
      </c>
      <c r="G199" s="3">
        <v>29.788174629795172</v>
      </c>
      <c r="H199" s="3">
        <v>49.498913620472642</v>
      </c>
      <c r="I199" s="10">
        <f t="shared" si="81"/>
        <v>1.4491405789703881E-2</v>
      </c>
      <c r="J199" s="10">
        <f t="shared" si="82"/>
        <v>7.484562188643494E-2</v>
      </c>
      <c r="K199" s="10">
        <f t="shared" si="83"/>
        <v>9.0756020367533483E-2</v>
      </c>
      <c r="L199" s="10">
        <f t="shared" si="80"/>
        <v>2.7036069453649628E-2</v>
      </c>
      <c r="M199" s="10">
        <f t="shared" si="80"/>
        <v>0.29788174629795172</v>
      </c>
      <c r="N199" s="10">
        <f t="shared" si="80"/>
        <v>0.4949891362047264</v>
      </c>
      <c r="O199" s="28">
        <f t="shared" si="84"/>
        <v>1</v>
      </c>
    </row>
    <row r="200" spans="1:15">
      <c r="A200" s="1" t="s">
        <v>6</v>
      </c>
      <c r="B200" s="1">
        <v>1997</v>
      </c>
      <c r="C200" s="3">
        <v>1.7815828580312054</v>
      </c>
      <c r="D200" s="3">
        <v>6.5711578228668799</v>
      </c>
      <c r="E200" s="3">
        <v>9.0657430520095446</v>
      </c>
      <c r="F200" s="3">
        <v>1.8832385273884762</v>
      </c>
      <c r="G200" s="3">
        <v>29.972322700182431</v>
      </c>
      <c r="H200" s="3">
        <v>50.725955039521445</v>
      </c>
      <c r="I200" s="10">
        <f t="shared" si="81"/>
        <v>1.7815828580312054E-2</v>
      </c>
      <c r="J200" s="10">
        <f t="shared" si="82"/>
        <v>6.5711578228668799E-2</v>
      </c>
      <c r="K200" s="10">
        <f t="shared" si="83"/>
        <v>9.065743052009545E-2</v>
      </c>
      <c r="L200" s="10">
        <f t="shared" si="80"/>
        <v>1.8832385273884762E-2</v>
      </c>
      <c r="M200" s="10">
        <f t="shared" si="80"/>
        <v>0.2997232270018243</v>
      </c>
      <c r="N200" s="10">
        <f t="shared" si="80"/>
        <v>0.50725955039521442</v>
      </c>
      <c r="O200" s="28">
        <f t="shared" si="84"/>
        <v>0.99999999999999978</v>
      </c>
    </row>
    <row r="201" spans="1:15">
      <c r="A201" s="1" t="s">
        <v>6</v>
      </c>
      <c r="B201" s="1">
        <v>1998</v>
      </c>
      <c r="C201" s="3">
        <v>2.9295345563605659</v>
      </c>
      <c r="D201" s="3">
        <v>7.1999723912669218</v>
      </c>
      <c r="E201" s="3">
        <v>9.1735144097844454</v>
      </c>
      <c r="F201" s="3">
        <v>1.5273721261251929</v>
      </c>
      <c r="G201" s="3">
        <v>32.707485586519226</v>
      </c>
      <c r="H201" s="3">
        <v>46.462120929943644</v>
      </c>
      <c r="I201" s="10">
        <f t="shared" si="81"/>
        <v>2.9295345563605659E-2</v>
      </c>
      <c r="J201" s="10">
        <f t="shared" si="82"/>
        <v>7.199972391266922E-2</v>
      </c>
      <c r="K201" s="10">
        <f t="shared" si="83"/>
        <v>9.1735144097844459E-2</v>
      </c>
      <c r="L201" s="10">
        <f t="shared" si="80"/>
        <v>1.5273721261251929E-2</v>
      </c>
      <c r="M201" s="10">
        <f t="shared" si="80"/>
        <v>0.32707485586519225</v>
      </c>
      <c r="N201" s="10">
        <f t="shared" si="80"/>
        <v>0.46462120929943646</v>
      </c>
      <c r="O201" s="28">
        <f t="shared" si="84"/>
        <v>1</v>
      </c>
    </row>
    <row r="202" spans="1:15">
      <c r="A202" s="1" t="s">
        <v>6</v>
      </c>
      <c r="B202" s="1">
        <v>1999</v>
      </c>
      <c r="C202" s="3">
        <v>2.4701348550832511</v>
      </c>
      <c r="D202" s="3">
        <v>7.7758210100596203</v>
      </c>
      <c r="E202" s="3">
        <v>9.0463668627146454</v>
      </c>
      <c r="F202" s="3">
        <v>1.6381475867896189</v>
      </c>
      <c r="G202" s="3">
        <v>33.941179626152518</v>
      </c>
      <c r="H202" s="3">
        <v>45.128350059200343</v>
      </c>
      <c r="I202" s="10">
        <f t="shared" si="81"/>
        <v>2.4701348550832513E-2</v>
      </c>
      <c r="J202" s="10">
        <f t="shared" si="82"/>
        <v>7.7758210100596206E-2</v>
      </c>
      <c r="K202" s="10">
        <f t="shared" si="83"/>
        <v>9.0463668627146457E-2</v>
      </c>
      <c r="L202" s="10">
        <f t="shared" si="80"/>
        <v>1.6381475867896188E-2</v>
      </c>
      <c r="M202" s="10">
        <f t="shared" si="80"/>
        <v>0.33941179626152518</v>
      </c>
      <c r="N202" s="10">
        <f t="shared" si="80"/>
        <v>0.45128350059200345</v>
      </c>
      <c r="O202" s="28">
        <f t="shared" si="84"/>
        <v>1</v>
      </c>
    </row>
    <row r="203" spans="1:15">
      <c r="A203" s="1" t="s">
        <v>6</v>
      </c>
      <c r="B203" s="1">
        <v>2000</v>
      </c>
      <c r="C203" s="3">
        <v>2.912921618662534</v>
      </c>
      <c r="D203" s="3">
        <v>7.4087640959375509</v>
      </c>
      <c r="E203" s="3">
        <v>9.149105581451817</v>
      </c>
      <c r="F203" s="3">
        <v>1.6876476529361453</v>
      </c>
      <c r="G203" s="3">
        <v>32.880800086624312</v>
      </c>
      <c r="H203" s="3">
        <v>45.960760964387639</v>
      </c>
      <c r="I203" s="10">
        <f t="shared" si="81"/>
        <v>2.912921618662534E-2</v>
      </c>
      <c r="J203" s="10">
        <f t="shared" si="82"/>
        <v>7.4087640959375506E-2</v>
      </c>
      <c r="K203" s="10">
        <f t="shared" si="83"/>
        <v>9.1491055814518163E-2</v>
      </c>
      <c r="L203" s="10">
        <f t="shared" si="80"/>
        <v>1.6876476529361452E-2</v>
      </c>
      <c r="M203" s="10">
        <f t="shared" si="80"/>
        <v>0.32880800086624312</v>
      </c>
      <c r="N203" s="10">
        <f t="shared" si="80"/>
        <v>0.45960760964387637</v>
      </c>
      <c r="O203" s="28">
        <f t="shared" si="84"/>
        <v>1</v>
      </c>
    </row>
    <row r="204" spans="1:15">
      <c r="A204" s="1" t="s">
        <v>6</v>
      </c>
      <c r="B204" s="1">
        <v>2001</v>
      </c>
      <c r="C204" s="3">
        <v>2.6117717735903692</v>
      </c>
      <c r="D204" s="3">
        <v>9.4836340173277556</v>
      </c>
      <c r="E204" s="3">
        <v>9.0419217792591038</v>
      </c>
      <c r="F204" s="3">
        <v>1.7432309776298913</v>
      </c>
      <c r="G204" s="3">
        <v>31.712482779768532</v>
      </c>
      <c r="H204" s="3">
        <v>45.406958672424352</v>
      </c>
      <c r="I204" s="10">
        <f t="shared" si="81"/>
        <v>2.6117717735903691E-2</v>
      </c>
      <c r="J204" s="10">
        <f t="shared" si="82"/>
        <v>9.483634017327755E-2</v>
      </c>
      <c r="K204" s="10">
        <f t="shared" si="83"/>
        <v>9.0419217792591045E-2</v>
      </c>
      <c r="L204" s="10">
        <f t="shared" si="80"/>
        <v>1.7432309776298914E-2</v>
      </c>
      <c r="M204" s="10">
        <f t="shared" si="80"/>
        <v>0.3171248277976853</v>
      </c>
      <c r="N204" s="10">
        <f t="shared" si="80"/>
        <v>0.45406958672424352</v>
      </c>
      <c r="O204" s="28">
        <f t="shared" si="84"/>
        <v>1</v>
      </c>
    </row>
    <row r="205" spans="1:15">
      <c r="A205" s="1" t="s">
        <v>6</v>
      </c>
      <c r="B205" s="1">
        <v>2002</v>
      </c>
      <c r="C205" s="3">
        <v>2.5191333631289816</v>
      </c>
      <c r="D205" s="3">
        <v>8.8255549010547067</v>
      </c>
      <c r="E205" s="3">
        <v>8.8011452753354042</v>
      </c>
      <c r="F205" s="3">
        <v>2.0177055538471351</v>
      </c>
      <c r="G205" s="3">
        <v>32.104538312131972</v>
      </c>
      <c r="H205" s="3">
        <v>45.731922594501789</v>
      </c>
      <c r="I205" s="10">
        <f t="shared" si="81"/>
        <v>2.5191333631289815E-2</v>
      </c>
      <c r="J205" s="10">
        <f t="shared" si="82"/>
        <v>8.8255549010547066E-2</v>
      </c>
      <c r="K205" s="10">
        <f t="shared" si="83"/>
        <v>8.8011452753354036E-2</v>
      </c>
      <c r="L205" s="10">
        <f t="shared" si="80"/>
        <v>2.017705553847135E-2</v>
      </c>
      <c r="M205" s="10">
        <f t="shared" si="80"/>
        <v>0.32104538312131969</v>
      </c>
      <c r="N205" s="10">
        <f t="shared" si="80"/>
        <v>0.45731922594501789</v>
      </c>
      <c r="O205" s="28">
        <f t="shared" si="84"/>
        <v>0.99999999999999978</v>
      </c>
    </row>
    <row r="206" spans="1:15">
      <c r="A206" s="1" t="s">
        <v>6</v>
      </c>
      <c r="B206" s="1">
        <v>2003</v>
      </c>
      <c r="C206" s="3">
        <v>2.7276866827444048</v>
      </c>
      <c r="D206" s="3">
        <v>7.6582391300074413</v>
      </c>
      <c r="E206" s="3">
        <v>7.9924001446671511</v>
      </c>
      <c r="F206" s="3">
        <v>2.0182937641835279</v>
      </c>
      <c r="G206" s="3">
        <v>31.543346915352167</v>
      </c>
      <c r="H206" s="3">
        <v>48.060033363045292</v>
      </c>
      <c r="I206" s="10">
        <f t="shared" si="81"/>
        <v>2.7276866827444048E-2</v>
      </c>
      <c r="J206" s="10">
        <f t="shared" si="82"/>
        <v>7.6582391300074409E-2</v>
      </c>
      <c r="K206" s="10">
        <f t="shared" si="83"/>
        <v>7.9924001446671514E-2</v>
      </c>
      <c r="L206" s="10">
        <f t="shared" si="80"/>
        <v>2.0182937641835277E-2</v>
      </c>
      <c r="M206" s="10">
        <f t="shared" si="80"/>
        <v>0.31543346915352166</v>
      </c>
      <c r="N206" s="10">
        <f t="shared" si="80"/>
        <v>0.4806003336304529</v>
      </c>
      <c r="O206" s="28">
        <f t="shared" si="84"/>
        <v>0.99999999999999978</v>
      </c>
    </row>
    <row r="207" spans="1:15">
      <c r="A207" s="1" t="s">
        <v>6</v>
      </c>
      <c r="B207" s="1">
        <v>2004</v>
      </c>
      <c r="C207" s="3">
        <v>3.9889271143328573</v>
      </c>
      <c r="D207" s="3">
        <v>5.9588924973871737</v>
      </c>
      <c r="E207" s="3">
        <v>6.4067612157042433</v>
      </c>
      <c r="F207" s="3">
        <v>1.8546916929908623</v>
      </c>
      <c r="G207" s="3">
        <v>29.896621100389758</v>
      </c>
      <c r="H207" s="3">
        <v>51.894106379195094</v>
      </c>
      <c r="I207" s="10">
        <f t="shared" si="81"/>
        <v>3.9889271143328575E-2</v>
      </c>
      <c r="J207" s="10">
        <f t="shared" si="82"/>
        <v>5.9588924973871735E-2</v>
      </c>
      <c r="K207" s="10">
        <f t="shared" si="83"/>
        <v>6.4067612157042431E-2</v>
      </c>
      <c r="L207" s="10">
        <f t="shared" si="80"/>
        <v>1.8546916929908622E-2</v>
      </c>
      <c r="M207" s="10">
        <f t="shared" si="80"/>
        <v>0.29896621100389759</v>
      </c>
      <c r="N207" s="10">
        <f t="shared" si="80"/>
        <v>0.51894106379195093</v>
      </c>
      <c r="O207" s="28">
        <f t="shared" si="84"/>
        <v>0.99999999999999989</v>
      </c>
    </row>
    <row r="208" spans="1:15">
      <c r="A208" s="1" t="s">
        <v>6</v>
      </c>
      <c r="B208" s="1">
        <v>2005</v>
      </c>
      <c r="C208" s="3">
        <v>2.9541295400547445</v>
      </c>
      <c r="D208" s="3">
        <v>5.9946488870758552</v>
      </c>
      <c r="E208" s="3">
        <v>5.8917431109740006</v>
      </c>
      <c r="F208" s="3">
        <v>1.5361615785160441</v>
      </c>
      <c r="G208" s="3">
        <v>29.614305961999047</v>
      </c>
      <c r="H208" s="3">
        <v>54.009010921380309</v>
      </c>
      <c r="I208" s="10">
        <f t="shared" si="81"/>
        <v>2.9541295400547445E-2</v>
      </c>
      <c r="J208" s="10">
        <f t="shared" si="82"/>
        <v>5.9946488870758555E-2</v>
      </c>
      <c r="K208" s="10">
        <f t="shared" si="83"/>
        <v>5.8917431109740008E-2</v>
      </c>
      <c r="L208" s="10">
        <f t="shared" si="80"/>
        <v>1.536161578516044E-2</v>
      </c>
      <c r="M208" s="10">
        <f t="shared" si="80"/>
        <v>0.29614305961999049</v>
      </c>
      <c r="N208" s="10">
        <f t="shared" si="80"/>
        <v>0.54009010921380307</v>
      </c>
      <c r="O208" s="28">
        <f t="shared" si="84"/>
        <v>1</v>
      </c>
    </row>
    <row r="209" spans="1:15">
      <c r="A209" s="1" t="s">
        <v>6</v>
      </c>
      <c r="B209" s="1">
        <v>2006</v>
      </c>
      <c r="C209" s="3">
        <v>3.1948763797835227</v>
      </c>
      <c r="D209" s="3">
        <v>6.1498300986904395</v>
      </c>
      <c r="E209" s="3">
        <v>6.0062429548134117</v>
      </c>
      <c r="F209" s="3">
        <v>1.4157453601826353</v>
      </c>
      <c r="G209" s="3">
        <v>29.326123092326899</v>
      </c>
      <c r="H209" s="3">
        <v>53.907182114203103</v>
      </c>
      <c r="I209" s="10">
        <f t="shared" si="81"/>
        <v>3.1948763797835227E-2</v>
      </c>
      <c r="J209" s="10">
        <f t="shared" si="82"/>
        <v>6.1498300986904397E-2</v>
      </c>
      <c r="K209" s="10">
        <f t="shared" si="83"/>
        <v>6.0062429548134115E-2</v>
      </c>
      <c r="L209" s="10">
        <f t="shared" si="80"/>
        <v>1.4157453601826353E-2</v>
      </c>
      <c r="M209" s="10">
        <f t="shared" si="80"/>
        <v>0.293261230923269</v>
      </c>
      <c r="N209" s="10">
        <f t="shared" si="80"/>
        <v>0.539071821142031</v>
      </c>
      <c r="O209" s="28">
        <f t="shared" si="84"/>
        <v>1</v>
      </c>
    </row>
    <row r="210" spans="1:15">
      <c r="A210" s="1" t="s">
        <v>6</v>
      </c>
      <c r="B210" s="1">
        <v>2007</v>
      </c>
      <c r="C210" s="3">
        <v>3.1948763797835227</v>
      </c>
      <c r="D210" s="3">
        <v>6.1498300986904395</v>
      </c>
      <c r="E210" s="3">
        <v>6.0062429548134117</v>
      </c>
      <c r="F210" s="3">
        <v>1.4157453601826353</v>
      </c>
      <c r="G210" s="3">
        <v>29.326123092326899</v>
      </c>
      <c r="H210" s="3">
        <v>53.907182114203103</v>
      </c>
      <c r="I210" s="10">
        <f t="shared" si="81"/>
        <v>3.1948763797835227E-2</v>
      </c>
      <c r="J210" s="10">
        <f t="shared" si="82"/>
        <v>6.1498300986904397E-2</v>
      </c>
      <c r="K210" s="10">
        <f t="shared" si="83"/>
        <v>6.0062429548134115E-2</v>
      </c>
      <c r="L210" s="10">
        <f t="shared" si="80"/>
        <v>1.4157453601826353E-2</v>
      </c>
      <c r="M210" s="10">
        <f t="shared" si="80"/>
        <v>0.293261230923269</v>
      </c>
      <c r="N210" s="10">
        <f t="shared" si="80"/>
        <v>0.539071821142031</v>
      </c>
      <c r="O210" s="28">
        <f t="shared" si="84"/>
        <v>1</v>
      </c>
    </row>
    <row r="211" spans="1:15">
      <c r="A211" s="1" t="s">
        <v>6</v>
      </c>
      <c r="B211" s="1">
        <v>2008</v>
      </c>
      <c r="C211" s="3">
        <v>3.1948763797835227</v>
      </c>
      <c r="D211" s="3">
        <v>6.1498300986904395</v>
      </c>
      <c r="E211" s="3">
        <v>6.0062429548134117</v>
      </c>
      <c r="F211" s="3">
        <v>1.4157453601826353</v>
      </c>
      <c r="G211" s="3">
        <v>29.326123092326899</v>
      </c>
      <c r="H211" s="3">
        <v>53.907182114203103</v>
      </c>
      <c r="I211" s="10">
        <f t="shared" si="81"/>
        <v>3.1948763797835227E-2</v>
      </c>
      <c r="J211" s="10">
        <f t="shared" si="82"/>
        <v>6.1498300986904397E-2</v>
      </c>
      <c r="K211" s="10">
        <f t="shared" si="83"/>
        <v>6.0062429548134115E-2</v>
      </c>
      <c r="L211" s="10">
        <f t="shared" si="80"/>
        <v>1.4157453601826353E-2</v>
      </c>
      <c r="M211" s="10">
        <f t="shared" si="80"/>
        <v>0.293261230923269</v>
      </c>
      <c r="N211" s="10">
        <f t="shared" si="80"/>
        <v>0.539071821142031</v>
      </c>
      <c r="O211" s="28">
        <f t="shared" si="84"/>
        <v>1</v>
      </c>
    </row>
    <row r="212" spans="1:15">
      <c r="O212" s="28">
        <f t="shared" si="84"/>
        <v>0</v>
      </c>
    </row>
    <row r="213" spans="1:15">
      <c r="A213" s="1" t="s">
        <v>7</v>
      </c>
      <c r="B213" s="1">
        <v>1980</v>
      </c>
      <c r="C213" s="3">
        <v>0.25190270520174007</v>
      </c>
      <c r="D213" s="3">
        <v>4.3824505062557764</v>
      </c>
      <c r="E213" s="3">
        <v>4.5002965391672003</v>
      </c>
      <c r="F213" s="3">
        <v>0.48074811649696347</v>
      </c>
      <c r="I213" s="10">
        <f t="shared" ref="I213:I241" si="85">C213/100</f>
        <v>2.5190270520174009E-3</v>
      </c>
      <c r="J213" s="10">
        <f t="shared" ref="J213:J241" si="86">D213/100</f>
        <v>4.3824505062557764E-2</v>
      </c>
      <c r="K213" s="10">
        <f t="shared" ref="K213:K241" si="87">E213/100</f>
        <v>4.5002965391672006E-2</v>
      </c>
      <c r="L213" s="10">
        <f t="shared" si="80"/>
        <v>4.8074811649696349E-3</v>
      </c>
      <c r="M213" s="10">
        <f t="shared" si="80"/>
        <v>0</v>
      </c>
      <c r="N213" s="10">
        <f t="shared" si="80"/>
        <v>0</v>
      </c>
      <c r="O213" s="28">
        <f t="shared" si="84"/>
        <v>9.6153978671216805E-2</v>
      </c>
    </row>
    <row r="214" spans="1:15">
      <c r="A214" s="1" t="s">
        <v>7</v>
      </c>
      <c r="B214" s="1">
        <v>1981</v>
      </c>
      <c r="C214" s="3">
        <v>0.23259993886453281</v>
      </c>
      <c r="D214" s="3">
        <v>5.4898903704527635</v>
      </c>
      <c r="E214" s="3">
        <v>5.208812102670068</v>
      </c>
      <c r="F214" s="3">
        <v>0.62940932784438153</v>
      </c>
      <c r="I214" s="10">
        <f t="shared" si="85"/>
        <v>2.3259993886453282E-3</v>
      </c>
      <c r="J214" s="10">
        <f t="shared" si="86"/>
        <v>5.4898903704527637E-2</v>
      </c>
      <c r="K214" s="10">
        <f t="shared" si="87"/>
        <v>5.2088121026700678E-2</v>
      </c>
      <c r="L214" s="10">
        <f t="shared" si="80"/>
        <v>6.2940932784438155E-3</v>
      </c>
      <c r="M214" s="10">
        <f t="shared" si="80"/>
        <v>0</v>
      </c>
      <c r="N214" s="10">
        <f t="shared" si="80"/>
        <v>0</v>
      </c>
      <c r="O214" s="28">
        <f t="shared" si="84"/>
        <v>0.11560711739831746</v>
      </c>
    </row>
    <row r="215" spans="1:15">
      <c r="A215" s="1" t="s">
        <v>7</v>
      </c>
      <c r="B215" s="1">
        <v>1982</v>
      </c>
      <c r="C215" s="3">
        <v>5.5987772170545839E-2</v>
      </c>
      <c r="D215" s="3">
        <v>5.1689912429569596</v>
      </c>
      <c r="E215" s="3">
        <v>5.0046186942578341</v>
      </c>
      <c r="F215" s="3">
        <v>0.67639694577119236</v>
      </c>
      <c r="I215" s="10">
        <f t="shared" si="85"/>
        <v>5.5987772170545838E-4</v>
      </c>
      <c r="J215" s="10">
        <f t="shared" si="86"/>
        <v>5.1689912429569593E-2</v>
      </c>
      <c r="K215" s="10">
        <f t="shared" si="87"/>
        <v>5.0046186942578341E-2</v>
      </c>
      <c r="L215" s="10">
        <f t="shared" si="80"/>
        <v>6.7639694577119238E-3</v>
      </c>
      <c r="M215" s="10">
        <f t="shared" si="80"/>
        <v>0</v>
      </c>
      <c r="N215" s="10">
        <f t="shared" si="80"/>
        <v>0</v>
      </c>
      <c r="O215" s="28">
        <f t="shared" si="84"/>
        <v>0.10905994655156531</v>
      </c>
    </row>
    <row r="216" spans="1:15">
      <c r="A216" s="1" t="s">
        <v>7</v>
      </c>
      <c r="B216" s="1">
        <v>1983</v>
      </c>
      <c r="C216" s="3">
        <v>0.10432958751952455</v>
      </c>
      <c r="D216" s="3">
        <v>4.0597048769555766</v>
      </c>
      <c r="E216" s="3">
        <v>4.9676938239788075</v>
      </c>
      <c r="F216" s="3">
        <v>0.54293890147686152</v>
      </c>
      <c r="I216" s="10">
        <f t="shared" si="85"/>
        <v>1.0432958751952456E-3</v>
      </c>
      <c r="J216" s="10">
        <f t="shared" si="86"/>
        <v>4.0597048769555763E-2</v>
      </c>
      <c r="K216" s="10">
        <f t="shared" si="87"/>
        <v>4.9676938239788075E-2</v>
      </c>
      <c r="L216" s="10">
        <f t="shared" si="80"/>
        <v>5.4293890147686149E-3</v>
      </c>
      <c r="M216" s="10">
        <f t="shared" si="80"/>
        <v>0</v>
      </c>
      <c r="N216" s="10">
        <f t="shared" si="80"/>
        <v>0</v>
      </c>
      <c r="O216" s="28">
        <f t="shared" si="84"/>
        <v>9.674667189930769E-2</v>
      </c>
    </row>
    <row r="217" spans="1:15">
      <c r="A217" s="1" t="s">
        <v>7</v>
      </c>
      <c r="B217" s="1">
        <v>1984</v>
      </c>
      <c r="C217" s="3">
        <v>0.54355530888091419</v>
      </c>
      <c r="D217" s="3">
        <v>6.7051904895543748</v>
      </c>
      <c r="E217" s="3">
        <v>6.6923596857582703</v>
      </c>
      <c r="F217" s="3">
        <v>1.1485343991797474</v>
      </c>
      <c r="I217" s="10">
        <f t="shared" si="85"/>
        <v>5.4355530888091416E-3</v>
      </c>
      <c r="J217" s="10">
        <f t="shared" si="86"/>
        <v>6.7051904895543746E-2</v>
      </c>
      <c r="K217" s="10">
        <f t="shared" si="87"/>
        <v>6.6923596857582701E-2</v>
      </c>
      <c r="L217" s="10">
        <f t="shared" si="80"/>
        <v>1.1485343991797474E-2</v>
      </c>
      <c r="M217" s="10">
        <f t="shared" si="80"/>
        <v>0</v>
      </c>
      <c r="N217" s="10">
        <f t="shared" si="80"/>
        <v>0</v>
      </c>
      <c r="O217" s="28">
        <f t="shared" si="84"/>
        <v>0.15089639883373307</v>
      </c>
    </row>
    <row r="218" spans="1:15">
      <c r="A218" s="1" t="s">
        <v>7</v>
      </c>
      <c r="B218" s="1">
        <v>1985</v>
      </c>
      <c r="C218" s="3">
        <v>1.0293619960204126</v>
      </c>
      <c r="D218" s="3">
        <v>7.1774229944354726</v>
      </c>
      <c r="E218" s="3">
        <v>7.2579737438482868</v>
      </c>
      <c r="F218" s="3">
        <v>0.845045104211537</v>
      </c>
      <c r="I218" s="10">
        <f t="shared" si="85"/>
        <v>1.0293619960204125E-2</v>
      </c>
      <c r="J218" s="10">
        <f t="shared" si="86"/>
        <v>7.1774229944354728E-2</v>
      </c>
      <c r="K218" s="10">
        <f t="shared" si="87"/>
        <v>7.2579737438482866E-2</v>
      </c>
      <c r="L218" s="10">
        <f t="shared" si="80"/>
        <v>8.4504510421153697E-3</v>
      </c>
      <c r="M218" s="10">
        <f t="shared" si="80"/>
        <v>0</v>
      </c>
      <c r="N218" s="10">
        <f t="shared" si="80"/>
        <v>0</v>
      </c>
      <c r="O218" s="28">
        <f t="shared" si="84"/>
        <v>0.1630980383851571</v>
      </c>
    </row>
    <row r="219" spans="1:15">
      <c r="A219" s="1" t="s">
        <v>7</v>
      </c>
      <c r="B219" s="1">
        <v>1986</v>
      </c>
      <c r="C219" s="3">
        <v>0.51449520415626082</v>
      </c>
      <c r="D219" s="3">
        <v>6.157224750022503</v>
      </c>
      <c r="E219" s="3">
        <v>6.9809757989194532</v>
      </c>
      <c r="F219" s="3">
        <v>0.88306820439926093</v>
      </c>
      <c r="I219" s="10">
        <f t="shared" si="85"/>
        <v>5.1449520415626079E-3</v>
      </c>
      <c r="J219" s="10">
        <f t="shared" si="86"/>
        <v>6.1572247500225032E-2</v>
      </c>
      <c r="K219" s="10">
        <f t="shared" si="87"/>
        <v>6.9809757989194532E-2</v>
      </c>
      <c r="L219" s="10">
        <f t="shared" si="80"/>
        <v>8.8306820439926093E-3</v>
      </c>
      <c r="M219" s="10">
        <f t="shared" si="80"/>
        <v>0</v>
      </c>
      <c r="N219" s="10">
        <f t="shared" si="80"/>
        <v>0</v>
      </c>
      <c r="O219" s="28">
        <f t="shared" si="84"/>
        <v>0.14535763957497477</v>
      </c>
    </row>
    <row r="220" spans="1:15">
      <c r="A220" s="1" t="s">
        <v>7</v>
      </c>
      <c r="B220" s="1">
        <v>1987</v>
      </c>
      <c r="C220" s="3">
        <v>0.32556301769229307</v>
      </c>
      <c r="D220" s="3">
        <v>6.1402257744322553</v>
      </c>
      <c r="E220" s="3">
        <v>7.7751993435153457</v>
      </c>
      <c r="F220" s="3">
        <v>0.83443379500804749</v>
      </c>
      <c r="I220" s="10">
        <f t="shared" si="85"/>
        <v>3.2556301769229305E-3</v>
      </c>
      <c r="J220" s="10">
        <f t="shared" si="86"/>
        <v>6.140225774432255E-2</v>
      </c>
      <c r="K220" s="10">
        <f t="shared" si="87"/>
        <v>7.775199343515346E-2</v>
      </c>
      <c r="L220" s="10">
        <f t="shared" si="80"/>
        <v>8.3443379500804746E-3</v>
      </c>
      <c r="M220" s="10">
        <f t="shared" si="80"/>
        <v>0</v>
      </c>
      <c r="N220" s="10">
        <f t="shared" si="80"/>
        <v>0</v>
      </c>
      <c r="O220" s="28">
        <f t="shared" si="84"/>
        <v>0.15075421930647939</v>
      </c>
    </row>
    <row r="221" spans="1:15">
      <c r="A221" s="1" t="s">
        <v>7</v>
      </c>
      <c r="B221" s="1">
        <v>1988</v>
      </c>
      <c r="C221" s="3">
        <v>0.38746637149516266</v>
      </c>
      <c r="D221" s="3">
        <v>5.9068715412379094</v>
      </c>
      <c r="E221" s="3">
        <v>7.6214841976702434</v>
      </c>
      <c r="F221" s="3">
        <v>1.2377198876111959</v>
      </c>
      <c r="I221" s="10">
        <f t="shared" si="85"/>
        <v>3.8746637149516265E-3</v>
      </c>
      <c r="J221" s="10">
        <f t="shared" si="86"/>
        <v>5.9068715412379097E-2</v>
      </c>
      <c r="K221" s="10">
        <f t="shared" si="87"/>
        <v>7.6214841976702433E-2</v>
      </c>
      <c r="L221" s="10">
        <f t="shared" si="80"/>
        <v>1.237719887611196E-2</v>
      </c>
      <c r="M221" s="10">
        <f t="shared" si="80"/>
        <v>0</v>
      </c>
      <c r="N221" s="10">
        <f t="shared" si="80"/>
        <v>0</v>
      </c>
      <c r="O221" s="28">
        <f t="shared" si="84"/>
        <v>0.15153541998014511</v>
      </c>
    </row>
    <row r="222" spans="1:15">
      <c r="A222" s="1" t="s">
        <v>7</v>
      </c>
      <c r="B222" s="1">
        <v>1989</v>
      </c>
      <c r="C222" s="3">
        <v>0.32102062231335515</v>
      </c>
      <c r="D222" s="3">
        <v>5.5257726654603507</v>
      </c>
      <c r="E222" s="3">
        <v>7.2033504427912618</v>
      </c>
      <c r="F222" s="3">
        <v>1.2314748879227777</v>
      </c>
      <c r="I222" s="10">
        <f t="shared" si="85"/>
        <v>3.2102062231335517E-3</v>
      </c>
      <c r="J222" s="10">
        <f t="shared" si="86"/>
        <v>5.525772665460351E-2</v>
      </c>
      <c r="K222" s="10">
        <f t="shared" si="87"/>
        <v>7.203350442791262E-2</v>
      </c>
      <c r="L222" s="10">
        <f t="shared" si="80"/>
        <v>1.2314748879227778E-2</v>
      </c>
      <c r="M222" s="10">
        <f t="shared" si="80"/>
        <v>0</v>
      </c>
      <c r="N222" s="10">
        <f t="shared" si="80"/>
        <v>0</v>
      </c>
      <c r="O222" s="28">
        <f t="shared" si="84"/>
        <v>0.14281618618487746</v>
      </c>
    </row>
    <row r="223" spans="1:15">
      <c r="A223" s="1" t="s">
        <v>7</v>
      </c>
      <c r="B223" s="1">
        <v>1990</v>
      </c>
      <c r="C223" s="3">
        <v>0.40931959445224531</v>
      </c>
      <c r="D223" s="3">
        <v>5.4032401021590646</v>
      </c>
      <c r="E223" s="3">
        <v>7.2632438631981779</v>
      </c>
      <c r="F223" s="3">
        <v>1.0302913192678427</v>
      </c>
      <c r="I223" s="10">
        <f t="shared" si="85"/>
        <v>4.0931959445224533E-3</v>
      </c>
      <c r="J223" s="10">
        <f t="shared" si="86"/>
        <v>5.4032401021590647E-2</v>
      </c>
      <c r="K223" s="10">
        <f t="shared" si="87"/>
        <v>7.263243863198178E-2</v>
      </c>
      <c r="L223" s="10">
        <f t="shared" si="80"/>
        <v>1.0302913192678427E-2</v>
      </c>
      <c r="M223" s="10">
        <f t="shared" si="80"/>
        <v>0</v>
      </c>
      <c r="N223" s="10">
        <f t="shared" si="80"/>
        <v>0</v>
      </c>
      <c r="O223" s="28">
        <f t="shared" si="84"/>
        <v>0.1410609487907733</v>
      </c>
    </row>
    <row r="224" spans="1:15">
      <c r="A224" s="1" t="s">
        <v>7</v>
      </c>
      <c r="B224" s="1">
        <v>1991</v>
      </c>
      <c r="C224" s="3">
        <v>0.2946106514366027</v>
      </c>
      <c r="D224" s="3">
        <v>5.4594894612093139</v>
      </c>
      <c r="E224" s="3">
        <v>6.7770396584342514</v>
      </c>
      <c r="F224" s="3">
        <v>0.76649297607237588</v>
      </c>
      <c r="I224" s="10">
        <f t="shared" si="85"/>
        <v>2.9461065143660272E-3</v>
      </c>
      <c r="J224" s="10">
        <f t="shared" si="86"/>
        <v>5.4594894612093138E-2</v>
      </c>
      <c r="K224" s="10">
        <f t="shared" si="87"/>
        <v>6.7770396584342515E-2</v>
      </c>
      <c r="L224" s="10">
        <f t="shared" si="80"/>
        <v>7.6649297607237592E-3</v>
      </c>
      <c r="M224" s="10">
        <f t="shared" si="80"/>
        <v>0</v>
      </c>
      <c r="N224" s="10">
        <f t="shared" si="80"/>
        <v>0</v>
      </c>
      <c r="O224" s="28">
        <f t="shared" si="84"/>
        <v>0.13297632747152544</v>
      </c>
    </row>
    <row r="225" spans="1:15">
      <c r="A225" s="1" t="s">
        <v>7</v>
      </c>
      <c r="B225" s="1">
        <v>1992</v>
      </c>
      <c r="C225" s="3">
        <v>0.18962210178743974</v>
      </c>
      <c r="D225" s="3">
        <v>3.9699600022405259</v>
      </c>
      <c r="E225" s="3">
        <v>6.8701436945846055</v>
      </c>
      <c r="F225" s="3">
        <v>0.85908796710320434</v>
      </c>
      <c r="I225" s="10">
        <f t="shared" si="85"/>
        <v>1.8962210178743973E-3</v>
      </c>
      <c r="J225" s="10">
        <f t="shared" si="86"/>
        <v>3.969960002240526E-2</v>
      </c>
      <c r="K225" s="10">
        <f t="shared" si="87"/>
        <v>6.8701436945846059E-2</v>
      </c>
      <c r="L225" s="10">
        <f t="shared" si="80"/>
        <v>8.5908796710320433E-3</v>
      </c>
      <c r="M225" s="10">
        <f t="shared" si="80"/>
        <v>0</v>
      </c>
      <c r="N225" s="10">
        <f t="shared" si="80"/>
        <v>0</v>
      </c>
      <c r="O225" s="28">
        <f t="shared" si="84"/>
        <v>0.11888813765715776</v>
      </c>
    </row>
    <row r="226" spans="1:15">
      <c r="A226" s="1" t="s">
        <v>7</v>
      </c>
      <c r="B226" s="1">
        <v>1993</v>
      </c>
      <c r="C226" s="3">
        <v>0.500695265359409</v>
      </c>
      <c r="D226" s="3">
        <v>3.9581464770628529</v>
      </c>
      <c r="E226" s="3">
        <v>11.218424929049268</v>
      </c>
      <c r="F226" s="3">
        <v>0.83047433791570147</v>
      </c>
      <c r="I226" s="10">
        <f t="shared" si="85"/>
        <v>5.0069526535940897E-3</v>
      </c>
      <c r="J226" s="10">
        <f t="shared" si="86"/>
        <v>3.958146477062853E-2</v>
      </c>
      <c r="K226" s="10">
        <f t="shared" si="87"/>
        <v>0.11218424929049269</v>
      </c>
      <c r="L226" s="10">
        <f t="shared" si="80"/>
        <v>8.3047433791570147E-3</v>
      </c>
      <c r="M226" s="10">
        <f t="shared" si="80"/>
        <v>0</v>
      </c>
      <c r="N226" s="10">
        <f t="shared" si="80"/>
        <v>0</v>
      </c>
      <c r="O226" s="28">
        <f t="shared" si="84"/>
        <v>0.16507741009387231</v>
      </c>
    </row>
    <row r="227" spans="1:15">
      <c r="A227" s="1" t="s">
        <v>7</v>
      </c>
      <c r="B227" s="1">
        <v>1994</v>
      </c>
      <c r="C227" s="3">
        <v>0.18408951448167662</v>
      </c>
      <c r="D227" s="3">
        <v>4.9056515289127898</v>
      </c>
      <c r="E227" s="3">
        <v>5.6382659954134713</v>
      </c>
      <c r="F227" s="3">
        <v>0.89798750520203741</v>
      </c>
      <c r="I227" s="10">
        <f t="shared" si="85"/>
        <v>1.8408951448167662E-3</v>
      </c>
      <c r="J227" s="10">
        <f t="shared" si="86"/>
        <v>4.9056515289127897E-2</v>
      </c>
      <c r="K227" s="10">
        <f t="shared" si="87"/>
        <v>5.638265995413471E-2</v>
      </c>
      <c r="L227" s="10">
        <f t="shared" si="80"/>
        <v>8.9798750520203741E-3</v>
      </c>
      <c r="M227" s="10">
        <f t="shared" si="80"/>
        <v>0</v>
      </c>
      <c r="N227" s="10">
        <f t="shared" si="80"/>
        <v>0</v>
      </c>
      <c r="O227" s="28">
        <f t="shared" si="84"/>
        <v>0.11625994544009975</v>
      </c>
    </row>
    <row r="228" spans="1:15">
      <c r="A228" s="1" t="s">
        <v>7</v>
      </c>
      <c r="B228" s="1">
        <v>1995</v>
      </c>
      <c r="C228" s="3">
        <v>0.15101088863931977</v>
      </c>
      <c r="D228" s="3">
        <v>3.3875509802553903</v>
      </c>
      <c r="E228" s="3">
        <v>5.8733604894775135</v>
      </c>
      <c r="F228" s="3">
        <v>0.79244664249007901</v>
      </c>
      <c r="I228" s="10">
        <f t="shared" si="85"/>
        <v>1.5101088863931978E-3</v>
      </c>
      <c r="J228" s="10">
        <f t="shared" si="86"/>
        <v>3.3875509802553903E-2</v>
      </c>
      <c r="K228" s="10">
        <f t="shared" si="87"/>
        <v>5.8733604894775138E-2</v>
      </c>
      <c r="L228" s="10">
        <f t="shared" si="80"/>
        <v>7.9244664249007897E-3</v>
      </c>
      <c r="M228" s="10">
        <f t="shared" si="80"/>
        <v>0</v>
      </c>
      <c r="N228" s="10">
        <f t="shared" si="80"/>
        <v>0</v>
      </c>
      <c r="O228" s="28">
        <f t="shared" si="84"/>
        <v>0.10204369000862303</v>
      </c>
    </row>
    <row r="229" spans="1:15">
      <c r="A229" s="1" t="s">
        <v>7</v>
      </c>
      <c r="B229" s="1">
        <v>1996</v>
      </c>
      <c r="C229" s="3">
        <v>0.40823400588540715</v>
      </c>
      <c r="D229" s="3">
        <v>4.1235538540851815</v>
      </c>
      <c r="E229" s="3">
        <v>5.5043109750958896</v>
      </c>
      <c r="F229" s="3">
        <v>0.67022923448932903</v>
      </c>
      <c r="I229" s="10">
        <f t="shared" si="85"/>
        <v>4.0823400588540712E-3</v>
      </c>
      <c r="J229" s="10">
        <f t="shared" si="86"/>
        <v>4.1235538540851817E-2</v>
      </c>
      <c r="K229" s="10">
        <f t="shared" si="87"/>
        <v>5.5043109750958899E-2</v>
      </c>
      <c r="L229" s="10">
        <f t="shared" si="80"/>
        <v>6.7022923448932905E-3</v>
      </c>
      <c r="M229" s="10">
        <f t="shared" si="80"/>
        <v>0</v>
      </c>
      <c r="N229" s="10">
        <f t="shared" si="80"/>
        <v>0</v>
      </c>
      <c r="O229" s="28">
        <f t="shared" si="84"/>
        <v>0.10706328069555808</v>
      </c>
    </row>
    <row r="230" spans="1:15">
      <c r="A230" s="1" t="s">
        <v>7</v>
      </c>
      <c r="B230" s="1">
        <v>1997</v>
      </c>
      <c r="C230" s="3">
        <v>0.51510512564112176</v>
      </c>
      <c r="D230" s="3">
        <v>4.2234745295841805</v>
      </c>
      <c r="E230" s="3">
        <v>5.7416539469651431</v>
      </c>
      <c r="F230" s="3">
        <v>0.6871755744784166</v>
      </c>
      <c r="I230" s="10">
        <f t="shared" si="85"/>
        <v>5.151051256411218E-3</v>
      </c>
      <c r="J230" s="10">
        <f t="shared" si="86"/>
        <v>4.2234745295841807E-2</v>
      </c>
      <c r="K230" s="10">
        <f t="shared" si="87"/>
        <v>5.7416539469651431E-2</v>
      </c>
      <c r="L230" s="10">
        <f t="shared" si="80"/>
        <v>6.871755744784166E-3</v>
      </c>
      <c r="M230" s="10">
        <f t="shared" si="80"/>
        <v>0</v>
      </c>
      <c r="N230" s="10">
        <f t="shared" si="80"/>
        <v>0</v>
      </c>
      <c r="O230" s="28">
        <f t="shared" si="84"/>
        <v>0.11167409176668862</v>
      </c>
    </row>
    <row r="231" spans="1:15">
      <c r="A231" s="1" t="s">
        <v>7</v>
      </c>
      <c r="B231" s="1">
        <v>1998</v>
      </c>
      <c r="C231" s="3">
        <v>0.1610072689826304</v>
      </c>
      <c r="D231" s="3">
        <v>4.8376781131648121</v>
      </c>
      <c r="E231" s="3">
        <v>6.3318779944129338</v>
      </c>
      <c r="F231" s="3">
        <v>0.71211816886502644</v>
      </c>
      <c r="I231" s="10">
        <f t="shared" si="85"/>
        <v>1.6100726898263041E-3</v>
      </c>
      <c r="J231" s="10">
        <f t="shared" si="86"/>
        <v>4.8376781131648124E-2</v>
      </c>
      <c r="K231" s="10">
        <f t="shared" si="87"/>
        <v>6.3318779944129336E-2</v>
      </c>
      <c r="L231" s="10">
        <f t="shared" si="80"/>
        <v>7.1211816886502643E-3</v>
      </c>
      <c r="M231" s="10">
        <f t="shared" si="80"/>
        <v>0</v>
      </c>
      <c r="N231" s="10">
        <f t="shared" si="80"/>
        <v>0</v>
      </c>
      <c r="O231" s="28">
        <f t="shared" si="84"/>
        <v>0.12042681545425403</v>
      </c>
    </row>
    <row r="232" spans="1:15">
      <c r="A232" s="1" t="s">
        <v>7</v>
      </c>
      <c r="B232" s="1">
        <v>1999</v>
      </c>
      <c r="C232" s="3">
        <v>0.17665264593045696</v>
      </c>
      <c r="D232" s="3">
        <v>5.3575868066462355</v>
      </c>
      <c r="E232" s="3">
        <v>6.4798468528350996</v>
      </c>
      <c r="F232" s="3">
        <v>0.78996716959544244</v>
      </c>
      <c r="I232" s="10">
        <f t="shared" si="85"/>
        <v>1.7665264593045697E-3</v>
      </c>
      <c r="J232" s="10">
        <f t="shared" si="86"/>
        <v>5.3575868066462355E-2</v>
      </c>
      <c r="K232" s="10">
        <f t="shared" si="87"/>
        <v>6.4798468528351E-2</v>
      </c>
      <c r="L232" s="10">
        <f t="shared" si="80"/>
        <v>7.8996716959544248E-3</v>
      </c>
      <c r="M232" s="10">
        <f t="shared" si="80"/>
        <v>0</v>
      </c>
      <c r="N232" s="10">
        <f t="shared" si="80"/>
        <v>0</v>
      </c>
      <c r="O232" s="28">
        <f t="shared" si="84"/>
        <v>0.12804053475007235</v>
      </c>
    </row>
    <row r="233" spans="1:15">
      <c r="A233" s="1" t="s">
        <v>7</v>
      </c>
      <c r="B233" s="1">
        <v>2000</v>
      </c>
      <c r="C233" s="3">
        <v>0.27971796537023447</v>
      </c>
      <c r="D233" s="3">
        <v>5.3734786085480311</v>
      </c>
      <c r="E233" s="3">
        <v>5.5399937534778454</v>
      </c>
      <c r="F233" s="3">
        <v>0.72222869535189826</v>
      </c>
      <c r="I233" s="10">
        <f t="shared" si="85"/>
        <v>2.7971796537023448E-3</v>
      </c>
      <c r="J233" s="10">
        <f t="shared" si="86"/>
        <v>5.373478608548031E-2</v>
      </c>
      <c r="K233" s="10">
        <f t="shared" si="87"/>
        <v>5.5399937534778454E-2</v>
      </c>
      <c r="L233" s="10">
        <f t="shared" si="80"/>
        <v>7.222286953518983E-3</v>
      </c>
      <c r="M233" s="10">
        <f t="shared" si="80"/>
        <v>0</v>
      </c>
      <c r="N233" s="10">
        <f t="shared" si="80"/>
        <v>0</v>
      </c>
      <c r="O233" s="28">
        <f t="shared" si="84"/>
        <v>0.11915419022748008</v>
      </c>
    </row>
    <row r="234" spans="1:15">
      <c r="A234" s="1" t="s">
        <v>7</v>
      </c>
      <c r="B234" s="1">
        <v>2001</v>
      </c>
      <c r="C234" s="3">
        <v>0.42394319330040459</v>
      </c>
      <c r="D234" s="3">
        <v>4.7720479091690793</v>
      </c>
      <c r="E234" s="3">
        <v>6.4070405952090708</v>
      </c>
      <c r="F234" s="3">
        <v>0.50944791163244385</v>
      </c>
      <c r="I234" s="10">
        <f t="shared" si="85"/>
        <v>4.2394319330040457E-3</v>
      </c>
      <c r="J234" s="10">
        <f t="shared" si="86"/>
        <v>4.772047909169079E-2</v>
      </c>
      <c r="K234" s="10">
        <f t="shared" si="87"/>
        <v>6.4070405952090709E-2</v>
      </c>
      <c r="L234" s="10">
        <f t="shared" si="80"/>
        <v>5.0944791163244386E-3</v>
      </c>
      <c r="M234" s="10">
        <f t="shared" si="80"/>
        <v>0</v>
      </c>
      <c r="N234" s="10">
        <f t="shared" si="80"/>
        <v>0</v>
      </c>
      <c r="O234" s="28">
        <f t="shared" si="84"/>
        <v>0.12112479609310997</v>
      </c>
    </row>
    <row r="235" spans="1:15">
      <c r="A235" s="1" t="s">
        <v>7</v>
      </c>
      <c r="B235" s="1">
        <v>2002</v>
      </c>
      <c r="C235" s="3">
        <v>0.5495678500861354</v>
      </c>
      <c r="D235" s="3">
        <v>4.393901491702926</v>
      </c>
      <c r="E235" s="3">
        <v>6.1736528746634152</v>
      </c>
      <c r="F235" s="3">
        <v>0.45432340787032055</v>
      </c>
      <c r="I235" s="10">
        <f t="shared" si="85"/>
        <v>5.4956785008613536E-3</v>
      </c>
      <c r="J235" s="10">
        <f t="shared" si="86"/>
        <v>4.3939014917029257E-2</v>
      </c>
      <c r="K235" s="10">
        <f t="shared" si="87"/>
        <v>6.1736528746634149E-2</v>
      </c>
      <c r="L235" s="10">
        <f t="shared" si="80"/>
        <v>4.5432340787032056E-3</v>
      </c>
      <c r="M235" s="10">
        <f t="shared" si="80"/>
        <v>0</v>
      </c>
      <c r="N235" s="10">
        <f t="shared" si="80"/>
        <v>0</v>
      </c>
      <c r="O235" s="28">
        <f t="shared" si="84"/>
        <v>0.11571445624322797</v>
      </c>
    </row>
    <row r="236" spans="1:15">
      <c r="A236" s="1" t="s">
        <v>7</v>
      </c>
      <c r="B236" s="1">
        <v>2003</v>
      </c>
      <c r="C236" s="3">
        <v>0.44581145566643499</v>
      </c>
      <c r="D236" s="3">
        <v>5.4037942145013034</v>
      </c>
      <c r="E236" s="3">
        <v>7.388814265071983</v>
      </c>
      <c r="F236" s="3">
        <v>0.60211388299844881</v>
      </c>
      <c r="I236" s="10">
        <f t="shared" si="85"/>
        <v>4.45811455666435E-3</v>
      </c>
      <c r="J236" s="10">
        <f t="shared" si="86"/>
        <v>5.4037942145013035E-2</v>
      </c>
      <c r="K236" s="10">
        <f t="shared" si="87"/>
        <v>7.3888142650719829E-2</v>
      </c>
      <c r="L236" s="10">
        <f t="shared" si="80"/>
        <v>6.0211388299844879E-3</v>
      </c>
      <c r="M236" s="10">
        <f t="shared" si="80"/>
        <v>0</v>
      </c>
      <c r="N236" s="10">
        <f t="shared" si="80"/>
        <v>0</v>
      </c>
      <c r="O236" s="28">
        <f t="shared" si="84"/>
        <v>0.13840533818238168</v>
      </c>
    </row>
    <row r="237" spans="1:15">
      <c r="A237" s="1" t="s">
        <v>7</v>
      </c>
      <c r="B237" s="1">
        <v>2004</v>
      </c>
      <c r="C237" s="3">
        <v>0.47699371676893937</v>
      </c>
      <c r="D237" s="3">
        <v>4.9687230482511096</v>
      </c>
      <c r="E237" s="3">
        <v>7.5413821120466515</v>
      </c>
      <c r="F237" s="3">
        <v>0.46109999694856602</v>
      </c>
      <c r="I237" s="10">
        <f t="shared" si="85"/>
        <v>4.7699371676893938E-3</v>
      </c>
      <c r="J237" s="10">
        <f t="shared" si="86"/>
        <v>4.9687230482511092E-2</v>
      </c>
      <c r="K237" s="10">
        <f t="shared" si="87"/>
        <v>7.5413821120466518E-2</v>
      </c>
      <c r="L237" s="10">
        <f t="shared" si="80"/>
        <v>4.6109999694856603E-3</v>
      </c>
      <c r="M237" s="10">
        <f t="shared" si="80"/>
        <v>0</v>
      </c>
      <c r="N237" s="10">
        <f t="shared" si="80"/>
        <v>0</v>
      </c>
      <c r="O237" s="28">
        <f t="shared" si="84"/>
        <v>0.13448198874015266</v>
      </c>
    </row>
    <row r="238" spans="1:15">
      <c r="A238" s="1" t="s">
        <v>7</v>
      </c>
      <c r="B238" s="1">
        <v>2005</v>
      </c>
      <c r="C238" s="3">
        <v>0.57610184608733206</v>
      </c>
      <c r="D238" s="3">
        <v>5.1538891981497947</v>
      </c>
      <c r="E238" s="3">
        <v>7.0193937355057603</v>
      </c>
      <c r="F238" s="3">
        <v>0.4709289098929284</v>
      </c>
      <c r="I238" s="10">
        <f t="shared" si="85"/>
        <v>5.761018460873321E-3</v>
      </c>
      <c r="J238" s="10">
        <f t="shared" si="86"/>
        <v>5.1538891981497949E-2</v>
      </c>
      <c r="K238" s="10">
        <f t="shared" si="87"/>
        <v>7.0193937355057606E-2</v>
      </c>
      <c r="L238" s="10">
        <f t="shared" si="80"/>
        <v>4.7092890989292842E-3</v>
      </c>
      <c r="M238" s="10">
        <f t="shared" si="80"/>
        <v>0</v>
      </c>
      <c r="N238" s="10">
        <f t="shared" si="80"/>
        <v>0</v>
      </c>
      <c r="O238" s="28">
        <f t="shared" si="84"/>
        <v>0.13220313689635815</v>
      </c>
    </row>
    <row r="239" spans="1:15">
      <c r="A239" s="1" t="s">
        <v>7</v>
      </c>
      <c r="B239" s="1">
        <v>2006</v>
      </c>
      <c r="C239" s="3">
        <v>0.74644181382413122</v>
      </c>
      <c r="D239" s="3">
        <v>4.9289240366365155</v>
      </c>
      <c r="E239" s="3">
        <v>5.8850688267537858</v>
      </c>
      <c r="F239" s="3">
        <v>0.30618201525059185</v>
      </c>
      <c r="I239" s="10">
        <f t="shared" si="85"/>
        <v>7.4644181382413121E-3</v>
      </c>
      <c r="J239" s="10">
        <f t="shared" si="86"/>
        <v>4.9289240366365152E-2</v>
      </c>
      <c r="K239" s="10">
        <f t="shared" si="87"/>
        <v>5.8850688267537858E-2</v>
      </c>
      <c r="L239" s="10">
        <f t="shared" si="80"/>
        <v>3.0618201525059187E-3</v>
      </c>
      <c r="M239" s="10">
        <f t="shared" si="80"/>
        <v>0</v>
      </c>
      <c r="N239" s="10">
        <f t="shared" si="80"/>
        <v>0</v>
      </c>
      <c r="O239" s="28">
        <f t="shared" si="84"/>
        <v>0.11866616692465023</v>
      </c>
    </row>
    <row r="240" spans="1:15">
      <c r="A240" s="1" t="s">
        <v>7</v>
      </c>
      <c r="B240" s="1">
        <v>2007</v>
      </c>
      <c r="C240" s="3">
        <v>0.74644181382413122</v>
      </c>
      <c r="D240" s="3">
        <v>4.9289240366365155</v>
      </c>
      <c r="E240" s="3">
        <v>5.8850688267537858</v>
      </c>
      <c r="F240" s="3">
        <v>0.30618201525059185</v>
      </c>
      <c r="I240" s="10">
        <f t="shared" si="85"/>
        <v>7.4644181382413121E-3</v>
      </c>
      <c r="J240" s="10">
        <f t="shared" si="86"/>
        <v>4.9289240366365152E-2</v>
      </c>
      <c r="K240" s="10">
        <f t="shared" si="87"/>
        <v>5.8850688267537858E-2</v>
      </c>
      <c r="L240" s="10">
        <f t="shared" si="80"/>
        <v>3.0618201525059187E-3</v>
      </c>
      <c r="M240" s="10">
        <f t="shared" si="80"/>
        <v>0</v>
      </c>
      <c r="N240" s="10">
        <f t="shared" si="80"/>
        <v>0</v>
      </c>
      <c r="O240" s="28">
        <f t="shared" si="84"/>
        <v>0.11866616692465023</v>
      </c>
    </row>
    <row r="241" spans="1:15">
      <c r="A241" s="1" t="s">
        <v>7</v>
      </c>
      <c r="B241" s="1">
        <v>2008</v>
      </c>
      <c r="C241" s="3">
        <v>0.74644181382413122</v>
      </c>
      <c r="D241" s="3">
        <v>4.9289240366365155</v>
      </c>
      <c r="E241" s="3">
        <v>5.8850688267537858</v>
      </c>
      <c r="F241" s="3">
        <v>0.30618201525059185</v>
      </c>
      <c r="I241" s="10">
        <f t="shared" si="85"/>
        <v>7.4644181382413121E-3</v>
      </c>
      <c r="J241" s="10">
        <f t="shared" si="86"/>
        <v>4.9289240366365152E-2</v>
      </c>
      <c r="K241" s="10">
        <f t="shared" si="87"/>
        <v>5.8850688267537858E-2</v>
      </c>
      <c r="L241" s="10">
        <f t="shared" si="80"/>
        <v>3.0618201525059187E-3</v>
      </c>
      <c r="M241" s="10">
        <f t="shared" si="80"/>
        <v>0</v>
      </c>
      <c r="N241" s="10">
        <f t="shared" si="80"/>
        <v>0</v>
      </c>
      <c r="O241" s="28">
        <f t="shared" si="84"/>
        <v>0.11866616692465023</v>
      </c>
    </row>
    <row r="242" spans="1:15">
      <c r="O242" s="28">
        <f t="shared" si="84"/>
        <v>0</v>
      </c>
    </row>
    <row r="243" spans="1:15">
      <c r="A243" s="1" t="s">
        <v>8</v>
      </c>
      <c r="B243" s="1">
        <v>1980</v>
      </c>
      <c r="C243" s="3">
        <v>2.9865204344580835E-2</v>
      </c>
      <c r="D243" s="3">
        <v>5.1654822199129233</v>
      </c>
      <c r="E243" s="3">
        <v>44.412934662538554</v>
      </c>
      <c r="F243" s="3">
        <v>0.62737123582070309</v>
      </c>
      <c r="G243" s="3">
        <v>32.321955570984031</v>
      </c>
      <c r="H243" s="3">
        <v>17.442391106399199</v>
      </c>
      <c r="I243" s="10">
        <f t="shared" ref="I243:I251" si="88">C243/100</f>
        <v>2.9865204344580837E-4</v>
      </c>
      <c r="J243" s="10">
        <f t="shared" ref="J243:J251" si="89">D243/100</f>
        <v>5.165482219912923E-2</v>
      </c>
      <c r="K243" s="10">
        <f t="shared" ref="K243:K251" si="90">E243/100</f>
        <v>0.44412934662538556</v>
      </c>
      <c r="L243" s="10">
        <f t="shared" si="80"/>
        <v>6.2737123582070307E-3</v>
      </c>
      <c r="M243" s="10">
        <f t="shared" si="80"/>
        <v>0.32321955570984029</v>
      </c>
      <c r="N243" s="10">
        <f t="shared" si="80"/>
        <v>0.17442391106399199</v>
      </c>
      <c r="O243" s="28">
        <f t="shared" si="84"/>
        <v>0.99999999999999989</v>
      </c>
    </row>
    <row r="244" spans="1:15">
      <c r="A244" s="1" t="s">
        <v>8</v>
      </c>
      <c r="B244" s="1">
        <v>1981</v>
      </c>
      <c r="C244" s="3">
        <v>1.881687625893266E-2</v>
      </c>
      <c r="D244" s="3">
        <v>6.2391052107364251</v>
      </c>
      <c r="E244" s="3">
        <v>41.334483001007889</v>
      </c>
      <c r="F244" s="3">
        <v>0.9997930376433426</v>
      </c>
      <c r="G244" s="3">
        <v>30.815593759452952</v>
      </c>
      <c r="H244" s="3">
        <v>20.592208114900455</v>
      </c>
      <c r="I244" s="10">
        <f t="shared" si="88"/>
        <v>1.881687625893266E-4</v>
      </c>
      <c r="J244" s="10">
        <f t="shared" si="89"/>
        <v>6.2391052107364252E-2</v>
      </c>
      <c r="K244" s="10">
        <f t="shared" si="90"/>
        <v>0.41334483001007888</v>
      </c>
      <c r="L244" s="10">
        <f t="shared" si="80"/>
        <v>9.9979303764334265E-3</v>
      </c>
      <c r="M244" s="10">
        <f t="shared" si="80"/>
        <v>0.30815593759452953</v>
      </c>
      <c r="N244" s="10">
        <f t="shared" si="80"/>
        <v>0.20592208114900454</v>
      </c>
      <c r="O244" s="28">
        <f t="shared" si="84"/>
        <v>1</v>
      </c>
    </row>
    <row r="245" spans="1:15">
      <c r="A245" s="1" t="s">
        <v>8</v>
      </c>
      <c r="B245" s="1">
        <v>1982</v>
      </c>
      <c r="C245" s="3">
        <v>5.512621558340982E-2</v>
      </c>
      <c r="D245" s="3">
        <v>7.0433587895151044</v>
      </c>
      <c r="E245" s="3">
        <v>40.54930916893337</v>
      </c>
      <c r="F245" s="3">
        <v>1.710353483396216</v>
      </c>
      <c r="G245" s="3">
        <v>31.877328228113242</v>
      </c>
      <c r="H245" s="3">
        <v>18.764524114458659</v>
      </c>
      <c r="I245" s="10">
        <f t="shared" si="88"/>
        <v>5.5126215583409818E-4</v>
      </c>
      <c r="J245" s="10">
        <f t="shared" si="89"/>
        <v>7.0433587895151042E-2</v>
      </c>
      <c r="K245" s="10">
        <f t="shared" si="90"/>
        <v>0.40549309168933367</v>
      </c>
      <c r="L245" s="10">
        <f t="shared" si="80"/>
        <v>1.710353483396216E-2</v>
      </c>
      <c r="M245" s="10">
        <f t="shared" si="80"/>
        <v>0.31877328228113244</v>
      </c>
      <c r="N245" s="10">
        <f t="shared" si="80"/>
        <v>0.18764524114458658</v>
      </c>
      <c r="O245" s="28">
        <f t="shared" si="84"/>
        <v>1</v>
      </c>
    </row>
    <row r="246" spans="1:15">
      <c r="A246" s="1" t="s">
        <v>8</v>
      </c>
      <c r="B246" s="1">
        <v>1983</v>
      </c>
      <c r="C246" s="3">
        <v>5.0778689306252255E-2</v>
      </c>
      <c r="D246" s="3">
        <v>7.4185195337596213</v>
      </c>
      <c r="E246" s="3">
        <v>39.411748396069555</v>
      </c>
      <c r="F246" s="3">
        <v>2.5638266085088897</v>
      </c>
      <c r="G246" s="3">
        <v>32.134288813436676</v>
      </c>
      <c r="H246" s="3">
        <v>18.420837958918991</v>
      </c>
      <c r="I246" s="10">
        <f t="shared" si="88"/>
        <v>5.0778689306252257E-4</v>
      </c>
      <c r="J246" s="10">
        <f t="shared" si="89"/>
        <v>7.418519533759621E-2</v>
      </c>
      <c r="K246" s="10">
        <f t="shared" si="90"/>
        <v>0.39411748396069557</v>
      </c>
      <c r="L246" s="10">
        <f t="shared" si="80"/>
        <v>2.5638266085088898E-2</v>
      </c>
      <c r="M246" s="10">
        <f t="shared" si="80"/>
        <v>0.32134288813436673</v>
      </c>
      <c r="N246" s="10">
        <f t="shared" si="80"/>
        <v>0.1842083795891899</v>
      </c>
      <c r="O246" s="28">
        <f t="shared" si="84"/>
        <v>0.99999999999999989</v>
      </c>
    </row>
    <row r="247" spans="1:15">
      <c r="A247" s="1" t="s">
        <v>8</v>
      </c>
      <c r="B247" s="1">
        <v>1984</v>
      </c>
      <c r="C247" s="3">
        <v>7.4684801659936156E-2</v>
      </c>
      <c r="D247" s="3">
        <v>9.3128264050408607</v>
      </c>
      <c r="E247" s="3">
        <v>37.063612749648819</v>
      </c>
      <c r="F247" s="3">
        <v>1.9893074710564749</v>
      </c>
      <c r="G247" s="3">
        <v>33.559911715041792</v>
      </c>
      <c r="H247" s="3">
        <v>17.999656857552129</v>
      </c>
      <c r="I247" s="10">
        <f t="shared" si="88"/>
        <v>7.4684801659936158E-4</v>
      </c>
      <c r="J247" s="10">
        <f t="shared" si="89"/>
        <v>9.312826405040861E-2</v>
      </c>
      <c r="K247" s="10">
        <f t="shared" si="90"/>
        <v>0.37063612749648817</v>
      </c>
      <c r="L247" s="10">
        <f t="shared" si="80"/>
        <v>1.989307471056475E-2</v>
      </c>
      <c r="M247" s="10">
        <f t="shared" si="80"/>
        <v>0.3355991171504179</v>
      </c>
      <c r="N247" s="10">
        <f t="shared" si="80"/>
        <v>0.17999656857552129</v>
      </c>
      <c r="O247" s="28">
        <f t="shared" si="84"/>
        <v>1.0000000000000002</v>
      </c>
    </row>
    <row r="248" spans="1:15">
      <c r="A248" s="1" t="s">
        <v>8</v>
      </c>
      <c r="B248" s="1">
        <v>1985</v>
      </c>
      <c r="C248" s="3">
        <v>0.12652100141785008</v>
      </c>
      <c r="D248" s="3">
        <v>9.4979541185377094</v>
      </c>
      <c r="E248" s="3">
        <v>35.392549195389186</v>
      </c>
      <c r="F248" s="3">
        <v>1.6210939940322067</v>
      </c>
      <c r="G248" s="3">
        <v>34.734673177327899</v>
      </c>
      <c r="H248" s="3">
        <v>18.627208513295148</v>
      </c>
      <c r="I248" s="10">
        <f t="shared" si="88"/>
        <v>1.2652100141785007E-3</v>
      </c>
      <c r="J248" s="10">
        <f t="shared" si="89"/>
        <v>9.4979541185377089E-2</v>
      </c>
      <c r="K248" s="10">
        <f t="shared" si="90"/>
        <v>0.35392549195389189</v>
      </c>
      <c r="L248" s="10">
        <f t="shared" si="80"/>
        <v>1.6210939940322067E-2</v>
      </c>
      <c r="M248" s="10">
        <f t="shared" si="80"/>
        <v>0.34734673177327902</v>
      </c>
      <c r="N248" s="10">
        <f t="shared" si="80"/>
        <v>0.18627208513295149</v>
      </c>
      <c r="O248" s="28">
        <f t="shared" si="84"/>
        <v>1</v>
      </c>
    </row>
    <row r="249" spans="1:15">
      <c r="A249" s="1" t="s">
        <v>8</v>
      </c>
      <c r="B249" s="1">
        <v>1986</v>
      </c>
      <c r="C249" s="3">
        <v>7.0147894451722898E-2</v>
      </c>
      <c r="D249" s="3">
        <v>8.2578195912300458</v>
      </c>
      <c r="E249" s="3">
        <v>36.157425120831043</v>
      </c>
      <c r="F249" s="3">
        <v>1.7717961176802763</v>
      </c>
      <c r="G249" s="3">
        <v>36.850968615895432</v>
      </c>
      <c r="H249" s="3">
        <v>16.891842659911475</v>
      </c>
      <c r="I249" s="10">
        <f t="shared" si="88"/>
        <v>7.0147894451722892E-4</v>
      </c>
      <c r="J249" s="10">
        <f t="shared" si="89"/>
        <v>8.2578195912300464E-2</v>
      </c>
      <c r="K249" s="10">
        <f t="shared" si="90"/>
        <v>0.36157425120831044</v>
      </c>
      <c r="L249" s="10">
        <f t="shared" si="80"/>
        <v>1.7717961176802764E-2</v>
      </c>
      <c r="M249" s="10">
        <f t="shared" si="80"/>
        <v>0.3685096861589543</v>
      </c>
      <c r="N249" s="10">
        <f t="shared" si="80"/>
        <v>0.16891842659911474</v>
      </c>
      <c r="O249" s="28">
        <f t="shared" si="84"/>
        <v>0.99999999999999989</v>
      </c>
    </row>
    <row r="250" spans="1:15">
      <c r="A250" s="1" t="s">
        <v>8</v>
      </c>
      <c r="B250" s="1">
        <v>1987</v>
      </c>
      <c r="C250" s="3">
        <v>0.14040190782424147</v>
      </c>
      <c r="D250" s="3">
        <v>7.1070118633067878</v>
      </c>
      <c r="E250" s="3">
        <v>36.413804817507611</v>
      </c>
      <c r="F250" s="3">
        <v>1.8563926094443215</v>
      </c>
      <c r="G250" s="3">
        <v>38.555506259214937</v>
      </c>
      <c r="H250" s="3">
        <v>15.926882542702096</v>
      </c>
      <c r="I250" s="10">
        <f t="shared" si="88"/>
        <v>1.4040190782424148E-3</v>
      </c>
      <c r="J250" s="10">
        <f t="shared" si="89"/>
        <v>7.1070118633067877E-2</v>
      </c>
      <c r="K250" s="10">
        <f t="shared" si="90"/>
        <v>0.36413804817507611</v>
      </c>
      <c r="L250" s="10">
        <f t="shared" si="80"/>
        <v>1.8563926094443215E-2</v>
      </c>
      <c r="M250" s="10">
        <f t="shared" si="80"/>
        <v>0.38555506259214939</v>
      </c>
      <c r="N250" s="10">
        <f t="shared" si="80"/>
        <v>0.15926882542702095</v>
      </c>
      <c r="O250" s="28">
        <f t="shared" si="84"/>
        <v>1</v>
      </c>
    </row>
    <row r="251" spans="1:15">
      <c r="A251" s="1" t="s">
        <v>8</v>
      </c>
      <c r="B251" s="1">
        <v>1988</v>
      </c>
      <c r="C251" s="3">
        <v>9.4566503721480608E-2</v>
      </c>
      <c r="D251" s="3">
        <v>7.0197137613324578</v>
      </c>
      <c r="E251" s="3">
        <v>37.851642520781795</v>
      </c>
      <c r="F251" s="3">
        <v>2.162145478421726</v>
      </c>
      <c r="G251" s="3">
        <v>37.905480772387314</v>
      </c>
      <c r="H251" s="3">
        <v>14.966450963355236</v>
      </c>
      <c r="I251" s="10">
        <f t="shared" si="88"/>
        <v>9.4566503721480605E-4</v>
      </c>
      <c r="J251" s="10">
        <f t="shared" si="89"/>
        <v>7.0197137613324578E-2</v>
      </c>
      <c r="K251" s="10">
        <f t="shared" si="90"/>
        <v>0.37851642520781792</v>
      </c>
      <c r="L251" s="10">
        <f>F251/100</f>
        <v>2.1621454784217259E-2</v>
      </c>
      <c r="M251" s="10">
        <f>G251/100</f>
        <v>0.37905480772387312</v>
      </c>
      <c r="N251" s="10">
        <f>H251/100</f>
        <v>0.14966450963355235</v>
      </c>
      <c r="O251" s="28">
        <f t="shared" si="84"/>
        <v>1</v>
      </c>
    </row>
    <row r="252" spans="1:15">
      <c r="A252" s="1" t="s">
        <v>8</v>
      </c>
      <c r="B252" s="1">
        <v>1989</v>
      </c>
      <c r="C252" s="3">
        <v>7.6521362691934922E-2</v>
      </c>
      <c r="D252" s="3">
        <v>7.5360967203812619</v>
      </c>
      <c r="E252" s="3">
        <v>35.320140218853687</v>
      </c>
      <c r="F252" s="3">
        <v>2.5303991697683634</v>
      </c>
      <c r="G252" s="3">
        <v>39.388070304558838</v>
      </c>
      <c r="H252" s="3">
        <v>15.14877222374591</v>
      </c>
      <c r="I252" s="10">
        <f t="shared" ref="I252:N295" si="91">C252/100</f>
        <v>7.6521362691934916E-4</v>
      </c>
      <c r="J252" s="10">
        <f t="shared" si="91"/>
        <v>7.536096720381262E-2</v>
      </c>
      <c r="K252" s="10">
        <f t="shared" si="91"/>
        <v>0.35320140218853685</v>
      </c>
      <c r="L252" s="10">
        <f t="shared" si="91"/>
        <v>2.5303991697683634E-2</v>
      </c>
      <c r="M252" s="10">
        <f t="shared" si="91"/>
        <v>0.39388070304558837</v>
      </c>
      <c r="N252" s="10">
        <f t="shared" si="91"/>
        <v>0.1514877222374591</v>
      </c>
      <c r="O252" s="28">
        <f t="shared" si="84"/>
        <v>1</v>
      </c>
    </row>
    <row r="253" spans="1:15">
      <c r="A253" s="1" t="s">
        <v>8</v>
      </c>
      <c r="B253" s="1">
        <v>1990</v>
      </c>
      <c r="C253" s="3">
        <v>3.0941571906265095E-2</v>
      </c>
      <c r="D253" s="3">
        <v>7.6820595591163707</v>
      </c>
      <c r="E253" s="3">
        <v>35.012259491877707</v>
      </c>
      <c r="F253" s="3">
        <v>2.1175455720581913</v>
      </c>
      <c r="G253" s="3">
        <v>40.445776938867382</v>
      </c>
      <c r="H253" s="3">
        <v>14.711416866174076</v>
      </c>
      <c r="I253" s="10">
        <f t="shared" si="91"/>
        <v>3.0941571906265095E-4</v>
      </c>
      <c r="J253" s="10">
        <f t="shared" si="91"/>
        <v>7.6820595591163707E-2</v>
      </c>
      <c r="K253" s="10">
        <f t="shared" si="91"/>
        <v>0.35012259491877706</v>
      </c>
      <c r="L253" s="10">
        <f t="shared" si="91"/>
        <v>2.1175455720581913E-2</v>
      </c>
      <c r="M253" s="10">
        <f t="shared" si="91"/>
        <v>0.40445776938867384</v>
      </c>
      <c r="N253" s="10">
        <f t="shared" si="91"/>
        <v>0.14711416866174076</v>
      </c>
      <c r="O253" s="28">
        <f t="shared" si="84"/>
        <v>1</v>
      </c>
    </row>
    <row r="254" spans="1:15">
      <c r="A254" s="1" t="s">
        <v>8</v>
      </c>
      <c r="B254" s="1">
        <v>1991</v>
      </c>
      <c r="C254" s="3">
        <v>3.201830921129116E-2</v>
      </c>
      <c r="D254" s="3">
        <v>8.2202226551459638</v>
      </c>
      <c r="E254" s="3">
        <v>32.665696926570341</v>
      </c>
      <c r="F254" s="3">
        <v>2.7090906649146507</v>
      </c>
      <c r="G254" s="3">
        <v>42.219031869998489</v>
      </c>
      <c r="H254" s="3">
        <v>14.15393957415926</v>
      </c>
      <c r="I254" s="10">
        <f t="shared" si="91"/>
        <v>3.2018309211291163E-4</v>
      </c>
      <c r="J254" s="10">
        <f t="shared" si="91"/>
        <v>8.2202226551459645E-2</v>
      </c>
      <c r="K254" s="10">
        <f t="shared" si="91"/>
        <v>0.32665696926570342</v>
      </c>
      <c r="L254" s="10">
        <f t="shared" si="91"/>
        <v>2.7090906649146505E-2</v>
      </c>
      <c r="M254" s="10">
        <f t="shared" si="91"/>
        <v>0.42219031869998491</v>
      </c>
      <c r="N254" s="10">
        <f t="shared" si="91"/>
        <v>0.14153939574159261</v>
      </c>
      <c r="O254" s="28">
        <f t="shared" si="84"/>
        <v>0.99999999999999989</v>
      </c>
    </row>
    <row r="255" spans="1:15">
      <c r="A255" s="1" t="s">
        <v>8</v>
      </c>
      <c r="B255" s="1">
        <v>1992</v>
      </c>
      <c r="C255" s="3">
        <v>5.6243895083615984E-2</v>
      </c>
      <c r="D255" s="3">
        <v>7.7044639566051289</v>
      </c>
      <c r="E255" s="3">
        <v>32.317669572112692</v>
      </c>
      <c r="F255" s="3">
        <v>3.1164869481276782</v>
      </c>
      <c r="G255" s="3">
        <v>42.552806014011367</v>
      </c>
      <c r="H255" s="3">
        <v>14.252329614059512</v>
      </c>
      <c r="I255" s="10">
        <f t="shared" si="91"/>
        <v>5.6243895083615987E-4</v>
      </c>
      <c r="J255" s="10">
        <f t="shared" si="91"/>
        <v>7.7044639566051287E-2</v>
      </c>
      <c r="K255" s="10">
        <f t="shared" si="91"/>
        <v>0.32317669572112689</v>
      </c>
      <c r="L255" s="10">
        <f t="shared" si="91"/>
        <v>3.1164869481276784E-2</v>
      </c>
      <c r="M255" s="10">
        <f t="shared" si="91"/>
        <v>0.42552806014011368</v>
      </c>
      <c r="N255" s="10">
        <f t="shared" si="91"/>
        <v>0.14252329614059511</v>
      </c>
      <c r="O255" s="28">
        <f t="shared" si="84"/>
        <v>1</v>
      </c>
    </row>
    <row r="256" spans="1:15">
      <c r="A256" s="1" t="s">
        <v>8</v>
      </c>
      <c r="B256" s="1">
        <v>1993</v>
      </c>
      <c r="C256" s="3">
        <v>0.10135201908796609</v>
      </c>
      <c r="D256" s="3">
        <v>8.4704465152258859</v>
      </c>
      <c r="E256" s="3">
        <v>32.860618041111422</v>
      </c>
      <c r="F256" s="3">
        <v>3.8330948042969117</v>
      </c>
      <c r="G256" s="3">
        <v>37.197580611791146</v>
      </c>
      <c r="H256" s="3">
        <v>17.53690800848668</v>
      </c>
      <c r="I256" s="10">
        <f t="shared" si="91"/>
        <v>1.013520190879661E-3</v>
      </c>
      <c r="J256" s="10">
        <f t="shared" si="91"/>
        <v>8.4704465152258865E-2</v>
      </c>
      <c r="K256" s="10">
        <f t="shared" si="91"/>
        <v>0.32860618041111422</v>
      </c>
      <c r="L256" s="10">
        <f t="shared" si="91"/>
        <v>3.8330948042969118E-2</v>
      </c>
      <c r="M256" s="10">
        <f t="shared" si="91"/>
        <v>0.37197580611791148</v>
      </c>
      <c r="N256" s="10">
        <f t="shared" si="91"/>
        <v>0.17536908008486679</v>
      </c>
      <c r="O256" s="28">
        <f t="shared" si="84"/>
        <v>1.0000000000000002</v>
      </c>
    </row>
    <row r="257" spans="1:15">
      <c r="A257" s="1" t="s">
        <v>8</v>
      </c>
      <c r="B257" s="1">
        <v>1994</v>
      </c>
      <c r="C257" s="3">
        <v>9.722273700167991E-2</v>
      </c>
      <c r="D257" s="3">
        <v>7.8861031476133245</v>
      </c>
      <c r="E257" s="3">
        <v>28.883146852474418</v>
      </c>
      <c r="F257" s="3">
        <v>3.6658722275350839</v>
      </c>
      <c r="G257" s="3">
        <v>40.843460062431049</v>
      </c>
      <c r="H257" s="3">
        <v>18.624194972944448</v>
      </c>
      <c r="I257" s="10">
        <f t="shared" si="91"/>
        <v>9.7222737001679909E-4</v>
      </c>
      <c r="J257" s="10">
        <f t="shared" si="91"/>
        <v>7.8861031476133242E-2</v>
      </c>
      <c r="K257" s="10">
        <f t="shared" si="91"/>
        <v>0.28883146852474417</v>
      </c>
      <c r="L257" s="10">
        <f t="shared" si="91"/>
        <v>3.6658722275350837E-2</v>
      </c>
      <c r="M257" s="10">
        <f t="shared" si="91"/>
        <v>0.40843460062431047</v>
      </c>
      <c r="N257" s="10">
        <f t="shared" si="91"/>
        <v>0.18624194972944447</v>
      </c>
      <c r="O257" s="28">
        <f t="shared" si="84"/>
        <v>1</v>
      </c>
    </row>
    <row r="258" spans="1:15">
      <c r="A258" s="1" t="s">
        <v>8</v>
      </c>
      <c r="B258" s="1">
        <v>1995</v>
      </c>
      <c r="C258" s="3">
        <v>8.6559006907067387E-2</v>
      </c>
      <c r="D258" s="3">
        <v>8.8734240278014322</v>
      </c>
      <c r="E258" s="3">
        <v>26.493767454341409</v>
      </c>
      <c r="F258" s="3">
        <v>3.6991232041518156</v>
      </c>
      <c r="G258" s="3">
        <v>41.402041317281764</v>
      </c>
      <c r="H258" s="3">
        <v>19.445084989516531</v>
      </c>
      <c r="I258" s="10">
        <f t="shared" si="91"/>
        <v>8.6559006907067383E-4</v>
      </c>
      <c r="J258" s="10">
        <f t="shared" si="91"/>
        <v>8.8734240278014326E-2</v>
      </c>
      <c r="K258" s="10">
        <f t="shared" si="91"/>
        <v>0.2649376745434141</v>
      </c>
      <c r="L258" s="10">
        <f t="shared" si="91"/>
        <v>3.6991232041518156E-2</v>
      </c>
      <c r="M258" s="10">
        <f t="shared" si="91"/>
        <v>0.41402041317281763</v>
      </c>
      <c r="N258" s="10">
        <f t="shared" si="91"/>
        <v>0.19445084989516531</v>
      </c>
      <c r="O258" s="28">
        <f t="shared" si="84"/>
        <v>1.0000000000000002</v>
      </c>
    </row>
    <row r="259" spans="1:15">
      <c r="A259" s="1" t="s">
        <v>8</v>
      </c>
      <c r="B259" s="1">
        <v>1996</v>
      </c>
      <c r="C259" s="3">
        <v>0.1082143942321236</v>
      </c>
      <c r="D259" s="3">
        <v>9.683875703446077</v>
      </c>
      <c r="E259" s="3">
        <v>25.211833892401231</v>
      </c>
      <c r="F259" s="3">
        <v>4.0299110406887211</v>
      </c>
      <c r="G259" s="3">
        <v>40.035810181515458</v>
      </c>
      <c r="H259" s="3">
        <v>20.930354787716375</v>
      </c>
      <c r="I259" s="10">
        <f t="shared" si="91"/>
        <v>1.0821439423212361E-3</v>
      </c>
      <c r="J259" s="10">
        <f t="shared" si="91"/>
        <v>9.6838757034460765E-2</v>
      </c>
      <c r="K259" s="10">
        <f t="shared" si="91"/>
        <v>0.25211833892401231</v>
      </c>
      <c r="L259" s="10">
        <f t="shared" si="91"/>
        <v>4.0299110406887211E-2</v>
      </c>
      <c r="M259" s="10">
        <f t="shared" si="91"/>
        <v>0.40035810181515458</v>
      </c>
      <c r="N259" s="10">
        <f t="shared" si="91"/>
        <v>0.20930354787716376</v>
      </c>
      <c r="O259" s="28">
        <f t="shared" si="84"/>
        <v>0.99999999999999989</v>
      </c>
    </row>
    <row r="260" spans="1:15">
      <c r="A260" s="1" t="s">
        <v>8</v>
      </c>
      <c r="B260" s="1">
        <v>1997</v>
      </c>
      <c r="C260" s="3">
        <v>9.4652447824521313E-2</v>
      </c>
      <c r="D260" s="3">
        <v>11.028825178341419</v>
      </c>
      <c r="E260" s="3">
        <v>24.177903764480853</v>
      </c>
      <c r="F260" s="3">
        <v>4.1049326536771211</v>
      </c>
      <c r="G260" s="3">
        <v>38.56116189977724</v>
      </c>
      <c r="H260" s="3">
        <v>22.032524055898858</v>
      </c>
      <c r="I260" s="10">
        <f t="shared" si="91"/>
        <v>9.4652447824521309E-4</v>
      </c>
      <c r="J260" s="10">
        <f t="shared" si="91"/>
        <v>0.1102882517834142</v>
      </c>
      <c r="K260" s="10">
        <f t="shared" si="91"/>
        <v>0.24177903764480851</v>
      </c>
      <c r="L260" s="10">
        <f t="shared" si="91"/>
        <v>4.1049326536771208E-2</v>
      </c>
      <c r="M260" s="10">
        <f t="shared" si="91"/>
        <v>0.38561161899777241</v>
      </c>
      <c r="N260" s="10">
        <f t="shared" si="91"/>
        <v>0.22032524055898858</v>
      </c>
      <c r="O260" s="28">
        <f t="shared" ref="O260:O323" si="92">SUM(I260:N260)</f>
        <v>1</v>
      </c>
    </row>
    <row r="261" spans="1:15">
      <c r="A261" s="1" t="s">
        <v>8</v>
      </c>
      <c r="B261" s="1">
        <v>1998</v>
      </c>
      <c r="C261" s="3">
        <v>0.13197118155650614</v>
      </c>
      <c r="D261" s="3">
        <v>13.334880914217676</v>
      </c>
      <c r="E261" s="3">
        <v>22.196706551995682</v>
      </c>
      <c r="F261" s="3">
        <v>3.3478770420676782</v>
      </c>
      <c r="G261" s="3">
        <v>41.517830103307354</v>
      </c>
      <c r="H261" s="3">
        <v>19.470734206855116</v>
      </c>
      <c r="I261" s="10">
        <f t="shared" si="91"/>
        <v>1.3197118155650613E-3</v>
      </c>
      <c r="J261" s="10">
        <f t="shared" si="91"/>
        <v>0.13334880914217676</v>
      </c>
      <c r="K261" s="10">
        <f t="shared" si="91"/>
        <v>0.22196706551995682</v>
      </c>
      <c r="L261" s="10">
        <f t="shared" si="91"/>
        <v>3.3478770420676783E-2</v>
      </c>
      <c r="M261" s="10">
        <f t="shared" si="91"/>
        <v>0.41517830103307352</v>
      </c>
      <c r="N261" s="10">
        <f t="shared" si="91"/>
        <v>0.19470734206855117</v>
      </c>
      <c r="O261" s="28">
        <f t="shared" si="92"/>
        <v>1.0000000000000002</v>
      </c>
    </row>
    <row r="262" spans="1:15">
      <c r="A262" s="1" t="s">
        <v>8</v>
      </c>
      <c r="B262" s="1">
        <v>1999</v>
      </c>
      <c r="C262" s="3">
        <v>0.17774813482146629</v>
      </c>
      <c r="D262" s="3">
        <v>14.405655669743936</v>
      </c>
      <c r="E262" s="3">
        <v>21.447124817276151</v>
      </c>
      <c r="F262" s="3">
        <v>3.6115770266422662</v>
      </c>
      <c r="G262" s="3">
        <v>41.09014266512748</v>
      </c>
      <c r="H262" s="3">
        <v>19.26775168638871</v>
      </c>
      <c r="I262" s="10">
        <f t="shared" si="91"/>
        <v>1.7774813482146629E-3</v>
      </c>
      <c r="J262" s="10">
        <f t="shared" si="91"/>
        <v>0.14405655669743936</v>
      </c>
      <c r="K262" s="10">
        <f t="shared" si="91"/>
        <v>0.2144712481727615</v>
      </c>
      <c r="L262" s="10">
        <f t="shared" si="91"/>
        <v>3.611577026642266E-2</v>
      </c>
      <c r="M262" s="10">
        <f t="shared" si="91"/>
        <v>0.41090142665127483</v>
      </c>
      <c r="N262" s="10">
        <f t="shared" si="91"/>
        <v>0.19267751686388709</v>
      </c>
      <c r="O262" s="28">
        <f t="shared" si="92"/>
        <v>1</v>
      </c>
    </row>
    <row r="263" spans="1:15">
      <c r="A263" s="1" t="s">
        <v>8</v>
      </c>
      <c r="B263" s="1">
        <v>2000</v>
      </c>
      <c r="C263" s="3">
        <v>0.20065472375609167</v>
      </c>
      <c r="D263" s="3">
        <v>17.543161255169849</v>
      </c>
      <c r="E263" s="3">
        <v>20.890059787933069</v>
      </c>
      <c r="F263" s="3">
        <v>4.552907014818607</v>
      </c>
      <c r="G263" s="3">
        <v>36.901784337966589</v>
      </c>
      <c r="H263" s="3">
        <v>19.911432880355786</v>
      </c>
      <c r="I263" s="10">
        <f t="shared" si="91"/>
        <v>2.0065472375609167E-3</v>
      </c>
      <c r="J263" s="10">
        <f t="shared" si="91"/>
        <v>0.17543161255169848</v>
      </c>
      <c r="K263" s="10">
        <f t="shared" si="91"/>
        <v>0.20890059787933069</v>
      </c>
      <c r="L263" s="10">
        <f t="shared" si="91"/>
        <v>4.5529070148186072E-2</v>
      </c>
      <c r="M263" s="10">
        <f t="shared" si="91"/>
        <v>0.36901784337966587</v>
      </c>
      <c r="N263" s="10">
        <f t="shared" si="91"/>
        <v>0.19911432880355787</v>
      </c>
      <c r="O263" s="28">
        <f t="shared" si="92"/>
        <v>0.99999999999999989</v>
      </c>
    </row>
    <row r="264" spans="1:15">
      <c r="A264" s="1" t="s">
        <v>8</v>
      </c>
      <c r="B264" s="1">
        <v>2001</v>
      </c>
      <c r="C264" s="3">
        <v>0.37783115181068588</v>
      </c>
      <c r="D264" s="3">
        <v>17.004416575978667</v>
      </c>
      <c r="E264" s="3">
        <v>20.41143414707717</v>
      </c>
      <c r="F264" s="3">
        <v>4.1337474319536014</v>
      </c>
      <c r="G264" s="3">
        <v>37.821853535345021</v>
      </c>
      <c r="H264" s="3">
        <v>20.250717157834856</v>
      </c>
      <c r="I264" s="10">
        <f t="shared" si="91"/>
        <v>3.778311518106859E-3</v>
      </c>
      <c r="J264" s="10">
        <f t="shared" si="91"/>
        <v>0.17004416575978668</v>
      </c>
      <c r="K264" s="10">
        <f t="shared" si="91"/>
        <v>0.2041143414707717</v>
      </c>
      <c r="L264" s="10">
        <f t="shared" si="91"/>
        <v>4.1337474319536015E-2</v>
      </c>
      <c r="M264" s="10">
        <f t="shared" si="91"/>
        <v>0.37821853535345018</v>
      </c>
      <c r="N264" s="10">
        <f t="shared" si="91"/>
        <v>0.20250717157834855</v>
      </c>
      <c r="O264" s="28">
        <f t="shared" si="92"/>
        <v>0.99999999999999989</v>
      </c>
    </row>
    <row r="265" spans="1:15">
      <c r="A265" s="1" t="s">
        <v>8</v>
      </c>
      <c r="B265" s="1">
        <v>2002</v>
      </c>
      <c r="C265" s="3">
        <v>0.58255127599312018</v>
      </c>
      <c r="D265" s="3">
        <v>19.1245588795408</v>
      </c>
      <c r="E265" s="3">
        <v>19.161837804876836</v>
      </c>
      <c r="F265" s="3">
        <v>3.1998369279110159</v>
      </c>
      <c r="G265" s="3">
        <v>40.137192166404724</v>
      </c>
      <c r="H265" s="3">
        <v>17.794022945273493</v>
      </c>
      <c r="I265" s="10">
        <f t="shared" si="91"/>
        <v>5.8255127599312019E-3</v>
      </c>
      <c r="J265" s="10">
        <f t="shared" si="91"/>
        <v>0.19124558879540798</v>
      </c>
      <c r="K265" s="10">
        <f t="shared" si="91"/>
        <v>0.19161837804876836</v>
      </c>
      <c r="L265" s="10">
        <f t="shared" si="91"/>
        <v>3.1998369279110157E-2</v>
      </c>
      <c r="M265" s="10">
        <f t="shared" si="91"/>
        <v>0.40137192166404723</v>
      </c>
      <c r="N265" s="10">
        <f t="shared" si="91"/>
        <v>0.17794022945273494</v>
      </c>
      <c r="O265" s="28">
        <f t="shared" si="92"/>
        <v>0.99999999999999989</v>
      </c>
    </row>
    <row r="266" spans="1:15">
      <c r="A266" s="1" t="s">
        <v>8</v>
      </c>
      <c r="B266" s="1">
        <v>2003</v>
      </c>
      <c r="C266" s="3">
        <v>0.71029895303534241</v>
      </c>
      <c r="D266" s="3">
        <v>20.990005974841974</v>
      </c>
      <c r="E266" s="3">
        <v>16.770574164513143</v>
      </c>
      <c r="F266" s="3">
        <v>3.0792909049773067</v>
      </c>
      <c r="G266" s="3">
        <v>41.517100959726797</v>
      </c>
      <c r="H266" s="3">
        <v>16.932729042905425</v>
      </c>
      <c r="I266" s="10">
        <f t="shared" si="91"/>
        <v>7.102989530353424E-3</v>
      </c>
      <c r="J266" s="10">
        <f t="shared" si="91"/>
        <v>0.20990005974841974</v>
      </c>
      <c r="K266" s="10">
        <f t="shared" si="91"/>
        <v>0.16770574164513141</v>
      </c>
      <c r="L266" s="10">
        <f t="shared" si="91"/>
        <v>3.0792909049773068E-2</v>
      </c>
      <c r="M266" s="10">
        <f t="shared" si="91"/>
        <v>0.41517100959726799</v>
      </c>
      <c r="N266" s="10">
        <f t="shared" si="91"/>
        <v>0.16932729042905426</v>
      </c>
      <c r="O266" s="28">
        <f t="shared" si="92"/>
        <v>0.99999999999999989</v>
      </c>
    </row>
    <row r="267" spans="1:15">
      <c r="A267" s="1" t="s">
        <v>8</v>
      </c>
      <c r="B267" s="1">
        <v>2004</v>
      </c>
      <c r="C267" s="3">
        <v>0.76194688863664173</v>
      </c>
      <c r="D267" s="3">
        <v>19.770838420445116</v>
      </c>
      <c r="E267" s="3">
        <v>16.331694526141909</v>
      </c>
      <c r="F267" s="3">
        <v>3.0642734688162165</v>
      </c>
      <c r="G267" s="3">
        <v>43.296052446342031</v>
      </c>
      <c r="H267" s="3">
        <v>16.775194249618096</v>
      </c>
      <c r="I267" s="10">
        <f t="shared" si="91"/>
        <v>7.6194688863664177E-3</v>
      </c>
      <c r="J267" s="10">
        <f t="shared" si="91"/>
        <v>0.19770838420445117</v>
      </c>
      <c r="K267" s="10">
        <f t="shared" si="91"/>
        <v>0.1633169452614191</v>
      </c>
      <c r="L267" s="10">
        <f t="shared" si="91"/>
        <v>3.0642734688162164E-2</v>
      </c>
      <c r="M267" s="10">
        <f t="shared" si="91"/>
        <v>0.43296052446342032</v>
      </c>
      <c r="N267" s="10">
        <f t="shared" si="91"/>
        <v>0.16775194249618097</v>
      </c>
      <c r="O267" s="28">
        <f t="shared" si="92"/>
        <v>1</v>
      </c>
    </row>
    <row r="268" spans="1:15">
      <c r="A268" s="1" t="s">
        <v>8</v>
      </c>
      <c r="B268" s="1">
        <v>2005</v>
      </c>
      <c r="C268" s="3">
        <v>1.0251196205519513</v>
      </c>
      <c r="D268" s="3">
        <v>18.926007377512626</v>
      </c>
      <c r="E268" s="3">
        <v>15.573418044182494</v>
      </c>
      <c r="F268" s="3">
        <v>2.8993203339581171</v>
      </c>
      <c r="G268" s="3">
        <v>44.149216263797221</v>
      </c>
      <c r="H268" s="3">
        <v>17.426918359997586</v>
      </c>
      <c r="I268" s="10">
        <f t="shared" si="91"/>
        <v>1.0251196205519513E-2</v>
      </c>
      <c r="J268" s="10">
        <f t="shared" si="91"/>
        <v>0.18926007377512627</v>
      </c>
      <c r="K268" s="10">
        <f t="shared" si="91"/>
        <v>0.15573418044182494</v>
      </c>
      <c r="L268" s="10">
        <f t="shared" si="91"/>
        <v>2.8993203339581171E-2</v>
      </c>
      <c r="M268" s="10">
        <f t="shared" si="91"/>
        <v>0.4414921626379722</v>
      </c>
      <c r="N268" s="10">
        <f t="shared" si="91"/>
        <v>0.17426918359997587</v>
      </c>
      <c r="O268" s="28">
        <f t="shared" si="92"/>
        <v>1</v>
      </c>
    </row>
    <row r="269" spans="1:15">
      <c r="A269" s="1" t="s">
        <v>8</v>
      </c>
      <c r="B269" s="1">
        <v>2006</v>
      </c>
      <c r="C269" s="3">
        <v>1.0080774901089575</v>
      </c>
      <c r="D269" s="3">
        <v>18.318833999107294</v>
      </c>
      <c r="E269" s="3">
        <v>16.772670041194555</v>
      </c>
      <c r="F269" s="3">
        <v>2.3586964166048547</v>
      </c>
      <c r="G269" s="3">
        <v>43.32201952966355</v>
      </c>
      <c r="H269" s="3">
        <v>18.219702523320798</v>
      </c>
      <c r="I269" s="10">
        <f t="shared" si="91"/>
        <v>1.0080774901089575E-2</v>
      </c>
      <c r="J269" s="10">
        <f t="shared" si="91"/>
        <v>0.18318833999107295</v>
      </c>
      <c r="K269" s="10">
        <f t="shared" si="91"/>
        <v>0.16772670041194554</v>
      </c>
      <c r="L269" s="10">
        <f t="shared" si="91"/>
        <v>2.3586964166048548E-2</v>
      </c>
      <c r="M269" s="10">
        <f t="shared" si="91"/>
        <v>0.43322019529663547</v>
      </c>
      <c r="N269" s="10">
        <f t="shared" si="91"/>
        <v>0.18219702523320799</v>
      </c>
      <c r="O269" s="28">
        <f t="shared" si="92"/>
        <v>1</v>
      </c>
    </row>
    <row r="270" spans="1:15">
      <c r="A270" s="1" t="s">
        <v>8</v>
      </c>
      <c r="B270" s="1">
        <v>2007</v>
      </c>
      <c r="C270" s="3">
        <v>1.0080774901089575</v>
      </c>
      <c r="D270" s="3">
        <v>18.318833999107294</v>
      </c>
      <c r="E270" s="3">
        <v>16.772670041194555</v>
      </c>
      <c r="F270" s="3">
        <v>2.3586964166048547</v>
      </c>
      <c r="G270" s="3">
        <v>39.881277752279374</v>
      </c>
      <c r="H270" s="3">
        <v>21.66044430070497</v>
      </c>
      <c r="I270" s="10">
        <f t="shared" si="91"/>
        <v>1.0080774901089575E-2</v>
      </c>
      <c r="J270" s="10">
        <f t="shared" si="91"/>
        <v>0.18318833999107295</v>
      </c>
      <c r="K270" s="10">
        <f t="shared" si="91"/>
        <v>0.16772670041194554</v>
      </c>
      <c r="L270" s="10">
        <f t="shared" si="91"/>
        <v>2.3586964166048548E-2</v>
      </c>
      <c r="M270" s="10">
        <f t="shared" si="91"/>
        <v>0.39881277752279376</v>
      </c>
      <c r="N270" s="10">
        <f t="shared" si="91"/>
        <v>0.2166044430070497</v>
      </c>
      <c r="O270" s="28">
        <f t="shared" si="92"/>
        <v>1</v>
      </c>
    </row>
    <row r="271" spans="1:15">
      <c r="A271" s="1" t="s">
        <v>8</v>
      </c>
      <c r="B271" s="1">
        <v>2008</v>
      </c>
      <c r="C271" s="3">
        <v>1.0080774901089575</v>
      </c>
      <c r="D271" s="3">
        <v>18.318833999107294</v>
      </c>
      <c r="E271" s="3">
        <v>16.772670041194555</v>
      </c>
      <c r="F271" s="3">
        <v>2.3586964166048547</v>
      </c>
      <c r="G271" s="3">
        <v>41.545438356883423</v>
      </c>
      <c r="H271" s="3">
        <v>19.996283696100921</v>
      </c>
      <c r="I271" s="10">
        <f t="shared" si="91"/>
        <v>1.0080774901089575E-2</v>
      </c>
      <c r="J271" s="10">
        <f t="shared" si="91"/>
        <v>0.18318833999107295</v>
      </c>
      <c r="K271" s="10">
        <f t="shared" si="91"/>
        <v>0.16772670041194554</v>
      </c>
      <c r="L271" s="10">
        <f t="shared" si="91"/>
        <v>2.3586964166048548E-2</v>
      </c>
      <c r="M271" s="10">
        <f t="shared" si="91"/>
        <v>0.41545438356883424</v>
      </c>
      <c r="N271" s="10">
        <f t="shared" si="91"/>
        <v>0.19996283696100922</v>
      </c>
      <c r="O271" s="28">
        <f t="shared" si="92"/>
        <v>1</v>
      </c>
    </row>
    <row r="272" spans="1:15">
      <c r="O272" s="28">
        <f t="shared" si="92"/>
        <v>0</v>
      </c>
    </row>
    <row r="273" spans="1:15">
      <c r="A273" s="1" t="s">
        <v>9</v>
      </c>
      <c r="B273" s="1">
        <v>1980</v>
      </c>
      <c r="C273" s="3">
        <v>0.17702073032994589</v>
      </c>
      <c r="D273" s="3">
        <v>2.0801210852803438</v>
      </c>
      <c r="E273" s="3">
        <v>8.8099558667908617</v>
      </c>
      <c r="F273" s="3">
        <v>0.38579069588818343</v>
      </c>
      <c r="G273" s="3">
        <v>61.044203828002139</v>
      </c>
      <c r="H273" s="3">
        <v>27.502907793708541</v>
      </c>
      <c r="I273" s="10">
        <f t="shared" si="91"/>
        <v>1.7702073032994589E-3</v>
      </c>
      <c r="J273" s="10">
        <f t="shared" si="91"/>
        <v>2.080121085280344E-2</v>
      </c>
      <c r="K273" s="10">
        <f t="shared" si="91"/>
        <v>8.8099558667908612E-2</v>
      </c>
      <c r="L273" s="10">
        <f t="shared" si="91"/>
        <v>3.8579069588818345E-3</v>
      </c>
      <c r="M273" s="10">
        <f t="shared" si="91"/>
        <v>0.61044203828002142</v>
      </c>
      <c r="N273" s="10">
        <f t="shared" si="91"/>
        <v>0.27502907793708542</v>
      </c>
      <c r="O273" s="28">
        <f t="shared" si="92"/>
        <v>1.0000000000000002</v>
      </c>
    </row>
    <row r="274" spans="1:15">
      <c r="A274" s="1" t="s">
        <v>9</v>
      </c>
      <c r="B274" s="1">
        <v>1981</v>
      </c>
      <c r="C274" s="3">
        <v>0.11573513599827286</v>
      </c>
      <c r="D274" s="3">
        <v>2.6625249788683787</v>
      </c>
      <c r="E274" s="3">
        <v>9.5015837356213542</v>
      </c>
      <c r="F274" s="3">
        <v>0.4531503976327198</v>
      </c>
      <c r="G274" s="3">
        <v>60.017459482831846</v>
      </c>
      <c r="H274" s="3">
        <v>27.249546269047414</v>
      </c>
      <c r="I274" s="10">
        <f t="shared" si="91"/>
        <v>1.1573513599827286E-3</v>
      </c>
      <c r="J274" s="10">
        <f t="shared" si="91"/>
        <v>2.6625249788683789E-2</v>
      </c>
      <c r="K274" s="10">
        <f t="shared" si="91"/>
        <v>9.5015837356213537E-2</v>
      </c>
      <c r="L274" s="10">
        <f t="shared" si="91"/>
        <v>4.531503976327198E-3</v>
      </c>
      <c r="M274" s="10">
        <f t="shared" si="91"/>
        <v>0.60017459482831848</v>
      </c>
      <c r="N274" s="10">
        <f t="shared" si="91"/>
        <v>0.27249546269047414</v>
      </c>
      <c r="O274" s="28">
        <f t="shared" si="92"/>
        <v>0.99999999999999978</v>
      </c>
    </row>
    <row r="275" spans="1:15">
      <c r="A275" s="1" t="s">
        <v>9</v>
      </c>
      <c r="B275" s="1">
        <v>1982</v>
      </c>
      <c r="C275" s="3">
        <v>8.3700543051272294E-2</v>
      </c>
      <c r="D275" s="3">
        <v>2.8019365105369074</v>
      </c>
      <c r="E275" s="3">
        <v>10.088792182239214</v>
      </c>
      <c r="F275" s="3">
        <v>0.3920728136733686</v>
      </c>
      <c r="G275" s="3">
        <v>60.064780588905776</v>
      </c>
      <c r="H275" s="3">
        <v>26.568717361593464</v>
      </c>
      <c r="I275" s="10">
        <f t="shared" si="91"/>
        <v>8.3700543051272295E-4</v>
      </c>
      <c r="J275" s="10">
        <f t="shared" si="91"/>
        <v>2.8019365105369076E-2</v>
      </c>
      <c r="K275" s="10">
        <f t="shared" si="91"/>
        <v>0.10088792182239213</v>
      </c>
      <c r="L275" s="10">
        <f t="shared" si="91"/>
        <v>3.9207281367336861E-3</v>
      </c>
      <c r="M275" s="10">
        <f t="shared" si="91"/>
        <v>0.60064780588905775</v>
      </c>
      <c r="N275" s="10">
        <f t="shared" si="91"/>
        <v>0.26568717361593464</v>
      </c>
      <c r="O275" s="28">
        <f t="shared" si="92"/>
        <v>1</v>
      </c>
    </row>
    <row r="276" spans="1:15">
      <c r="A276" s="1" t="s">
        <v>9</v>
      </c>
      <c r="B276" s="1">
        <v>1983</v>
      </c>
      <c r="C276" s="3">
        <v>0.12140102499579458</v>
      </c>
      <c r="D276" s="3">
        <v>3.3935839057518793</v>
      </c>
      <c r="E276" s="3">
        <v>9.8709368796907793</v>
      </c>
      <c r="F276" s="3">
        <v>0.50371942294450422</v>
      </c>
      <c r="G276" s="3">
        <v>59.50994433430413</v>
      </c>
      <c r="H276" s="3">
        <v>26.600414432312913</v>
      </c>
      <c r="I276" s="10">
        <f t="shared" si="91"/>
        <v>1.2140102499579458E-3</v>
      </c>
      <c r="J276" s="10">
        <f t="shared" si="91"/>
        <v>3.3935839057518791E-2</v>
      </c>
      <c r="K276" s="10">
        <f t="shared" si="91"/>
        <v>9.8709368796907795E-2</v>
      </c>
      <c r="L276" s="10">
        <f t="shared" si="91"/>
        <v>5.037194229445042E-3</v>
      </c>
      <c r="M276" s="10">
        <f t="shared" si="91"/>
        <v>0.59509944334304132</v>
      </c>
      <c r="N276" s="10">
        <f t="shared" si="91"/>
        <v>0.26600414432312913</v>
      </c>
      <c r="O276" s="28">
        <f t="shared" si="92"/>
        <v>1</v>
      </c>
    </row>
    <row r="277" spans="1:15">
      <c r="A277" s="1" t="s">
        <v>9</v>
      </c>
      <c r="B277" s="1">
        <v>1984</v>
      </c>
      <c r="C277" s="3">
        <v>0.15386449965643145</v>
      </c>
      <c r="D277" s="3">
        <v>4.5084697076421145</v>
      </c>
      <c r="E277" s="3">
        <v>10.035030013038442</v>
      </c>
      <c r="F277" s="3">
        <v>0.46722221295252109</v>
      </c>
      <c r="G277" s="3">
        <v>58.457428793708623</v>
      </c>
      <c r="H277" s="3">
        <v>26.377984773001856</v>
      </c>
      <c r="I277" s="10">
        <f t="shared" si="91"/>
        <v>1.5386449965643146E-3</v>
      </c>
      <c r="J277" s="10">
        <f t="shared" si="91"/>
        <v>4.5084697076421147E-2</v>
      </c>
      <c r="K277" s="10">
        <f t="shared" si="91"/>
        <v>0.10035030013038443</v>
      </c>
      <c r="L277" s="10">
        <f t="shared" si="91"/>
        <v>4.672222129525211E-3</v>
      </c>
      <c r="M277" s="10">
        <f t="shared" si="91"/>
        <v>0.58457428793708621</v>
      </c>
      <c r="N277" s="10">
        <f t="shared" si="91"/>
        <v>0.26377984773001856</v>
      </c>
      <c r="O277" s="28">
        <f t="shared" si="92"/>
        <v>0.99999999999999978</v>
      </c>
    </row>
    <row r="278" spans="1:15">
      <c r="A278" s="1" t="s">
        <v>9</v>
      </c>
      <c r="B278" s="1">
        <v>1985</v>
      </c>
      <c r="C278" s="3">
        <v>0.2740592650010093</v>
      </c>
      <c r="D278" s="3">
        <v>4.3537957377562764</v>
      </c>
      <c r="E278" s="3">
        <v>9.9874771473374189</v>
      </c>
      <c r="F278" s="3">
        <v>0.43394944226318838</v>
      </c>
      <c r="G278" s="3">
        <v>58.58477119089072</v>
      </c>
      <c r="H278" s="3">
        <v>26.365947216751383</v>
      </c>
      <c r="I278" s="10">
        <f t="shared" si="91"/>
        <v>2.7405926500100931E-3</v>
      </c>
      <c r="J278" s="10">
        <f t="shared" si="91"/>
        <v>4.3537957377562761E-2</v>
      </c>
      <c r="K278" s="10">
        <f t="shared" si="91"/>
        <v>9.9874771473374188E-2</v>
      </c>
      <c r="L278" s="10">
        <f t="shared" si="91"/>
        <v>4.3394944226318836E-3</v>
      </c>
      <c r="M278" s="10">
        <f t="shared" si="91"/>
        <v>0.58584771190890716</v>
      </c>
      <c r="N278" s="10">
        <f t="shared" si="91"/>
        <v>0.26365947216751384</v>
      </c>
      <c r="O278" s="28">
        <f t="shared" si="92"/>
        <v>0.99999999999999989</v>
      </c>
    </row>
    <row r="279" spans="1:15">
      <c r="A279" s="1" t="s">
        <v>9</v>
      </c>
      <c r="B279" s="1">
        <v>1986</v>
      </c>
      <c r="C279" s="3">
        <v>0.19498108053123517</v>
      </c>
      <c r="D279" s="3">
        <v>3.8754929877269828</v>
      </c>
      <c r="E279" s="3">
        <v>9.9963453970287741</v>
      </c>
      <c r="F279" s="3">
        <v>0.5186071634999555</v>
      </c>
      <c r="G279" s="3">
        <v>58.771456349785524</v>
      </c>
      <c r="H279" s="3">
        <v>26.643117021427525</v>
      </c>
      <c r="I279" s="10">
        <f t="shared" si="91"/>
        <v>1.9498108053123517E-3</v>
      </c>
      <c r="J279" s="10">
        <f t="shared" si="91"/>
        <v>3.8754929877269827E-2</v>
      </c>
      <c r="K279" s="10">
        <f t="shared" si="91"/>
        <v>9.9963453970287747E-2</v>
      </c>
      <c r="L279" s="10">
        <f t="shared" si="91"/>
        <v>5.1860716349995551E-3</v>
      </c>
      <c r="M279" s="10">
        <f t="shared" si="91"/>
        <v>0.58771456349785522</v>
      </c>
      <c r="N279" s="10">
        <f t="shared" si="91"/>
        <v>0.26643117021427526</v>
      </c>
      <c r="O279" s="28">
        <f t="shared" si="92"/>
        <v>1</v>
      </c>
    </row>
    <row r="280" spans="1:15">
      <c r="A280" s="1" t="s">
        <v>9</v>
      </c>
      <c r="B280" s="1">
        <v>1987</v>
      </c>
      <c r="C280" s="3">
        <v>0.14268704066318266</v>
      </c>
      <c r="D280" s="3">
        <v>3.3370403380938654</v>
      </c>
      <c r="E280" s="3">
        <v>10.453554498517951</v>
      </c>
      <c r="F280" s="3">
        <v>0.58120959343645073</v>
      </c>
      <c r="G280" s="3">
        <v>58.654903077675812</v>
      </c>
      <c r="H280" s="3">
        <v>26.830605451612723</v>
      </c>
      <c r="I280" s="10">
        <f t="shared" si="91"/>
        <v>1.4268704066318265E-3</v>
      </c>
      <c r="J280" s="10">
        <f t="shared" si="91"/>
        <v>3.3370403380938655E-2</v>
      </c>
      <c r="K280" s="10">
        <f t="shared" si="91"/>
        <v>0.10453554498517952</v>
      </c>
      <c r="L280" s="10">
        <f t="shared" si="91"/>
        <v>5.8120959343645074E-3</v>
      </c>
      <c r="M280" s="10">
        <f t="shared" si="91"/>
        <v>0.58654903077675813</v>
      </c>
      <c r="N280" s="10">
        <f t="shared" si="91"/>
        <v>0.26830605451612721</v>
      </c>
      <c r="O280" s="28">
        <f t="shared" si="92"/>
        <v>0.99999999999999989</v>
      </c>
    </row>
    <row r="281" spans="1:15">
      <c r="A281" s="1" t="s">
        <v>9</v>
      </c>
      <c r="B281" s="1">
        <v>1988</v>
      </c>
      <c r="C281" s="3">
        <v>0.20978727567829253</v>
      </c>
      <c r="D281" s="3">
        <v>3.5507588673290882</v>
      </c>
      <c r="E281" s="3">
        <v>11.819291075159386</v>
      </c>
      <c r="F281" s="3">
        <v>0.73385306905674375</v>
      </c>
      <c r="G281" s="3">
        <v>59.297329700262502</v>
      </c>
      <c r="H281" s="3">
        <v>24.388980012513979</v>
      </c>
      <c r="I281" s="10">
        <f t="shared" si="91"/>
        <v>2.0978727567829251E-3</v>
      </c>
      <c r="J281" s="10">
        <f t="shared" si="91"/>
        <v>3.5507588673290881E-2</v>
      </c>
      <c r="K281" s="10">
        <f t="shared" si="91"/>
        <v>0.11819291075159385</v>
      </c>
      <c r="L281" s="10">
        <f t="shared" si="91"/>
        <v>7.3385306905674377E-3</v>
      </c>
      <c r="M281" s="10">
        <f t="shared" si="91"/>
        <v>0.59297329700262502</v>
      </c>
      <c r="N281" s="10">
        <f t="shared" si="91"/>
        <v>0.24388980012513981</v>
      </c>
      <c r="O281" s="28">
        <f t="shared" si="92"/>
        <v>0.99999999999999989</v>
      </c>
    </row>
    <row r="282" spans="1:15">
      <c r="A282" s="1" t="s">
        <v>9</v>
      </c>
      <c r="B282" s="1">
        <v>1989</v>
      </c>
      <c r="C282" s="3">
        <v>0.20157773465337811</v>
      </c>
      <c r="D282" s="3">
        <v>3.6369555672789979</v>
      </c>
      <c r="E282" s="3">
        <v>11.981970855522253</v>
      </c>
      <c r="F282" s="3">
        <v>0.78719257604176973</v>
      </c>
      <c r="G282" s="3">
        <v>59.473221573815394</v>
      </c>
      <c r="H282" s="3">
        <v>23.919081692688209</v>
      </c>
      <c r="I282" s="10">
        <f t="shared" si="91"/>
        <v>2.0157773465337811E-3</v>
      </c>
      <c r="J282" s="10">
        <f t="shared" si="91"/>
        <v>3.6369555672789981E-2</v>
      </c>
      <c r="K282" s="10">
        <f t="shared" si="91"/>
        <v>0.11981970855522253</v>
      </c>
      <c r="L282" s="10">
        <f t="shared" si="91"/>
        <v>7.8719257604176977E-3</v>
      </c>
      <c r="M282" s="10">
        <f t="shared" si="91"/>
        <v>0.59473221573815394</v>
      </c>
      <c r="N282" s="10">
        <f t="shared" si="91"/>
        <v>0.2391908169268821</v>
      </c>
      <c r="O282" s="28">
        <f t="shared" si="92"/>
        <v>1</v>
      </c>
    </row>
    <row r="283" spans="1:15">
      <c r="A283" s="1" t="s">
        <v>9</v>
      </c>
      <c r="B283" s="1">
        <v>1990</v>
      </c>
      <c r="C283" s="3">
        <v>0.12831940310447812</v>
      </c>
      <c r="D283" s="3">
        <v>3.1626793055599518</v>
      </c>
      <c r="E283" s="3">
        <v>11.529011768500592</v>
      </c>
      <c r="F283" s="3">
        <v>0.66138874339851972</v>
      </c>
      <c r="G283" s="3">
        <v>61.432418764783016</v>
      </c>
      <c r="H283" s="3">
        <v>23.086182014653435</v>
      </c>
      <c r="I283" s="10">
        <f t="shared" si="91"/>
        <v>1.2831940310447812E-3</v>
      </c>
      <c r="J283" s="10">
        <f t="shared" si="91"/>
        <v>3.1626793055599518E-2</v>
      </c>
      <c r="K283" s="10">
        <f t="shared" si="91"/>
        <v>0.11529011768500591</v>
      </c>
      <c r="L283" s="10">
        <f t="shared" si="91"/>
        <v>6.6138874339851973E-3</v>
      </c>
      <c r="M283" s="10">
        <f t="shared" si="91"/>
        <v>0.61432418764783014</v>
      </c>
      <c r="N283" s="10">
        <f t="shared" si="91"/>
        <v>0.23086182014653434</v>
      </c>
      <c r="O283" s="28">
        <f t="shared" si="92"/>
        <v>0.99999999999999989</v>
      </c>
    </row>
    <row r="284" spans="1:15">
      <c r="A284" s="1" t="s">
        <v>9</v>
      </c>
      <c r="B284" s="1">
        <v>1991</v>
      </c>
      <c r="C284" s="3">
        <v>0.16281298534488181</v>
      </c>
      <c r="D284" s="3">
        <v>2.9920623838496185</v>
      </c>
      <c r="E284" s="3">
        <v>10.046199332934613</v>
      </c>
      <c r="F284" s="3">
        <v>0.6811681535677786</v>
      </c>
      <c r="G284" s="3">
        <v>62.749386325049215</v>
      </c>
      <c r="H284" s="3">
        <v>23.368370819253872</v>
      </c>
      <c r="I284" s="10">
        <f t="shared" si="91"/>
        <v>1.6281298534488182E-3</v>
      </c>
      <c r="J284" s="10">
        <f t="shared" si="91"/>
        <v>2.9920623838496186E-2</v>
      </c>
      <c r="K284" s="10">
        <f t="shared" si="91"/>
        <v>0.10046199332934613</v>
      </c>
      <c r="L284" s="10">
        <f t="shared" si="91"/>
        <v>6.811681535677786E-3</v>
      </c>
      <c r="M284" s="10">
        <f t="shared" si="91"/>
        <v>0.62749386325049217</v>
      </c>
      <c r="N284" s="10">
        <f t="shared" si="91"/>
        <v>0.23368370819253872</v>
      </c>
      <c r="O284" s="28">
        <f t="shared" si="92"/>
        <v>0.99999999999999978</v>
      </c>
    </row>
    <row r="285" spans="1:15">
      <c r="A285" s="1" t="s">
        <v>9</v>
      </c>
      <c r="B285" s="1">
        <v>1992</v>
      </c>
      <c r="C285" s="3">
        <v>0.23909926755419364</v>
      </c>
      <c r="D285" s="3">
        <v>3.1340801334398352</v>
      </c>
      <c r="E285" s="3">
        <v>9.7057484564250487</v>
      </c>
      <c r="F285" s="3">
        <v>0.69362603200049522</v>
      </c>
      <c r="G285" s="3">
        <v>62.519365883318535</v>
      </c>
      <c r="H285" s="3">
        <v>23.708080227261885</v>
      </c>
      <c r="I285" s="10">
        <f t="shared" si="91"/>
        <v>2.3909926755419364E-3</v>
      </c>
      <c r="J285" s="10">
        <f t="shared" si="91"/>
        <v>3.1340801334398351E-2</v>
      </c>
      <c r="K285" s="10">
        <f t="shared" si="91"/>
        <v>9.7057484564250493E-2</v>
      </c>
      <c r="L285" s="10">
        <f t="shared" si="91"/>
        <v>6.9362603200049519E-3</v>
      </c>
      <c r="M285" s="10">
        <f t="shared" si="91"/>
        <v>0.62519365883318534</v>
      </c>
      <c r="N285" s="10">
        <f t="shared" si="91"/>
        <v>0.23708080227261885</v>
      </c>
      <c r="O285" s="28">
        <f t="shared" si="92"/>
        <v>0.99999999999999989</v>
      </c>
    </row>
    <row r="286" spans="1:15">
      <c r="A286" s="1" t="s">
        <v>9</v>
      </c>
      <c r="B286" s="1">
        <v>1993</v>
      </c>
      <c r="C286" s="3">
        <v>0.46481542188645897</v>
      </c>
      <c r="D286" s="3">
        <v>3.685572773038269</v>
      </c>
      <c r="E286" s="3">
        <v>9.1512189406533846</v>
      </c>
      <c r="F286" s="3">
        <v>0.81106151844203855</v>
      </c>
      <c r="G286" s="3">
        <v>57.454534183383643</v>
      </c>
      <c r="H286" s="3">
        <v>28.432797162596195</v>
      </c>
      <c r="I286" s="10">
        <f t="shared" si="91"/>
        <v>4.6481542188645895E-3</v>
      </c>
      <c r="J286" s="10">
        <f t="shared" si="91"/>
        <v>3.685572773038269E-2</v>
      </c>
      <c r="K286" s="10">
        <f t="shared" si="91"/>
        <v>9.1512189406533842E-2</v>
      </c>
      <c r="L286" s="10">
        <f t="shared" si="91"/>
        <v>8.1106151844203851E-3</v>
      </c>
      <c r="M286" s="10">
        <f t="shared" si="91"/>
        <v>0.57454534183383643</v>
      </c>
      <c r="N286" s="10">
        <f t="shared" si="91"/>
        <v>0.28432797162596196</v>
      </c>
      <c r="O286" s="28">
        <f t="shared" si="92"/>
        <v>0.99999999999999978</v>
      </c>
    </row>
    <row r="287" spans="1:15">
      <c r="A287" s="1" t="s">
        <v>9</v>
      </c>
      <c r="B287" s="1">
        <v>1994</v>
      </c>
      <c r="C287" s="3">
        <v>0.38586713680106766</v>
      </c>
      <c r="D287" s="3">
        <v>3.6757081866918639</v>
      </c>
      <c r="E287" s="3">
        <v>9.4977868940534318</v>
      </c>
      <c r="F287" s="3">
        <v>0.89746901642784016</v>
      </c>
      <c r="G287" s="3">
        <v>57.706060392073823</v>
      </c>
      <c r="H287" s="3">
        <v>27.837108373951985</v>
      </c>
      <c r="I287" s="10">
        <f t="shared" si="91"/>
        <v>3.8586713680106768E-3</v>
      </c>
      <c r="J287" s="10">
        <f t="shared" si="91"/>
        <v>3.6757081866918638E-2</v>
      </c>
      <c r="K287" s="10">
        <f t="shared" si="91"/>
        <v>9.4977868940534324E-2</v>
      </c>
      <c r="L287" s="10">
        <f t="shared" si="91"/>
        <v>8.9746901642784021E-3</v>
      </c>
      <c r="M287" s="10">
        <f t="shared" si="91"/>
        <v>0.57706060392073821</v>
      </c>
      <c r="N287" s="10">
        <f t="shared" si="91"/>
        <v>0.27837108373951985</v>
      </c>
      <c r="O287" s="28">
        <f t="shared" si="92"/>
        <v>1.0000000000000002</v>
      </c>
    </row>
    <row r="288" spans="1:15">
      <c r="A288" s="1" t="s">
        <v>9</v>
      </c>
      <c r="B288" s="1">
        <v>1995</v>
      </c>
      <c r="C288" s="3">
        <v>0.40682431135477137</v>
      </c>
      <c r="D288" s="3">
        <v>3.1649114689242364</v>
      </c>
      <c r="E288" s="3">
        <v>9.2653950364406228</v>
      </c>
      <c r="F288" s="3">
        <v>0.99077484013653982</v>
      </c>
      <c r="G288" s="3">
        <v>57.693520530023513</v>
      </c>
      <c r="H288" s="3">
        <v>28.478573813120317</v>
      </c>
      <c r="I288" s="10">
        <f t="shared" si="91"/>
        <v>4.0682431135477138E-3</v>
      </c>
      <c r="J288" s="10">
        <f t="shared" si="91"/>
        <v>3.1649114689242364E-2</v>
      </c>
      <c r="K288" s="10">
        <f t="shared" si="91"/>
        <v>9.2653950364406226E-2</v>
      </c>
      <c r="L288" s="10">
        <f t="shared" si="91"/>
        <v>9.9077484013653985E-3</v>
      </c>
      <c r="M288" s="10">
        <f t="shared" si="91"/>
        <v>0.57693520530023512</v>
      </c>
      <c r="N288" s="10">
        <f t="shared" si="91"/>
        <v>0.28478573813120317</v>
      </c>
      <c r="O288" s="28">
        <f t="shared" si="92"/>
        <v>1</v>
      </c>
    </row>
    <row r="289" spans="1:15">
      <c r="A289" s="1" t="s">
        <v>9</v>
      </c>
      <c r="B289" s="1">
        <v>1996</v>
      </c>
      <c r="C289" s="3">
        <v>0.36376408134664051</v>
      </c>
      <c r="D289" s="3">
        <v>3.1675760325179256</v>
      </c>
      <c r="E289" s="3">
        <v>9.4359624331973766</v>
      </c>
      <c r="F289" s="3">
        <v>0.95468017093122104</v>
      </c>
      <c r="G289" s="3">
        <v>57.098258209067545</v>
      </c>
      <c r="H289" s="3">
        <v>28.979759072939292</v>
      </c>
      <c r="I289" s="10">
        <f t="shared" si="91"/>
        <v>3.6376408134664051E-3</v>
      </c>
      <c r="J289" s="10">
        <f t="shared" si="91"/>
        <v>3.1675760325179256E-2</v>
      </c>
      <c r="K289" s="10">
        <f t="shared" si="91"/>
        <v>9.4359624331973771E-2</v>
      </c>
      <c r="L289" s="10">
        <f t="shared" si="91"/>
        <v>9.5468017093122103E-3</v>
      </c>
      <c r="M289" s="10">
        <f t="shared" si="91"/>
        <v>0.57098258209067543</v>
      </c>
      <c r="N289" s="10">
        <f t="shared" si="91"/>
        <v>0.28979759072939293</v>
      </c>
      <c r="O289" s="28">
        <f t="shared" si="92"/>
        <v>1</v>
      </c>
    </row>
    <row r="290" spans="1:15">
      <c r="A290" s="1" t="s">
        <v>9</v>
      </c>
      <c r="B290" s="1">
        <v>1997</v>
      </c>
      <c r="C290" s="3">
        <v>0.44100402456184523</v>
      </c>
      <c r="D290" s="3">
        <v>3.8118498135723837</v>
      </c>
      <c r="E290" s="3">
        <v>11.251740450291404</v>
      </c>
      <c r="F290" s="3">
        <v>0.97746391108373132</v>
      </c>
      <c r="G290" s="3">
        <v>60.391000456709051</v>
      </c>
      <c r="H290" s="3">
        <v>23.126941343781571</v>
      </c>
      <c r="I290" s="10">
        <f t="shared" si="91"/>
        <v>4.4100402456184523E-3</v>
      </c>
      <c r="J290" s="10">
        <f t="shared" si="91"/>
        <v>3.8118498135723836E-2</v>
      </c>
      <c r="K290" s="10">
        <f t="shared" si="91"/>
        <v>0.11251740450291405</v>
      </c>
      <c r="L290" s="10">
        <f t="shared" si="91"/>
        <v>9.7746391108373132E-3</v>
      </c>
      <c r="M290" s="10">
        <f t="shared" si="91"/>
        <v>0.60391000456709054</v>
      </c>
      <c r="N290" s="10">
        <f t="shared" si="91"/>
        <v>0.23126941343781571</v>
      </c>
      <c r="O290" s="28">
        <f t="shared" si="92"/>
        <v>0.99999999999999989</v>
      </c>
    </row>
    <row r="291" spans="1:15">
      <c r="A291" s="1" t="s">
        <v>9</v>
      </c>
      <c r="B291" s="1">
        <v>1998</v>
      </c>
      <c r="C291" s="3">
        <v>0.35667485928361026</v>
      </c>
      <c r="D291" s="3">
        <v>3.4979250329744147</v>
      </c>
      <c r="E291" s="3">
        <v>10.712745159434407</v>
      </c>
      <c r="F291" s="3">
        <v>0.8411252687741354</v>
      </c>
      <c r="G291" s="3">
        <v>53.949576522060028</v>
      </c>
      <c r="H291" s="3">
        <v>30.641953157473417</v>
      </c>
      <c r="I291" s="10">
        <f t="shared" si="91"/>
        <v>3.5667485928361025E-3</v>
      </c>
      <c r="J291" s="10">
        <f t="shared" si="91"/>
        <v>3.4979250329744145E-2</v>
      </c>
      <c r="K291" s="10">
        <f t="shared" si="91"/>
        <v>0.10712745159434407</v>
      </c>
      <c r="L291" s="10">
        <f t="shared" si="91"/>
        <v>8.4112526877413545E-3</v>
      </c>
      <c r="M291" s="10">
        <f t="shared" si="91"/>
        <v>0.53949576522060028</v>
      </c>
      <c r="N291" s="10">
        <f t="shared" si="91"/>
        <v>0.30641953157473417</v>
      </c>
      <c r="O291" s="28">
        <f t="shared" si="92"/>
        <v>1.0000000000000002</v>
      </c>
    </row>
    <row r="292" spans="1:15">
      <c r="A292" s="1" t="s">
        <v>9</v>
      </c>
      <c r="B292" s="1">
        <v>1999</v>
      </c>
      <c r="C292" s="3">
        <v>0.37570591516255086</v>
      </c>
      <c r="D292" s="3">
        <v>4.0822536583688445</v>
      </c>
      <c r="E292" s="3">
        <v>11.284981064655648</v>
      </c>
      <c r="F292" s="3">
        <v>0.94577104013416069</v>
      </c>
      <c r="G292" s="3">
        <v>56.909381749212841</v>
      </c>
      <c r="H292" s="3">
        <v>26.401906572465943</v>
      </c>
      <c r="I292" s="10">
        <f t="shared" si="91"/>
        <v>3.7570591516255087E-3</v>
      </c>
      <c r="J292" s="10">
        <f t="shared" si="91"/>
        <v>4.0822536583688444E-2</v>
      </c>
      <c r="K292" s="10">
        <f t="shared" si="91"/>
        <v>0.11284981064655648</v>
      </c>
      <c r="L292" s="10">
        <f t="shared" si="91"/>
        <v>9.4577104013416069E-3</v>
      </c>
      <c r="M292" s="10">
        <f t="shared" si="91"/>
        <v>0.5690938174921284</v>
      </c>
      <c r="N292" s="10">
        <f t="shared" si="91"/>
        <v>0.26401906572465944</v>
      </c>
      <c r="O292" s="28">
        <f t="shared" si="92"/>
        <v>1</v>
      </c>
    </row>
    <row r="293" spans="1:15">
      <c r="A293" s="1" t="s">
        <v>9</v>
      </c>
      <c r="B293" s="1">
        <v>2000</v>
      </c>
      <c r="C293" s="3">
        <v>0.43958601279742437</v>
      </c>
      <c r="D293" s="3">
        <v>4.6394931973846116</v>
      </c>
      <c r="E293" s="3">
        <v>11.384562065613174</v>
      </c>
      <c r="F293" s="3">
        <v>0.93909821753771461</v>
      </c>
      <c r="G293" s="3">
        <v>55.081120556100096</v>
      </c>
      <c r="H293" s="3">
        <v>27.516139950566977</v>
      </c>
      <c r="I293" s="10">
        <f t="shared" si="91"/>
        <v>4.3958601279742437E-3</v>
      </c>
      <c r="J293" s="10">
        <f t="shared" si="91"/>
        <v>4.6394931973846115E-2</v>
      </c>
      <c r="K293" s="10">
        <f t="shared" si="91"/>
        <v>0.11384562065613174</v>
      </c>
      <c r="L293" s="10">
        <f t="shared" si="91"/>
        <v>9.3909821753771459E-3</v>
      </c>
      <c r="M293" s="10">
        <f t="shared" si="91"/>
        <v>0.55081120556100094</v>
      </c>
      <c r="N293" s="10">
        <f t="shared" si="91"/>
        <v>0.27516139950566976</v>
      </c>
      <c r="O293" s="28">
        <f t="shared" si="92"/>
        <v>0.99999999999999989</v>
      </c>
    </row>
    <row r="294" spans="1:15">
      <c r="A294" s="1" t="s">
        <v>9</v>
      </c>
      <c r="B294" s="1">
        <v>2001</v>
      </c>
      <c r="C294" s="3">
        <v>0.56015443272650844</v>
      </c>
      <c r="D294" s="3">
        <v>4.7058653897417866</v>
      </c>
      <c r="E294" s="3">
        <v>12.012297398305662</v>
      </c>
      <c r="F294" s="3">
        <v>0.98685962062170818</v>
      </c>
      <c r="G294" s="3">
        <v>58.079117901005027</v>
      </c>
      <c r="H294" s="3">
        <v>23.655705257599312</v>
      </c>
      <c r="I294" s="10">
        <f t="shared" si="91"/>
        <v>5.6015443272650848E-3</v>
      </c>
      <c r="J294" s="10">
        <f t="shared" si="91"/>
        <v>4.7058653897417868E-2</v>
      </c>
      <c r="K294" s="10">
        <f t="shared" si="91"/>
        <v>0.12012297398305663</v>
      </c>
      <c r="L294" s="10">
        <f t="shared" si="91"/>
        <v>9.8685962062170819E-3</v>
      </c>
      <c r="M294" s="10">
        <f t="shared" si="91"/>
        <v>0.58079117901005028</v>
      </c>
      <c r="N294" s="10">
        <f t="shared" si="91"/>
        <v>0.23655705257599313</v>
      </c>
      <c r="O294" s="28">
        <f t="shared" si="92"/>
        <v>1</v>
      </c>
    </row>
    <row r="295" spans="1:15">
      <c r="A295" s="1" t="s">
        <v>9</v>
      </c>
      <c r="B295" s="1">
        <v>2002</v>
      </c>
      <c r="C295" s="3">
        <v>0.72000148945306708</v>
      </c>
      <c r="D295" s="3">
        <v>5.0118730655822104</v>
      </c>
      <c r="E295" s="3">
        <v>11.783103220209613</v>
      </c>
      <c r="F295" s="3">
        <v>0.93389514167903864</v>
      </c>
      <c r="G295" s="3">
        <v>56.363199775954165</v>
      </c>
      <c r="H295" s="3">
        <v>25.187927307121903</v>
      </c>
      <c r="I295" s="10">
        <f t="shared" si="91"/>
        <v>7.2000148945306711E-3</v>
      </c>
      <c r="J295" s="10">
        <f t="shared" si="91"/>
        <v>5.0118730655822105E-2</v>
      </c>
      <c r="K295" s="10">
        <f t="shared" si="91"/>
        <v>0.11783103220209613</v>
      </c>
      <c r="L295" s="10">
        <f t="shared" ref="L295:N331" si="93">F295/100</f>
        <v>9.3389514167903868E-3</v>
      </c>
      <c r="M295" s="10">
        <f t="shared" si="93"/>
        <v>0.56363199775954165</v>
      </c>
      <c r="N295" s="10">
        <f t="shared" si="93"/>
        <v>0.25187927307121905</v>
      </c>
      <c r="O295" s="28">
        <f t="shared" si="92"/>
        <v>1</v>
      </c>
    </row>
    <row r="296" spans="1:15">
      <c r="A296" s="1" t="s">
        <v>9</v>
      </c>
      <c r="B296" s="1">
        <v>2003</v>
      </c>
      <c r="C296" s="3">
        <v>0.72642768550247572</v>
      </c>
      <c r="D296" s="3">
        <v>4.7939412808271706</v>
      </c>
      <c r="E296" s="3">
        <v>11.597206839142535</v>
      </c>
      <c r="F296" s="3">
        <v>0.82333167268690333</v>
      </c>
      <c r="G296" s="3">
        <v>57.254329782860303</v>
      </c>
      <c r="H296" s="3">
        <v>24.804762738980621</v>
      </c>
      <c r="I296" s="10">
        <f t="shared" ref="I296:K331" si="94">C296/100</f>
        <v>7.2642768550247568E-3</v>
      </c>
      <c r="J296" s="10">
        <f t="shared" si="94"/>
        <v>4.7939412808271707E-2</v>
      </c>
      <c r="K296" s="10">
        <f t="shared" si="94"/>
        <v>0.11597206839142535</v>
      </c>
      <c r="L296" s="10">
        <f t="shared" si="93"/>
        <v>8.2333167268690329E-3</v>
      </c>
      <c r="M296" s="10">
        <f t="shared" si="93"/>
        <v>0.57254329782860303</v>
      </c>
      <c r="N296" s="10">
        <f t="shared" si="93"/>
        <v>0.24804762738980621</v>
      </c>
      <c r="O296" s="28">
        <f t="shared" si="92"/>
        <v>1</v>
      </c>
    </row>
    <row r="297" spans="1:15">
      <c r="A297" s="1" t="s">
        <v>9</v>
      </c>
      <c r="B297" s="1">
        <v>2004</v>
      </c>
      <c r="C297" s="3">
        <v>0.94871874342482898</v>
      </c>
      <c r="D297" s="3">
        <v>4.2566195614878453</v>
      </c>
      <c r="E297" s="3">
        <v>11.453514380208652</v>
      </c>
      <c r="F297" s="3">
        <v>0.73535050937742186</v>
      </c>
      <c r="G297" s="3">
        <v>58.78243534633831</v>
      </c>
      <c r="H297" s="3">
        <v>23.823361459162943</v>
      </c>
      <c r="I297" s="10">
        <f t="shared" si="94"/>
        <v>9.4871874342482895E-3</v>
      </c>
      <c r="J297" s="10">
        <f t="shared" si="94"/>
        <v>4.2566195614878455E-2</v>
      </c>
      <c r="K297" s="10">
        <f t="shared" si="94"/>
        <v>0.11453514380208653</v>
      </c>
      <c r="L297" s="10">
        <f t="shared" si="93"/>
        <v>7.3535050937742182E-3</v>
      </c>
      <c r="M297" s="10">
        <f t="shared" si="93"/>
        <v>0.58782435346338313</v>
      </c>
      <c r="N297" s="10">
        <f t="shared" si="93"/>
        <v>0.23823361459162942</v>
      </c>
      <c r="O297" s="28">
        <f t="shared" si="92"/>
        <v>1</v>
      </c>
    </row>
    <row r="298" spans="1:15">
      <c r="A298" s="1" t="s">
        <v>9</v>
      </c>
      <c r="B298" s="1">
        <v>2005</v>
      </c>
      <c r="C298" s="3">
        <v>0.98294129862277946</v>
      </c>
      <c r="D298" s="3">
        <v>4.691176740763602</v>
      </c>
      <c r="E298" s="3">
        <v>10.927683033888668</v>
      </c>
      <c r="F298" s="3">
        <v>0.70252290009925911</v>
      </c>
      <c r="G298" s="3">
        <v>56.927583745653308</v>
      </c>
      <c r="H298" s="3">
        <v>25.768092280972375</v>
      </c>
      <c r="I298" s="10">
        <f t="shared" si="94"/>
        <v>9.8294129862277948E-3</v>
      </c>
      <c r="J298" s="10">
        <f t="shared" si="94"/>
        <v>4.6911767407636022E-2</v>
      </c>
      <c r="K298" s="10">
        <f t="shared" si="94"/>
        <v>0.10927683033888667</v>
      </c>
      <c r="L298" s="10">
        <f t="shared" si="93"/>
        <v>7.0252290009925914E-3</v>
      </c>
      <c r="M298" s="10">
        <f t="shared" si="93"/>
        <v>0.5692758374565331</v>
      </c>
      <c r="N298" s="10">
        <f t="shared" si="93"/>
        <v>0.25768092280972377</v>
      </c>
      <c r="O298" s="28">
        <f t="shared" si="92"/>
        <v>0.99999999999999989</v>
      </c>
    </row>
    <row r="299" spans="1:15">
      <c r="A299" s="1" t="s">
        <v>9</v>
      </c>
      <c r="B299" s="1">
        <v>2006</v>
      </c>
      <c r="C299" s="3">
        <v>1.0954295693462306</v>
      </c>
      <c r="D299" s="3">
        <v>4.9405826137645539</v>
      </c>
      <c r="E299" s="3">
        <v>10.630753779857907</v>
      </c>
      <c r="F299" s="3">
        <v>0.61231898759566561</v>
      </c>
      <c r="G299" s="3">
        <v>57.07772084526249</v>
      </c>
      <c r="H299" s="3">
        <v>25.643194204173131</v>
      </c>
      <c r="I299" s="10">
        <f t="shared" si="94"/>
        <v>1.0954295693462306E-2</v>
      </c>
      <c r="J299" s="10">
        <f t="shared" si="94"/>
        <v>4.9405826137645541E-2</v>
      </c>
      <c r="K299" s="10">
        <f t="shared" si="94"/>
        <v>0.10630753779857907</v>
      </c>
      <c r="L299" s="10">
        <f t="shared" si="93"/>
        <v>6.1231898759566564E-3</v>
      </c>
      <c r="M299" s="10">
        <f t="shared" si="93"/>
        <v>0.57077720845262492</v>
      </c>
      <c r="N299" s="10">
        <f t="shared" si="93"/>
        <v>0.25643194204173131</v>
      </c>
      <c r="O299" s="28">
        <f t="shared" si="92"/>
        <v>0.99999999999999978</v>
      </c>
    </row>
    <row r="300" spans="1:15">
      <c r="A300" s="1" t="s">
        <v>9</v>
      </c>
      <c r="B300" s="1">
        <v>2007</v>
      </c>
      <c r="C300" s="3">
        <v>1.0954295693462306</v>
      </c>
      <c r="D300" s="3">
        <v>4.9405826137645539</v>
      </c>
      <c r="E300" s="3">
        <v>10.630753779857907</v>
      </c>
      <c r="F300" s="3">
        <v>0.61231898759566561</v>
      </c>
      <c r="G300" s="3">
        <v>57.07772084526249</v>
      </c>
      <c r="H300" s="3">
        <v>25.643194204173131</v>
      </c>
      <c r="I300" s="10">
        <f t="shared" si="94"/>
        <v>1.0954295693462306E-2</v>
      </c>
      <c r="J300" s="10">
        <f t="shared" si="94"/>
        <v>4.9405826137645541E-2</v>
      </c>
      <c r="K300" s="10">
        <f t="shared" si="94"/>
        <v>0.10630753779857907</v>
      </c>
      <c r="L300" s="10">
        <f t="shared" si="93"/>
        <v>6.1231898759566564E-3</v>
      </c>
      <c r="M300" s="10">
        <f t="shared" si="93"/>
        <v>0.57077720845262492</v>
      </c>
      <c r="N300" s="10">
        <f t="shared" si="93"/>
        <v>0.25643194204173131</v>
      </c>
      <c r="O300" s="28">
        <f t="shared" si="92"/>
        <v>0.99999999999999978</v>
      </c>
    </row>
    <row r="301" spans="1:15">
      <c r="A301" s="1" t="s">
        <v>9</v>
      </c>
      <c r="B301" s="1">
        <v>2008</v>
      </c>
      <c r="C301" s="3">
        <v>1.0954295693462306</v>
      </c>
      <c r="D301" s="3">
        <v>4.9405826137645539</v>
      </c>
      <c r="E301" s="3">
        <v>10.630753779857907</v>
      </c>
      <c r="F301" s="3">
        <v>0.61231898759566561</v>
      </c>
      <c r="G301" s="3">
        <v>57.07772084526249</v>
      </c>
      <c r="H301" s="3">
        <v>25.643194204173131</v>
      </c>
      <c r="I301" s="10">
        <f t="shared" si="94"/>
        <v>1.0954295693462306E-2</v>
      </c>
      <c r="J301" s="10">
        <f t="shared" si="94"/>
        <v>4.9405826137645541E-2</v>
      </c>
      <c r="K301" s="10">
        <f t="shared" si="94"/>
        <v>0.10630753779857907</v>
      </c>
      <c r="L301" s="10">
        <f t="shared" si="93"/>
        <v>6.1231898759566564E-3</v>
      </c>
      <c r="M301" s="10">
        <f t="shared" si="93"/>
        <v>0.57077720845262492</v>
      </c>
      <c r="N301" s="10">
        <f t="shared" si="93"/>
        <v>0.25643194204173131</v>
      </c>
      <c r="O301" s="28">
        <f t="shared" si="92"/>
        <v>0.99999999999999978</v>
      </c>
    </row>
    <row r="302" spans="1:15">
      <c r="O302" s="28">
        <f t="shared" si="92"/>
        <v>0</v>
      </c>
    </row>
    <row r="303" spans="1:15">
      <c r="A303" s="1" t="s">
        <v>10</v>
      </c>
      <c r="B303" s="1">
        <v>1980</v>
      </c>
      <c r="C303" s="3">
        <v>6.633931683209518E-2</v>
      </c>
      <c r="D303" s="3">
        <v>5.0895986423935469</v>
      </c>
      <c r="E303" s="3">
        <v>15.375176394375096</v>
      </c>
      <c r="F303" s="3">
        <v>0.91943622561341065</v>
      </c>
      <c r="G303" s="3">
        <v>44.8607420430167</v>
      </c>
      <c r="H303" s="3">
        <v>33.688707377769141</v>
      </c>
      <c r="I303" s="10">
        <f t="shared" si="94"/>
        <v>6.6339316832095176E-4</v>
      </c>
      <c r="J303" s="10">
        <f t="shared" si="94"/>
        <v>5.0895986423935467E-2</v>
      </c>
      <c r="K303" s="10">
        <f t="shared" si="94"/>
        <v>0.15375176394375095</v>
      </c>
      <c r="L303" s="10">
        <f t="shared" si="93"/>
        <v>9.1943622561341063E-3</v>
      </c>
      <c r="M303" s="10">
        <f t="shared" si="93"/>
        <v>0.44860742043016699</v>
      </c>
      <c r="N303" s="10">
        <f t="shared" si="93"/>
        <v>0.33688707377769139</v>
      </c>
      <c r="O303" s="28">
        <f t="shared" si="92"/>
        <v>0.99999999999999978</v>
      </c>
    </row>
    <row r="304" spans="1:15">
      <c r="A304" s="1" t="s">
        <v>10</v>
      </c>
      <c r="B304" s="1">
        <v>1981</v>
      </c>
      <c r="C304" s="3">
        <v>0.16339214030850338</v>
      </c>
      <c r="D304" s="3">
        <v>5.2003059154355755</v>
      </c>
      <c r="E304" s="3">
        <v>14.973642649669806</v>
      </c>
      <c r="F304" s="3">
        <v>0.79390588045000277</v>
      </c>
      <c r="G304" s="3">
        <v>42.26959170849539</v>
      </c>
      <c r="H304" s="3">
        <v>36.599161705640725</v>
      </c>
      <c r="I304" s="10">
        <f t="shared" si="94"/>
        <v>1.6339214030850339E-3</v>
      </c>
      <c r="J304" s="10">
        <f t="shared" si="94"/>
        <v>5.2003059154355755E-2</v>
      </c>
      <c r="K304" s="10">
        <f t="shared" si="94"/>
        <v>0.14973642649669805</v>
      </c>
      <c r="L304" s="10">
        <f t="shared" si="93"/>
        <v>7.9390588045000279E-3</v>
      </c>
      <c r="M304" s="10">
        <f t="shared" si="93"/>
        <v>0.42269591708495391</v>
      </c>
      <c r="N304" s="10">
        <f t="shared" si="93"/>
        <v>0.36599161705640726</v>
      </c>
      <c r="O304" s="28">
        <f t="shared" si="92"/>
        <v>1</v>
      </c>
    </row>
    <row r="305" spans="1:15">
      <c r="A305" s="1" t="s">
        <v>10</v>
      </c>
      <c r="B305" s="1">
        <v>1982</v>
      </c>
      <c r="C305" s="3">
        <v>0.15799614913322937</v>
      </c>
      <c r="D305" s="3">
        <v>6.2451482823361815</v>
      </c>
      <c r="E305" s="3">
        <v>14.962677198462979</v>
      </c>
      <c r="F305" s="3">
        <v>0.88788201519655696</v>
      </c>
      <c r="G305" s="3">
        <v>47.132942930576611</v>
      </c>
      <c r="H305" s="3">
        <v>30.613353424294459</v>
      </c>
      <c r="I305" s="10">
        <f t="shared" si="94"/>
        <v>1.5799614913322938E-3</v>
      </c>
      <c r="J305" s="10">
        <f t="shared" si="94"/>
        <v>6.2451482823361812E-2</v>
      </c>
      <c r="K305" s="10">
        <f t="shared" si="94"/>
        <v>0.14962677198462979</v>
      </c>
      <c r="L305" s="10">
        <f t="shared" si="93"/>
        <v>8.8788201519655694E-3</v>
      </c>
      <c r="M305" s="10">
        <f t="shared" si="93"/>
        <v>0.4713294293057661</v>
      </c>
      <c r="N305" s="10">
        <f t="shared" si="93"/>
        <v>0.30613353424294459</v>
      </c>
      <c r="O305" s="28">
        <f t="shared" si="92"/>
        <v>1.0000000000000002</v>
      </c>
    </row>
    <row r="306" spans="1:15">
      <c r="A306" s="1" t="s">
        <v>10</v>
      </c>
      <c r="B306" s="1">
        <v>1983</v>
      </c>
      <c r="C306" s="3">
        <v>0.36607854394107503</v>
      </c>
      <c r="D306" s="3">
        <v>5.9585798285989346</v>
      </c>
      <c r="E306" s="3">
        <v>14.721270038779387</v>
      </c>
      <c r="F306" s="3">
        <v>1.0055336491545037</v>
      </c>
      <c r="G306" s="3">
        <v>49.177352156380309</v>
      </c>
      <c r="H306" s="3">
        <v>28.771185783145768</v>
      </c>
      <c r="I306" s="10">
        <f t="shared" si="94"/>
        <v>3.6607854394107501E-3</v>
      </c>
      <c r="J306" s="10">
        <f t="shared" si="94"/>
        <v>5.9585798285989346E-2</v>
      </c>
      <c r="K306" s="10">
        <f t="shared" si="94"/>
        <v>0.14721270038779388</v>
      </c>
      <c r="L306" s="10">
        <f t="shared" si="93"/>
        <v>1.0055336491545037E-2</v>
      </c>
      <c r="M306" s="10">
        <f t="shared" si="93"/>
        <v>0.49177352156380311</v>
      </c>
      <c r="N306" s="10">
        <f t="shared" si="93"/>
        <v>0.2877118578314577</v>
      </c>
      <c r="O306" s="28">
        <f t="shared" si="92"/>
        <v>0.99999999999999978</v>
      </c>
    </row>
    <row r="307" spans="1:15">
      <c r="A307" s="1" t="s">
        <v>10</v>
      </c>
      <c r="B307" s="1">
        <v>1984</v>
      </c>
      <c r="C307" s="3">
        <v>0.2843674817158342</v>
      </c>
      <c r="D307" s="3">
        <v>8.2345227841699487</v>
      </c>
      <c r="E307" s="3">
        <v>15.524295850097724</v>
      </c>
      <c r="F307" s="3">
        <v>0.97778419212110146</v>
      </c>
      <c r="G307" s="3">
        <v>47.769964686938607</v>
      </c>
      <c r="H307" s="3">
        <v>27.209065004956784</v>
      </c>
      <c r="I307" s="10">
        <f t="shared" si="94"/>
        <v>2.8436748171583419E-3</v>
      </c>
      <c r="J307" s="10">
        <f t="shared" si="94"/>
        <v>8.2345227841699481E-2</v>
      </c>
      <c r="K307" s="10">
        <f t="shared" si="94"/>
        <v>0.15524295850097725</v>
      </c>
      <c r="L307" s="10">
        <f t="shared" si="93"/>
        <v>9.7778419212110144E-3</v>
      </c>
      <c r="M307" s="10">
        <f t="shared" si="93"/>
        <v>0.4776996468693861</v>
      </c>
      <c r="N307" s="10">
        <f t="shared" si="93"/>
        <v>0.27209065004956784</v>
      </c>
      <c r="O307" s="28">
        <f t="shared" si="92"/>
        <v>1</v>
      </c>
    </row>
    <row r="308" spans="1:15">
      <c r="A308" s="1" t="s">
        <v>10</v>
      </c>
      <c r="B308" s="1">
        <v>1985</v>
      </c>
      <c r="C308" s="3">
        <v>0.21852722634592603</v>
      </c>
      <c r="D308" s="3">
        <v>9.1376506637831447</v>
      </c>
      <c r="E308" s="3">
        <v>14.544282237893016</v>
      </c>
      <c r="F308" s="3">
        <v>0.73318785727186053</v>
      </c>
      <c r="G308" s="3">
        <v>48.655891283094704</v>
      </c>
      <c r="H308" s="3">
        <v>26.710460731611334</v>
      </c>
      <c r="I308" s="10">
        <f t="shared" si="94"/>
        <v>2.1852722634592603E-3</v>
      </c>
      <c r="J308" s="10">
        <f t="shared" si="94"/>
        <v>9.1376506637831451E-2</v>
      </c>
      <c r="K308" s="10">
        <f t="shared" si="94"/>
        <v>0.14544282237893016</v>
      </c>
      <c r="L308" s="10">
        <f t="shared" si="93"/>
        <v>7.3318785727186052E-3</v>
      </c>
      <c r="M308" s="10">
        <f t="shared" si="93"/>
        <v>0.48655891283094704</v>
      </c>
      <c r="N308" s="10">
        <f t="shared" si="93"/>
        <v>0.26710460731611335</v>
      </c>
      <c r="O308" s="28">
        <f t="shared" si="92"/>
        <v>1</v>
      </c>
    </row>
    <row r="309" spans="1:15">
      <c r="A309" s="1" t="s">
        <v>10</v>
      </c>
      <c r="B309" s="1">
        <v>1986</v>
      </c>
      <c r="C309" s="3">
        <v>0.32309874064744593</v>
      </c>
      <c r="D309" s="3">
        <v>7.0971137291358195</v>
      </c>
      <c r="E309" s="3">
        <v>14.364705827347613</v>
      </c>
      <c r="F309" s="3">
        <v>0.83422482653125407</v>
      </c>
      <c r="G309" s="3">
        <v>54.34390744519574</v>
      </c>
      <c r="H309" s="3">
        <v>23.03694943114213</v>
      </c>
      <c r="I309" s="10">
        <f t="shared" si="94"/>
        <v>3.2309874064744594E-3</v>
      </c>
      <c r="J309" s="10">
        <f t="shared" si="94"/>
        <v>7.0971137291358191E-2</v>
      </c>
      <c r="K309" s="10">
        <f t="shared" si="94"/>
        <v>0.14364705827347612</v>
      </c>
      <c r="L309" s="10">
        <f t="shared" si="93"/>
        <v>8.3422482653125411E-3</v>
      </c>
      <c r="M309" s="10">
        <f t="shared" si="93"/>
        <v>0.54343907445195738</v>
      </c>
      <c r="N309" s="10">
        <f t="shared" si="93"/>
        <v>0.23036949431142129</v>
      </c>
      <c r="O309" s="28">
        <f t="shared" si="92"/>
        <v>1</v>
      </c>
    </row>
    <row r="310" spans="1:15">
      <c r="A310" s="1" t="s">
        <v>10</v>
      </c>
      <c r="B310" s="1">
        <v>1987</v>
      </c>
      <c r="C310" s="3">
        <v>0.23787151082001989</v>
      </c>
      <c r="D310" s="3">
        <v>6.3685709923241092</v>
      </c>
      <c r="E310" s="3">
        <v>13.804318342303052</v>
      </c>
      <c r="F310" s="3">
        <v>0.70591022313930429</v>
      </c>
      <c r="G310" s="3">
        <v>57.688728335855664</v>
      </c>
      <c r="H310" s="3">
        <v>21.194600595557851</v>
      </c>
      <c r="I310" s="10">
        <f t="shared" si="94"/>
        <v>2.3787151082001988E-3</v>
      </c>
      <c r="J310" s="10">
        <f t="shared" si="94"/>
        <v>6.3685709923241088E-2</v>
      </c>
      <c r="K310" s="10">
        <f t="shared" si="94"/>
        <v>0.13804318342303051</v>
      </c>
      <c r="L310" s="10">
        <f t="shared" si="93"/>
        <v>7.059102231393043E-3</v>
      </c>
      <c r="M310" s="10">
        <f t="shared" si="93"/>
        <v>0.57688728335855666</v>
      </c>
      <c r="N310" s="10">
        <f t="shared" si="93"/>
        <v>0.21194600595557853</v>
      </c>
      <c r="O310" s="28">
        <f t="shared" si="92"/>
        <v>1</v>
      </c>
    </row>
    <row r="311" spans="1:15">
      <c r="A311" s="1" t="s">
        <v>10</v>
      </c>
      <c r="B311" s="1">
        <v>1988</v>
      </c>
      <c r="C311" s="3">
        <v>0.29938071625675594</v>
      </c>
      <c r="D311" s="3">
        <v>5.69561092613284</v>
      </c>
      <c r="E311" s="3">
        <v>14.088869902941733</v>
      </c>
      <c r="F311" s="3">
        <v>0.72993090333224064</v>
      </c>
      <c r="G311" s="3">
        <v>57.944288552703149</v>
      </c>
      <c r="H311" s="3">
        <v>21.241918998633288</v>
      </c>
      <c r="I311" s="10">
        <f t="shared" si="94"/>
        <v>2.9938071625675595E-3</v>
      </c>
      <c r="J311" s="10">
        <f t="shared" si="94"/>
        <v>5.6956109261328401E-2</v>
      </c>
      <c r="K311" s="10">
        <f t="shared" si="94"/>
        <v>0.14088869902941734</v>
      </c>
      <c r="L311" s="10">
        <f t="shared" si="93"/>
        <v>7.2993090333224068E-3</v>
      </c>
      <c r="M311" s="10">
        <f t="shared" si="93"/>
        <v>0.57944288552703149</v>
      </c>
      <c r="N311" s="10">
        <f t="shared" si="93"/>
        <v>0.21241918998633288</v>
      </c>
      <c r="O311" s="28">
        <f t="shared" si="92"/>
        <v>1</v>
      </c>
    </row>
    <row r="312" spans="1:15">
      <c r="A312" s="1" t="s">
        <v>10</v>
      </c>
      <c r="B312" s="1">
        <v>1989</v>
      </c>
      <c r="C312" s="3">
        <v>0.16792177969297037</v>
      </c>
      <c r="D312" s="3">
        <v>5.8907175365964379</v>
      </c>
      <c r="E312" s="3">
        <v>12.288235793576028</v>
      </c>
      <c r="F312" s="3">
        <v>1.1649242232915087</v>
      </c>
      <c r="G312" s="3">
        <v>59.406363416322485</v>
      </c>
      <c r="H312" s="3">
        <v>21.081837250520564</v>
      </c>
      <c r="I312" s="10">
        <f t="shared" si="94"/>
        <v>1.6792177969297036E-3</v>
      </c>
      <c r="J312" s="10">
        <f t="shared" si="94"/>
        <v>5.8907175365964376E-2</v>
      </c>
      <c r="K312" s="10">
        <f t="shared" si="94"/>
        <v>0.12288235793576029</v>
      </c>
      <c r="L312" s="10">
        <f t="shared" si="93"/>
        <v>1.1649242232915087E-2</v>
      </c>
      <c r="M312" s="10">
        <f t="shared" si="93"/>
        <v>0.59406363416322483</v>
      </c>
      <c r="N312" s="10">
        <f t="shared" si="93"/>
        <v>0.21081837250520563</v>
      </c>
      <c r="O312" s="28">
        <f t="shared" si="92"/>
        <v>0.99999999999999989</v>
      </c>
    </row>
    <row r="313" spans="1:15">
      <c r="A313" s="1" t="s">
        <v>10</v>
      </c>
      <c r="B313" s="1">
        <v>1990</v>
      </c>
      <c r="C313" s="3">
        <v>0.22139226607323478</v>
      </c>
      <c r="D313" s="3">
        <v>4.8586765190708929</v>
      </c>
      <c r="E313" s="3">
        <v>11.853396760241081</v>
      </c>
      <c r="F313" s="3">
        <v>1.1331555176062758</v>
      </c>
      <c r="G313" s="3">
        <v>62.364541454899822</v>
      </c>
      <c r="H313" s="3">
        <v>19.568837482108687</v>
      </c>
      <c r="I313" s="10">
        <f t="shared" si="94"/>
        <v>2.2139226607323479E-3</v>
      </c>
      <c r="J313" s="10">
        <f t="shared" si="94"/>
        <v>4.8586765190708932E-2</v>
      </c>
      <c r="K313" s="10">
        <f t="shared" si="94"/>
        <v>0.11853396760241081</v>
      </c>
      <c r="L313" s="10">
        <f t="shared" si="93"/>
        <v>1.1331555176062758E-2</v>
      </c>
      <c r="M313" s="10">
        <f t="shared" si="93"/>
        <v>0.62364541454899824</v>
      </c>
      <c r="N313" s="10">
        <f t="shared" si="93"/>
        <v>0.19568837482108686</v>
      </c>
      <c r="O313" s="28">
        <f t="shared" si="92"/>
        <v>1</v>
      </c>
    </row>
    <row r="314" spans="1:15">
      <c r="A314" s="1" t="s">
        <v>10</v>
      </c>
      <c r="B314" s="1">
        <v>1991</v>
      </c>
      <c r="C314" s="3">
        <v>0.18150012448074612</v>
      </c>
      <c r="D314" s="3">
        <v>3.9268581004748282</v>
      </c>
      <c r="E314" s="3">
        <v>10.175988768535927</v>
      </c>
      <c r="F314" s="3">
        <v>0.88410725209745866</v>
      </c>
      <c r="G314" s="3">
        <v>65.377585326142949</v>
      </c>
      <c r="H314" s="3">
        <v>19.45396042826809</v>
      </c>
      <c r="I314" s="10">
        <f t="shared" si="94"/>
        <v>1.8150012448074613E-3</v>
      </c>
      <c r="J314" s="10">
        <f t="shared" si="94"/>
        <v>3.9268581004748282E-2</v>
      </c>
      <c r="K314" s="10">
        <f t="shared" si="94"/>
        <v>0.10175988768535926</v>
      </c>
      <c r="L314" s="10">
        <f t="shared" si="93"/>
        <v>8.8410725209745866E-3</v>
      </c>
      <c r="M314" s="10">
        <f t="shared" si="93"/>
        <v>0.65377585326142951</v>
      </c>
      <c r="N314" s="10">
        <f t="shared" si="93"/>
        <v>0.19453960428268091</v>
      </c>
      <c r="O314" s="28">
        <f t="shared" si="92"/>
        <v>1</v>
      </c>
    </row>
    <row r="315" spans="1:15">
      <c r="A315" s="1" t="s">
        <v>10</v>
      </c>
      <c r="B315" s="1">
        <v>1992</v>
      </c>
      <c r="C315" s="3">
        <v>0.1009370384098533</v>
      </c>
      <c r="D315" s="3">
        <v>3.5566180325489025</v>
      </c>
      <c r="E315" s="3">
        <v>10.437004282782976</v>
      </c>
      <c r="F315" s="3">
        <v>0.81412118467656025</v>
      </c>
      <c r="G315" s="3">
        <v>64.6010812453912</v>
      </c>
      <c r="H315" s="3">
        <v>20.490238216190509</v>
      </c>
      <c r="I315" s="10">
        <f t="shared" si="94"/>
        <v>1.009370384098533E-3</v>
      </c>
      <c r="J315" s="10">
        <f t="shared" si="94"/>
        <v>3.5566180325489027E-2</v>
      </c>
      <c r="K315" s="10">
        <f t="shared" si="94"/>
        <v>0.10437004282782976</v>
      </c>
      <c r="L315" s="10">
        <f t="shared" si="93"/>
        <v>8.1412118467656027E-3</v>
      </c>
      <c r="M315" s="10">
        <f t="shared" si="93"/>
        <v>0.64601081245391201</v>
      </c>
      <c r="N315" s="10">
        <f t="shared" si="93"/>
        <v>0.20490238216190509</v>
      </c>
      <c r="O315" s="28">
        <f t="shared" si="92"/>
        <v>1</v>
      </c>
    </row>
    <row r="316" spans="1:15">
      <c r="A316" s="1" t="s">
        <v>10</v>
      </c>
      <c r="B316" s="1">
        <v>1993</v>
      </c>
      <c r="C316" s="3">
        <v>0.19523355698900322</v>
      </c>
      <c r="D316" s="3">
        <v>4.497821232176241</v>
      </c>
      <c r="E316" s="3">
        <v>16.51693306195731</v>
      </c>
      <c r="F316" s="3">
        <v>0.80402287604498435</v>
      </c>
      <c r="G316" s="3">
        <v>59.086612618945253</v>
      </c>
      <c r="H316" s="3">
        <v>18.899376653887209</v>
      </c>
      <c r="I316" s="10">
        <f t="shared" si="94"/>
        <v>1.9523355698900322E-3</v>
      </c>
      <c r="J316" s="10">
        <f t="shared" si="94"/>
        <v>4.4978212321762412E-2</v>
      </c>
      <c r="K316" s="10">
        <f t="shared" si="94"/>
        <v>0.16516933061957309</v>
      </c>
      <c r="L316" s="10">
        <f t="shared" si="93"/>
        <v>8.0402287604498437E-3</v>
      </c>
      <c r="M316" s="10">
        <f t="shared" si="93"/>
        <v>0.59086612618945256</v>
      </c>
      <c r="N316" s="10">
        <f t="shared" si="93"/>
        <v>0.18899376653887209</v>
      </c>
      <c r="O316" s="28">
        <f t="shared" si="92"/>
        <v>1</v>
      </c>
    </row>
    <row r="317" spans="1:15">
      <c r="A317" s="1" t="s">
        <v>10</v>
      </c>
      <c r="B317" s="1">
        <v>1994</v>
      </c>
      <c r="C317" s="3">
        <v>9.880805918933841E-2</v>
      </c>
      <c r="D317" s="3">
        <v>5.0880804726490769</v>
      </c>
      <c r="E317" s="3">
        <v>10.876868179453655</v>
      </c>
      <c r="F317" s="3">
        <v>0.82458387245928266</v>
      </c>
      <c r="G317" s="3">
        <v>64.494957677806681</v>
      </c>
      <c r="H317" s="3">
        <v>18.616701738441961</v>
      </c>
      <c r="I317" s="10">
        <f t="shared" si="94"/>
        <v>9.8808059189338404E-4</v>
      </c>
      <c r="J317" s="10">
        <f t="shared" si="94"/>
        <v>5.0880804726490772E-2</v>
      </c>
      <c r="K317" s="10">
        <f t="shared" si="94"/>
        <v>0.10876868179453655</v>
      </c>
      <c r="L317" s="10">
        <f t="shared" si="93"/>
        <v>8.2458387245928268E-3</v>
      </c>
      <c r="M317" s="10">
        <f t="shared" si="93"/>
        <v>0.64494957677806686</v>
      </c>
      <c r="N317" s="10">
        <f t="shared" si="93"/>
        <v>0.1861670173844196</v>
      </c>
      <c r="O317" s="28">
        <f t="shared" si="92"/>
        <v>1</v>
      </c>
    </row>
    <row r="318" spans="1:15">
      <c r="A318" s="1" t="s">
        <v>10</v>
      </c>
      <c r="B318" s="1">
        <v>1995</v>
      </c>
      <c r="C318" s="3">
        <v>0.14436465896649403</v>
      </c>
      <c r="D318" s="3">
        <v>4.7591191494048273</v>
      </c>
      <c r="E318" s="3">
        <v>10.478469062334122</v>
      </c>
      <c r="F318" s="3">
        <v>0.78424645668662718</v>
      </c>
      <c r="G318" s="3">
        <v>65.957199957000327</v>
      </c>
      <c r="H318" s="3">
        <v>17.876600715607605</v>
      </c>
      <c r="I318" s="10">
        <f t="shared" si="94"/>
        <v>1.4436465896649404E-3</v>
      </c>
      <c r="J318" s="10">
        <f t="shared" si="94"/>
        <v>4.7591191494048272E-2</v>
      </c>
      <c r="K318" s="10">
        <f t="shared" si="94"/>
        <v>0.10478469062334123</v>
      </c>
      <c r="L318" s="10">
        <f t="shared" si="93"/>
        <v>7.8424645668662713E-3</v>
      </c>
      <c r="M318" s="10">
        <f t="shared" si="93"/>
        <v>0.65957199957000323</v>
      </c>
      <c r="N318" s="10">
        <f t="shared" si="93"/>
        <v>0.17876600715607605</v>
      </c>
      <c r="O318" s="28">
        <f t="shared" si="92"/>
        <v>1</v>
      </c>
    </row>
    <row r="319" spans="1:15">
      <c r="A319" s="1" t="s">
        <v>10</v>
      </c>
      <c r="B319" s="1">
        <v>1996</v>
      </c>
      <c r="C319" s="3">
        <v>0.13959911277367237</v>
      </c>
      <c r="D319" s="3">
        <v>4.6070861759210056</v>
      </c>
      <c r="E319" s="3">
        <v>10.635860739783082</v>
      </c>
      <c r="F319" s="3">
        <v>0.70642133356289749</v>
      </c>
      <c r="G319" s="3">
        <v>65.589073700238643</v>
      </c>
      <c r="H319" s="3">
        <v>18.321958937720705</v>
      </c>
      <c r="I319" s="10">
        <f t="shared" si="94"/>
        <v>1.3959911277367238E-3</v>
      </c>
      <c r="J319" s="10">
        <f t="shared" si="94"/>
        <v>4.6070861759210054E-2</v>
      </c>
      <c r="K319" s="10">
        <f t="shared" si="94"/>
        <v>0.10635860739783082</v>
      </c>
      <c r="L319" s="10">
        <f t="shared" si="93"/>
        <v>7.0642133356289749E-3</v>
      </c>
      <c r="M319" s="10">
        <f t="shared" si="93"/>
        <v>0.65589073700238643</v>
      </c>
      <c r="N319" s="10">
        <f t="shared" si="93"/>
        <v>0.18321958937720706</v>
      </c>
      <c r="O319" s="28">
        <f t="shared" si="92"/>
        <v>1</v>
      </c>
    </row>
    <row r="320" spans="1:15">
      <c r="A320" s="1" t="s">
        <v>10</v>
      </c>
      <c r="B320" s="1">
        <v>1997</v>
      </c>
      <c r="C320" s="3">
        <v>0.19828897257100223</v>
      </c>
      <c r="D320" s="3">
        <v>4.7796584753290539</v>
      </c>
      <c r="E320" s="3">
        <v>11.967068235288673</v>
      </c>
      <c r="F320" s="3">
        <v>0.61752647493383828</v>
      </c>
      <c r="G320" s="3">
        <v>64.778407892304855</v>
      </c>
      <c r="H320" s="3">
        <v>17.659049949572566</v>
      </c>
      <c r="I320" s="10">
        <f t="shared" si="94"/>
        <v>1.9828897257100223E-3</v>
      </c>
      <c r="J320" s="10">
        <f t="shared" si="94"/>
        <v>4.7796584753290537E-2</v>
      </c>
      <c r="K320" s="10">
        <f t="shared" si="94"/>
        <v>0.11967068235288673</v>
      </c>
      <c r="L320" s="10">
        <f t="shared" si="93"/>
        <v>6.1752647493383828E-3</v>
      </c>
      <c r="M320" s="10">
        <f t="shared" si="93"/>
        <v>0.64778407892304857</v>
      </c>
      <c r="N320" s="10">
        <f t="shared" si="93"/>
        <v>0.17659049949572567</v>
      </c>
      <c r="O320" s="28">
        <f t="shared" si="92"/>
        <v>1</v>
      </c>
    </row>
    <row r="321" spans="1:15">
      <c r="A321" s="1" t="s">
        <v>10</v>
      </c>
      <c r="B321" s="1">
        <v>1998</v>
      </c>
      <c r="C321" s="3">
        <v>8.1241371500169884E-2</v>
      </c>
      <c r="D321" s="3">
        <v>5.1817432195063304</v>
      </c>
      <c r="E321" s="3">
        <v>12.260509029518659</v>
      </c>
      <c r="F321" s="3">
        <v>0.51114561054783603</v>
      </c>
      <c r="G321" s="3">
        <v>65.631120414211111</v>
      </c>
      <c r="H321" s="3">
        <v>16.334240354715888</v>
      </c>
      <c r="I321" s="10">
        <f t="shared" si="94"/>
        <v>8.124137150016988E-4</v>
      </c>
      <c r="J321" s="10">
        <f t="shared" si="94"/>
        <v>5.1817432195063302E-2</v>
      </c>
      <c r="K321" s="10">
        <f t="shared" si="94"/>
        <v>0.12260509029518658</v>
      </c>
      <c r="L321" s="10">
        <f t="shared" si="93"/>
        <v>5.1114561054783599E-3</v>
      </c>
      <c r="M321" s="10">
        <f t="shared" si="93"/>
        <v>0.65631120414211108</v>
      </c>
      <c r="N321" s="10">
        <f t="shared" si="93"/>
        <v>0.16334240354715887</v>
      </c>
      <c r="O321" s="28">
        <f t="shared" si="92"/>
        <v>1</v>
      </c>
    </row>
    <row r="322" spans="1:15">
      <c r="A322" s="1" t="s">
        <v>10</v>
      </c>
      <c r="B322" s="1">
        <v>1999</v>
      </c>
      <c r="C322" s="3">
        <v>0.13241194254085531</v>
      </c>
      <c r="D322" s="3">
        <v>5.464791201913747</v>
      </c>
      <c r="E322" s="3">
        <v>12.204381776278471</v>
      </c>
      <c r="F322" s="3">
        <v>0.47530252509050225</v>
      </c>
      <c r="G322" s="3">
        <v>67.028166859907302</v>
      </c>
      <c r="H322" s="3">
        <v>14.694945694269121</v>
      </c>
      <c r="I322" s="10">
        <f t="shared" si="94"/>
        <v>1.3241194254085531E-3</v>
      </c>
      <c r="J322" s="10">
        <f t="shared" si="94"/>
        <v>5.4647912019137469E-2</v>
      </c>
      <c r="K322" s="10">
        <f t="shared" si="94"/>
        <v>0.12204381776278471</v>
      </c>
      <c r="L322" s="10">
        <f t="shared" si="93"/>
        <v>4.7530252509050226E-3</v>
      </c>
      <c r="M322" s="10">
        <f t="shared" si="93"/>
        <v>0.67028166859907301</v>
      </c>
      <c r="N322" s="10">
        <f t="shared" si="93"/>
        <v>0.14694945694269121</v>
      </c>
      <c r="O322" s="28">
        <f t="shared" si="92"/>
        <v>1</v>
      </c>
    </row>
    <row r="323" spans="1:15">
      <c r="A323" s="1" t="s">
        <v>10</v>
      </c>
      <c r="B323" s="1">
        <v>2000</v>
      </c>
      <c r="C323" s="3">
        <v>0.1998046695067314</v>
      </c>
      <c r="D323" s="3">
        <v>6.3956402681334525</v>
      </c>
      <c r="E323" s="3">
        <v>10.612196044749963</v>
      </c>
      <c r="F323" s="3">
        <v>0.49245865188570492</v>
      </c>
      <c r="G323" s="3">
        <v>66.526516492875544</v>
      </c>
      <c r="H323" s="3">
        <v>15.773383872848612</v>
      </c>
      <c r="I323" s="10">
        <f t="shared" si="94"/>
        <v>1.9980466950673139E-3</v>
      </c>
      <c r="J323" s="10">
        <f t="shared" si="94"/>
        <v>6.3956402681334526E-2</v>
      </c>
      <c r="K323" s="10">
        <f t="shared" si="94"/>
        <v>0.10612196044749962</v>
      </c>
      <c r="L323" s="10">
        <f t="shared" si="93"/>
        <v>4.9245865188570492E-3</v>
      </c>
      <c r="M323" s="10">
        <f t="shared" si="93"/>
        <v>0.66526516492875543</v>
      </c>
      <c r="N323" s="10">
        <f t="shared" si="93"/>
        <v>0.15773383872848612</v>
      </c>
      <c r="O323" s="28">
        <f t="shared" si="92"/>
        <v>1</v>
      </c>
    </row>
    <row r="324" spans="1:15">
      <c r="A324" s="1" t="s">
        <v>10</v>
      </c>
      <c r="B324" s="1">
        <v>2001</v>
      </c>
      <c r="C324" s="3">
        <v>0.22331841339264016</v>
      </c>
      <c r="D324" s="3">
        <v>6.1323189671337861</v>
      </c>
      <c r="E324" s="3">
        <v>9.8295231175030047</v>
      </c>
      <c r="F324" s="3">
        <v>0.46463798621394503</v>
      </c>
      <c r="G324" s="3">
        <v>67.162886274234125</v>
      </c>
      <c r="H324" s="3">
        <v>16.187315241522498</v>
      </c>
      <c r="I324" s="10">
        <f t="shared" si="94"/>
        <v>2.2331841339264017E-3</v>
      </c>
      <c r="J324" s="10">
        <f t="shared" si="94"/>
        <v>6.132318967133786E-2</v>
      </c>
      <c r="K324" s="10">
        <f t="shared" si="94"/>
        <v>9.8295231175030043E-2</v>
      </c>
      <c r="L324" s="10">
        <f t="shared" si="93"/>
        <v>4.6463798621394501E-3</v>
      </c>
      <c r="M324" s="10">
        <f t="shared" si="93"/>
        <v>0.67162886274234124</v>
      </c>
      <c r="N324" s="10">
        <f t="shared" si="93"/>
        <v>0.16187315241522499</v>
      </c>
      <c r="O324" s="28">
        <f t="shared" ref="O324:O331" si="95">SUM(I324:N324)</f>
        <v>1</v>
      </c>
    </row>
    <row r="325" spans="1:15">
      <c r="A325" s="1" t="s">
        <v>10</v>
      </c>
      <c r="B325" s="1">
        <v>2002</v>
      </c>
      <c r="C325" s="3">
        <v>0.29397621003142349</v>
      </c>
      <c r="D325" s="3">
        <v>6.0851086037936382</v>
      </c>
      <c r="E325" s="3">
        <v>9.934663850387853</v>
      </c>
      <c r="F325" s="3">
        <v>0.44123001693448488</v>
      </c>
      <c r="G325" s="3">
        <v>67.240973394088826</v>
      </c>
      <c r="H325" s="3">
        <v>16.004047924763771</v>
      </c>
      <c r="I325" s="10">
        <f t="shared" si="94"/>
        <v>2.9397621003142351E-3</v>
      </c>
      <c r="J325" s="10">
        <f t="shared" si="94"/>
        <v>6.0851086037936382E-2</v>
      </c>
      <c r="K325" s="10">
        <f t="shared" si="94"/>
        <v>9.9346638503878537E-2</v>
      </c>
      <c r="L325" s="10">
        <f t="shared" si="93"/>
        <v>4.412300169344849E-3</v>
      </c>
      <c r="M325" s="10">
        <f t="shared" si="93"/>
        <v>0.67240973394088821</v>
      </c>
      <c r="N325" s="10">
        <f t="shared" si="93"/>
        <v>0.1600404792476377</v>
      </c>
      <c r="O325" s="28">
        <f t="shared" si="95"/>
        <v>1</v>
      </c>
    </row>
    <row r="326" spans="1:15">
      <c r="A326" s="1" t="s">
        <v>10</v>
      </c>
      <c r="B326" s="1">
        <v>2003</v>
      </c>
      <c r="C326" s="3">
        <v>0.53281471737523134</v>
      </c>
      <c r="D326" s="3">
        <v>5.9894658700005605</v>
      </c>
      <c r="E326" s="3">
        <v>10.284064704587651</v>
      </c>
      <c r="F326" s="3">
        <v>0.42863907199728912</v>
      </c>
      <c r="G326" s="3">
        <v>67.091129444621586</v>
      </c>
      <c r="H326" s="3">
        <v>15.673886191417679</v>
      </c>
      <c r="I326" s="10">
        <f t="shared" si="94"/>
        <v>5.328147173752313E-3</v>
      </c>
      <c r="J326" s="10">
        <f t="shared" si="94"/>
        <v>5.9894658700005605E-2</v>
      </c>
      <c r="K326" s="10">
        <f t="shared" si="94"/>
        <v>0.10284064704587652</v>
      </c>
      <c r="L326" s="10">
        <f t="shared" si="93"/>
        <v>4.2863907199728914E-3</v>
      </c>
      <c r="M326" s="10">
        <f t="shared" si="93"/>
        <v>0.67091129444621589</v>
      </c>
      <c r="N326" s="10">
        <f t="shared" si="93"/>
        <v>0.1567388619141768</v>
      </c>
      <c r="O326" s="28">
        <f t="shared" si="95"/>
        <v>1</v>
      </c>
    </row>
    <row r="327" spans="1:15">
      <c r="A327" s="1" t="s">
        <v>10</v>
      </c>
      <c r="B327" s="1">
        <v>2004</v>
      </c>
      <c r="C327" s="3">
        <v>0.35144110130059542</v>
      </c>
      <c r="D327" s="3">
        <v>5.9742605906802826</v>
      </c>
      <c r="E327" s="3">
        <v>9.7032436200160106</v>
      </c>
      <c r="F327" s="3">
        <v>0.43120112652713338</v>
      </c>
      <c r="G327" s="3">
        <v>67.137067957514475</v>
      </c>
      <c r="H327" s="3">
        <v>16.402785603961515</v>
      </c>
      <c r="I327" s="10">
        <f t="shared" si="94"/>
        <v>3.5144110130059542E-3</v>
      </c>
      <c r="J327" s="10">
        <f t="shared" si="94"/>
        <v>5.9742605906802825E-2</v>
      </c>
      <c r="K327" s="10">
        <f t="shared" si="94"/>
        <v>9.703243620016011E-2</v>
      </c>
      <c r="L327" s="10">
        <f t="shared" si="93"/>
        <v>4.3120112652713337E-3</v>
      </c>
      <c r="M327" s="10">
        <f t="shared" si="93"/>
        <v>0.67137067957514474</v>
      </c>
      <c r="N327" s="10">
        <f t="shared" si="93"/>
        <v>0.16402785603961514</v>
      </c>
      <c r="O327" s="28">
        <f t="shared" si="95"/>
        <v>1.0000000000000002</v>
      </c>
    </row>
    <row r="328" spans="1:15">
      <c r="A328" s="1" t="s">
        <v>10</v>
      </c>
      <c r="B328" s="1">
        <v>2005</v>
      </c>
      <c r="C328" s="3">
        <v>0.55024027922972774</v>
      </c>
      <c r="D328" s="3">
        <v>5.6778756680554894</v>
      </c>
      <c r="E328" s="3">
        <v>8.235482621884886</v>
      </c>
      <c r="F328" s="3">
        <v>0.410338587717752</v>
      </c>
      <c r="G328" s="3">
        <v>63.274733710123179</v>
      </c>
      <c r="H328" s="3">
        <v>21.851329132988969</v>
      </c>
      <c r="I328" s="10">
        <f t="shared" si="94"/>
        <v>5.5024027922972773E-3</v>
      </c>
      <c r="J328" s="10">
        <f t="shared" si="94"/>
        <v>5.6778756680554897E-2</v>
      </c>
      <c r="K328" s="10">
        <f t="shared" si="94"/>
        <v>8.2354826218848862E-2</v>
      </c>
      <c r="L328" s="10">
        <f t="shared" si="93"/>
        <v>4.10338587717752E-3</v>
      </c>
      <c r="M328" s="10">
        <f t="shared" si="93"/>
        <v>0.63274733710123177</v>
      </c>
      <c r="N328" s="10">
        <f t="shared" si="93"/>
        <v>0.2185132913298897</v>
      </c>
      <c r="O328" s="28">
        <f t="shared" si="95"/>
        <v>1</v>
      </c>
    </row>
    <row r="329" spans="1:15">
      <c r="A329" s="1" t="s">
        <v>10</v>
      </c>
      <c r="B329" s="1">
        <v>2006</v>
      </c>
      <c r="C329" s="3">
        <v>0.61089578412167034</v>
      </c>
      <c r="D329" s="3">
        <v>6.53310684333709</v>
      </c>
      <c r="E329" s="3">
        <v>9.3103490332426624</v>
      </c>
      <c r="F329" s="3">
        <v>0.35111704868057436</v>
      </c>
      <c r="G329" s="3">
        <v>60.978170209119234</v>
      </c>
      <c r="H329" s="3">
        <v>22.216361081498782</v>
      </c>
      <c r="I329" s="10">
        <f t="shared" si="94"/>
        <v>6.108957841216703E-3</v>
      </c>
      <c r="J329" s="10">
        <f t="shared" si="94"/>
        <v>6.5331068433370901E-2</v>
      </c>
      <c r="K329" s="10">
        <f t="shared" si="94"/>
        <v>9.3103490332426625E-2</v>
      </c>
      <c r="L329" s="10">
        <f t="shared" si="93"/>
        <v>3.5111704868057438E-3</v>
      </c>
      <c r="M329" s="10">
        <f t="shared" si="93"/>
        <v>0.60978170209119231</v>
      </c>
      <c r="N329" s="10">
        <f t="shared" si="93"/>
        <v>0.22216361081498781</v>
      </c>
      <c r="O329" s="28">
        <f t="shared" si="95"/>
        <v>1</v>
      </c>
    </row>
    <row r="330" spans="1:15">
      <c r="A330" s="1" t="s">
        <v>10</v>
      </c>
      <c r="B330" s="1">
        <v>2007</v>
      </c>
      <c r="C330" s="3">
        <v>0.61089578412167034</v>
      </c>
      <c r="D330" s="3">
        <v>6.53310684333709</v>
      </c>
      <c r="E330" s="3">
        <v>9.3103490332426624</v>
      </c>
      <c r="F330" s="3">
        <v>0.35111704868057436</v>
      </c>
      <c r="G330" s="3">
        <v>60.978170209119234</v>
      </c>
      <c r="H330" s="3">
        <v>22.216361081498782</v>
      </c>
      <c r="I330" s="10">
        <f t="shared" si="94"/>
        <v>6.108957841216703E-3</v>
      </c>
      <c r="J330" s="10">
        <f t="shared" si="94"/>
        <v>6.5331068433370901E-2</v>
      </c>
      <c r="K330" s="10">
        <f t="shared" si="94"/>
        <v>9.3103490332426625E-2</v>
      </c>
      <c r="L330" s="10">
        <f t="shared" si="93"/>
        <v>3.5111704868057438E-3</v>
      </c>
      <c r="M330" s="10">
        <f t="shared" si="93"/>
        <v>0.60978170209119231</v>
      </c>
      <c r="N330" s="10">
        <f t="shared" si="93"/>
        <v>0.22216361081498781</v>
      </c>
      <c r="O330" s="28">
        <f t="shared" si="95"/>
        <v>1</v>
      </c>
    </row>
    <row r="331" spans="1:15">
      <c r="A331" s="1" t="s">
        <v>10</v>
      </c>
      <c r="B331" s="1">
        <v>2008</v>
      </c>
      <c r="C331" s="3">
        <v>0.61089578412167034</v>
      </c>
      <c r="D331" s="3">
        <v>6.53310684333709</v>
      </c>
      <c r="E331" s="3">
        <v>9.3103490332426624</v>
      </c>
      <c r="F331" s="3">
        <v>0.35111704868057436</v>
      </c>
      <c r="G331" s="3">
        <v>60.978170209119234</v>
      </c>
      <c r="H331" s="3">
        <v>22.216361081498782</v>
      </c>
      <c r="I331" s="10">
        <f t="shared" si="94"/>
        <v>6.108957841216703E-3</v>
      </c>
      <c r="J331" s="10">
        <f t="shared" si="94"/>
        <v>6.5331068433370901E-2</v>
      </c>
      <c r="K331" s="10">
        <f t="shared" si="94"/>
        <v>9.3103490332426625E-2</v>
      </c>
      <c r="L331" s="10">
        <f t="shared" si="93"/>
        <v>3.5111704868057438E-3</v>
      </c>
      <c r="M331" s="10">
        <f t="shared" si="93"/>
        <v>0.60978170209119231</v>
      </c>
      <c r="N331" s="10">
        <f t="shared" si="93"/>
        <v>0.22216361081498781</v>
      </c>
      <c r="O331" s="28">
        <f t="shared" si="95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E65536"/>
  <sheetViews>
    <sheetView zoomScale="80" zoomScaleNormal="80" workbookViewId="0">
      <pane xSplit="2" ySplit="2" topLeftCell="AH264" activePane="bottomRight" state="frozen"/>
      <selection pane="topRight" activeCell="C1" sqref="C1"/>
      <selection pane="bottomLeft" activeCell="A3" sqref="A3"/>
      <selection pane="bottomRight" activeCell="AU295" sqref="AU295:AX298"/>
    </sheetView>
  </sheetViews>
  <sheetFormatPr baseColWidth="10" defaultColWidth="11.5703125" defaultRowHeight="12.75" zeroHeight="1"/>
  <cols>
    <col min="1" max="2" width="11.5703125" style="1"/>
    <col min="3" max="5" width="11.42578125" style="2" customWidth="1"/>
    <col min="6" max="6" width="11.42578125" style="13" customWidth="1"/>
    <col min="7" max="7" width="11.42578125" style="14" customWidth="1"/>
    <col min="8" max="9" width="11.42578125" style="7" customWidth="1"/>
    <col min="10" max="10" width="11.42578125" style="14" customWidth="1"/>
    <col min="11" max="12" width="11.42578125" style="7" customWidth="1"/>
    <col min="13" max="13" width="11.42578125" style="14" customWidth="1"/>
    <col min="14" max="15" width="11.42578125" style="7" customWidth="1"/>
    <col min="16" max="16" width="11.42578125" style="14" customWidth="1"/>
    <col min="17" max="18" width="11.42578125" style="7" customWidth="1"/>
    <col min="19" max="19" width="11.42578125" style="14" customWidth="1"/>
    <col min="20" max="21" width="11.42578125" style="7" customWidth="1"/>
    <col min="22" max="22" width="11.42578125" style="14" customWidth="1"/>
    <col min="23" max="24" width="11.42578125" style="7" customWidth="1"/>
    <col min="25" max="25" width="11.42578125" style="13" customWidth="1"/>
    <col min="26" max="26" width="11.42578125" style="2" customWidth="1"/>
    <col min="27" max="28" width="11.42578125" style="7" customWidth="1"/>
    <col min="29" max="29" width="11.42578125" style="2" customWidth="1"/>
    <col min="30" max="31" width="11.42578125" style="7" customWidth="1"/>
    <col min="32" max="35" width="11.42578125" style="2" customWidth="1"/>
    <col min="36" max="37" width="11.42578125" style="7" customWidth="1"/>
    <col min="38" max="38" width="11.42578125" style="2" customWidth="1"/>
    <col min="39" max="40" width="11.42578125" style="7" customWidth="1"/>
    <col min="41" max="41" width="11.42578125" style="2" customWidth="1"/>
    <col min="42" max="43" width="11.42578125" style="7" customWidth="1"/>
    <col min="44" max="44" width="11.42578125" style="13" customWidth="1"/>
    <col min="45" max="45" width="10.7109375" style="2" customWidth="1"/>
    <col min="46" max="46" width="14" style="15" customWidth="1"/>
    <col min="47" max="47" width="18.42578125" style="1" bestFit="1" customWidth="1"/>
    <col min="48" max="48" width="11.42578125" style="16" customWidth="1"/>
    <col min="49" max="49" width="13.85546875" style="3" bestFit="1" customWidth="1"/>
    <col min="50" max="50" width="11.42578125" style="3" customWidth="1"/>
    <col min="51" max="51" width="11.5703125" style="1"/>
    <col min="52" max="57" width="0" style="1" hidden="1" customWidth="1"/>
    <col min="58" max="16384" width="11.5703125" style="1"/>
  </cols>
  <sheetData>
    <row r="1" spans="1:57">
      <c r="AG1" s="7"/>
      <c r="AH1" s="7"/>
      <c r="AZ1" s="14" t="s">
        <v>27</v>
      </c>
      <c r="BA1" s="14"/>
      <c r="BB1" s="14"/>
      <c r="BC1" s="14"/>
      <c r="BD1" s="14"/>
      <c r="BE1" s="14"/>
    </row>
    <row r="2" spans="1:57">
      <c r="C2" s="2" t="s">
        <v>92</v>
      </c>
      <c r="D2" s="2" t="s">
        <v>93</v>
      </c>
      <c r="E2" s="2" t="s">
        <v>127</v>
      </c>
      <c r="F2" s="13" t="s">
        <v>122</v>
      </c>
      <c r="G2" s="14" t="s">
        <v>74</v>
      </c>
      <c r="H2" s="7" t="s">
        <v>94</v>
      </c>
      <c r="I2" s="7" t="s">
        <v>95</v>
      </c>
      <c r="J2" s="14" t="s">
        <v>75</v>
      </c>
      <c r="K2" s="7" t="s">
        <v>96</v>
      </c>
      <c r="L2" s="7" t="s">
        <v>97</v>
      </c>
      <c r="M2" s="14" t="s">
        <v>76</v>
      </c>
      <c r="N2" s="7" t="s">
        <v>98</v>
      </c>
      <c r="O2" s="7" t="s">
        <v>99</v>
      </c>
      <c r="P2" s="14" t="s">
        <v>77</v>
      </c>
      <c r="Q2" s="7" t="s">
        <v>100</v>
      </c>
      <c r="R2" s="7" t="s">
        <v>101</v>
      </c>
      <c r="S2" s="14" t="s">
        <v>78</v>
      </c>
      <c r="T2" s="7" t="s">
        <v>102</v>
      </c>
      <c r="U2" s="7" t="s">
        <v>103</v>
      </c>
      <c r="V2" s="14" t="s">
        <v>79</v>
      </c>
      <c r="W2" s="7" t="s">
        <v>119</v>
      </c>
      <c r="X2" s="7" t="s">
        <v>117</v>
      </c>
      <c r="Y2" s="13" t="s">
        <v>123</v>
      </c>
      <c r="Z2" s="2" t="s">
        <v>36</v>
      </c>
      <c r="AA2" s="7" t="s">
        <v>11</v>
      </c>
      <c r="AB2" s="7" t="s">
        <v>12</v>
      </c>
      <c r="AC2" s="2" t="s">
        <v>38</v>
      </c>
      <c r="AD2" s="7" t="s">
        <v>13</v>
      </c>
      <c r="AE2" s="7" t="s">
        <v>14</v>
      </c>
      <c r="AF2" s="2" t="s">
        <v>37</v>
      </c>
      <c r="AG2" s="7" t="s">
        <v>15</v>
      </c>
      <c r="AH2" s="7" t="s">
        <v>16</v>
      </c>
      <c r="AI2" s="2" t="s">
        <v>23</v>
      </c>
      <c r="AJ2" s="7" t="s">
        <v>17</v>
      </c>
      <c r="AK2" s="7" t="s">
        <v>18</v>
      </c>
      <c r="AL2" s="2" t="s">
        <v>24</v>
      </c>
      <c r="AM2" s="7" t="s">
        <v>19</v>
      </c>
      <c r="AN2" s="7" t="s">
        <v>20</v>
      </c>
      <c r="AO2" s="2" t="s">
        <v>39</v>
      </c>
      <c r="AP2" s="7" t="s">
        <v>116</v>
      </c>
      <c r="AQ2" s="7" t="s">
        <v>117</v>
      </c>
      <c r="AR2" s="13" t="s">
        <v>124</v>
      </c>
      <c r="AT2" s="15" t="s">
        <v>107</v>
      </c>
      <c r="AU2" s="2" t="s">
        <v>125</v>
      </c>
      <c r="AV2" s="17" t="s">
        <v>134</v>
      </c>
      <c r="AW2" s="3" t="s">
        <v>120</v>
      </c>
      <c r="AX2" s="3" t="s">
        <v>118</v>
      </c>
      <c r="AZ2" s="18" t="s">
        <v>74</v>
      </c>
      <c r="BA2" s="18" t="s">
        <v>75</v>
      </c>
      <c r="BB2" s="18" t="s">
        <v>76</v>
      </c>
      <c r="BC2" s="18" t="s">
        <v>77</v>
      </c>
      <c r="BD2" s="18" t="s">
        <v>78</v>
      </c>
      <c r="BE2" s="18" t="s">
        <v>79</v>
      </c>
    </row>
    <row r="3" spans="1:57">
      <c r="A3" s="19" t="s">
        <v>0</v>
      </c>
      <c r="B3" s="19">
        <v>1982</v>
      </c>
      <c r="C3" s="2">
        <v>0.63</v>
      </c>
      <c r="D3" s="2">
        <v>0.19670889151284821</v>
      </c>
      <c r="E3" s="3">
        <v>-0.13867648317004655</v>
      </c>
      <c r="F3" s="13">
        <f t="shared" ref="F3:F63" si="0">(1-C3*D3)*E3</f>
        <v>-0.12149077788158015</v>
      </c>
      <c r="G3" s="14">
        <v>3.4453576790164264E-3</v>
      </c>
      <c r="H3" s="7">
        <v>3.2929600000000003E-2</v>
      </c>
      <c r="I3" s="7">
        <v>0.29879349999999999</v>
      </c>
      <c r="J3" s="14">
        <v>6.0251910497438957E-2</v>
      </c>
      <c r="K3" s="7">
        <v>6.9182530000000009E-3</v>
      </c>
      <c r="L3" s="7">
        <v>0</v>
      </c>
      <c r="M3" s="14">
        <v>7.0773825784394145E-2</v>
      </c>
      <c r="N3" s="7">
        <v>3.7933958199999999E-3</v>
      </c>
      <c r="O3" s="7">
        <v>-4.2284800000000015E-3</v>
      </c>
      <c r="P3" s="14">
        <v>1.80640471420245E-2</v>
      </c>
      <c r="Q3" s="7">
        <v>1.5970530000000004E-3</v>
      </c>
      <c r="R3" s="7">
        <v>-3.0355759999999999E-2</v>
      </c>
      <c r="S3" s="14">
        <v>0.4761405585838388</v>
      </c>
      <c r="T3" s="7">
        <v>6.656320000000002E-3</v>
      </c>
      <c r="U3" s="7">
        <v>2.7608500000000001E-2</v>
      </c>
      <c r="V3" s="14">
        <v>0.37132430031328711</v>
      </c>
      <c r="W3" s="7">
        <v>-7.1441779999999984E-3</v>
      </c>
      <c r="X3" s="7">
        <v>-0.11393776000000003</v>
      </c>
      <c r="Y3" s="13">
        <f>((G3*(H3-I3))+(J3*(K3-L3))+(M3*(N3-O3))+(P3*(Q3-R3))+(S3*(T3-U3))+(V3*(W3-X3)))</f>
        <v>3.0324647118567929E-2</v>
      </c>
      <c r="Z3" s="2">
        <v>5.4927104036827185E-2</v>
      </c>
      <c r="AA3" s="7">
        <v>1.3109378E-2</v>
      </c>
      <c r="AB3" s="7">
        <v>0</v>
      </c>
      <c r="AC3" s="2">
        <v>1.1525359204057664E-2</v>
      </c>
      <c r="AD3" s="7">
        <v>4.5397719999999992E-3</v>
      </c>
      <c r="AE3" s="7">
        <v>-3.0355759999999999E-2</v>
      </c>
      <c r="AF3" s="2">
        <v>7.5616824588109838E-2</v>
      </c>
      <c r="AG3" s="7">
        <v>0.13048214</v>
      </c>
      <c r="AH3" s="7">
        <v>-4.2284800000000015E-3</v>
      </c>
      <c r="AI3" s="2">
        <v>0.47219953861048714</v>
      </c>
      <c r="AJ3" s="7">
        <v>7.2256459999999995E-2</v>
      </c>
      <c r="AK3" s="7">
        <v>2.7608500000000001E-2</v>
      </c>
      <c r="AL3" s="2">
        <v>3.8302998883431357E-3</v>
      </c>
      <c r="AM3" s="7">
        <v>0.20042960000000001</v>
      </c>
      <c r="AN3" s="7">
        <v>0.29879349999999999</v>
      </c>
      <c r="AO3" s="2">
        <v>0.38190087367217507</v>
      </c>
      <c r="AP3" s="7">
        <v>-7.4670000000000014E-3</v>
      </c>
      <c r="AQ3" s="7">
        <v>-0.11393776000000003</v>
      </c>
      <c r="AR3" s="13">
        <f>((Z3*(AA3-AB3))+(AC3*(AD3-AE3))+(AF3*(AG3-AH3))+(AI3*(AJ3-AK3))+(AL3*(AM3-AN3))+(AO3*(AP3-AQ3)))</f>
        <v>7.2675892174129272E-2</v>
      </c>
      <c r="AT3" s="15">
        <f>((1-C3*D3)*E3)+((G3*(H3-I3))+(J3*(K3-L3))+(M3*(N3-O3))+(P3*(Q3-R3))+(S3*(T3-U3))+(V3*(W3-X3)))-((Z3*(AA3-AB3))+(AC3*(AD3-AE3))+(AF3*(AG3-AH3))+(AI3*(AJ3-AK3))+(AL3*(AM3-AN3))+(AO3*(AP3-AQ3)))</f>
        <v>-0.16384202293714151</v>
      </c>
      <c r="AU3" s="2">
        <f>F3+Y3-AR3</f>
        <v>-0.16384202293714151</v>
      </c>
      <c r="AV3" s="17">
        <f>AT3-AU3</f>
        <v>0</v>
      </c>
      <c r="AW3" s="3">
        <f t="shared" ref="AW3:AW29" si="1">SUM(G3,J3,M3,P3,S3,V3)</f>
        <v>1</v>
      </c>
      <c r="AX3" s="3">
        <f t="shared" ref="AX3:AX29" si="2">Z3+AC3+AF3+AI3+AL3+AO3</f>
        <v>1</v>
      </c>
    </row>
    <row r="4" spans="1:57">
      <c r="A4" s="19" t="s">
        <v>0</v>
      </c>
      <c r="B4" s="19">
        <v>1983</v>
      </c>
      <c r="C4" s="2">
        <v>0.63</v>
      </c>
      <c r="D4" s="2">
        <v>0.18827845486865025</v>
      </c>
      <c r="E4" s="3">
        <v>1.8295251138855499E-2</v>
      </c>
      <c r="F4" s="13">
        <f t="shared" si="0"/>
        <v>1.6125152120865193E-2</v>
      </c>
      <c r="G4" s="14">
        <v>4.1311080047956228E-3</v>
      </c>
      <c r="H4" s="7">
        <v>2.803162E-2</v>
      </c>
      <c r="I4" s="7">
        <v>0.25608317999999997</v>
      </c>
      <c r="J4" s="14">
        <v>6.0606427261621312E-2</v>
      </c>
      <c r="K4" s="7">
        <v>4.212052E-3</v>
      </c>
      <c r="L4" s="7">
        <v>0</v>
      </c>
      <c r="M4" s="14">
        <v>7.8707448871096694E-2</v>
      </c>
      <c r="N4" s="7">
        <v>2.3670560200000001E-3</v>
      </c>
      <c r="O4" s="7">
        <v>1.7441876000000002E-2</v>
      </c>
      <c r="P4" s="14">
        <v>1.8017416787124058E-2</v>
      </c>
      <c r="Q4" s="7">
        <v>1.8486174E-3</v>
      </c>
      <c r="R4" s="7">
        <v>1.2125500000000001E-2</v>
      </c>
      <c r="S4" s="14">
        <v>0.48537037209139478</v>
      </c>
      <c r="T4" s="7">
        <v>1.1988056000000002E-2</v>
      </c>
      <c r="U4" s="7">
        <v>0.14107363999999997</v>
      </c>
      <c r="V4" s="14">
        <v>0.35316722698396757</v>
      </c>
      <c r="W4" s="7">
        <v>-3.9749149999999999E-3</v>
      </c>
      <c r="X4" s="7">
        <v>-5.9804348000000007E-2</v>
      </c>
      <c r="Y4" s="13">
        <f t="shared" ref="Y4:Y65" si="3">((G4*(H4-I4))+(J4*(K4-L4))+(M4*(N4-O4))+(P4*(Q4-R4))+(S4*(T4-U4))+(V4*(W4-X4)))</f>
        <v>-4.4995683602773118E-2</v>
      </c>
      <c r="Z4" s="2">
        <v>6.0716967397690558E-2</v>
      </c>
      <c r="AA4" s="7">
        <v>7.7503539999999992E-3</v>
      </c>
      <c r="AB4" s="7">
        <v>0</v>
      </c>
      <c r="AC4" s="2">
        <v>1.1989869052897411E-2</v>
      </c>
      <c r="AD4" s="7">
        <v>5.1925679999999998E-3</v>
      </c>
      <c r="AE4" s="7">
        <v>1.2125500000000001E-2</v>
      </c>
      <c r="AF4" s="2">
        <v>8.0485641571618818E-2</v>
      </c>
      <c r="AG4" s="7">
        <v>9.7707559999999999E-2</v>
      </c>
      <c r="AH4" s="7">
        <v>1.7441876000000002E-2</v>
      </c>
      <c r="AI4" s="2">
        <v>0.47197934481838644</v>
      </c>
      <c r="AJ4" s="7">
        <v>0.13535760000000002</v>
      </c>
      <c r="AK4" s="7">
        <v>0.14107363999999997</v>
      </c>
      <c r="AL4" s="2">
        <v>4.9786555486906834E-3</v>
      </c>
      <c r="AM4" s="7">
        <v>0.15539864</v>
      </c>
      <c r="AN4" s="7">
        <v>0.25608317999999997</v>
      </c>
      <c r="AO4" s="2">
        <v>0.36984952161071605</v>
      </c>
      <c r="AP4" s="7">
        <v>-2.3743400000000004E-3</v>
      </c>
      <c r="AQ4" s="7">
        <v>-5.9804348000000007E-2</v>
      </c>
      <c r="AR4" s="13">
        <f t="shared" ref="AR4:AR65" si="4">((Z4*(AA4-AB4))+(AC4*(AD4-AE4))+(AF4*(AG4-AH4))+(AI4*(AJ4-AK4))+(AL4*(AM4-AN4))+(AO4*(AP4-AQ4)))</f>
        <v>2.48890226442363E-2</v>
      </c>
      <c r="AT4" s="15">
        <f>((1-C4*D4)*E4)+((G4*(H4-I4))+(J4*(K4-L4))+(M4*(N4-O4))+(P4*(Q4-R4))+(S4*(T4-U4))+(V4*(W4-X4)))-((Z4*(AA4-AB4))+(AC4*(AD4-AE4))+(AF4*(AG4-AH4))+(AI4*(AJ4-AK4))+(AL4*(AM4-AN4))+(AO4*(AP4-AQ4)))</f>
        <v>-5.3759554126144221E-2</v>
      </c>
      <c r="AU4" s="2">
        <f t="shared" ref="AU4:AU65" si="5">F4+Y4-AR4</f>
        <v>-5.3759554126144221E-2</v>
      </c>
      <c r="AV4" s="17">
        <f t="shared" ref="AV4:AV69" si="6">AT4-AU4</f>
        <v>0</v>
      </c>
      <c r="AW4" s="3">
        <f t="shared" si="1"/>
        <v>1</v>
      </c>
      <c r="AX4" s="3">
        <f t="shared" si="2"/>
        <v>1</v>
      </c>
    </row>
    <row r="5" spans="1:57">
      <c r="A5" s="19" t="s">
        <v>0</v>
      </c>
      <c r="B5" s="19">
        <v>1984</v>
      </c>
      <c r="C5" s="2">
        <v>0.63</v>
      </c>
      <c r="D5" s="2">
        <v>0.19431637818584246</v>
      </c>
      <c r="E5" s="3">
        <v>-2.3987700194604961E-2</v>
      </c>
      <c r="F5" s="13">
        <f t="shared" si="0"/>
        <v>-2.1051142290226178E-2</v>
      </c>
      <c r="G5" s="14">
        <v>3.4219041457696324E-3</v>
      </c>
      <c r="H5" s="7">
        <v>1.1927980000000001E-2</v>
      </c>
      <c r="I5" s="7">
        <v>0.12919385999999999</v>
      </c>
      <c r="J5" s="14">
        <v>6.9514470591558533E-2</v>
      </c>
      <c r="K5" s="7">
        <v>-1.3873595999999999E-3</v>
      </c>
      <c r="L5" s="7">
        <v>0</v>
      </c>
      <c r="M5" s="14">
        <v>8.4756145828229351E-2</v>
      </c>
      <c r="N5" s="7">
        <v>1.9263061999999991E-4</v>
      </c>
      <c r="O5" s="7">
        <v>6.0995460000000001E-2</v>
      </c>
      <c r="P5" s="14">
        <v>1.7577474352555491E-2</v>
      </c>
      <c r="Q5" s="7">
        <v>2.5310720000000001E-3</v>
      </c>
      <c r="R5" s="7">
        <v>0.10285261999999999</v>
      </c>
      <c r="S5" s="14">
        <v>0.48317550008792665</v>
      </c>
      <c r="T5" s="7">
        <v>9.3223239999999999E-3</v>
      </c>
      <c r="U5" s="7">
        <v>0.18210306000000004</v>
      </c>
      <c r="V5" s="14">
        <v>0.34155450499396039</v>
      </c>
      <c r="W5" s="7">
        <v>1.0775400000000007E-3</v>
      </c>
      <c r="X5" s="7">
        <v>5.2189899999999997E-2</v>
      </c>
      <c r="Y5" s="13">
        <f t="shared" si="3"/>
        <v>-0.10835560242095547</v>
      </c>
      <c r="Z5" s="2">
        <v>8.0156337445725936E-2</v>
      </c>
      <c r="AA5" s="7">
        <v>-2.8762575999999999E-3</v>
      </c>
      <c r="AB5" s="7">
        <v>0</v>
      </c>
      <c r="AC5" s="2">
        <v>1.1105122459052401E-2</v>
      </c>
      <c r="AD5" s="7">
        <v>9.8144059999999995E-3</v>
      </c>
      <c r="AE5" s="7">
        <v>0.10285261999999999</v>
      </c>
      <c r="AF5" s="2">
        <v>8.3150144110311464E-2</v>
      </c>
      <c r="AG5" s="7">
        <v>2.435934E-2</v>
      </c>
      <c r="AH5" s="7">
        <v>6.0995460000000001E-2</v>
      </c>
      <c r="AI5" s="2">
        <v>0.4669338505305029</v>
      </c>
      <c r="AJ5" s="7">
        <v>0.108755764</v>
      </c>
      <c r="AK5" s="7">
        <v>0.18210306000000004</v>
      </c>
      <c r="AL5" s="2">
        <v>3.4008573633709997E-3</v>
      </c>
      <c r="AM5" s="7">
        <v>4.5172899999999995E-2</v>
      </c>
      <c r="AN5" s="7">
        <v>0.12919385999999999</v>
      </c>
      <c r="AO5" s="2">
        <v>0.35525368809103641</v>
      </c>
      <c r="AP5" s="7">
        <v>5.4056200000000072E-4</v>
      </c>
      <c r="AQ5" s="7">
        <v>5.2189899999999997E-2</v>
      </c>
      <c r="AR5" s="13">
        <f t="shared" si="4"/>
        <v>-5.7192746151985205E-2</v>
      </c>
      <c r="AT5" s="15">
        <f t="shared" ref="AT5:AT66" si="7">((1-C5*D5)*E5)+((G5*(H5-I5))+(J5*(K5-L5))+(M5*(N5-O5))+(P5*(Q5-R5))+(S5*(T5-U5))+(V5*(W5-X5)))-((Z5*(AA5-AB5))+(AC5*(AD5-AE5))+(AF5*(AG5-AH5))+(AI5*(AJ5-AK5))+(AL5*(AM5-AN5))+(AO5*(AP5-AQ5)))</f>
        <v>-7.2213998559196454E-2</v>
      </c>
      <c r="AU5" s="2">
        <f t="shared" si="5"/>
        <v>-7.2213998559196454E-2</v>
      </c>
      <c r="AV5" s="17">
        <f t="shared" si="6"/>
        <v>0</v>
      </c>
      <c r="AW5" s="3">
        <f t="shared" si="1"/>
        <v>1</v>
      </c>
      <c r="AX5" s="3">
        <f t="shared" si="2"/>
        <v>1.0000000000000002</v>
      </c>
    </row>
    <row r="6" spans="1:57">
      <c r="A6" s="19" t="s">
        <v>0</v>
      </c>
      <c r="B6" s="19">
        <v>1985</v>
      </c>
      <c r="C6" s="2">
        <v>0.63</v>
      </c>
      <c r="D6" s="2">
        <v>0.19200133831734401</v>
      </c>
      <c r="E6" s="3">
        <v>-4.6583355939337497E-2</v>
      </c>
      <c r="F6" s="13">
        <f t="shared" si="0"/>
        <v>-4.0948593928627923E-2</v>
      </c>
      <c r="G6" s="14">
        <v>5.8791982017398761E-3</v>
      </c>
      <c r="H6" s="7">
        <v>-4.4783440000000001E-2</v>
      </c>
      <c r="I6" s="7">
        <v>-0.42571013999999996</v>
      </c>
      <c r="J6" s="14">
        <v>7.1562348212613203E-2</v>
      </c>
      <c r="K6" s="7">
        <v>-3.1819620000000009E-3</v>
      </c>
      <c r="L6" s="7">
        <v>0</v>
      </c>
      <c r="M6" s="14">
        <v>8.8056510915489564E-2</v>
      </c>
      <c r="N6" s="7">
        <v>3.4139402000000005E-4</v>
      </c>
      <c r="O6" s="7">
        <v>9.4048720000000002E-2</v>
      </c>
      <c r="P6" s="14">
        <v>1.7824823932706818E-2</v>
      </c>
      <c r="Q6" s="7">
        <v>6.1780460000000004E-3</v>
      </c>
      <c r="R6" s="7">
        <v>0.18892912000000001</v>
      </c>
      <c r="S6" s="14">
        <v>0.49353751741130442</v>
      </c>
      <c r="T6" s="7">
        <v>1.4947300000000002E-2</v>
      </c>
      <c r="U6" s="7">
        <v>0.27397162000000003</v>
      </c>
      <c r="V6" s="14">
        <v>0.32313960132614616</v>
      </c>
      <c r="W6" s="7">
        <v>2.1137560000000001E-3</v>
      </c>
      <c r="X6" s="7">
        <v>7.9723299999999997E-2</v>
      </c>
      <c r="Y6" s="13">
        <f t="shared" si="3"/>
        <v>-0.16241414794280618</v>
      </c>
      <c r="Z6" s="2">
        <v>8.7978845717477536E-2</v>
      </c>
      <c r="AA6" s="7">
        <v>-6.5599880000000001E-3</v>
      </c>
      <c r="AB6" s="7">
        <v>0</v>
      </c>
      <c r="AC6" s="2">
        <v>1.1491875265373853E-2</v>
      </c>
      <c r="AD6" s="7">
        <v>2.2605959999999998E-2</v>
      </c>
      <c r="AE6" s="7">
        <v>0.18892912000000001</v>
      </c>
      <c r="AF6" s="2">
        <v>8.6647232479221084E-2</v>
      </c>
      <c r="AG6" s="7">
        <v>3.80886E-2</v>
      </c>
      <c r="AH6" s="7">
        <v>9.4048720000000002E-2</v>
      </c>
      <c r="AI6" s="2">
        <v>0.47190797213718377</v>
      </c>
      <c r="AJ6" s="7">
        <v>0.16210998000000001</v>
      </c>
      <c r="AK6" s="7">
        <v>0.27397162000000003</v>
      </c>
      <c r="AL6" s="2">
        <v>8.1531759255148821E-3</v>
      </c>
      <c r="AM6" s="7">
        <v>-0.28217858000000001</v>
      </c>
      <c r="AN6" s="7">
        <v>-0.42571013999999996</v>
      </c>
      <c r="AO6" s="2">
        <v>0.33382089847522883</v>
      </c>
      <c r="AP6" s="7">
        <v>5.7229919999999988E-3</v>
      </c>
      <c r="AQ6" s="7">
        <v>7.9723299999999997E-2</v>
      </c>
      <c r="AR6" s="13">
        <f t="shared" si="4"/>
        <v>-8.3658305644628186E-2</v>
      </c>
      <c r="AT6" s="15">
        <f t="shared" si="7"/>
        <v>-0.11970443622680592</v>
      </c>
      <c r="AU6" s="2">
        <f t="shared" si="5"/>
        <v>-0.11970443622680592</v>
      </c>
      <c r="AV6" s="17">
        <f t="shared" si="6"/>
        <v>0</v>
      </c>
      <c r="AW6" s="3">
        <f t="shared" si="1"/>
        <v>1</v>
      </c>
      <c r="AX6" s="3">
        <f t="shared" si="2"/>
        <v>1</v>
      </c>
    </row>
    <row r="7" spans="1:57">
      <c r="A7" s="19" t="s">
        <v>0</v>
      </c>
      <c r="B7" s="19">
        <v>1986</v>
      </c>
      <c r="C7" s="2">
        <v>0.63</v>
      </c>
      <c r="D7" s="2">
        <v>0.16416043067395533</v>
      </c>
      <c r="E7" s="3">
        <v>-3.5836737798802497E-2</v>
      </c>
      <c r="F7" s="13">
        <f t="shared" si="0"/>
        <v>-3.2130463982871844E-2</v>
      </c>
      <c r="G7" s="14">
        <v>5.0017755632156841E-3</v>
      </c>
      <c r="H7" s="7">
        <v>-4.7758059999999988E-3</v>
      </c>
      <c r="I7" s="7">
        <v>-1.1150360000000003E-2</v>
      </c>
      <c r="J7" s="14">
        <v>6.4259142548153458E-2</v>
      </c>
      <c r="K7" s="7">
        <v>-3.6344800000000003E-3</v>
      </c>
      <c r="L7" s="7">
        <v>0</v>
      </c>
      <c r="M7" s="14">
        <v>7.9553951005726528E-2</v>
      </c>
      <c r="N7" s="7">
        <v>-2.9025993999999998E-3</v>
      </c>
      <c r="O7" s="7">
        <v>8.9883519999999995E-2</v>
      </c>
      <c r="P7" s="14">
        <v>2.2431112946264115E-2</v>
      </c>
      <c r="Q7" s="7">
        <v>4.7501539999999995E-3</v>
      </c>
      <c r="R7" s="7">
        <v>0.20970264</v>
      </c>
      <c r="S7" s="14">
        <v>0.54757924668458613</v>
      </c>
      <c r="T7" s="7">
        <v>1.4993080000000001E-2</v>
      </c>
      <c r="U7" s="7">
        <v>0.33158504000000005</v>
      </c>
      <c r="V7" s="14">
        <v>0.28117477125205398</v>
      </c>
      <c r="W7" s="7">
        <v>3.7324629999999997E-3</v>
      </c>
      <c r="X7" s="7">
        <v>0.13386782</v>
      </c>
      <c r="Y7" s="13">
        <f t="shared" si="3"/>
        <v>-0.22213044543830354</v>
      </c>
      <c r="Z7" s="2">
        <v>7.5065209525933832E-2</v>
      </c>
      <c r="AA7" s="7">
        <v>-7.6631400000000014E-3</v>
      </c>
      <c r="AB7" s="7">
        <v>0</v>
      </c>
      <c r="AC7" s="2">
        <v>1.3095063789185893E-2</v>
      </c>
      <c r="AD7" s="7">
        <v>1.7589198E-2</v>
      </c>
      <c r="AE7" s="7">
        <v>0.20970264</v>
      </c>
      <c r="AF7" s="2">
        <v>8.9432547083851122E-2</v>
      </c>
      <c r="AG7" s="7">
        <v>-5.9779685999999999E-2</v>
      </c>
      <c r="AH7" s="7">
        <v>8.9883519999999995E-2</v>
      </c>
      <c r="AI7" s="2">
        <v>0.51050118784365051</v>
      </c>
      <c r="AJ7" s="7">
        <v>0.17510673999999998</v>
      </c>
      <c r="AK7" s="7">
        <v>0.33158504000000005</v>
      </c>
      <c r="AL7" s="2">
        <v>5.6611612336650973E-3</v>
      </c>
      <c r="AM7" s="7">
        <v>-7.4772560000000002E-2</v>
      </c>
      <c r="AN7" s="7">
        <v>-1.1150360000000003E-2</v>
      </c>
      <c r="AO7" s="2">
        <v>0.30624483052371348</v>
      </c>
      <c r="AP7" s="7">
        <v>1.579432E-3</v>
      </c>
      <c r="AQ7" s="7">
        <v>0.13386782</v>
      </c>
      <c r="AR7" s="13">
        <f t="shared" si="4"/>
        <v>-0.1372309032221026</v>
      </c>
      <c r="AT7" s="15">
        <f t="shared" si="7"/>
        <v>-0.11703000619907281</v>
      </c>
      <c r="AU7" s="2">
        <f t="shared" si="5"/>
        <v>-0.11703000619907281</v>
      </c>
      <c r="AV7" s="17">
        <f t="shared" si="6"/>
        <v>0</v>
      </c>
      <c r="AW7" s="3">
        <f t="shared" si="1"/>
        <v>1</v>
      </c>
      <c r="AX7" s="3">
        <f t="shared" si="2"/>
        <v>1</v>
      </c>
    </row>
    <row r="8" spans="1:57">
      <c r="A8" s="19" t="s">
        <v>0</v>
      </c>
      <c r="B8" s="19">
        <v>1987</v>
      </c>
      <c r="C8" s="2">
        <v>0.63</v>
      </c>
      <c r="D8" s="2">
        <v>0.16673936914872048</v>
      </c>
      <c r="E8" s="3">
        <v>-0.12826209192288268</v>
      </c>
      <c r="F8" s="13">
        <f t="shared" si="0"/>
        <v>-0.1147886975383452</v>
      </c>
      <c r="G8" s="14">
        <v>5.8232258069266032E-3</v>
      </c>
      <c r="H8" s="7">
        <v>2.656464E-2</v>
      </c>
      <c r="I8" s="7">
        <v>0.27221608000000003</v>
      </c>
      <c r="J8" s="14">
        <v>6.0441530509733589E-2</v>
      </c>
      <c r="K8" s="7">
        <v>-4.1474140000000003E-3</v>
      </c>
      <c r="L8" s="7">
        <v>0</v>
      </c>
      <c r="M8" s="14">
        <v>8.8474011525002422E-2</v>
      </c>
      <c r="N8" s="7">
        <v>-2.2997414000000002E-3</v>
      </c>
      <c r="O8" s="7">
        <v>7.1981400000000001E-2</v>
      </c>
      <c r="P8" s="14">
        <v>2.3931470264373748E-2</v>
      </c>
      <c r="Q8" s="7">
        <v>3.587494000000001E-3</v>
      </c>
      <c r="R8" s="7">
        <v>0.17256618000000001</v>
      </c>
      <c r="S8" s="14">
        <v>0.56174963133671829</v>
      </c>
      <c r="T8" s="7">
        <v>8.2153399999999998E-3</v>
      </c>
      <c r="U8" s="7">
        <v>0.21580357999999999</v>
      </c>
      <c r="V8" s="14">
        <v>0.25958013055724516</v>
      </c>
      <c r="W8" s="7">
        <v>4.8102506000000005E-3</v>
      </c>
      <c r="X8" s="7">
        <v>0.11729145999999999</v>
      </c>
      <c r="Y8" s="13">
        <f t="shared" si="3"/>
        <v>-0.15810752312549708</v>
      </c>
      <c r="Z8" s="2">
        <v>7.0177756718149173E-2</v>
      </c>
      <c r="AA8" s="7">
        <v>-7.9653880000000003E-3</v>
      </c>
      <c r="AB8" s="7">
        <v>0</v>
      </c>
      <c r="AC8" s="2">
        <v>1.5067834418594144E-2</v>
      </c>
      <c r="AD8" s="7">
        <v>1.4838242000000001E-2</v>
      </c>
      <c r="AE8" s="7">
        <v>0.17256618000000001</v>
      </c>
      <c r="AF8" s="2">
        <v>9.5625372799258118E-2</v>
      </c>
      <c r="AG8" s="7">
        <v>-1.7693233999999999E-2</v>
      </c>
      <c r="AH8" s="7">
        <v>7.1981400000000001E-2</v>
      </c>
      <c r="AI8" s="2">
        <v>0.53774680290103949</v>
      </c>
      <c r="AJ8" s="7">
        <v>9.8303080000000001E-2</v>
      </c>
      <c r="AK8" s="7">
        <v>0.21580357999999999</v>
      </c>
      <c r="AL8" s="2">
        <v>6.0480135873650417E-3</v>
      </c>
      <c r="AM8" s="7">
        <v>9.8054759999999991E-2</v>
      </c>
      <c r="AN8" s="7">
        <v>0.27221608000000003</v>
      </c>
      <c r="AO8" s="2">
        <v>0.27533421957559406</v>
      </c>
      <c r="AP8" s="7">
        <v>5.38170644E-3</v>
      </c>
      <c r="AQ8" s="7">
        <v>0.11729145999999999</v>
      </c>
      <c r="AR8" s="13">
        <f t="shared" si="4"/>
        <v>-0.10656221472445364</v>
      </c>
      <c r="AT8" s="15">
        <f t="shared" si="7"/>
        <v>-0.16633400593938863</v>
      </c>
      <c r="AU8" s="2">
        <f t="shared" si="5"/>
        <v>-0.16633400593938863</v>
      </c>
      <c r="AV8" s="17">
        <f t="shared" si="6"/>
        <v>0</v>
      </c>
      <c r="AW8" s="3">
        <f t="shared" si="1"/>
        <v>0.99999999999999978</v>
      </c>
      <c r="AX8" s="3">
        <f t="shared" si="2"/>
        <v>1</v>
      </c>
    </row>
    <row r="9" spans="1:57">
      <c r="A9" s="19" t="s">
        <v>0</v>
      </c>
      <c r="B9" s="19">
        <v>1988</v>
      </c>
      <c r="C9" s="2">
        <v>0.63</v>
      </c>
      <c r="D9" s="2">
        <v>0.17043289935438349</v>
      </c>
      <c r="E9" s="3">
        <v>-0.10988495161101548</v>
      </c>
      <c r="F9" s="13">
        <f t="shared" si="0"/>
        <v>-9.8086304744972139E-2</v>
      </c>
      <c r="G9" s="14">
        <v>6.2808961979220305E-3</v>
      </c>
      <c r="H9" s="7">
        <v>-1.2301645999999999E-2</v>
      </c>
      <c r="I9" s="7">
        <v>-0.12319488000000001</v>
      </c>
      <c r="J9" s="14">
        <v>6.3661052925867073E-2</v>
      </c>
      <c r="K9" s="7">
        <v>2.0215588000000004E-3</v>
      </c>
      <c r="L9" s="7">
        <v>0</v>
      </c>
      <c r="M9" s="14">
        <v>9.1756235222262852E-2</v>
      </c>
      <c r="N9" s="7">
        <v>-3.2380220000000001E-3</v>
      </c>
      <c r="O9" s="7">
        <v>-6.6441399999999998E-2</v>
      </c>
      <c r="P9" s="14">
        <v>2.7183388823645571E-2</v>
      </c>
      <c r="Q9" s="7">
        <v>2.3134840000000001E-4</v>
      </c>
      <c r="R9" s="7">
        <v>-1.9898779999999998E-2</v>
      </c>
      <c r="S9" s="14">
        <v>0.55638812584811648</v>
      </c>
      <c r="T9" s="7">
        <v>5.3258360000000005E-3</v>
      </c>
      <c r="U9" s="7">
        <v>5.3286020000000003E-2</v>
      </c>
      <c r="V9" s="14">
        <v>0.25473030098218596</v>
      </c>
      <c r="W9" s="7">
        <v>-1.0117671999999999E-2</v>
      </c>
      <c r="X9" s="7">
        <v>-6.4050419999999997E-2</v>
      </c>
      <c r="Y9" s="13">
        <f t="shared" si="3"/>
        <v>-5.7744591807123054E-3</v>
      </c>
      <c r="Z9" s="2">
        <v>7.1125996058611043E-2</v>
      </c>
      <c r="AA9" s="7">
        <v>2.6937189999999998E-3</v>
      </c>
      <c r="AB9" s="7">
        <v>0</v>
      </c>
      <c r="AC9" s="2">
        <v>1.7921389050192207E-2</v>
      </c>
      <c r="AD9" s="7">
        <v>-1.3864632000000002E-3</v>
      </c>
      <c r="AE9" s="7">
        <v>-1.9898779999999998E-2</v>
      </c>
      <c r="AF9" s="2">
        <v>0.10318440519580613</v>
      </c>
      <c r="AG9" s="7">
        <v>-8.7994240000000001E-2</v>
      </c>
      <c r="AH9" s="7">
        <v>-6.6441399999999998E-2</v>
      </c>
      <c r="AI9" s="2">
        <v>0.536139099287121</v>
      </c>
      <c r="AJ9" s="7">
        <v>5.537926E-2</v>
      </c>
      <c r="AK9" s="7">
        <v>5.3286020000000003E-2</v>
      </c>
      <c r="AL9" s="2">
        <v>5.8344284542795168E-3</v>
      </c>
      <c r="AM9" s="7">
        <v>-6.0521640000000002E-2</v>
      </c>
      <c r="AN9" s="7">
        <v>-0.12319488000000001</v>
      </c>
      <c r="AO9" s="2">
        <v>0.26579468195399014</v>
      </c>
      <c r="AP9" s="7">
        <v>-2.5859657600000002E-2</v>
      </c>
      <c r="AQ9" s="7">
        <v>-6.4050419999999997E-2</v>
      </c>
      <c r="AR9" s="13">
        <f t="shared" si="4"/>
        <v>9.9382747915479023E-3</v>
      </c>
      <c r="AT9" s="15">
        <f t="shared" si="7"/>
        <v>-0.11379903871723235</v>
      </c>
      <c r="AU9" s="2">
        <f t="shared" si="5"/>
        <v>-0.11379903871723235</v>
      </c>
      <c r="AV9" s="17">
        <f t="shared" si="6"/>
        <v>0</v>
      </c>
      <c r="AW9" s="3">
        <f t="shared" si="1"/>
        <v>1</v>
      </c>
      <c r="AX9" s="3">
        <f t="shared" si="2"/>
        <v>1</v>
      </c>
    </row>
    <row r="10" spans="1:57">
      <c r="A10" s="19" t="s">
        <v>0</v>
      </c>
      <c r="B10" s="19">
        <v>1989</v>
      </c>
      <c r="C10" s="2">
        <v>0.63</v>
      </c>
      <c r="D10" s="2">
        <v>0.18619194542289322</v>
      </c>
      <c r="E10" s="3">
        <v>-6.1499871684316684E-2</v>
      </c>
      <c r="F10" s="13">
        <f t="shared" si="0"/>
        <v>-5.4285879810455115E-2</v>
      </c>
      <c r="G10" s="14">
        <v>7.7258493187839844E-3</v>
      </c>
      <c r="H10" s="7">
        <v>-2.5878160000000001E-2</v>
      </c>
      <c r="I10" s="7">
        <v>-0.25978156000000002</v>
      </c>
      <c r="J10" s="14">
        <v>6.2585025103556916E-2</v>
      </c>
      <c r="K10" s="7">
        <v>3.785222E-3</v>
      </c>
      <c r="L10" s="7">
        <v>0</v>
      </c>
      <c r="M10" s="14">
        <v>8.9053756568972797E-2</v>
      </c>
      <c r="N10" s="7">
        <v>-3.395342E-3</v>
      </c>
      <c r="O10" s="7">
        <v>-8.6010079199999992E-2</v>
      </c>
      <c r="P10" s="14">
        <v>2.7785036967466471E-2</v>
      </c>
      <c r="Q10" s="7">
        <v>9.1547717999999998E-4</v>
      </c>
      <c r="R10" s="7">
        <v>-2.7195959999999998E-2</v>
      </c>
      <c r="S10" s="14">
        <v>0.55836085639937605</v>
      </c>
      <c r="T10" s="7">
        <v>6.5707959999999994E-3</v>
      </c>
      <c r="U10" s="7">
        <v>5.1083857199999992E-2</v>
      </c>
      <c r="V10" s="14">
        <v>0.25448947564184377</v>
      </c>
      <c r="W10" s="7">
        <v>-1.37469918E-2</v>
      </c>
      <c r="X10" s="7">
        <v>-9.8989479999999991E-2</v>
      </c>
      <c r="Y10" s="13">
        <f t="shared" si="3"/>
        <v>7.0211958061513809E-3</v>
      </c>
      <c r="Z10" s="2">
        <v>6.7523753473972811E-2</v>
      </c>
      <c r="AA10" s="7">
        <v>5.7088299999999998E-3</v>
      </c>
      <c r="AB10" s="7">
        <v>0</v>
      </c>
      <c r="AC10" s="2">
        <v>1.9718858812928671E-2</v>
      </c>
      <c r="AD10" s="7">
        <v>4.1303140000000015E-4</v>
      </c>
      <c r="AE10" s="7">
        <v>-2.7195959999999998E-2</v>
      </c>
      <c r="AF10" s="2">
        <v>0.10106236104506823</v>
      </c>
      <c r="AG10" s="7">
        <v>-9.3860800000000008E-2</v>
      </c>
      <c r="AH10" s="7">
        <v>-8.6010079199999992E-2</v>
      </c>
      <c r="AI10" s="2">
        <v>0.5380524716619669</v>
      </c>
      <c r="AJ10" s="7">
        <v>6.6207319999999986E-2</v>
      </c>
      <c r="AK10" s="7">
        <v>5.1083857199999992E-2</v>
      </c>
      <c r="AL10" s="2">
        <v>8.1577529882960395E-3</v>
      </c>
      <c r="AM10" s="7">
        <v>-0.12867557999999998</v>
      </c>
      <c r="AN10" s="7">
        <v>-0.25978156000000002</v>
      </c>
      <c r="AO10" s="2">
        <v>0.26548480201776736</v>
      </c>
      <c r="AP10" s="7">
        <v>-3.3224572199999997E-2</v>
      </c>
      <c r="AQ10" s="7">
        <v>-9.8989479999999991E-2</v>
      </c>
      <c r="AR10" s="13">
        <f t="shared" si="4"/>
        <v>2.6802817319731165E-2</v>
      </c>
      <c r="AT10" s="15">
        <f t="shared" si="7"/>
        <v>-7.406750132403489E-2</v>
      </c>
      <c r="AU10" s="2">
        <f t="shared" si="5"/>
        <v>-7.406750132403489E-2</v>
      </c>
      <c r="AV10" s="17">
        <f t="shared" si="6"/>
        <v>0</v>
      </c>
      <c r="AW10" s="3">
        <f t="shared" si="1"/>
        <v>1</v>
      </c>
      <c r="AX10" s="3">
        <f t="shared" si="2"/>
        <v>1</v>
      </c>
    </row>
    <row r="11" spans="1:57">
      <c r="A11" s="19" t="s">
        <v>0</v>
      </c>
      <c r="B11" s="19">
        <v>1990</v>
      </c>
      <c r="C11" s="2">
        <v>0.63</v>
      </c>
      <c r="D11" s="2">
        <v>0.18434707884797658</v>
      </c>
      <c r="E11" s="3">
        <v>-0.1321772762237704</v>
      </c>
      <c r="F11" s="13">
        <f t="shared" si="0"/>
        <v>-0.11682638452375187</v>
      </c>
      <c r="G11" s="14">
        <v>7.327598691705497E-3</v>
      </c>
      <c r="H11" s="7">
        <v>2.4848840000000001E-2</v>
      </c>
      <c r="I11" s="7">
        <v>0.25234563999999998</v>
      </c>
      <c r="J11" s="14">
        <v>6.536179378592083E-2</v>
      </c>
      <c r="K11" s="7">
        <v>5.9453839999999997E-3</v>
      </c>
      <c r="L11" s="7">
        <v>0</v>
      </c>
      <c r="M11" s="14">
        <v>8.9532617153068525E-2</v>
      </c>
      <c r="N11" s="7">
        <v>-1.1714199999999998E-3</v>
      </c>
      <c r="O11" s="7">
        <v>-4.8253900000000002E-2</v>
      </c>
      <c r="P11" s="14">
        <v>2.6924650781611131E-2</v>
      </c>
      <c r="Q11" s="7">
        <v>1.1984075999999996E-3</v>
      </c>
      <c r="R11" s="7">
        <v>1.7998999999999988E-3</v>
      </c>
      <c r="S11" s="14">
        <v>0.56178911936489817</v>
      </c>
      <c r="T11" s="7">
        <v>-1.2445120000000001E-3</v>
      </c>
      <c r="U11" s="7">
        <v>-3.4112600000000007E-2</v>
      </c>
      <c r="V11" s="14">
        <v>0.24906422022279592</v>
      </c>
      <c r="W11" s="7">
        <v>-1.2316428000000001E-2</v>
      </c>
      <c r="X11" s="7">
        <v>-8.3831520000000007E-2</v>
      </c>
      <c r="Y11" s="13">
        <f t="shared" si="3"/>
        <v>3.9197603228447633E-2</v>
      </c>
      <c r="Z11" s="2">
        <v>6.0535410427831289E-2</v>
      </c>
      <c r="AA11" s="7">
        <v>1.0280319999999999E-2</v>
      </c>
      <c r="AB11" s="7">
        <v>0</v>
      </c>
      <c r="AC11" s="2">
        <v>1.9907884639301557E-2</v>
      </c>
      <c r="AD11" s="7">
        <v>4.0001619999999998E-3</v>
      </c>
      <c r="AE11" s="7">
        <v>1.7998999999999988E-3</v>
      </c>
      <c r="AF11" s="2">
        <v>9.904051404085458E-2</v>
      </c>
      <c r="AG11" s="7">
        <v>-4.8753562E-2</v>
      </c>
      <c r="AH11" s="7">
        <v>-4.8253900000000002E-2</v>
      </c>
      <c r="AI11" s="2">
        <v>0.55875461654561009</v>
      </c>
      <c r="AJ11" s="7">
        <v>-1.1156080000000007E-2</v>
      </c>
      <c r="AK11" s="7">
        <v>-3.4112600000000007E-2</v>
      </c>
      <c r="AL11" s="2">
        <v>6.8427115639571445E-3</v>
      </c>
      <c r="AM11" s="7">
        <v>0.15382509999999999</v>
      </c>
      <c r="AN11" s="7">
        <v>0.25234563999999998</v>
      </c>
      <c r="AO11" s="2">
        <v>0.25491886278244535</v>
      </c>
      <c r="AP11" s="7">
        <v>-3.3643200000000005E-2</v>
      </c>
      <c r="AQ11" s="7">
        <v>-8.3831520000000007E-2</v>
      </c>
      <c r="AR11" s="13">
        <f t="shared" si="4"/>
        <v>2.5563502522112785E-2</v>
      </c>
      <c r="AT11" s="15">
        <f t="shared" si="7"/>
        <v>-0.10319228381741702</v>
      </c>
      <c r="AU11" s="2">
        <f t="shared" si="5"/>
        <v>-0.10319228381741702</v>
      </c>
      <c r="AV11" s="17">
        <f t="shared" si="6"/>
        <v>0</v>
      </c>
      <c r="AW11" s="3">
        <f t="shared" si="1"/>
        <v>1</v>
      </c>
      <c r="AX11" s="3">
        <f t="shared" si="2"/>
        <v>1</v>
      </c>
    </row>
    <row r="12" spans="1:57">
      <c r="A12" s="19" t="s">
        <v>0</v>
      </c>
      <c r="B12" s="19">
        <v>1991</v>
      </c>
      <c r="C12" s="2">
        <v>0.63</v>
      </c>
      <c r="D12" s="2">
        <v>0.18080932467747443</v>
      </c>
      <c r="E12" s="3">
        <v>-6.0949252952436292E-2</v>
      </c>
      <c r="F12" s="13">
        <f t="shared" si="0"/>
        <v>-5.4006531194902549E-2</v>
      </c>
      <c r="G12" s="14">
        <v>8.708041564911893E-3</v>
      </c>
      <c r="H12" s="7">
        <v>1.3813002600000002E-2</v>
      </c>
      <c r="I12" s="7">
        <v>0.14974782000000003</v>
      </c>
      <c r="J12" s="14">
        <v>7.2290984756724769E-2</v>
      </c>
      <c r="K12" s="7">
        <v>9.160355999999998E-3</v>
      </c>
      <c r="L12" s="7">
        <v>0</v>
      </c>
      <c r="M12" s="14">
        <v>8.217328809155558E-2</v>
      </c>
      <c r="N12" s="7">
        <v>1.3183069999999999E-3</v>
      </c>
      <c r="O12" s="7">
        <v>-7.5552700000000014E-2</v>
      </c>
      <c r="P12" s="14">
        <v>2.7891388338518185E-2</v>
      </c>
      <c r="Q12" s="7">
        <v>1.5483792E-3</v>
      </c>
      <c r="R12" s="7">
        <v>-4.9335759999999992E-2</v>
      </c>
      <c r="S12" s="14">
        <v>0.56156330707535063</v>
      </c>
      <c r="T12" s="7">
        <v>-1.0633524E-2</v>
      </c>
      <c r="U12" s="7">
        <v>-0.22086317999999999</v>
      </c>
      <c r="V12" s="14">
        <v>0.24737299017293896</v>
      </c>
      <c r="W12" s="7">
        <v>-1.951752E-2</v>
      </c>
      <c r="X12" s="7">
        <v>-0.16939427999999998</v>
      </c>
      <c r="Y12" s="13">
        <f t="shared" si="3"/>
        <v>0.16234718095402692</v>
      </c>
      <c r="Z12" s="2">
        <v>6.0493635355235262E-2</v>
      </c>
      <c r="AA12" s="7">
        <v>1.6502919999999997E-2</v>
      </c>
      <c r="AB12" s="7">
        <v>0</v>
      </c>
      <c r="AC12" s="2">
        <v>2.0754972357402077E-2</v>
      </c>
      <c r="AD12" s="7">
        <v>5.6213620000000004E-3</v>
      </c>
      <c r="AE12" s="7">
        <v>-4.9335759999999992E-2</v>
      </c>
      <c r="AF12" s="2">
        <v>8.9482202596987859E-2</v>
      </c>
      <c r="AG12" s="7">
        <v>-1.7411100000000002E-2</v>
      </c>
      <c r="AH12" s="7">
        <v>-7.5552700000000014E-2</v>
      </c>
      <c r="AI12" s="2">
        <v>0.57127218480224062</v>
      </c>
      <c r="AJ12" s="7">
        <v>-0.1210127</v>
      </c>
      <c r="AK12" s="7">
        <v>-0.22086317999999999</v>
      </c>
      <c r="AL12" s="2">
        <v>6.5776581261521539E-3</v>
      </c>
      <c r="AM12" s="7">
        <v>0.12686414000000001</v>
      </c>
      <c r="AN12" s="7">
        <v>0.14974782000000003</v>
      </c>
      <c r="AO12" s="2">
        <v>0.25141934676198208</v>
      </c>
      <c r="AP12" s="7">
        <v>-4.9079579999999998E-2</v>
      </c>
      <c r="AQ12" s="7">
        <v>-0.16939427999999998</v>
      </c>
      <c r="AR12" s="13">
        <f t="shared" si="4"/>
        <v>9.4482317722550016E-2</v>
      </c>
      <c r="AT12" s="15">
        <f t="shared" si="7"/>
        <v>1.3858332036574356E-2</v>
      </c>
      <c r="AU12" s="2">
        <f t="shared" si="5"/>
        <v>1.3858332036574356E-2</v>
      </c>
      <c r="AV12" s="17">
        <f t="shared" si="6"/>
        <v>0</v>
      </c>
      <c r="AW12" s="3">
        <f t="shared" si="1"/>
        <v>1</v>
      </c>
      <c r="AX12" s="3">
        <f t="shared" si="2"/>
        <v>1</v>
      </c>
    </row>
    <row r="13" spans="1:57">
      <c r="A13" s="19" t="s">
        <v>0</v>
      </c>
      <c r="B13" s="19">
        <v>1992</v>
      </c>
      <c r="C13" s="2">
        <v>0.63</v>
      </c>
      <c r="D13" s="2">
        <v>0.17185020767298009</v>
      </c>
      <c r="E13" s="3">
        <v>3.6571965551803608E-2</v>
      </c>
      <c r="F13" s="13">
        <f t="shared" si="0"/>
        <v>3.2612478630499098E-2</v>
      </c>
      <c r="G13" s="14">
        <v>9.1241180812301238E-3</v>
      </c>
      <c r="H13" s="7">
        <v>-7.1365800000000009E-3</v>
      </c>
      <c r="I13" s="7">
        <v>-5.299986000000001E-2</v>
      </c>
      <c r="J13" s="14">
        <v>6.7285579374139579E-2</v>
      </c>
      <c r="K13" s="7">
        <v>7.1324739999999998E-3</v>
      </c>
      <c r="L13" s="7">
        <v>0</v>
      </c>
      <c r="M13" s="14">
        <v>8.8988707409228929E-2</v>
      </c>
      <c r="N13" s="7">
        <v>-1.1906672199999998E-3</v>
      </c>
      <c r="O13" s="7">
        <v>-0.11796999</v>
      </c>
      <c r="P13" s="14">
        <v>2.6295822469659148E-2</v>
      </c>
      <c r="Q13" s="7">
        <v>1.6983054200000001E-3</v>
      </c>
      <c r="R13" s="7">
        <v>-5.5946739999999995E-2</v>
      </c>
      <c r="S13" s="14">
        <v>0.56382549234758295</v>
      </c>
      <c r="T13" s="7">
        <v>-1.0887634E-2</v>
      </c>
      <c r="U13" s="7">
        <v>-0.23566462000000002</v>
      </c>
      <c r="V13" s="14">
        <v>0.24448028031815919</v>
      </c>
      <c r="W13" s="7">
        <v>-2.3641044E-2</v>
      </c>
      <c r="X13" s="7">
        <v>-0.18848546000000002</v>
      </c>
      <c r="Y13" s="13">
        <f t="shared" si="3"/>
        <v>0.17984244332712956</v>
      </c>
      <c r="Z13" s="2">
        <v>6.233866801248724E-2</v>
      </c>
      <c r="AA13" s="7">
        <v>1.2501599999999998E-2</v>
      </c>
      <c r="AB13" s="7">
        <v>0</v>
      </c>
      <c r="AC13" s="2">
        <v>1.8562619011895785E-2</v>
      </c>
      <c r="AD13" s="7">
        <v>5.6772756000000001E-3</v>
      </c>
      <c r="AE13" s="7">
        <v>-5.5946739999999995E-2</v>
      </c>
      <c r="AF13" s="2">
        <v>9.1715846140249996E-2</v>
      </c>
      <c r="AG13" s="7">
        <v>-5.9521900000000003E-2</v>
      </c>
      <c r="AH13" s="7">
        <v>-0.11796999</v>
      </c>
      <c r="AI13" s="2">
        <v>0.56681155443654818</v>
      </c>
      <c r="AJ13" s="7">
        <v>-0.13123488</v>
      </c>
      <c r="AK13" s="7">
        <v>-0.23566462000000002</v>
      </c>
      <c r="AL13" s="2">
        <v>6.1483131321115126E-3</v>
      </c>
      <c r="AM13" s="7">
        <v>1.844256E-2</v>
      </c>
      <c r="AN13" s="7">
        <v>-5.299986000000001E-2</v>
      </c>
      <c r="AO13" s="2">
        <v>0.25442299926670725</v>
      </c>
      <c r="AP13" s="7">
        <v>-5.8644920000000003E-2</v>
      </c>
      <c r="AQ13" s="7">
        <v>-0.18848546000000002</v>
      </c>
      <c r="AR13" s="13">
        <f t="shared" si="4"/>
        <v>9.9949505486311596E-2</v>
      </c>
      <c r="AT13" s="15">
        <f t="shared" si="7"/>
        <v>0.11250541647131707</v>
      </c>
      <c r="AU13" s="2">
        <f t="shared" si="5"/>
        <v>0.11250541647131707</v>
      </c>
      <c r="AV13" s="17">
        <f t="shared" si="6"/>
        <v>0</v>
      </c>
      <c r="AW13" s="3">
        <f t="shared" si="1"/>
        <v>0.99999999999999989</v>
      </c>
      <c r="AX13" s="3">
        <f t="shared" si="2"/>
        <v>1</v>
      </c>
    </row>
    <row r="14" spans="1:57">
      <c r="A14" s="19" t="s">
        <v>0</v>
      </c>
      <c r="B14" s="19">
        <v>1993</v>
      </c>
      <c r="C14" s="2">
        <v>0.63</v>
      </c>
      <c r="D14" s="2">
        <v>0.15947802266087455</v>
      </c>
      <c r="E14" s="3">
        <v>3.3183221786161954E-2</v>
      </c>
      <c r="F14" s="13">
        <f t="shared" si="0"/>
        <v>2.9849265190698103E-2</v>
      </c>
      <c r="G14" s="14">
        <v>1.1425504311431977E-2</v>
      </c>
      <c r="H14" s="7">
        <v>-3.4398719999999994E-2</v>
      </c>
      <c r="I14" s="7">
        <v>-0.33705894000000003</v>
      </c>
      <c r="J14" s="14">
        <v>7.1426911787945649E-2</v>
      </c>
      <c r="K14" s="7">
        <v>4.280560000000001E-3</v>
      </c>
      <c r="L14" s="7">
        <v>0</v>
      </c>
      <c r="M14" s="14">
        <v>8.8610456573010074E-2</v>
      </c>
      <c r="N14" s="7">
        <v>-3.8935839999999998E-3</v>
      </c>
      <c r="O14" s="7">
        <v>-0.13413426000000001</v>
      </c>
      <c r="P14" s="14">
        <v>2.6426481998536259E-2</v>
      </c>
      <c r="Q14" s="7">
        <v>-8.9321400000000008E-5</v>
      </c>
      <c r="R14" s="7">
        <v>-8.8018460000000021E-2</v>
      </c>
      <c r="S14" s="14">
        <v>0.54856413272825999</v>
      </c>
      <c r="T14" s="7">
        <v>6.0725364000000003E-4</v>
      </c>
      <c r="U14" s="7">
        <v>-7.0925480000000013E-2</v>
      </c>
      <c r="V14" s="14">
        <v>0.25354651260081607</v>
      </c>
      <c r="W14" s="7">
        <v>-1.916756E-2</v>
      </c>
      <c r="X14" s="7">
        <v>-0.15186269999999999</v>
      </c>
      <c r="Y14" s="13">
        <f t="shared" si="3"/>
        <v>9.051281837011442E-2</v>
      </c>
      <c r="Z14" s="2">
        <v>7.1568827448594816E-2</v>
      </c>
      <c r="AA14" s="7">
        <v>6.566962E-3</v>
      </c>
      <c r="AB14" s="7">
        <v>0</v>
      </c>
      <c r="AC14" s="2">
        <v>2.0436904980902205E-2</v>
      </c>
      <c r="AD14" s="7">
        <v>-3.8226940000000002E-3</v>
      </c>
      <c r="AE14" s="7">
        <v>-8.8018460000000021E-2</v>
      </c>
      <c r="AF14" s="2">
        <v>9.4963453340553963E-2</v>
      </c>
      <c r="AG14" s="7">
        <v>-0.11261018</v>
      </c>
      <c r="AH14" s="7">
        <v>-0.13413426000000001</v>
      </c>
      <c r="AI14" s="2">
        <v>0.52947920601628939</v>
      </c>
      <c r="AJ14" s="7">
        <v>-6.7311360000000004E-3</v>
      </c>
      <c r="AK14" s="7">
        <v>-7.0925480000000013E-2</v>
      </c>
      <c r="AL14" s="2">
        <v>7.9341298575814727E-3</v>
      </c>
      <c r="AM14" s="7">
        <v>-0.14962645999999999</v>
      </c>
      <c r="AN14" s="7">
        <v>-0.33705894000000003</v>
      </c>
      <c r="AO14" s="2">
        <v>0.27561747835607814</v>
      </c>
      <c r="AP14" s="7">
        <v>-4.528314E-2</v>
      </c>
      <c r="AQ14" s="7">
        <v>-0.15186269999999999</v>
      </c>
      <c r="AR14" s="13">
        <f t="shared" si="4"/>
        <v>6.9086565105759529E-2</v>
      </c>
      <c r="AT14" s="15">
        <f t="shared" si="7"/>
        <v>5.1275518455052987E-2</v>
      </c>
      <c r="AU14" s="2">
        <f t="shared" si="5"/>
        <v>5.1275518455052987E-2</v>
      </c>
      <c r="AV14" s="17">
        <f t="shared" si="6"/>
        <v>0</v>
      </c>
      <c r="AW14" s="3">
        <f t="shared" si="1"/>
        <v>1</v>
      </c>
      <c r="AX14" s="3">
        <f t="shared" si="2"/>
        <v>1</v>
      </c>
    </row>
    <row r="15" spans="1:57">
      <c r="A15" s="19" t="s">
        <v>0</v>
      </c>
      <c r="B15" s="19">
        <v>1994</v>
      </c>
      <c r="C15" s="2">
        <v>0.63</v>
      </c>
      <c r="D15" s="2">
        <v>0.16977012170504338</v>
      </c>
      <c r="E15" s="3">
        <v>9.0488485379037285E-3</v>
      </c>
      <c r="F15" s="13">
        <f t="shared" si="0"/>
        <v>8.0810273438343648E-3</v>
      </c>
      <c r="G15" s="14">
        <v>1.2050013231870223E-2</v>
      </c>
      <c r="H15" s="7">
        <v>1.7498640000000003E-2</v>
      </c>
      <c r="I15" s="7">
        <v>0.17319560000000001</v>
      </c>
      <c r="J15" s="14">
        <v>6.9198866716475058E-2</v>
      </c>
      <c r="K15" s="7">
        <v>3.019702E-3</v>
      </c>
      <c r="L15" s="7">
        <v>0</v>
      </c>
      <c r="M15" s="14">
        <v>9.2893297916976855E-2</v>
      </c>
      <c r="N15" s="7">
        <v>4.9102879999999996E-4</v>
      </c>
      <c r="O15" s="7">
        <v>-1.5711979999999997E-2</v>
      </c>
      <c r="P15" s="14">
        <v>2.4293855923636174E-2</v>
      </c>
      <c r="Q15" s="7">
        <v>-6.0565160000000001E-4</v>
      </c>
      <c r="R15" s="7">
        <v>-2.5384800000000003E-2</v>
      </c>
      <c r="S15" s="14">
        <v>0.5552713079260222</v>
      </c>
      <c r="T15" s="7">
        <v>-2.9390718000000004E-3</v>
      </c>
      <c r="U15" s="7">
        <v>-5.5141800000000005E-2</v>
      </c>
      <c r="V15" s="14">
        <v>0.24629265828501945</v>
      </c>
      <c r="W15" s="7">
        <v>-2.5801658E-3</v>
      </c>
      <c r="X15" s="7">
        <v>-3.3706300000000002E-2</v>
      </c>
      <c r="Y15" s="13">
        <f t="shared" si="3"/>
        <v>3.7092757011984202E-2</v>
      </c>
      <c r="Z15" s="2">
        <v>7.1514411034825684E-2</v>
      </c>
      <c r="AA15" s="7">
        <v>5.7472160000000012E-3</v>
      </c>
      <c r="AB15" s="7">
        <v>0</v>
      </c>
      <c r="AC15" s="2">
        <v>1.9859650918549569E-2</v>
      </c>
      <c r="AD15" s="7">
        <v>-1.8740080000000004E-3</v>
      </c>
      <c r="AE15" s="7">
        <v>-2.5384800000000003E-2</v>
      </c>
      <c r="AF15" s="2">
        <v>9.9987884681395633E-2</v>
      </c>
      <c r="AG15" s="7">
        <v>7.3834920000000002E-3</v>
      </c>
      <c r="AH15" s="7">
        <v>-1.5711979999999997E-2</v>
      </c>
      <c r="AI15" s="2">
        <v>0.5331712162887452</v>
      </c>
      <c r="AJ15" s="7">
        <v>-2.9871897999999997E-2</v>
      </c>
      <c r="AK15" s="7">
        <v>-5.5141800000000005E-2</v>
      </c>
      <c r="AL15" s="2">
        <v>9.4779159943364083E-3</v>
      </c>
      <c r="AM15" s="7">
        <v>0.10835113999999998</v>
      </c>
      <c r="AN15" s="7">
        <v>0.17319560000000001</v>
      </c>
      <c r="AO15" s="2">
        <v>0.26598892108214744</v>
      </c>
      <c r="AP15" s="7">
        <v>-6.6079820000000001E-3</v>
      </c>
      <c r="AQ15" s="7">
        <v>-3.3706300000000002E-2</v>
      </c>
      <c r="AR15" s="13">
        <f t="shared" si="4"/>
        <v>2.3253638688487184E-2</v>
      </c>
      <c r="AT15" s="15">
        <f t="shared" si="7"/>
        <v>2.192014566733138E-2</v>
      </c>
      <c r="AU15" s="2">
        <f t="shared" si="5"/>
        <v>2.192014566733138E-2</v>
      </c>
      <c r="AV15" s="17">
        <f t="shared" si="6"/>
        <v>0</v>
      </c>
      <c r="AW15" s="3">
        <f t="shared" si="1"/>
        <v>1</v>
      </c>
      <c r="AX15" s="3">
        <f t="shared" si="2"/>
        <v>1</v>
      </c>
    </row>
    <row r="16" spans="1:57">
      <c r="A16" s="19" t="s">
        <v>0</v>
      </c>
      <c r="B16" s="19">
        <v>1995</v>
      </c>
      <c r="C16" s="2">
        <v>0.63</v>
      </c>
      <c r="D16" s="2">
        <v>0.17543386201682032</v>
      </c>
      <c r="E16" s="3">
        <v>-4.9421513587242956E-3</v>
      </c>
      <c r="F16" s="13">
        <f t="shared" si="0"/>
        <v>-4.3959283180187081E-3</v>
      </c>
      <c r="G16" s="14">
        <v>1.2584517841840469E-2</v>
      </c>
      <c r="H16" s="7">
        <v>-7.5846559999999995E-3</v>
      </c>
      <c r="I16" s="7">
        <v>-7.3962039999999993E-2</v>
      </c>
      <c r="J16" s="14">
        <v>6.0241337436980062E-2</v>
      </c>
      <c r="K16" s="7">
        <v>3.8528159999999998E-3</v>
      </c>
      <c r="L16" s="7">
        <v>0</v>
      </c>
      <c r="M16" s="14">
        <v>8.6870160043538966E-2</v>
      </c>
      <c r="N16" s="7">
        <v>-5.3140200000000005E-4</v>
      </c>
      <c r="O16" s="7">
        <v>-7.1743120000000007E-2</v>
      </c>
      <c r="P16" s="14">
        <v>2.3960482392132335E-2</v>
      </c>
      <c r="Q16" s="7">
        <v>-2.0544000000000001E-3</v>
      </c>
      <c r="R16" s="7">
        <v>-0.10569496</v>
      </c>
      <c r="S16" s="14">
        <v>0.56368244464975403</v>
      </c>
      <c r="T16" s="7">
        <v>2.2690341899999999E-4</v>
      </c>
      <c r="U16" s="7">
        <v>-6.6001119999999996E-2</v>
      </c>
      <c r="V16" s="14">
        <v>0.25266105763575408</v>
      </c>
      <c r="W16" s="7">
        <v>-1.0321706E-2</v>
      </c>
      <c r="X16" s="7">
        <v>-0.1061502</v>
      </c>
      <c r="Y16" s="13">
        <f t="shared" si="3"/>
        <v>7.1280580105431979E-2</v>
      </c>
      <c r="Z16" s="2">
        <v>6.0600410641916798E-2</v>
      </c>
      <c r="AA16" s="7">
        <v>6.6379079999999997E-3</v>
      </c>
      <c r="AB16" s="7">
        <v>0</v>
      </c>
      <c r="AC16" s="2">
        <v>2.0306735181596161E-2</v>
      </c>
      <c r="AD16" s="7">
        <v>-9.5311420000000011E-3</v>
      </c>
      <c r="AE16" s="7">
        <v>-0.10569496</v>
      </c>
      <c r="AF16" s="2">
        <v>9.3980281602218607E-2</v>
      </c>
      <c r="AG16" s="7">
        <v>-1.3076516000000002E-2</v>
      </c>
      <c r="AH16" s="7">
        <v>-7.1743120000000007E-2</v>
      </c>
      <c r="AI16" s="2">
        <v>0.53869321653081026</v>
      </c>
      <c r="AJ16" s="7">
        <v>-7.3190000000000009E-3</v>
      </c>
      <c r="AK16" s="7">
        <v>-6.6001119999999996E-2</v>
      </c>
      <c r="AL16" s="2">
        <v>9.5032816604030852E-3</v>
      </c>
      <c r="AM16" s="7">
        <v>-5.0195159999999999E-3</v>
      </c>
      <c r="AN16" s="7">
        <v>-7.3962039999999993E-2</v>
      </c>
      <c r="AO16" s="2">
        <v>0.2769160743830551</v>
      </c>
      <c r="AP16" s="7">
        <v>-2.1465716000000003E-2</v>
      </c>
      <c r="AQ16" s="7">
        <v>-0.1061502</v>
      </c>
      <c r="AR16" s="13">
        <f t="shared" si="4"/>
        <v>6.3585872171379051E-2</v>
      </c>
      <c r="AT16" s="15">
        <f t="shared" si="7"/>
        <v>3.2987796160342253E-3</v>
      </c>
      <c r="AU16" s="2">
        <f t="shared" si="5"/>
        <v>3.2987796160342253E-3</v>
      </c>
      <c r="AV16" s="17">
        <f t="shared" si="6"/>
        <v>0</v>
      </c>
      <c r="AW16" s="3">
        <f t="shared" si="1"/>
        <v>0.99999999999999989</v>
      </c>
      <c r="AX16" s="3">
        <f t="shared" si="2"/>
        <v>1</v>
      </c>
    </row>
    <row r="17" spans="1:50">
      <c r="A17" s="19" t="s">
        <v>0</v>
      </c>
      <c r="B17" s="19">
        <v>1996</v>
      </c>
      <c r="C17" s="2">
        <v>0.63</v>
      </c>
      <c r="D17" s="2">
        <v>0.17555595956752568</v>
      </c>
      <c r="E17" s="3">
        <v>4.6642059329059786E-2</v>
      </c>
      <c r="F17" s="13">
        <f t="shared" si="0"/>
        <v>4.1483435695577095E-2</v>
      </c>
      <c r="G17" s="14">
        <v>1.3440615326023456E-2</v>
      </c>
      <c r="H17" s="7">
        <v>-9.354378E-3</v>
      </c>
      <c r="I17" s="7">
        <v>-9.908945999999999E-2</v>
      </c>
      <c r="J17" s="14">
        <v>6.1570653251037263E-2</v>
      </c>
      <c r="K17" s="7">
        <v>2.3245100000000001E-3</v>
      </c>
      <c r="L17" s="7">
        <v>0</v>
      </c>
      <c r="M17" s="14">
        <v>8.9857278119983133E-2</v>
      </c>
      <c r="N17" s="7">
        <v>3.3497059999999991E-4</v>
      </c>
      <c r="O17" s="7">
        <v>-8.1677057999999997E-2</v>
      </c>
      <c r="P17" s="14">
        <v>2.1819207236243355E-2</v>
      </c>
      <c r="Q17" s="7">
        <v>-2.827408E-3</v>
      </c>
      <c r="R17" s="7">
        <v>-0.14661116000000002</v>
      </c>
      <c r="S17" s="14">
        <v>0.55526151328516149</v>
      </c>
      <c r="T17" s="7">
        <v>3.115156E-3</v>
      </c>
      <c r="U17" s="7">
        <v>-5.5948114000000007E-2</v>
      </c>
      <c r="V17" s="14">
        <v>0.25805073278155127</v>
      </c>
      <c r="W17" s="7">
        <v>-1.0931666E-2</v>
      </c>
      <c r="X17" s="7">
        <v>-0.13516768200000001</v>
      </c>
      <c r="Y17" s="13">
        <f t="shared" si="3"/>
        <v>7.6710597109217182E-2</v>
      </c>
      <c r="Z17" s="2">
        <v>6.2339457050491369E-2</v>
      </c>
      <c r="AA17" s="7">
        <v>4.2517459999999998E-3</v>
      </c>
      <c r="AB17" s="7">
        <v>0</v>
      </c>
      <c r="AC17" s="2">
        <v>1.8992554063512909E-2</v>
      </c>
      <c r="AD17" s="7">
        <v>-1.3292992E-2</v>
      </c>
      <c r="AE17" s="7">
        <v>-0.14661116000000002</v>
      </c>
      <c r="AF17" s="2">
        <v>9.5096396541566555E-2</v>
      </c>
      <c r="AG17" s="7">
        <v>2.1040302E-2</v>
      </c>
      <c r="AH17" s="7">
        <v>-8.1677057999999997E-2</v>
      </c>
      <c r="AI17" s="2">
        <v>0.52492602212839146</v>
      </c>
      <c r="AJ17" s="7">
        <v>2.1634399999999998E-2</v>
      </c>
      <c r="AK17" s="7">
        <v>-5.5948114000000007E-2</v>
      </c>
      <c r="AL17" s="2">
        <v>8.5338688247714126E-3</v>
      </c>
      <c r="AM17" s="7">
        <v>-4.6096129800000003E-3</v>
      </c>
      <c r="AN17" s="7">
        <v>-9.908945999999999E-2</v>
      </c>
      <c r="AO17" s="2">
        <v>0.29011170139126635</v>
      </c>
      <c r="AP17" s="7">
        <v>-1.8676470000000001E-2</v>
      </c>
      <c r="AQ17" s="7">
        <v>-0.13516768200000001</v>
      </c>
      <c r="AR17" s="13">
        <f t="shared" si="4"/>
        <v>8.7891977641052041E-2</v>
      </c>
      <c r="AT17" s="15">
        <f t="shared" si="7"/>
        <v>3.0302055163742236E-2</v>
      </c>
      <c r="AU17" s="2">
        <f t="shared" si="5"/>
        <v>3.0302055163742236E-2</v>
      </c>
      <c r="AV17" s="17">
        <f t="shared" si="6"/>
        <v>0</v>
      </c>
      <c r="AW17" s="3">
        <f t="shared" si="1"/>
        <v>1</v>
      </c>
      <c r="AX17" s="3">
        <f t="shared" si="2"/>
        <v>1</v>
      </c>
    </row>
    <row r="18" spans="1:50">
      <c r="A18" s="19" t="s">
        <v>0</v>
      </c>
      <c r="B18" s="19">
        <v>1997</v>
      </c>
      <c r="C18" s="2">
        <v>0.63</v>
      </c>
      <c r="D18" s="2">
        <v>0.19157751485907573</v>
      </c>
      <c r="E18" s="3">
        <v>0.21293254958239433</v>
      </c>
      <c r="F18" s="13">
        <f t="shared" si="0"/>
        <v>0.18723290371298504</v>
      </c>
      <c r="G18" s="14">
        <v>1.633224519432807E-2</v>
      </c>
      <c r="H18" s="7">
        <v>9.1822600000000011E-3</v>
      </c>
      <c r="I18" s="7">
        <v>7.1088940000000003E-2</v>
      </c>
      <c r="J18" s="14">
        <v>6.6712764272529756E-2</v>
      </c>
      <c r="K18" s="7">
        <v>1.1308388E-3</v>
      </c>
      <c r="L18" s="7">
        <v>0</v>
      </c>
      <c r="M18" s="14">
        <v>9.7513459947105294E-2</v>
      </c>
      <c r="N18" s="7">
        <v>1.4418382E-3</v>
      </c>
      <c r="O18" s="7">
        <v>-5.2895199999999996E-2</v>
      </c>
      <c r="P18" s="14">
        <v>2.1210412023223234E-2</v>
      </c>
      <c r="Q18" s="7">
        <v>-1.6822224000000001E-3</v>
      </c>
      <c r="R18" s="7">
        <v>-0.10186653999999999</v>
      </c>
      <c r="S18" s="14">
        <v>0.53268558853296699</v>
      </c>
      <c r="T18" s="7">
        <v>3.2861819999999999E-3</v>
      </c>
      <c r="U18" s="7">
        <v>-3.3510180000000007E-2</v>
      </c>
      <c r="V18" s="14">
        <v>0.26554553002984665</v>
      </c>
      <c r="W18" s="7">
        <v>-5.6720673999999995E-3</v>
      </c>
      <c r="X18" s="7">
        <v>-0.10258651999999999</v>
      </c>
      <c r="Y18" s="13">
        <f t="shared" si="3"/>
        <v>5.182400098915086E-2</v>
      </c>
      <c r="Z18" s="2">
        <v>6.6898548467764163E-2</v>
      </c>
      <c r="AA18" s="7">
        <v>2.9056264000000003E-3</v>
      </c>
      <c r="AB18" s="7">
        <v>0</v>
      </c>
      <c r="AC18" s="2">
        <v>1.7279762779989275E-2</v>
      </c>
      <c r="AD18" s="7">
        <v>-7.6887179999999998E-3</v>
      </c>
      <c r="AE18" s="7">
        <v>-0.10186653999999999</v>
      </c>
      <c r="AF18" s="2">
        <v>0.10109778341885856</v>
      </c>
      <c r="AG18" s="7">
        <v>5.1823799999999996E-2</v>
      </c>
      <c r="AH18" s="7">
        <v>-5.2895199999999996E-2</v>
      </c>
      <c r="AI18" s="2">
        <v>0.50850020624818748</v>
      </c>
      <c r="AJ18" s="7">
        <v>3.3438480000000007E-2</v>
      </c>
      <c r="AK18" s="7">
        <v>-3.3510180000000007E-2</v>
      </c>
      <c r="AL18" s="2">
        <v>1.2075759275441616E-2</v>
      </c>
      <c r="AM18" s="7">
        <v>8.274440000000001E-2</v>
      </c>
      <c r="AN18" s="7">
        <v>7.1088940000000003E-2</v>
      </c>
      <c r="AO18" s="2">
        <v>0.29414793980975895</v>
      </c>
      <c r="AP18" s="7">
        <v>-7.8107400000000018E-3</v>
      </c>
      <c r="AQ18" s="7">
        <v>-0.10258651999999999</v>
      </c>
      <c r="AR18" s="13">
        <f t="shared" si="4"/>
        <v>7.4470867771792404E-2</v>
      </c>
      <c r="AT18" s="15">
        <f t="shared" si="7"/>
        <v>0.16458603693034349</v>
      </c>
      <c r="AU18" s="2">
        <f t="shared" si="5"/>
        <v>0.16458603693034349</v>
      </c>
      <c r="AV18" s="17">
        <f t="shared" si="6"/>
        <v>0</v>
      </c>
      <c r="AW18" s="3">
        <f t="shared" si="1"/>
        <v>1</v>
      </c>
      <c r="AX18" s="3">
        <f t="shared" si="2"/>
        <v>1</v>
      </c>
    </row>
    <row r="19" spans="1:50">
      <c r="A19" s="19" t="s">
        <v>0</v>
      </c>
      <c r="B19" s="19">
        <v>1998</v>
      </c>
      <c r="C19" s="2">
        <v>0.63</v>
      </c>
      <c r="D19" s="2">
        <v>0.19550117801057795</v>
      </c>
      <c r="E19" s="3">
        <v>0.20414087676483375</v>
      </c>
      <c r="F19" s="13">
        <f t="shared" si="0"/>
        <v>0.1789977141756223</v>
      </c>
      <c r="G19" s="14">
        <v>1.6144028963376713E-2</v>
      </c>
      <c r="H19" s="7">
        <v>9.0670000000000004E-3</v>
      </c>
      <c r="I19" s="7">
        <v>7.4300480000000016E-2</v>
      </c>
      <c r="J19" s="14">
        <v>7.1996495488944018E-2</v>
      </c>
      <c r="K19" s="7">
        <v>4.4284979999999994E-4</v>
      </c>
      <c r="L19" s="7">
        <v>0</v>
      </c>
      <c r="M19" s="14">
        <v>9.6184772488579068E-2</v>
      </c>
      <c r="N19" s="7">
        <v>2.5877160000000003E-3</v>
      </c>
      <c r="O19" s="7">
        <v>-4.3707228000000001E-2</v>
      </c>
      <c r="P19" s="14">
        <v>2.1005270800502306E-2</v>
      </c>
      <c r="Q19" s="7">
        <v>-1.644087E-3</v>
      </c>
      <c r="R19" s="7">
        <v>-0.10652066199999999</v>
      </c>
      <c r="S19" s="14">
        <v>0.53942013576609493</v>
      </c>
      <c r="T19" s="7">
        <v>1.5580559999999999E-3</v>
      </c>
      <c r="U19" s="7">
        <v>-6.6891080000000006E-2</v>
      </c>
      <c r="V19" s="14">
        <v>0.255249296492503</v>
      </c>
      <c r="W19" s="7">
        <v>-4.8252902000000012E-3</v>
      </c>
      <c r="X19" s="7">
        <v>-0.10650241999999999</v>
      </c>
      <c r="Y19" s="13">
        <f t="shared" si="3"/>
        <v>6.8510440042660631E-2</v>
      </c>
      <c r="Z19" s="2">
        <v>7.5108415905977388E-2</v>
      </c>
      <c r="AA19" s="7">
        <v>2.0910779999999997E-3</v>
      </c>
      <c r="AB19" s="7">
        <v>0</v>
      </c>
      <c r="AC19" s="2">
        <v>1.6196908351031571E-2</v>
      </c>
      <c r="AD19" s="7">
        <v>-6.808934E-3</v>
      </c>
      <c r="AE19" s="7">
        <v>-0.10652066199999999</v>
      </c>
      <c r="AF19" s="2">
        <v>0.10021167407056973</v>
      </c>
      <c r="AG19" s="7">
        <v>8.3730119999999991E-2</v>
      </c>
      <c r="AH19" s="7">
        <v>-4.3707228000000001E-2</v>
      </c>
      <c r="AI19" s="2">
        <v>0.51233928989614208</v>
      </c>
      <c r="AJ19" s="7">
        <v>1.0789880000000005E-2</v>
      </c>
      <c r="AK19" s="7">
        <v>-6.6891080000000006E-2</v>
      </c>
      <c r="AL19" s="2">
        <v>1.1006891815215551E-2</v>
      </c>
      <c r="AM19" s="7">
        <v>9.0112659999999997E-2</v>
      </c>
      <c r="AN19" s="7">
        <v>7.4300480000000016E-2</v>
      </c>
      <c r="AO19" s="2">
        <v>0.28513681996106377</v>
      </c>
      <c r="AP19" s="7">
        <v>-5.1699900000000019E-3</v>
      </c>
      <c r="AQ19" s="7">
        <v>-0.10650241999999999</v>
      </c>
      <c r="AR19" s="13">
        <f t="shared" si="4"/>
        <v>8.3409446946849028E-2</v>
      </c>
      <c r="AT19" s="15">
        <f t="shared" si="7"/>
        <v>0.16409870727143389</v>
      </c>
      <c r="AU19" s="2">
        <f t="shared" si="5"/>
        <v>0.16409870727143389</v>
      </c>
      <c r="AV19" s="17">
        <f t="shared" si="6"/>
        <v>0</v>
      </c>
      <c r="AW19" s="3">
        <f t="shared" si="1"/>
        <v>1</v>
      </c>
      <c r="AX19" s="3">
        <f t="shared" si="2"/>
        <v>1</v>
      </c>
    </row>
    <row r="20" spans="1:50">
      <c r="A20" s="19" t="s">
        <v>0</v>
      </c>
      <c r="B20" s="19">
        <v>1999</v>
      </c>
      <c r="C20" s="2">
        <v>0.63</v>
      </c>
      <c r="D20" s="2">
        <v>0.20050114200455466</v>
      </c>
      <c r="E20" s="3">
        <v>0.24703745366737825</v>
      </c>
      <c r="F20" s="13">
        <f t="shared" si="0"/>
        <v>0.21583273997310809</v>
      </c>
      <c r="G20" s="14">
        <v>1.7319538226226415E-2</v>
      </c>
      <c r="H20" s="7">
        <v>3.092039999999999E-3</v>
      </c>
      <c r="I20" s="7">
        <v>1.7716860000000001E-2</v>
      </c>
      <c r="J20" s="14">
        <v>7.463630551895907E-2</v>
      </c>
      <c r="K20" s="7">
        <v>-9.7598779999999994E-4</v>
      </c>
      <c r="L20" s="7">
        <v>0</v>
      </c>
      <c r="M20" s="14">
        <v>9.3000000379590095E-2</v>
      </c>
      <c r="N20" s="7">
        <v>3.4307540000000001E-4</v>
      </c>
      <c r="O20" s="7">
        <v>-5.5767069999999995E-2</v>
      </c>
      <c r="P20" s="14">
        <v>2.2477203783271591E-2</v>
      </c>
      <c r="Q20" s="7">
        <v>-4.2329940000000003E-3</v>
      </c>
      <c r="R20" s="7">
        <v>-0.14290207999999999</v>
      </c>
      <c r="S20" s="14">
        <v>0.54317705984818077</v>
      </c>
      <c r="T20" s="7">
        <v>1.9813152000000001E-3</v>
      </c>
      <c r="U20" s="7">
        <v>-3.8089620000000005E-2</v>
      </c>
      <c r="V20" s="14">
        <v>0.24938989224377223</v>
      </c>
      <c r="W20" s="7">
        <v>-3.1907679999999992E-3</v>
      </c>
      <c r="X20" s="7">
        <v>-7.4792919999999999E-2</v>
      </c>
      <c r="Y20" s="13">
        <f t="shared" si="3"/>
        <v>4.7631463334300787E-2</v>
      </c>
      <c r="Z20" s="2">
        <v>7.897587401094304E-2</v>
      </c>
      <c r="AA20" s="7">
        <v>-8.6612879999999992E-4</v>
      </c>
      <c r="AB20" s="7">
        <v>0</v>
      </c>
      <c r="AC20" s="2">
        <v>1.7044819810993851E-2</v>
      </c>
      <c r="AD20" s="7">
        <v>-1.7481014E-2</v>
      </c>
      <c r="AE20" s="7">
        <v>-0.14290207999999999</v>
      </c>
      <c r="AF20" s="2">
        <v>0.10264320156741774</v>
      </c>
      <c r="AG20" s="7">
        <v>1.7449240000000001E-2</v>
      </c>
      <c r="AH20" s="7">
        <v>-5.5767069999999995E-2</v>
      </c>
      <c r="AI20" s="2">
        <v>0.51974014710200023</v>
      </c>
      <c r="AJ20" s="7">
        <v>1.7721179999999996E-2</v>
      </c>
      <c r="AK20" s="7">
        <v>-3.8089620000000005E-2</v>
      </c>
      <c r="AL20" s="2">
        <v>1.1026277461244467E-2</v>
      </c>
      <c r="AM20" s="7">
        <v>4.66062E-2</v>
      </c>
      <c r="AN20" s="7">
        <v>1.7716860000000001E-2</v>
      </c>
      <c r="AO20" s="2">
        <v>0.27056968004740067</v>
      </c>
      <c r="AP20" s="7">
        <v>-3.1295966000000008E-3</v>
      </c>
      <c r="AQ20" s="7">
        <v>-7.4792919999999999E-2</v>
      </c>
      <c r="AR20" s="13">
        <f t="shared" si="4"/>
        <v>5.8300110420703204E-2</v>
      </c>
      <c r="AT20" s="15">
        <f t="shared" si="7"/>
        <v>0.20516409288670567</v>
      </c>
      <c r="AU20" s="2">
        <f t="shared" si="5"/>
        <v>0.20516409288670567</v>
      </c>
      <c r="AV20" s="17">
        <f t="shared" si="6"/>
        <v>0</v>
      </c>
      <c r="AW20" s="3">
        <f t="shared" si="1"/>
        <v>1.0000000000000002</v>
      </c>
      <c r="AX20" s="3">
        <f t="shared" si="2"/>
        <v>1</v>
      </c>
    </row>
    <row r="21" spans="1:50">
      <c r="A21" s="19" t="s">
        <v>0</v>
      </c>
      <c r="B21" s="19">
        <v>2000</v>
      </c>
      <c r="C21" s="2">
        <v>0.63</v>
      </c>
      <c r="D21" s="2">
        <v>0.23318516378820148</v>
      </c>
      <c r="E21" s="3">
        <v>0.13521070081660355</v>
      </c>
      <c r="F21" s="13">
        <f t="shared" si="0"/>
        <v>0.11534734928462612</v>
      </c>
      <c r="G21" s="14">
        <v>1.8671140143043601E-2</v>
      </c>
      <c r="H21" s="7">
        <v>1.1202820000000002E-2</v>
      </c>
      <c r="I21" s="7">
        <v>8.7813379999999996E-2</v>
      </c>
      <c r="J21" s="14">
        <v>7.9973589248601679E-2</v>
      </c>
      <c r="K21" s="7">
        <v>-4.7352319999999998E-3</v>
      </c>
      <c r="L21" s="7">
        <v>0</v>
      </c>
      <c r="M21" s="14">
        <v>8.8588612455490698E-2</v>
      </c>
      <c r="N21" s="7">
        <v>1.7883856E-3</v>
      </c>
      <c r="O21" s="7">
        <v>3.6829399999999991E-2</v>
      </c>
      <c r="P21" s="14">
        <v>2.4090193777030634E-2</v>
      </c>
      <c r="Q21" s="7">
        <v>-1.833278E-3</v>
      </c>
      <c r="R21" s="7">
        <v>-2.0900260000000004E-2</v>
      </c>
      <c r="S21" s="14">
        <v>0.52497595462239477</v>
      </c>
      <c r="T21" s="7">
        <v>1.8057081999999999E-3</v>
      </c>
      <c r="U21" s="7">
        <v>3.6442879999999997E-2</v>
      </c>
      <c r="V21" s="14">
        <v>0.26370050975343867</v>
      </c>
      <c r="W21" s="7">
        <v>1.0847180000000001E-2</v>
      </c>
      <c r="X21" s="7">
        <v>5.3326979999999989E-2</v>
      </c>
      <c r="Y21" s="13">
        <f t="shared" si="3"/>
        <v>-3.3839634800116612E-2</v>
      </c>
      <c r="Z21" s="2">
        <v>9.1121916430706051E-2</v>
      </c>
      <c r="AA21" s="7">
        <v>-7.0913940000000009E-3</v>
      </c>
      <c r="AB21" s="7">
        <v>0</v>
      </c>
      <c r="AC21" s="2">
        <v>1.8742626619319452E-2</v>
      </c>
      <c r="AD21" s="7">
        <v>-6.3391267999999999E-3</v>
      </c>
      <c r="AE21" s="7">
        <v>-2.0900260000000004E-2</v>
      </c>
      <c r="AF21" s="2">
        <v>9.7964431436083257E-2</v>
      </c>
      <c r="AG21" s="7">
        <v>5.6213407999999999E-2</v>
      </c>
      <c r="AH21" s="7">
        <v>3.6829399999999991E-2</v>
      </c>
      <c r="AI21" s="2">
        <v>0.50254095806080423</v>
      </c>
      <c r="AJ21" s="7">
        <v>2.8360299999999995E-2</v>
      </c>
      <c r="AK21" s="7">
        <v>3.6442879999999997E-2</v>
      </c>
      <c r="AL21" s="2">
        <v>1.0057005736267948E-2</v>
      </c>
      <c r="AM21" s="7">
        <v>4.5324259999999991E-2</v>
      </c>
      <c r="AN21" s="7">
        <v>8.7813379999999996E-2</v>
      </c>
      <c r="AO21" s="2">
        <v>0.27957306171681917</v>
      </c>
      <c r="AP21" s="7">
        <v>2.7721680000000005E-2</v>
      </c>
      <c r="AQ21" s="7">
        <v>5.3326979999999989E-2</v>
      </c>
      <c r="AR21" s="13">
        <f t="shared" si="4"/>
        <v>-1.0122017143600684E-2</v>
      </c>
      <c r="AT21" s="15">
        <f t="shared" si="7"/>
        <v>9.1629731628110181E-2</v>
      </c>
      <c r="AU21" s="2">
        <f t="shared" si="5"/>
        <v>9.1629731628110181E-2</v>
      </c>
      <c r="AV21" s="17">
        <f t="shared" si="6"/>
        <v>0</v>
      </c>
      <c r="AW21" s="3">
        <f t="shared" si="1"/>
        <v>1</v>
      </c>
      <c r="AX21" s="3">
        <f t="shared" si="2"/>
        <v>1.0000000000000002</v>
      </c>
    </row>
    <row r="22" spans="1:50">
      <c r="A22" s="19" t="s">
        <v>0</v>
      </c>
      <c r="B22" s="19">
        <v>2001</v>
      </c>
      <c r="C22" s="2">
        <v>0.63</v>
      </c>
      <c r="D22" s="2">
        <v>0.22569616898040087</v>
      </c>
      <c r="E22" s="3">
        <v>0.15854040824181234</v>
      </c>
      <c r="F22" s="13">
        <f t="shared" si="0"/>
        <v>0.13599777169748989</v>
      </c>
      <c r="G22" s="14">
        <v>1.9103998007449073E-2</v>
      </c>
      <c r="H22" s="7">
        <v>6.5125640000000002E-3</v>
      </c>
      <c r="I22" s="7">
        <v>5.1568900000000008E-2</v>
      </c>
      <c r="J22" s="14">
        <v>8.0662522956396546E-2</v>
      </c>
      <c r="K22" s="7">
        <v>-4.1060100000000002E-3</v>
      </c>
      <c r="L22" s="7">
        <v>0</v>
      </c>
      <c r="M22" s="14">
        <v>8.8684719746482149E-2</v>
      </c>
      <c r="N22" s="7">
        <v>9.075426000000001E-4</v>
      </c>
      <c r="O22" s="7">
        <v>4.5114439999999999E-2</v>
      </c>
      <c r="P22" s="14">
        <v>2.1455268602890421E-2</v>
      </c>
      <c r="Q22" s="7">
        <v>-4.1637459999999994E-4</v>
      </c>
      <c r="R22" s="7">
        <v>2.3033019999999994E-2</v>
      </c>
      <c r="S22" s="14">
        <v>0.51967440694534306</v>
      </c>
      <c r="T22" s="7">
        <v>6.3520180000000009E-3</v>
      </c>
      <c r="U22" s="7">
        <v>0.11815245999999999</v>
      </c>
      <c r="V22" s="14">
        <v>0.27041908374143891</v>
      </c>
      <c r="W22" s="7">
        <v>1.2549709999999997E-2</v>
      </c>
      <c r="X22" s="7">
        <v>7.8770760000000023E-2</v>
      </c>
      <c r="Y22" s="13">
        <f t="shared" si="3"/>
        <v>-8.1622810703523063E-2</v>
      </c>
      <c r="Z22" s="2">
        <v>9.0246589358664656E-2</v>
      </c>
      <c r="AA22" s="7">
        <v>-6.8204240000000003E-3</v>
      </c>
      <c r="AB22" s="7">
        <v>0</v>
      </c>
      <c r="AC22" s="2">
        <v>1.7941676322979803E-2</v>
      </c>
      <c r="AD22" s="7">
        <v>-1.1060660000000006E-3</v>
      </c>
      <c r="AE22" s="7">
        <v>2.3033019999999994E-2</v>
      </c>
      <c r="AF22" s="2">
        <v>9.5441975234819065E-2</v>
      </c>
      <c r="AG22" s="7">
        <v>4.1337140000000001E-2</v>
      </c>
      <c r="AH22" s="7">
        <v>4.5114439999999999E-2</v>
      </c>
      <c r="AI22" s="2">
        <v>0.49502860999881532</v>
      </c>
      <c r="AJ22" s="7">
        <v>8.1050642000000006E-2</v>
      </c>
      <c r="AK22" s="7">
        <v>0.11815245999999999</v>
      </c>
      <c r="AL22" s="2">
        <v>1.0153994209338714E-2</v>
      </c>
      <c r="AM22" s="7">
        <v>1.6121799999999999E-2</v>
      </c>
      <c r="AN22" s="7">
        <v>5.1568900000000008E-2</v>
      </c>
      <c r="AO22" s="2">
        <v>0.29118715487538244</v>
      </c>
      <c r="AP22" s="7">
        <v>3.205214E-2</v>
      </c>
      <c r="AQ22" s="7">
        <v>7.8770760000000023E-2</v>
      </c>
      <c r="AR22" s="13">
        <f t="shared" si="4"/>
        <v>-3.3739381723390048E-2</v>
      </c>
      <c r="AT22" s="15">
        <f t="shared" si="7"/>
        <v>8.8114342717356881E-2</v>
      </c>
      <c r="AU22" s="2">
        <f t="shared" si="5"/>
        <v>8.8114342717356881E-2</v>
      </c>
      <c r="AV22" s="17">
        <f t="shared" si="6"/>
        <v>0</v>
      </c>
      <c r="AW22" s="3">
        <f t="shared" si="1"/>
        <v>1.0000000000000002</v>
      </c>
      <c r="AX22" s="3">
        <f t="shared" si="2"/>
        <v>1</v>
      </c>
    </row>
    <row r="23" spans="1:50">
      <c r="A23" s="19" t="s">
        <v>0</v>
      </c>
      <c r="B23" s="19">
        <v>2002</v>
      </c>
      <c r="C23" s="2">
        <v>0.63</v>
      </c>
      <c r="D23" s="2">
        <v>0.21397643672734784</v>
      </c>
      <c r="E23" s="3">
        <v>8.7752433524861173E-2</v>
      </c>
      <c r="F23" s="13">
        <f t="shared" si="0"/>
        <v>7.5922953109785127E-2</v>
      </c>
      <c r="G23" s="14">
        <v>2.0294881614585317E-2</v>
      </c>
      <c r="H23" s="7">
        <v>1.6151338000000001E-2</v>
      </c>
      <c r="I23" s="7">
        <v>0.16419931999999998</v>
      </c>
      <c r="J23" s="14">
        <v>7.3916421623875045E-2</v>
      </c>
      <c r="K23" s="7">
        <v>-6.8319139999999997E-3</v>
      </c>
      <c r="L23" s="7">
        <v>0</v>
      </c>
      <c r="M23" s="14">
        <v>8.8868373141636023E-2</v>
      </c>
      <c r="N23" s="7">
        <v>-2.9563998200000008E-4</v>
      </c>
      <c r="O23" s="7">
        <v>6.528726E-2</v>
      </c>
      <c r="P23" s="14">
        <v>2.1474813255618386E-2</v>
      </c>
      <c r="Q23" s="7">
        <v>1.1937723999999998E-3</v>
      </c>
      <c r="R23" s="7">
        <v>9.7141119999999997E-2</v>
      </c>
      <c r="S23" s="14">
        <v>0.5262670902204124</v>
      </c>
      <c r="T23" s="7">
        <v>5.4745159999999996E-3</v>
      </c>
      <c r="U23" s="7">
        <v>0.15157466</v>
      </c>
      <c r="V23" s="14">
        <v>0.26917842014387283</v>
      </c>
      <c r="W23" s="7">
        <v>1.5536079999999999E-2</v>
      </c>
      <c r="X23" s="7">
        <v>0.13570024</v>
      </c>
      <c r="Y23" s="13">
        <f t="shared" si="3"/>
        <v>-0.12063160031346198</v>
      </c>
      <c r="Z23" s="2">
        <v>8.4030734734022547E-2</v>
      </c>
      <c r="AA23" s="7">
        <v>-1.1748261999999999E-2</v>
      </c>
      <c r="AB23" s="7">
        <v>0</v>
      </c>
      <c r="AC23" s="2">
        <v>1.8433605053588514E-2</v>
      </c>
      <c r="AD23" s="7">
        <v>6.1953940000000016E-3</v>
      </c>
      <c r="AE23" s="7">
        <v>9.7141119999999997E-2</v>
      </c>
      <c r="AF23" s="2">
        <v>9.6204412460093314E-2</v>
      </c>
      <c r="AG23" s="7">
        <v>1.6238879999999982E-3</v>
      </c>
      <c r="AH23" s="7">
        <v>6.528726E-2</v>
      </c>
      <c r="AI23" s="2">
        <v>0.50145228252300589</v>
      </c>
      <c r="AJ23" s="7">
        <v>7.729425999999999E-2</v>
      </c>
      <c r="AK23" s="7">
        <v>0.15157466</v>
      </c>
      <c r="AL23" s="2">
        <v>1.0733811831559097E-2</v>
      </c>
      <c r="AM23" s="7">
        <v>5.7863569999999996E-2</v>
      </c>
      <c r="AN23" s="7">
        <v>0.16419931999999998</v>
      </c>
      <c r="AO23" s="2">
        <v>0.28914515339773067</v>
      </c>
      <c r="AP23" s="7">
        <v>3.37487E-2</v>
      </c>
      <c r="AQ23" s="7">
        <v>0.13570024</v>
      </c>
      <c r="AR23" s="13">
        <f t="shared" si="4"/>
        <v>-7.6656627711216507E-2</v>
      </c>
      <c r="AT23" s="15">
        <f t="shared" si="7"/>
        <v>3.194798050753965E-2</v>
      </c>
      <c r="AU23" s="2">
        <f t="shared" si="5"/>
        <v>3.194798050753965E-2</v>
      </c>
      <c r="AV23" s="17">
        <f t="shared" si="6"/>
        <v>0</v>
      </c>
      <c r="AW23" s="3">
        <f t="shared" si="1"/>
        <v>1</v>
      </c>
      <c r="AX23" s="3">
        <f t="shared" si="2"/>
        <v>1</v>
      </c>
    </row>
    <row r="24" spans="1:50">
      <c r="A24" s="19" t="s">
        <v>0</v>
      </c>
      <c r="B24" s="19">
        <v>2003</v>
      </c>
      <c r="C24" s="2">
        <v>0.63</v>
      </c>
      <c r="D24" s="2">
        <v>0.20921529735597713</v>
      </c>
      <c r="E24" s="3">
        <v>1.0202228274346709E-2</v>
      </c>
      <c r="F24" s="13">
        <f t="shared" si="0"/>
        <v>8.8575170744167771E-3</v>
      </c>
      <c r="G24" s="14">
        <v>2.4851239040960239E-2</v>
      </c>
      <c r="H24" s="7">
        <v>2.0997719999999997E-2</v>
      </c>
      <c r="I24" s="7">
        <v>0.23038863999999998</v>
      </c>
      <c r="J24" s="14">
        <v>6.1359191278611835E-2</v>
      </c>
      <c r="K24" s="7">
        <v>-7.805883999999999E-3</v>
      </c>
      <c r="L24" s="7">
        <v>0</v>
      </c>
      <c r="M24" s="14">
        <v>8.3311807961866019E-2</v>
      </c>
      <c r="N24" s="7">
        <v>-1.2472195999999999E-3</v>
      </c>
      <c r="O24" s="7">
        <v>9.2388999999999999E-2</v>
      </c>
      <c r="P24" s="14">
        <v>2.0617093401879633E-2</v>
      </c>
      <c r="Q24" s="7">
        <v>1.9131762E-3</v>
      </c>
      <c r="R24" s="7">
        <v>0.15863795999999999</v>
      </c>
      <c r="S24" s="14">
        <v>0.54304121502124647</v>
      </c>
      <c r="T24" s="7">
        <v>1.7066620000000001E-3</v>
      </c>
      <c r="U24" s="7">
        <v>0.15053664</v>
      </c>
      <c r="V24" s="14">
        <v>0.26681945329543566</v>
      </c>
      <c r="W24" s="7">
        <v>2.1486788E-2</v>
      </c>
      <c r="X24" s="7">
        <v>0.20815668000000001</v>
      </c>
      <c r="Y24" s="13">
        <f t="shared" si="3"/>
        <v>-0.14734276940182894</v>
      </c>
      <c r="Z24" s="2">
        <v>7.4520118745908207E-2</v>
      </c>
      <c r="AA24" s="7">
        <v>-1.3430172000000001E-2</v>
      </c>
      <c r="AB24" s="7">
        <v>0</v>
      </c>
      <c r="AC24" s="2">
        <v>1.7627972028426593E-2</v>
      </c>
      <c r="AD24" s="7">
        <v>1.0742652E-2</v>
      </c>
      <c r="AE24" s="7">
        <v>0.15863795999999999</v>
      </c>
      <c r="AF24" s="2">
        <v>9.304047285439522E-2</v>
      </c>
      <c r="AG24" s="7">
        <v>-3.5264411999999995E-2</v>
      </c>
      <c r="AH24" s="7">
        <v>9.2388999999999999E-2</v>
      </c>
      <c r="AI24" s="2">
        <v>0.51262707505644012</v>
      </c>
      <c r="AJ24" s="7">
        <v>4.3814277999999998E-2</v>
      </c>
      <c r="AK24" s="7">
        <v>0.15053664</v>
      </c>
      <c r="AL24" s="2">
        <v>1.448348803657621E-2</v>
      </c>
      <c r="AM24" s="7">
        <v>7.1381799999999995E-2</v>
      </c>
      <c r="AN24" s="7">
        <v>0.23038863999999998</v>
      </c>
      <c r="AO24" s="2">
        <v>0.28770087327825355</v>
      </c>
      <c r="AP24" s="7">
        <v>4.2721365999999997E-2</v>
      </c>
      <c r="AQ24" s="7">
        <v>0.20815668000000001</v>
      </c>
      <c r="AR24" s="13">
        <f t="shared" si="4"/>
        <v>-0.12009247642764487</v>
      </c>
      <c r="AT24" s="15">
        <f t="shared" si="7"/>
        <v>-1.8392775899767289E-2</v>
      </c>
      <c r="AU24" s="2">
        <f t="shared" si="5"/>
        <v>-1.8392775899767289E-2</v>
      </c>
      <c r="AV24" s="17">
        <f t="shared" si="6"/>
        <v>0</v>
      </c>
      <c r="AW24" s="3">
        <f t="shared" si="1"/>
        <v>0.99999999999999989</v>
      </c>
      <c r="AX24" s="3">
        <f t="shared" si="2"/>
        <v>0.99999999999999989</v>
      </c>
    </row>
    <row r="25" spans="1:50">
      <c r="A25" s="19" t="s">
        <v>0</v>
      </c>
      <c r="B25" s="19">
        <v>2004</v>
      </c>
      <c r="C25" s="2">
        <v>0.63</v>
      </c>
      <c r="D25" s="2">
        <v>0.21717615827888845</v>
      </c>
      <c r="E25" s="3">
        <v>-8.5098401369047578E-3</v>
      </c>
      <c r="F25" s="13">
        <f t="shared" si="0"/>
        <v>-7.3455154721494649E-3</v>
      </c>
      <c r="G25" s="14">
        <v>2.8285587593858474E-2</v>
      </c>
      <c r="H25" s="7">
        <v>3.0486870600000004E-2</v>
      </c>
      <c r="I25" s="7">
        <v>0.25085415999999994</v>
      </c>
      <c r="J25" s="14">
        <v>5.9234399778488565E-2</v>
      </c>
      <c r="K25" s="7">
        <v>-1.0451073999999999E-2</v>
      </c>
      <c r="L25" s="7">
        <v>0</v>
      </c>
      <c r="M25" s="14">
        <v>7.941806493422994E-2</v>
      </c>
      <c r="N25" s="7">
        <v>-1.9291560000000002E-3</v>
      </c>
      <c r="O25" s="7">
        <v>0.12138958</v>
      </c>
      <c r="P25" s="14">
        <v>2.0103143646288152E-2</v>
      </c>
      <c r="Q25" s="7">
        <v>3.5048280000000002E-3</v>
      </c>
      <c r="R25" s="7">
        <v>0.23287169999999996</v>
      </c>
      <c r="S25" s="14">
        <v>0.54422256544124514</v>
      </c>
      <c r="T25" s="7">
        <v>4.9896641999999996E-3</v>
      </c>
      <c r="U25" s="7">
        <v>0.22461799999999998</v>
      </c>
      <c r="V25" s="14">
        <v>0.2687362386058898</v>
      </c>
      <c r="W25" s="7">
        <v>1.8145260000000003E-2</v>
      </c>
      <c r="X25" s="7">
        <v>0.21372250000000001</v>
      </c>
      <c r="Y25" s="13">
        <f t="shared" si="3"/>
        <v>-0.19334240010853501</v>
      </c>
      <c r="Z25" s="2">
        <v>7.1095788574096305E-2</v>
      </c>
      <c r="AA25" s="7">
        <v>-1.8704700000000001E-2</v>
      </c>
      <c r="AB25" s="7">
        <v>0</v>
      </c>
      <c r="AC25" s="2">
        <v>1.7180843343498845E-2</v>
      </c>
      <c r="AD25" s="7">
        <v>1.6993438E-2</v>
      </c>
      <c r="AE25" s="7">
        <v>0.23287169999999996</v>
      </c>
      <c r="AF25" s="2">
        <v>8.9676337837035186E-2</v>
      </c>
      <c r="AG25" s="7">
        <v>-5.6622459999999999E-2</v>
      </c>
      <c r="AH25" s="7">
        <v>0.12138958</v>
      </c>
      <c r="AI25" s="2">
        <v>0.51946668513633532</v>
      </c>
      <c r="AJ25" s="7">
        <v>7.2471339999999995E-2</v>
      </c>
      <c r="AK25" s="7">
        <v>0.22461799999999998</v>
      </c>
      <c r="AL25" s="2">
        <v>1.58894136172592E-2</v>
      </c>
      <c r="AM25" s="7">
        <v>6.0093960000000002E-2</v>
      </c>
      <c r="AN25" s="7">
        <v>0.25085415999999994</v>
      </c>
      <c r="AO25" s="2">
        <v>0.2866909314917751</v>
      </c>
      <c r="AP25" s="7">
        <v>3.3678800000000002E-2</v>
      </c>
      <c r="AQ25" s="7">
        <v>0.21372250000000001</v>
      </c>
      <c r="AR25" s="13">
        <f t="shared" si="4"/>
        <v>-0.15468534874183237</v>
      </c>
      <c r="AT25" s="15">
        <f t="shared" si="7"/>
        <v>-4.6002566838852094E-2</v>
      </c>
      <c r="AU25" s="2">
        <f t="shared" si="5"/>
        <v>-4.6002566838852094E-2</v>
      </c>
      <c r="AV25" s="17">
        <f t="shared" si="6"/>
        <v>0</v>
      </c>
      <c r="AW25" s="3">
        <f t="shared" si="1"/>
        <v>1</v>
      </c>
      <c r="AX25" s="3">
        <f t="shared" si="2"/>
        <v>1</v>
      </c>
    </row>
    <row r="26" spans="1:50">
      <c r="A26" s="19" t="s">
        <v>0</v>
      </c>
      <c r="B26" s="19">
        <v>2005</v>
      </c>
      <c r="C26" s="2">
        <v>0.63</v>
      </c>
      <c r="D26" s="2">
        <v>0.22767611589876235</v>
      </c>
      <c r="E26" s="3">
        <v>-9.1179764243115954E-2</v>
      </c>
      <c r="F26" s="13">
        <f t="shared" si="0"/>
        <v>-7.8101307863110342E-2</v>
      </c>
      <c r="G26" s="14">
        <v>3.2360319513253161E-2</v>
      </c>
      <c r="H26" s="7">
        <v>4.826416E-2</v>
      </c>
      <c r="I26" s="7">
        <v>0.41822184000000001</v>
      </c>
      <c r="J26" s="14">
        <v>5.9245086547698125E-2</v>
      </c>
      <c r="K26" s="7">
        <v>-1.4395740000000001E-2</v>
      </c>
      <c r="L26" s="7">
        <v>0</v>
      </c>
      <c r="M26" s="14">
        <v>7.6803700776405956E-2</v>
      </c>
      <c r="N26" s="7">
        <v>-2.5862399999999996E-3</v>
      </c>
      <c r="O26" s="7">
        <v>0.17854905999999998</v>
      </c>
      <c r="P26" s="14">
        <v>1.8420848997289189E-2</v>
      </c>
      <c r="Q26" s="7">
        <v>4.1330539999999997E-3</v>
      </c>
      <c r="R26" s="7">
        <v>0.32267444000000001</v>
      </c>
      <c r="S26" s="14">
        <v>0.53503973306101427</v>
      </c>
      <c r="T26" s="7">
        <v>-1.6533177999999998E-4</v>
      </c>
      <c r="U26" s="7">
        <v>0.23033214000000002</v>
      </c>
      <c r="V26" s="14">
        <v>0.27813031110433922</v>
      </c>
      <c r="W26" s="7">
        <v>2.1290238E-2</v>
      </c>
      <c r="X26" s="7">
        <v>0.29448207999999998</v>
      </c>
      <c r="Y26" s="13">
        <f t="shared" si="3"/>
        <v>-0.23191272752457512</v>
      </c>
      <c r="Z26" s="2">
        <v>7.389312677650943E-2</v>
      </c>
      <c r="AA26" s="7">
        <v>-2.6006519999999998E-2</v>
      </c>
      <c r="AB26" s="7">
        <v>0</v>
      </c>
      <c r="AC26" s="2">
        <v>1.6966296949248338E-2</v>
      </c>
      <c r="AD26" s="7">
        <v>2.1778539999999999E-2</v>
      </c>
      <c r="AE26" s="7">
        <v>0.32267444000000001</v>
      </c>
      <c r="AF26" s="2">
        <v>8.624937101702615E-2</v>
      </c>
      <c r="AG26" s="7">
        <v>-9.219121999999999E-2</v>
      </c>
      <c r="AH26" s="7">
        <v>0.17854905999999998</v>
      </c>
      <c r="AI26" s="2">
        <v>0.50797181957659221</v>
      </c>
      <c r="AJ26" s="7">
        <v>2.0345299999999997E-2</v>
      </c>
      <c r="AK26" s="7">
        <v>0.23033214000000002</v>
      </c>
      <c r="AL26" s="2">
        <v>1.6589165816849941E-2</v>
      </c>
      <c r="AM26" s="7">
        <v>0.11536446</v>
      </c>
      <c r="AN26" s="7">
        <v>0.41822184000000001</v>
      </c>
      <c r="AO26" s="2">
        <v>0.29833021986377384</v>
      </c>
      <c r="AP26" s="7">
        <v>3.1669559999999999E-2</v>
      </c>
      <c r="AQ26" s="7">
        <v>0.29448207999999998</v>
      </c>
      <c r="AR26" s="13">
        <f t="shared" si="4"/>
        <v>-0.22047443650072862</v>
      </c>
      <c r="AT26" s="15">
        <f t="shared" si="7"/>
        <v>-8.9539598886956839E-2</v>
      </c>
      <c r="AU26" s="2">
        <f t="shared" si="5"/>
        <v>-8.9539598886956839E-2</v>
      </c>
      <c r="AV26" s="17">
        <f t="shared" si="6"/>
        <v>0</v>
      </c>
      <c r="AW26" s="3">
        <f t="shared" si="1"/>
        <v>1</v>
      </c>
      <c r="AX26" s="3">
        <f t="shared" si="2"/>
        <v>1</v>
      </c>
    </row>
    <row r="27" spans="1:50">
      <c r="A27" s="19" t="s">
        <v>0</v>
      </c>
      <c r="B27" s="19">
        <v>2006</v>
      </c>
      <c r="C27" s="2">
        <v>0.63</v>
      </c>
      <c r="D27" s="2">
        <v>0.24497325105928627</v>
      </c>
      <c r="E27" s="3">
        <v>-8.442163648678308E-2</v>
      </c>
      <c r="F27" s="13">
        <f t="shared" si="0"/>
        <v>-7.1392579554338198E-2</v>
      </c>
      <c r="G27" s="14">
        <v>3.5272596303937864E-2</v>
      </c>
      <c r="H27" s="7">
        <v>5.3608159999999995E-2</v>
      </c>
      <c r="I27" s="7">
        <v>0.47441622</v>
      </c>
      <c r="J27" s="14">
        <v>5.8361039172739965E-2</v>
      </c>
      <c r="K27" s="7">
        <v>-1.5565659999999999E-2</v>
      </c>
      <c r="L27" s="7">
        <v>0</v>
      </c>
      <c r="M27" s="14">
        <v>8.3766124879618001E-2</v>
      </c>
      <c r="N27" s="7">
        <v>-3.8790249999999999E-3</v>
      </c>
      <c r="O27" s="7">
        <v>0.18169636000000003</v>
      </c>
      <c r="P27" s="14">
        <v>1.6831195004254597E-2</v>
      </c>
      <c r="Q27" s="7">
        <v>4.6380280000000006E-3</v>
      </c>
      <c r="R27" s="7">
        <v>0.35727742000000001</v>
      </c>
      <c r="S27" s="14">
        <v>0.51550107045082016</v>
      </c>
      <c r="T27" s="7">
        <v>-1.8353172600000002E-3</v>
      </c>
      <c r="U27" s="7">
        <v>0.23421151999999998</v>
      </c>
      <c r="V27" s="14">
        <v>0.29026797418862949</v>
      </c>
      <c r="W27" s="7">
        <v>1.8499197999999998E-2</v>
      </c>
      <c r="X27" s="7">
        <v>0.30668476</v>
      </c>
      <c r="Y27" s="13">
        <f t="shared" si="3"/>
        <v>-0.24256513071847197</v>
      </c>
      <c r="Z27" s="2">
        <v>7.1518692054021435E-2</v>
      </c>
      <c r="AA27" s="7">
        <v>-2.8555859999999999E-2</v>
      </c>
      <c r="AB27" s="7">
        <v>0</v>
      </c>
      <c r="AC27" s="2">
        <v>1.6281441592692653E-2</v>
      </c>
      <c r="AD27" s="7">
        <v>2.419404E-2</v>
      </c>
      <c r="AE27" s="7">
        <v>0.35727742000000001</v>
      </c>
      <c r="AF27" s="2">
        <v>8.3344016436189203E-2</v>
      </c>
      <c r="AG27" s="7">
        <v>-0.13638144999999999</v>
      </c>
      <c r="AH27" s="7">
        <v>0.18169636000000003</v>
      </c>
      <c r="AI27" s="2">
        <v>0.50088570543030853</v>
      </c>
      <c r="AJ27" s="7">
        <v>2.250160000000001E-3</v>
      </c>
      <c r="AK27" s="7">
        <v>0.23421151999999998</v>
      </c>
      <c r="AL27" s="2">
        <v>2.1188255930914411E-2</v>
      </c>
      <c r="AM27" s="7">
        <v>0.13296027999999999</v>
      </c>
      <c r="AN27" s="7">
        <v>0.47441622</v>
      </c>
      <c r="AO27" s="2">
        <v>0.30678188855587385</v>
      </c>
      <c r="AP27" s="7">
        <v>2.0395219999999999E-2</v>
      </c>
      <c r="AQ27" s="7">
        <v>0.30668476</v>
      </c>
      <c r="AR27" s="13">
        <f t="shared" si="4"/>
        <v>-0.24522466861628855</v>
      </c>
      <c r="AT27" s="15">
        <f t="shared" si="7"/>
        <v>-6.873304165652161E-2</v>
      </c>
      <c r="AU27" s="2">
        <f t="shared" si="5"/>
        <v>-6.873304165652161E-2</v>
      </c>
      <c r="AV27" s="17">
        <f t="shared" si="6"/>
        <v>0</v>
      </c>
      <c r="AW27" s="3">
        <f t="shared" si="1"/>
        <v>1</v>
      </c>
      <c r="AX27" s="3">
        <f t="shared" si="2"/>
        <v>1</v>
      </c>
    </row>
    <row r="28" spans="1:50">
      <c r="A28" s="19" t="s">
        <v>0</v>
      </c>
      <c r="B28" s="19">
        <v>2007</v>
      </c>
      <c r="C28" s="2">
        <v>0.63</v>
      </c>
      <c r="D28" s="2">
        <v>0.24497325105928627</v>
      </c>
      <c r="E28" s="3">
        <v>-0.13084174852850616</v>
      </c>
      <c r="F28" s="13">
        <f t="shared" si="0"/>
        <v>-0.11064852956638103</v>
      </c>
      <c r="G28" s="14">
        <v>3.5272596303937864E-2</v>
      </c>
      <c r="H28" s="7">
        <v>4.2054177999999998E-2</v>
      </c>
      <c r="I28" s="7">
        <v>0.38608125999999998</v>
      </c>
      <c r="J28" s="14">
        <v>5.8361039172739965E-2</v>
      </c>
      <c r="K28" s="7">
        <v>-1.1231660000000001E-2</v>
      </c>
      <c r="L28" s="7">
        <v>0</v>
      </c>
      <c r="M28" s="14">
        <v>8.3766124879618001E-2</v>
      </c>
      <c r="N28" s="7">
        <v>-2.412254E-3</v>
      </c>
      <c r="O28" s="7">
        <v>0.11148516000000001</v>
      </c>
      <c r="P28" s="14">
        <v>1.6831195004254597E-2</v>
      </c>
      <c r="Q28" s="7">
        <v>4.8003939999999995E-3</v>
      </c>
      <c r="R28" s="7">
        <v>0.26853188</v>
      </c>
      <c r="S28" s="14">
        <v>0.51550107045082016</v>
      </c>
      <c r="T28" s="7">
        <v>-3.8612899999999999E-3</v>
      </c>
      <c r="U28" s="7">
        <v>0.11065913999999999</v>
      </c>
      <c r="V28" s="14">
        <v>0.29026797418862949</v>
      </c>
      <c r="W28" s="7">
        <v>7.7306200000000005E-3</v>
      </c>
      <c r="X28" s="7">
        <v>0.17551549999999999</v>
      </c>
      <c r="Y28" s="13">
        <f t="shared" si="3"/>
        <v>-0.13450786227503053</v>
      </c>
      <c r="Z28" s="2">
        <v>7.1518692054021435E-2</v>
      </c>
      <c r="AA28" s="7">
        <v>-2.0593399999999998E-2</v>
      </c>
      <c r="AB28" s="7">
        <v>0</v>
      </c>
      <c r="AC28" s="2">
        <v>1.6281441592692653E-2</v>
      </c>
      <c r="AD28" s="7">
        <v>2.3384720000000001E-2</v>
      </c>
      <c r="AE28" s="7">
        <v>0.26853188</v>
      </c>
      <c r="AF28" s="2">
        <v>8.3344016436189203E-2</v>
      </c>
      <c r="AG28" s="7">
        <v>-9.2622659999999996E-2</v>
      </c>
      <c r="AH28" s="7">
        <v>0.11148516000000001</v>
      </c>
      <c r="AI28" s="2">
        <v>0.50088570543030853</v>
      </c>
      <c r="AJ28" s="7">
        <v>-3.0547276000000002E-2</v>
      </c>
      <c r="AK28" s="7">
        <v>0.11065913999999999</v>
      </c>
      <c r="AL28" s="2">
        <v>2.1188255930914411E-2</v>
      </c>
      <c r="AM28" s="7">
        <v>0.13421728000000002</v>
      </c>
      <c r="AN28" s="7">
        <v>0.38608125999999998</v>
      </c>
      <c r="AO28" s="2">
        <v>0.30678188855587385</v>
      </c>
      <c r="AP28" s="7">
        <v>1.4378000000001001E-5</v>
      </c>
      <c r="AQ28" s="7">
        <v>0.17551549999999999</v>
      </c>
      <c r="AR28" s="13">
        <f t="shared" si="4"/>
        <v>-0.15238072711323364</v>
      </c>
      <c r="AT28" s="15">
        <f t="shared" si="7"/>
        <v>-9.2775664728177942E-2</v>
      </c>
      <c r="AU28" s="2">
        <f t="shared" si="5"/>
        <v>-9.2775664728177942E-2</v>
      </c>
      <c r="AV28" s="17">
        <f t="shared" si="6"/>
        <v>0</v>
      </c>
      <c r="AW28" s="3">
        <f t="shared" si="1"/>
        <v>1</v>
      </c>
      <c r="AX28" s="3">
        <f t="shared" si="2"/>
        <v>1</v>
      </c>
    </row>
    <row r="29" spans="1:50">
      <c r="A29" s="19" t="s">
        <v>0</v>
      </c>
      <c r="B29" s="19">
        <v>2008</v>
      </c>
      <c r="C29" s="2">
        <v>0.63</v>
      </c>
      <c r="D29" s="2">
        <v>0.24497325105928627</v>
      </c>
      <c r="E29" s="3">
        <v>-0.27542006089671528</v>
      </c>
      <c r="F29" s="13">
        <f t="shared" si="0"/>
        <v>-0.23291361583008188</v>
      </c>
      <c r="G29" s="14">
        <v>3.5272596303937864E-2</v>
      </c>
      <c r="H29" s="7">
        <v>3.9085386E-2</v>
      </c>
      <c r="I29" s="7">
        <v>0.34468200000000004</v>
      </c>
      <c r="J29" s="14">
        <v>5.8361039172739965E-2</v>
      </c>
      <c r="K29" s="7">
        <v>-1.1057059999999999E-2</v>
      </c>
      <c r="L29" s="7">
        <v>0</v>
      </c>
      <c r="M29" s="14">
        <v>8.3766124879618001E-2</v>
      </c>
      <c r="N29" s="7">
        <v>-1.1878361999999999E-3</v>
      </c>
      <c r="O29" s="7">
        <v>0.13285817999999999</v>
      </c>
      <c r="P29" s="14">
        <v>1.6831195004254597E-2</v>
      </c>
      <c r="Q29" s="7">
        <v>2.4496886E-3</v>
      </c>
      <c r="R29" s="7">
        <v>0.22017793000000002</v>
      </c>
      <c r="S29" s="14">
        <v>0.51550107045082016</v>
      </c>
      <c r="T29" s="7">
        <v>-3.4855258E-3</v>
      </c>
      <c r="U29" s="7">
        <v>0.11797209999999998</v>
      </c>
      <c r="V29" s="14">
        <v>0.29026797418862949</v>
      </c>
      <c r="W29" s="7">
        <v>1.6263440000000001E-2</v>
      </c>
      <c r="X29" s="7">
        <v>0.21133281999999998</v>
      </c>
      <c r="Y29" s="13">
        <f t="shared" si="3"/>
        <v>-0.14555155920397608</v>
      </c>
      <c r="Z29" s="2">
        <v>7.1518692054021435E-2</v>
      </c>
      <c r="AA29" s="7">
        <v>-1.9686760000000001E-2</v>
      </c>
      <c r="AB29" s="7">
        <v>0</v>
      </c>
      <c r="AC29" s="2">
        <v>1.6281441592692653E-2</v>
      </c>
      <c r="AD29" s="7">
        <v>1.4102328000000001E-2</v>
      </c>
      <c r="AE29" s="7">
        <v>0.22017793000000002</v>
      </c>
      <c r="AF29" s="2">
        <v>8.3344016436189203E-2</v>
      </c>
      <c r="AG29" s="7">
        <v>-5.3260540000000002E-2</v>
      </c>
      <c r="AH29" s="7">
        <v>0.13285817999999999</v>
      </c>
      <c r="AI29" s="2">
        <v>0.50088570543030853</v>
      </c>
      <c r="AJ29" s="7">
        <v>-2.0811900000000001E-2</v>
      </c>
      <c r="AK29" s="7">
        <v>0.11797209999999998</v>
      </c>
      <c r="AL29" s="2">
        <v>2.1188255930914411E-2</v>
      </c>
      <c r="AM29" s="7">
        <v>0.10984047999999999</v>
      </c>
      <c r="AN29" s="7">
        <v>0.34468200000000004</v>
      </c>
      <c r="AO29" s="2">
        <v>0.30678188855587385</v>
      </c>
      <c r="AP29" s="7">
        <v>2.4206020000000002E-2</v>
      </c>
      <c r="AQ29" s="7">
        <v>0.21133281999999998</v>
      </c>
      <c r="AR29" s="13">
        <f t="shared" si="4"/>
        <v>-0.15217297793720808</v>
      </c>
      <c r="AT29" s="15">
        <f t="shared" si="7"/>
        <v>-0.22629219709684989</v>
      </c>
      <c r="AU29" s="2">
        <f t="shared" si="5"/>
        <v>-0.22629219709684989</v>
      </c>
      <c r="AV29" s="17">
        <f t="shared" si="6"/>
        <v>0</v>
      </c>
      <c r="AW29" s="3">
        <f t="shared" si="1"/>
        <v>1</v>
      </c>
      <c r="AX29" s="3">
        <f t="shared" si="2"/>
        <v>1</v>
      </c>
    </row>
    <row r="30" spans="1:50">
      <c r="A30" s="31" t="s">
        <v>0</v>
      </c>
      <c r="B30" s="31">
        <v>2009</v>
      </c>
      <c r="C30" s="2">
        <v>0.63</v>
      </c>
      <c r="D30" s="2">
        <v>0.24497325105928627</v>
      </c>
      <c r="E30" s="3">
        <v>-0.25017626574972623</v>
      </c>
      <c r="F30" s="13">
        <f>(1-C30*D30)*E30</f>
        <v>-0.21156577505981933</v>
      </c>
      <c r="G30" s="14">
        <v>3.5272596303937864E-2</v>
      </c>
      <c r="H30" s="7">
        <v>2.4723004E-2</v>
      </c>
      <c r="I30" s="7">
        <v>0.22393421999999999</v>
      </c>
      <c r="J30" s="14">
        <v>5.8361039172739965E-2</v>
      </c>
      <c r="K30" s="7">
        <v>-5.2525980000000007E-3</v>
      </c>
      <c r="L30" s="7">
        <v>0</v>
      </c>
      <c r="M30" s="14">
        <v>8.3766124879618001E-2</v>
      </c>
      <c r="N30" s="7">
        <v>-3.7993640000000004E-3</v>
      </c>
      <c r="O30" s="7">
        <v>4.4116959999999997E-2</v>
      </c>
      <c r="P30" s="14">
        <v>1.6831195004254597E-2</v>
      </c>
      <c r="Q30" s="7">
        <v>-2.3392460000000001E-3</v>
      </c>
      <c r="R30" s="7">
        <v>6.3682699999999995E-2</v>
      </c>
      <c r="S30" s="14">
        <v>0.51550107045082016</v>
      </c>
      <c r="T30" s="7">
        <v>-3.0973722000000006E-3</v>
      </c>
      <c r="U30" s="7">
        <v>7.2074940000000004E-2</v>
      </c>
      <c r="V30" s="14">
        <v>0.29026797418862949</v>
      </c>
      <c r="W30" s="7">
        <v>5.2606780000000004E-3</v>
      </c>
      <c r="X30" s="7">
        <v>0.12272916</v>
      </c>
      <c r="Y30" s="13">
        <f>((G30*(H30-I30))+(J30*(K30-L30))+(M30*(N30-O30))+(P30*(Q30-R30))+(S30*(T30-U30))+(V30*(W30-X30)))</f>
        <v>-8.530698261498057E-2</v>
      </c>
      <c r="Z30" s="2">
        <v>7.1518692054021435E-2</v>
      </c>
      <c r="AA30" s="7">
        <v>-9.8704120000000003E-3</v>
      </c>
      <c r="AB30" s="7">
        <v>0</v>
      </c>
      <c r="AC30" s="2">
        <v>1.6281441592692653E-2</v>
      </c>
      <c r="AD30" s="7">
        <v>-6.8841439999999992E-3</v>
      </c>
      <c r="AE30" s="7">
        <v>6.3682699999999995E-2</v>
      </c>
      <c r="AF30" s="2">
        <v>8.3344016436189203E-2</v>
      </c>
      <c r="AG30" s="7">
        <v>-0.12871056</v>
      </c>
      <c r="AH30" s="7">
        <v>4.4116959999999997E-2</v>
      </c>
      <c r="AI30" s="2">
        <v>0.50088570543030853</v>
      </c>
      <c r="AJ30" s="7">
        <v>-2.485824E-2</v>
      </c>
      <c r="AK30" s="7">
        <v>7.2074940000000004E-2</v>
      </c>
      <c r="AL30" s="2">
        <v>2.1188255930914411E-2</v>
      </c>
      <c r="AM30" s="7">
        <v>6.8736550000000007E-2</v>
      </c>
      <c r="AN30" s="7">
        <v>0.22393421999999999</v>
      </c>
      <c r="AO30" s="2">
        <v>0.30678188855587385</v>
      </c>
      <c r="AP30" s="7">
        <v>-1.1938239999999991E-3</v>
      </c>
      <c r="AQ30" s="7">
        <v>0.12272916</v>
      </c>
      <c r="AR30" s="13">
        <f>((Z30*(AA30-AB30))+(AC30*(AD30-AE30))+(AF30*(AG30-AH30))+(AI30*(AJ30-AK30))+(AL30*(AM30-AN30))+(AO30*(AP30-AQ30)))</f>
        <v>-0.10611712783549079</v>
      </c>
      <c r="AT30" s="15">
        <f>((1-C30*D30)*E30)+((G30*(H30-I30))+(J30*(K30-L30))+(M30*(N30-O30))+(P30*(Q30-R30))+(S30*(T30-U30))+(V30*(W30-X30)))-((Z30*(AA30-AB30))+(AC30*(AD30-AE30))+(AF30*(AG30-AH30))+(AI30*(AJ30-AK30))+(AL30*(AM30-AN30))+(AO30*(AP30-AQ30)))</f>
        <v>-0.19075562983930913</v>
      </c>
      <c r="AU30" s="2">
        <f>F30+Y30-AR30</f>
        <v>-0.19075562983930913</v>
      </c>
      <c r="AV30" s="17">
        <f t="shared" si="6"/>
        <v>0</v>
      </c>
      <c r="AW30" s="3">
        <f>SUM(G30,J30,M30,P30,S30,V30)</f>
        <v>1</v>
      </c>
      <c r="AX30" s="3">
        <f>Z30+AC30+AF30+AI30+AL30+AO30</f>
        <v>1</v>
      </c>
    </row>
    <row r="31" spans="1:50">
      <c r="A31" s="31" t="s">
        <v>0</v>
      </c>
      <c r="B31" s="31">
        <v>2010</v>
      </c>
      <c r="C31" s="2">
        <v>0.63</v>
      </c>
      <c r="D31" s="2">
        <v>0.24497325105928627</v>
      </c>
      <c r="E31" s="3">
        <v>-0.20562901893812294</v>
      </c>
      <c r="F31" s="13">
        <f>(1-C31*D31)*E31</f>
        <v>-0.17389364509083871</v>
      </c>
      <c r="G31" s="14">
        <v>3.5272596303937864E-2</v>
      </c>
      <c r="H31" s="7">
        <v>2.6055119999999998E-2</v>
      </c>
      <c r="I31" s="7">
        <v>0.23772836000000003</v>
      </c>
      <c r="J31" s="14">
        <v>5.8361039172739965E-2</v>
      </c>
      <c r="K31" s="7">
        <v>-5.8159960000000004E-3</v>
      </c>
      <c r="L31" s="7">
        <v>0</v>
      </c>
      <c r="M31" s="14">
        <v>8.3766124879618001E-2</v>
      </c>
      <c r="N31" s="7">
        <v>-4.300824E-3</v>
      </c>
      <c r="O31" s="7">
        <v>4.4904713999999998E-2</v>
      </c>
      <c r="P31" s="14">
        <v>1.6831195004254597E-2</v>
      </c>
      <c r="Q31" s="7">
        <v>-1.8018808000000001E-3</v>
      </c>
      <c r="R31" s="7">
        <v>8.2356819999999997E-2</v>
      </c>
      <c r="S31" s="14">
        <v>0.51550107045082016</v>
      </c>
      <c r="T31" s="7">
        <v>-2.5808916000000003E-3</v>
      </c>
      <c r="U31" s="7">
        <v>8.7691119999999997E-2</v>
      </c>
      <c r="V31" s="14">
        <v>0.29026797418862949</v>
      </c>
      <c r="W31" s="7">
        <v>4.2501960000000004E-3</v>
      </c>
      <c r="X31" s="7">
        <v>0.12633506</v>
      </c>
      <c r="Y31" s="13">
        <f>((G31*(H31-I31))+(J31*(K31-L31))+(M31*(N31-O31))+(P31*(Q31-R31))+(S31*(T31-U31))+(V31*(W31-X31)))</f>
        <v>-9.5316585822520561E-2</v>
      </c>
      <c r="Z31" s="2">
        <v>7.1518692054021435E-2</v>
      </c>
      <c r="AA31" s="7">
        <v>-1.1082761999999999E-2</v>
      </c>
      <c r="AB31" s="7">
        <v>0</v>
      </c>
      <c r="AC31" s="2">
        <v>1.6281441592692653E-2</v>
      </c>
      <c r="AD31" s="7">
        <v>-4.7980996000000003E-3</v>
      </c>
      <c r="AE31" s="7">
        <v>8.2356819999999997E-2</v>
      </c>
      <c r="AF31" s="2">
        <v>8.3344016436189203E-2</v>
      </c>
      <c r="AG31" s="7">
        <v>-0.14306661999999998</v>
      </c>
      <c r="AH31" s="7">
        <v>4.4904713999999998E-2</v>
      </c>
      <c r="AI31" s="2">
        <v>0.50088570543030853</v>
      </c>
      <c r="AJ31" s="7">
        <v>-1.9019080000000001E-2</v>
      </c>
      <c r="AK31" s="7">
        <v>8.7691119999999997E-2</v>
      </c>
      <c r="AL31" s="2">
        <v>2.1188255930914411E-2</v>
      </c>
      <c r="AM31" s="7">
        <v>7.1613174000000002E-2</v>
      </c>
      <c r="AN31" s="7">
        <v>0.23772836000000003</v>
      </c>
      <c r="AO31" s="2">
        <v>0.30678188855587385</v>
      </c>
      <c r="AP31" s="7">
        <v>-4.5827239999999998E-3</v>
      </c>
      <c r="AQ31" s="7">
        <v>0.12633506</v>
      </c>
      <c r="AR31" s="13">
        <f>((Z31*(AA31-AB31))+(AC31*(AD31-AE31))+(AF31*(AG31-AH31))+(AI31*(AJ31-AK31))+(AL31*(AM31-AN31))+(AO31*(AP31-AQ31)))</f>
        <v>-0.11501042822565635</v>
      </c>
      <c r="AT31" s="15">
        <f>((1-C31*D31)*E31)+((G31*(H31-I31))+(J31*(K31-L31))+(M31*(N31-O31))+(P31*(Q31-R31))+(S31*(T31-U31))+(V31*(W31-X31)))-((Z31*(AA31-AB31))+(AC31*(AD31-AE31))+(AF31*(AG31-AH31))+(AI31*(AJ31-AK31))+(AL31*(AM31-AN31))+(AO31*(AP31-AQ31)))</f>
        <v>-0.15419980268770292</v>
      </c>
      <c r="AU31" s="2">
        <f>F31+Y31-AR31</f>
        <v>-0.15419980268770292</v>
      </c>
      <c r="AV31" s="17">
        <f t="shared" si="6"/>
        <v>0</v>
      </c>
      <c r="AW31" s="3">
        <f t="shared" ref="AW31:AW94" si="8">SUM(G31,J31,M31,P31,S31,V31)</f>
        <v>1</v>
      </c>
      <c r="AX31" s="3">
        <f t="shared" ref="AX31:AX94" si="9">Z31+AC31+AF31+AI31+AL31+AO31</f>
        <v>1</v>
      </c>
    </row>
    <row r="32" spans="1:50">
      <c r="A32" s="19" t="s">
        <v>1</v>
      </c>
      <c r="B32" s="19">
        <v>1982</v>
      </c>
      <c r="C32" s="2">
        <v>0.55000000000000004</v>
      </c>
      <c r="D32" s="2">
        <v>0.22751258044191386</v>
      </c>
      <c r="E32" s="2">
        <v>0.112922324206247</v>
      </c>
      <c r="F32" s="13">
        <f t="shared" si="0"/>
        <v>9.8792137052933091E-2</v>
      </c>
      <c r="G32" s="14">
        <v>4.2133426982015679E-3</v>
      </c>
      <c r="H32" s="7">
        <v>3.2929600000000003E-2</v>
      </c>
      <c r="I32" s="7">
        <v>0.29879349999999999</v>
      </c>
      <c r="J32" s="14">
        <v>6.0810732234201942E-2</v>
      </c>
      <c r="K32" s="7">
        <v>6.9182530000000009E-3</v>
      </c>
      <c r="L32" s="7">
        <v>0</v>
      </c>
      <c r="M32" s="14">
        <v>6.8748872328200372E-2</v>
      </c>
      <c r="N32" s="7">
        <v>3.7933958199999999E-3</v>
      </c>
      <c r="O32" s="7">
        <v>-4.2284800000000015E-3</v>
      </c>
      <c r="P32" s="14">
        <v>2.1416311056653127E-2</v>
      </c>
      <c r="Q32" s="7">
        <v>1.5970530000000004E-3</v>
      </c>
      <c r="R32" s="7">
        <v>-3.0355759999999999E-2</v>
      </c>
      <c r="S32" s="14">
        <v>0.43360966597078743</v>
      </c>
      <c r="T32" s="7">
        <v>6.656320000000002E-3</v>
      </c>
      <c r="U32" s="7">
        <v>2.7608500000000001E-2</v>
      </c>
      <c r="V32" s="14">
        <v>0.41120107571195563</v>
      </c>
      <c r="W32" s="7">
        <v>-7.1441779999999984E-3</v>
      </c>
      <c r="X32" s="7">
        <v>-0.11393776000000003</v>
      </c>
      <c r="Y32" s="13">
        <f t="shared" si="3"/>
        <v>3.5364902634229145E-2</v>
      </c>
      <c r="Z32" s="2">
        <v>6.2403527385270621E-2</v>
      </c>
      <c r="AA32" s="7">
        <v>1.3109378E-2</v>
      </c>
      <c r="AB32" s="7">
        <v>0</v>
      </c>
      <c r="AC32" s="2">
        <v>1.2122070672016493E-2</v>
      </c>
      <c r="AD32" s="7">
        <v>4.5397719999999992E-3</v>
      </c>
      <c r="AE32" s="7">
        <v>-3.0355759999999999E-2</v>
      </c>
      <c r="AF32" s="2">
        <v>7.3406884464025657E-2</v>
      </c>
      <c r="AG32" s="7">
        <v>0.13048214</v>
      </c>
      <c r="AH32" s="7">
        <v>-4.2284800000000015E-3</v>
      </c>
      <c r="AI32" s="2">
        <v>0.4361143083686303</v>
      </c>
      <c r="AJ32" s="7">
        <v>7.2256459999999995E-2</v>
      </c>
      <c r="AK32" s="7">
        <v>2.7608500000000001E-2</v>
      </c>
      <c r="AL32" s="2">
        <v>4.6666085139797434E-3</v>
      </c>
      <c r="AM32" s="7">
        <v>0.20042960000000001</v>
      </c>
      <c r="AN32" s="7">
        <v>0.29879349999999999</v>
      </c>
      <c r="AO32" s="2">
        <v>0.41128660059607702</v>
      </c>
      <c r="AP32" s="7">
        <v>-7.4670000000000014E-3</v>
      </c>
      <c r="AQ32" s="7">
        <v>-0.11393776000000003</v>
      </c>
      <c r="AR32" s="13">
        <f t="shared" si="4"/>
        <v>7.3932349778028539E-2</v>
      </c>
      <c r="AT32" s="32">
        <f t="shared" si="7"/>
        <v>6.0224689909133711E-2</v>
      </c>
      <c r="AU32" s="2">
        <f t="shared" si="5"/>
        <v>6.0224689909133711E-2</v>
      </c>
      <c r="AV32" s="17">
        <f t="shared" si="6"/>
        <v>0</v>
      </c>
      <c r="AW32" s="3">
        <f t="shared" si="8"/>
        <v>1</v>
      </c>
      <c r="AX32" s="3">
        <f t="shared" si="9"/>
        <v>0.99999999999999978</v>
      </c>
    </row>
    <row r="33" spans="1:50">
      <c r="A33" s="19" t="s">
        <v>1</v>
      </c>
      <c r="B33" s="19">
        <v>1983</v>
      </c>
      <c r="C33" s="2">
        <v>0.55000000000000004</v>
      </c>
      <c r="D33" s="2">
        <v>0.22901411773306085</v>
      </c>
      <c r="E33" s="2">
        <v>8.026912048186241E-2</v>
      </c>
      <c r="F33" s="13">
        <f t="shared" si="0"/>
        <v>7.0158601487263036E-2</v>
      </c>
      <c r="G33" s="14">
        <v>5.2782952623556846E-3</v>
      </c>
      <c r="H33" s="7">
        <v>2.803162E-2</v>
      </c>
      <c r="I33" s="7">
        <v>0.25608317999999997</v>
      </c>
      <c r="J33" s="14">
        <v>6.2261987518781002E-2</v>
      </c>
      <c r="K33" s="7">
        <v>4.212052E-3</v>
      </c>
      <c r="L33" s="7">
        <v>0</v>
      </c>
      <c r="M33" s="14">
        <v>7.4429887261816666E-2</v>
      </c>
      <c r="N33" s="7">
        <v>2.3670560200000001E-3</v>
      </c>
      <c r="O33" s="7">
        <v>1.7441876000000002E-2</v>
      </c>
      <c r="P33" s="14">
        <v>2.4564694360471238E-2</v>
      </c>
      <c r="Q33" s="7">
        <v>1.8486174E-3</v>
      </c>
      <c r="R33" s="7">
        <v>1.2125500000000001E-2</v>
      </c>
      <c r="S33" s="14">
        <v>0.44020687387617286</v>
      </c>
      <c r="T33" s="7">
        <v>1.1988056000000002E-2</v>
      </c>
      <c r="U33" s="7">
        <v>0.14107363999999997</v>
      </c>
      <c r="V33" s="14">
        <v>0.39325826172040235</v>
      </c>
      <c r="W33" s="7">
        <v>-3.9749149999999999E-3</v>
      </c>
      <c r="X33" s="7">
        <v>-5.9804348000000007E-2</v>
      </c>
      <c r="Y33" s="13">
        <f t="shared" si="3"/>
        <v>-3.7184913992023838E-2</v>
      </c>
      <c r="Z33" s="2">
        <v>6.9495495415674541E-2</v>
      </c>
      <c r="AA33" s="7">
        <v>7.7503539999999992E-3</v>
      </c>
      <c r="AB33" s="7">
        <v>0</v>
      </c>
      <c r="AC33" s="2">
        <v>1.3160672433284927E-2</v>
      </c>
      <c r="AD33" s="7">
        <v>5.1925679999999998E-3</v>
      </c>
      <c r="AE33" s="7">
        <v>1.2125500000000001E-2</v>
      </c>
      <c r="AF33" s="2">
        <v>8.5122472694164522E-2</v>
      </c>
      <c r="AG33" s="7">
        <v>9.7707559999999999E-2</v>
      </c>
      <c r="AH33" s="7">
        <v>1.7441876000000002E-2</v>
      </c>
      <c r="AI33" s="2">
        <v>0.43165477545460496</v>
      </c>
      <c r="AJ33" s="7">
        <v>0.13535760000000002</v>
      </c>
      <c r="AK33" s="7">
        <v>0.14107363999999997</v>
      </c>
      <c r="AL33" s="2">
        <v>6.3010523796435455E-3</v>
      </c>
      <c r="AM33" s="7">
        <v>0.15539864</v>
      </c>
      <c r="AN33" s="7">
        <v>0.25608317999999997</v>
      </c>
      <c r="AO33" s="2">
        <v>0.3942655316226274</v>
      </c>
      <c r="AP33" s="7">
        <v>-2.3743400000000004E-3</v>
      </c>
      <c r="AQ33" s="7">
        <v>-5.9804348000000007E-2</v>
      </c>
      <c r="AR33" s="13">
        <f t="shared" si="4"/>
        <v>2.6820684250552965E-2</v>
      </c>
      <c r="AT33" s="32">
        <f t="shared" si="7"/>
        <v>6.1530032446862337E-3</v>
      </c>
      <c r="AU33" s="2">
        <f t="shared" si="5"/>
        <v>6.1530032446862337E-3</v>
      </c>
      <c r="AV33" s="17">
        <f t="shared" si="6"/>
        <v>0</v>
      </c>
      <c r="AW33" s="3">
        <f t="shared" si="8"/>
        <v>0.99999999999999978</v>
      </c>
      <c r="AX33" s="3">
        <f t="shared" si="9"/>
        <v>0.99999999999999978</v>
      </c>
    </row>
    <row r="34" spans="1:50">
      <c r="A34" s="19" t="s">
        <v>1</v>
      </c>
      <c r="B34" s="19">
        <v>1984</v>
      </c>
      <c r="C34" s="2">
        <v>0.55000000000000004</v>
      </c>
      <c r="D34" s="2">
        <v>0.2441164875857437</v>
      </c>
      <c r="E34" s="2">
        <v>5.8687376806531556E-2</v>
      </c>
      <c r="F34" s="13">
        <f t="shared" si="0"/>
        <v>5.0807770846134213E-2</v>
      </c>
      <c r="G34" s="14">
        <v>5.2508569352294242E-3</v>
      </c>
      <c r="H34" s="7">
        <v>1.1927980000000001E-2</v>
      </c>
      <c r="I34" s="7">
        <v>0.12919385999999999</v>
      </c>
      <c r="J34" s="14">
        <v>7.3276091324612241E-2</v>
      </c>
      <c r="K34" s="7">
        <v>-1.3873595999999999E-3</v>
      </c>
      <c r="L34" s="7">
        <v>0</v>
      </c>
      <c r="M34" s="14">
        <v>7.8027330056743505E-2</v>
      </c>
      <c r="N34" s="7">
        <v>1.9263061999999991E-4</v>
      </c>
      <c r="O34" s="7">
        <v>6.0995460000000001E-2</v>
      </c>
      <c r="P34" s="14">
        <v>2.7265912759292521E-2</v>
      </c>
      <c r="Q34" s="7">
        <v>2.5310720000000001E-3</v>
      </c>
      <c r="R34" s="7">
        <v>0.10285261999999999</v>
      </c>
      <c r="S34" s="14">
        <v>0.43061043719982689</v>
      </c>
      <c r="T34" s="7">
        <v>9.3223239999999999E-3</v>
      </c>
      <c r="U34" s="7">
        <v>0.18210306000000004</v>
      </c>
      <c r="V34" s="14">
        <v>0.38556937172429534</v>
      </c>
      <c r="W34" s="7">
        <v>1.0775400000000007E-3</v>
      </c>
      <c r="X34" s="7">
        <v>5.2189899999999997E-2</v>
      </c>
      <c r="Y34" s="13">
        <f t="shared" si="3"/>
        <v>-0.10230559646128964</v>
      </c>
      <c r="Z34" s="2">
        <v>9.0569229134142185E-2</v>
      </c>
      <c r="AA34" s="7">
        <v>-2.8762575999999999E-3</v>
      </c>
      <c r="AB34" s="7">
        <v>0</v>
      </c>
      <c r="AC34" s="2">
        <v>1.4251664937466515E-2</v>
      </c>
      <c r="AD34" s="7">
        <v>9.8144059999999995E-3</v>
      </c>
      <c r="AE34" s="7">
        <v>0.10285261999999999</v>
      </c>
      <c r="AF34" s="2">
        <v>8.5653171646245016E-2</v>
      </c>
      <c r="AG34" s="7">
        <v>2.435934E-2</v>
      </c>
      <c r="AH34" s="7">
        <v>6.0995460000000001E-2</v>
      </c>
      <c r="AI34" s="2">
        <v>0.42373706245059822</v>
      </c>
      <c r="AJ34" s="7">
        <v>0.108755764</v>
      </c>
      <c r="AK34" s="7">
        <v>0.18210306000000004</v>
      </c>
      <c r="AL34" s="2">
        <v>5.9670119157319438E-3</v>
      </c>
      <c r="AM34" s="7">
        <v>4.5172899999999995E-2</v>
      </c>
      <c r="AN34" s="7">
        <v>0.12919385999999999</v>
      </c>
      <c r="AO34" s="2">
        <v>0.37982185991581607</v>
      </c>
      <c r="AP34" s="7">
        <v>5.4056200000000072E-4</v>
      </c>
      <c r="AQ34" s="7">
        <v>5.2189899999999997E-2</v>
      </c>
      <c r="AR34" s="13">
        <f t="shared" si="4"/>
        <v>-5.5923319198550356E-2</v>
      </c>
      <c r="AT34" s="32">
        <f t="shared" si="7"/>
        <v>4.4254935833949252E-3</v>
      </c>
      <c r="AU34" s="2">
        <f t="shared" si="5"/>
        <v>4.4254935833949252E-3</v>
      </c>
      <c r="AV34" s="17">
        <f t="shared" si="6"/>
        <v>0</v>
      </c>
      <c r="AW34" s="3">
        <f t="shared" si="8"/>
        <v>1</v>
      </c>
      <c r="AX34" s="3">
        <f t="shared" si="9"/>
        <v>0.99999999999999989</v>
      </c>
    </row>
    <row r="35" spans="1:50">
      <c r="A35" s="19" t="s">
        <v>1</v>
      </c>
      <c r="B35" s="19">
        <v>1985</v>
      </c>
      <c r="C35" s="2">
        <v>0.55000000000000004</v>
      </c>
      <c r="D35" s="2">
        <v>0.2497562424854686</v>
      </c>
      <c r="E35" s="2">
        <v>9.9462139491270959E-2</v>
      </c>
      <c r="F35" s="13">
        <f t="shared" si="0"/>
        <v>8.5799429865373006E-2</v>
      </c>
      <c r="G35" s="14">
        <v>8.5101056151858836E-3</v>
      </c>
      <c r="H35" s="7">
        <v>-4.4783440000000001E-2</v>
      </c>
      <c r="I35" s="7">
        <v>-0.42571013999999996</v>
      </c>
      <c r="J35" s="14">
        <v>7.6740501129720778E-2</v>
      </c>
      <c r="K35" s="7">
        <v>-3.1819620000000009E-3</v>
      </c>
      <c r="L35" s="7">
        <v>0</v>
      </c>
      <c r="M35" s="14">
        <v>8.2528072233405247E-2</v>
      </c>
      <c r="N35" s="7">
        <v>3.4139402000000005E-4</v>
      </c>
      <c r="O35" s="7">
        <v>9.4048720000000002E-2</v>
      </c>
      <c r="P35" s="14">
        <v>2.712535730093521E-2</v>
      </c>
      <c r="Q35" s="7">
        <v>6.1780460000000004E-3</v>
      </c>
      <c r="R35" s="7">
        <v>0.18892912000000001</v>
      </c>
      <c r="S35" s="14">
        <v>0.4342630634875298</v>
      </c>
      <c r="T35" s="7">
        <v>1.4947300000000002E-2</v>
      </c>
      <c r="U35" s="7">
        <v>0.27397162000000003</v>
      </c>
      <c r="V35" s="14">
        <v>0.37083290023322296</v>
      </c>
      <c r="W35" s="7">
        <v>2.1137560000000001E-3</v>
      </c>
      <c r="X35" s="7">
        <v>7.9723299999999997E-2</v>
      </c>
      <c r="Y35" s="13">
        <f t="shared" si="3"/>
        <v>-0.15095799906474003</v>
      </c>
      <c r="Z35" s="2">
        <v>9.8394745163997821E-2</v>
      </c>
      <c r="AA35" s="7">
        <v>-6.5599880000000001E-3</v>
      </c>
      <c r="AB35" s="7">
        <v>0</v>
      </c>
      <c r="AC35" s="2">
        <v>1.4312864713749436E-2</v>
      </c>
      <c r="AD35" s="7">
        <v>2.2605959999999998E-2</v>
      </c>
      <c r="AE35" s="7">
        <v>0.18892912000000001</v>
      </c>
      <c r="AF35" s="2">
        <v>8.7952005822871063E-2</v>
      </c>
      <c r="AG35" s="7">
        <v>3.80886E-2</v>
      </c>
      <c r="AH35" s="7">
        <v>9.4048720000000002E-2</v>
      </c>
      <c r="AI35" s="2">
        <v>0.42496968616747388</v>
      </c>
      <c r="AJ35" s="7">
        <v>0.16210998000000001</v>
      </c>
      <c r="AK35" s="7">
        <v>0.27397162000000003</v>
      </c>
      <c r="AL35" s="2">
        <v>1.2026254592080536E-2</v>
      </c>
      <c r="AM35" s="7">
        <v>-0.28217858000000001</v>
      </c>
      <c r="AN35" s="7">
        <v>-0.42571013999999996</v>
      </c>
      <c r="AO35" s="2">
        <v>0.36234444353982725</v>
      </c>
      <c r="AP35" s="7">
        <v>5.7229919999999988E-3</v>
      </c>
      <c r="AQ35" s="7">
        <v>7.9723299999999997E-2</v>
      </c>
      <c r="AR35" s="13">
        <f t="shared" si="4"/>
        <v>-8.0573093421927033E-2</v>
      </c>
      <c r="AT35" s="32">
        <f t="shared" si="7"/>
        <v>1.5414524222560011E-2</v>
      </c>
      <c r="AU35" s="2">
        <f t="shared" si="5"/>
        <v>1.5414524222560011E-2</v>
      </c>
      <c r="AV35" s="17">
        <f t="shared" si="6"/>
        <v>0</v>
      </c>
      <c r="AW35" s="3">
        <f t="shared" si="8"/>
        <v>0.99999999999999978</v>
      </c>
      <c r="AX35" s="3">
        <f t="shared" si="9"/>
        <v>1</v>
      </c>
    </row>
    <row r="36" spans="1:50">
      <c r="A36" s="19" t="s">
        <v>1</v>
      </c>
      <c r="B36" s="19">
        <v>1986</v>
      </c>
      <c r="C36" s="2">
        <v>0.55000000000000004</v>
      </c>
      <c r="D36" s="2">
        <v>0.20796044385186027</v>
      </c>
      <c r="E36" s="2">
        <v>0.11339617772839852</v>
      </c>
      <c r="F36" s="13">
        <f t="shared" si="0"/>
        <v>0.10042612203007231</v>
      </c>
      <c r="G36" s="14">
        <v>8.8139547473948029E-3</v>
      </c>
      <c r="H36" s="7">
        <v>-4.7758059999999988E-3</v>
      </c>
      <c r="I36" s="7">
        <v>-1.1150360000000003E-2</v>
      </c>
      <c r="J36" s="14">
        <v>7.5408123242778152E-2</v>
      </c>
      <c r="K36" s="7">
        <v>-3.6344800000000003E-3</v>
      </c>
      <c r="L36" s="7">
        <v>0</v>
      </c>
      <c r="M36" s="14">
        <v>7.9204577769707893E-2</v>
      </c>
      <c r="N36" s="7">
        <v>-2.9025993999999998E-3</v>
      </c>
      <c r="O36" s="7">
        <v>8.9883519999999995E-2</v>
      </c>
      <c r="P36" s="14">
        <v>3.3414612938340429E-2</v>
      </c>
      <c r="Q36" s="7">
        <v>4.7501539999999995E-3</v>
      </c>
      <c r="R36" s="7">
        <v>0.20970264</v>
      </c>
      <c r="S36" s="14">
        <v>0.46556055982309902</v>
      </c>
      <c r="T36" s="7">
        <v>1.4993080000000001E-2</v>
      </c>
      <c r="U36" s="7">
        <v>0.33158504000000005</v>
      </c>
      <c r="V36" s="14">
        <v>0.33759817147867971</v>
      </c>
      <c r="W36" s="7">
        <v>3.7324629999999997E-3</v>
      </c>
      <c r="X36" s="7">
        <v>0.13386782</v>
      </c>
      <c r="Y36" s="13">
        <f t="shared" si="3"/>
        <v>-0.20574156638669733</v>
      </c>
      <c r="Z36" s="2">
        <v>9.6284039619525072E-2</v>
      </c>
      <c r="AA36" s="7">
        <v>-7.6631400000000014E-3</v>
      </c>
      <c r="AB36" s="7">
        <v>0</v>
      </c>
      <c r="AC36" s="2">
        <v>1.6529356503238894E-2</v>
      </c>
      <c r="AD36" s="7">
        <v>1.7589198E-2</v>
      </c>
      <c r="AE36" s="7">
        <v>0.20970264</v>
      </c>
      <c r="AF36" s="2">
        <v>8.5727127436406245E-2</v>
      </c>
      <c r="AG36" s="7">
        <v>-5.9779685999999999E-2</v>
      </c>
      <c r="AH36" s="7">
        <v>8.9883519999999995E-2</v>
      </c>
      <c r="AI36" s="2">
        <v>0.45070842372625419</v>
      </c>
      <c r="AJ36" s="7">
        <v>0.17510673999999998</v>
      </c>
      <c r="AK36" s="7">
        <v>0.33158504000000005</v>
      </c>
      <c r="AL36" s="2">
        <v>1.1714721258797573E-2</v>
      </c>
      <c r="AM36" s="7">
        <v>-7.4772560000000002E-2</v>
      </c>
      <c r="AN36" s="7">
        <v>-1.1150360000000003E-2</v>
      </c>
      <c r="AO36" s="2">
        <v>0.33903633145577794</v>
      </c>
      <c r="AP36" s="7">
        <v>1.579432E-3</v>
      </c>
      <c r="AQ36" s="7">
        <v>0.13386782</v>
      </c>
      <c r="AR36" s="13">
        <f t="shared" si="4"/>
        <v>-0.13286552042150937</v>
      </c>
      <c r="AT36" s="32">
        <f t="shared" si="7"/>
        <v>2.7550076064884355E-2</v>
      </c>
      <c r="AU36" s="2">
        <f t="shared" si="5"/>
        <v>2.7550076064884355E-2</v>
      </c>
      <c r="AV36" s="17">
        <f t="shared" si="6"/>
        <v>0</v>
      </c>
      <c r="AW36" s="3">
        <f t="shared" si="8"/>
        <v>1</v>
      </c>
      <c r="AX36" s="3">
        <f t="shared" si="9"/>
        <v>0.99999999999999989</v>
      </c>
    </row>
    <row r="37" spans="1:50">
      <c r="A37" s="19" t="s">
        <v>1</v>
      </c>
      <c r="B37" s="19">
        <v>1987</v>
      </c>
      <c r="C37" s="2">
        <v>0.55000000000000004</v>
      </c>
      <c r="D37" s="2">
        <v>0.20202777537589242</v>
      </c>
      <c r="E37" s="2">
        <v>8.211001728458589E-2</v>
      </c>
      <c r="F37" s="13">
        <f t="shared" si="0"/>
        <v>7.2986340014141365E-2</v>
      </c>
      <c r="G37" s="14">
        <v>8.1534861886671771E-3</v>
      </c>
      <c r="H37" s="7">
        <v>2.656464E-2</v>
      </c>
      <c r="I37" s="7">
        <v>0.27221608000000003</v>
      </c>
      <c r="J37" s="14">
        <v>6.9488289292509831E-2</v>
      </c>
      <c r="K37" s="7">
        <v>-4.1474140000000003E-3</v>
      </c>
      <c r="L37" s="7">
        <v>0</v>
      </c>
      <c r="M37" s="14">
        <v>8.4162789938642152E-2</v>
      </c>
      <c r="N37" s="7">
        <v>-2.2997414000000002E-3</v>
      </c>
      <c r="O37" s="7">
        <v>7.1981400000000001E-2</v>
      </c>
      <c r="P37" s="14">
        <v>3.547696850047654E-2</v>
      </c>
      <c r="Q37" s="7">
        <v>3.587494000000001E-3</v>
      </c>
      <c r="R37" s="7">
        <v>0.17256618000000001</v>
      </c>
      <c r="S37" s="14">
        <v>0.47776160863701506</v>
      </c>
      <c r="T37" s="7">
        <v>8.2153399999999998E-3</v>
      </c>
      <c r="U37" s="7">
        <v>0.21580357999999999</v>
      </c>
      <c r="V37" s="14">
        <v>0.32495685744268921</v>
      </c>
      <c r="W37" s="7">
        <v>4.8102506000000005E-3</v>
      </c>
      <c r="X37" s="7">
        <v>0.11729145999999999</v>
      </c>
      <c r="Y37" s="13">
        <f t="shared" si="3"/>
        <v>-0.15026690375214252</v>
      </c>
      <c r="Z37" s="2">
        <v>8.7185949304440249E-2</v>
      </c>
      <c r="AA37" s="7">
        <v>-7.9653880000000003E-3</v>
      </c>
      <c r="AB37" s="7">
        <v>0</v>
      </c>
      <c r="AC37" s="2">
        <v>1.9275870056294008E-2</v>
      </c>
      <c r="AD37" s="7">
        <v>1.4838242000000001E-2</v>
      </c>
      <c r="AE37" s="7">
        <v>0.17256618000000001</v>
      </c>
      <c r="AF37" s="2">
        <v>8.942303818081461E-2</v>
      </c>
      <c r="AG37" s="7">
        <v>-1.7693233999999999E-2</v>
      </c>
      <c r="AH37" s="7">
        <v>7.1981400000000001E-2</v>
      </c>
      <c r="AI37" s="2">
        <v>0.46830615780126583</v>
      </c>
      <c r="AJ37" s="7">
        <v>9.8303080000000001E-2</v>
      </c>
      <c r="AK37" s="7">
        <v>0.21580357999999999</v>
      </c>
      <c r="AL37" s="2">
        <v>9.3444170760348336E-3</v>
      </c>
      <c r="AM37" s="7">
        <v>9.8054759999999991E-2</v>
      </c>
      <c r="AN37" s="7">
        <v>0.27221608000000003</v>
      </c>
      <c r="AO37" s="2">
        <v>0.32646456758115044</v>
      </c>
      <c r="AP37" s="7">
        <v>5.38170644E-3</v>
      </c>
      <c r="AQ37" s="7">
        <v>0.11729145999999999</v>
      </c>
      <c r="AR37" s="13">
        <f t="shared" si="4"/>
        <v>-0.10494200438292489</v>
      </c>
      <c r="AT37" s="32">
        <f t="shared" si="7"/>
        <v>2.7661440644923735E-2</v>
      </c>
      <c r="AU37" s="2">
        <f t="shared" si="5"/>
        <v>2.7661440644923735E-2</v>
      </c>
      <c r="AV37" s="17">
        <f t="shared" si="6"/>
        <v>0</v>
      </c>
      <c r="AW37" s="3">
        <f t="shared" si="8"/>
        <v>1</v>
      </c>
      <c r="AX37" s="3">
        <f t="shared" si="9"/>
        <v>1</v>
      </c>
    </row>
    <row r="38" spans="1:50">
      <c r="A38" s="19" t="s">
        <v>1</v>
      </c>
      <c r="B38" s="19">
        <v>1988</v>
      </c>
      <c r="C38" s="2">
        <v>0.55000000000000004</v>
      </c>
      <c r="D38" s="2">
        <v>0.20038236308900842</v>
      </c>
      <c r="E38" s="2">
        <v>8.7152142061957705E-2</v>
      </c>
      <c r="F38" s="13">
        <f t="shared" si="0"/>
        <v>7.7547078365903466E-2</v>
      </c>
      <c r="G38" s="14">
        <v>8.5690043953640521E-3</v>
      </c>
      <c r="H38" s="7">
        <v>-1.2301645999999999E-2</v>
      </c>
      <c r="I38" s="7">
        <v>-0.12319488000000001</v>
      </c>
      <c r="J38" s="14">
        <v>6.6305810172911261E-2</v>
      </c>
      <c r="K38" s="7">
        <v>2.0215588000000004E-3</v>
      </c>
      <c r="L38" s="7">
        <v>0</v>
      </c>
      <c r="M38" s="14">
        <v>8.9216976284329813E-2</v>
      </c>
      <c r="N38" s="7">
        <v>-3.2380220000000001E-3</v>
      </c>
      <c r="O38" s="7">
        <v>-6.6441399999999998E-2</v>
      </c>
      <c r="P38" s="14">
        <v>4.0194050940181941E-2</v>
      </c>
      <c r="Q38" s="7">
        <v>2.3134840000000001E-4</v>
      </c>
      <c r="R38" s="7">
        <v>-1.9898779999999998E-2</v>
      </c>
      <c r="S38" s="14">
        <v>0.49317655658582965</v>
      </c>
      <c r="T38" s="7">
        <v>5.3258360000000005E-3</v>
      </c>
      <c r="U38" s="7">
        <v>5.3286020000000003E-2</v>
      </c>
      <c r="V38" s="14">
        <v>0.30253760162138327</v>
      </c>
      <c r="W38" s="7">
        <v>-1.0117671999999999E-2</v>
      </c>
      <c r="X38" s="7">
        <v>-6.4050419999999997E-2</v>
      </c>
      <c r="Y38" s="13">
        <f t="shared" si="3"/>
        <v>1.9605721649350316E-4</v>
      </c>
      <c r="Z38" s="2">
        <v>7.792163694927387E-2</v>
      </c>
      <c r="AA38" s="7">
        <v>2.6937189999999998E-3</v>
      </c>
      <c r="AB38" s="7">
        <v>0</v>
      </c>
      <c r="AC38" s="2">
        <v>2.3435693653676051E-2</v>
      </c>
      <c r="AD38" s="7">
        <v>-1.3864632000000002E-3</v>
      </c>
      <c r="AE38" s="7">
        <v>-1.9898779999999998E-2</v>
      </c>
      <c r="AF38" s="2">
        <v>9.8947447751364603E-2</v>
      </c>
      <c r="AG38" s="7">
        <v>-8.7994240000000001E-2</v>
      </c>
      <c r="AH38" s="7">
        <v>-6.6441399999999998E-2</v>
      </c>
      <c r="AI38" s="2">
        <v>0.48632586015448437</v>
      </c>
      <c r="AJ38" s="7">
        <v>5.537926E-2</v>
      </c>
      <c r="AK38" s="7">
        <v>5.3286020000000003E-2</v>
      </c>
      <c r="AL38" s="2">
        <v>8.7028948424775904E-3</v>
      </c>
      <c r="AM38" s="7">
        <v>-6.0521640000000002E-2</v>
      </c>
      <c r="AN38" s="7">
        <v>-0.12319488000000001</v>
      </c>
      <c r="AO38" s="2">
        <v>0.30466646664872349</v>
      </c>
      <c r="AP38" s="7">
        <v>-2.5859657600000002E-2</v>
      </c>
      <c r="AQ38" s="7">
        <v>-6.4050419999999997E-2</v>
      </c>
      <c r="AR38" s="13">
        <f t="shared" si="4"/>
        <v>1.1710029469208494E-2</v>
      </c>
      <c r="AT38" s="32">
        <f t="shared" si="7"/>
        <v>6.6033106113188481E-2</v>
      </c>
      <c r="AU38" s="2">
        <f t="shared" si="5"/>
        <v>6.6033106113188481E-2</v>
      </c>
      <c r="AV38" s="17">
        <f t="shared" si="6"/>
        <v>0</v>
      </c>
      <c r="AW38" s="3">
        <f t="shared" si="8"/>
        <v>1</v>
      </c>
      <c r="AX38" s="3">
        <f t="shared" si="9"/>
        <v>1</v>
      </c>
    </row>
    <row r="39" spans="1:50">
      <c r="A39" s="19" t="s">
        <v>1</v>
      </c>
      <c r="B39" s="19">
        <v>1989</v>
      </c>
      <c r="C39" s="2">
        <v>0.55000000000000004</v>
      </c>
      <c r="D39" s="2">
        <v>0.2107293857639303</v>
      </c>
      <c r="E39" s="2">
        <v>0.12128741516237136</v>
      </c>
      <c r="F39" s="13">
        <f t="shared" si="0"/>
        <v>0.10723006278843764</v>
      </c>
      <c r="G39" s="14">
        <v>8.3947171896324186E-3</v>
      </c>
      <c r="H39" s="7">
        <v>-2.5878160000000001E-2</v>
      </c>
      <c r="I39" s="7">
        <v>-0.25978156000000002</v>
      </c>
      <c r="J39" s="14">
        <v>6.5951926287338009E-2</v>
      </c>
      <c r="K39" s="7">
        <v>3.785222E-3</v>
      </c>
      <c r="L39" s="7">
        <v>0</v>
      </c>
      <c r="M39" s="14">
        <v>8.9421243665323474E-2</v>
      </c>
      <c r="N39" s="7">
        <v>-3.395342E-3</v>
      </c>
      <c r="O39" s="7">
        <v>-8.6010079199999992E-2</v>
      </c>
      <c r="P39" s="14">
        <v>4.008889186360437E-2</v>
      </c>
      <c r="Q39" s="7">
        <v>9.1547717999999998E-4</v>
      </c>
      <c r="R39" s="7">
        <v>-2.7195959999999998E-2</v>
      </c>
      <c r="S39" s="14">
        <v>0.4946408598488638</v>
      </c>
      <c r="T39" s="7">
        <v>6.5707959999999994E-3</v>
      </c>
      <c r="U39" s="7">
        <v>5.1083857199999992E-2</v>
      </c>
      <c r="V39" s="14">
        <v>0.30150236114523787</v>
      </c>
      <c r="W39" s="7">
        <v>-1.37469918E-2</v>
      </c>
      <c r="X39" s="7">
        <v>-9.8989479999999991E-2</v>
      </c>
      <c r="Y39" s="13">
        <f t="shared" si="3"/>
        <v>1.4410497081488052E-2</v>
      </c>
      <c r="Z39" s="2">
        <v>7.0621644687663646E-2</v>
      </c>
      <c r="AA39" s="7">
        <v>5.7088299999999998E-3</v>
      </c>
      <c r="AB39" s="7">
        <v>0</v>
      </c>
      <c r="AC39" s="2">
        <v>2.4462158445732331E-2</v>
      </c>
      <c r="AD39" s="7">
        <v>4.1303140000000015E-4</v>
      </c>
      <c r="AE39" s="7">
        <v>-2.7195959999999998E-2</v>
      </c>
      <c r="AF39" s="2">
        <v>9.8922429224187494E-2</v>
      </c>
      <c r="AG39" s="7">
        <v>-9.3860800000000008E-2</v>
      </c>
      <c r="AH39" s="7">
        <v>-8.6010079199999992E-2</v>
      </c>
      <c r="AI39" s="2">
        <v>0.49444086519374797</v>
      </c>
      <c r="AJ39" s="7">
        <v>6.6207319999999986E-2</v>
      </c>
      <c r="AK39" s="7">
        <v>5.1083857199999992E-2</v>
      </c>
      <c r="AL39" s="2">
        <v>7.3041559802942239E-3</v>
      </c>
      <c r="AM39" s="7">
        <v>-0.12867557999999998</v>
      </c>
      <c r="AN39" s="7">
        <v>-0.25978156000000002</v>
      </c>
      <c r="AO39" s="2">
        <v>0.3042487464683743</v>
      </c>
      <c r="AP39" s="7">
        <v>-3.3224572199999997E-2</v>
      </c>
      <c r="AQ39" s="7">
        <v>-9.8989479999999991E-2</v>
      </c>
      <c r="AR39" s="13">
        <f t="shared" si="4"/>
        <v>2.8746097432484082E-2</v>
      </c>
      <c r="AT39" s="32">
        <f t="shared" si="7"/>
        <v>9.2894462437441594E-2</v>
      </c>
      <c r="AU39" s="2">
        <f t="shared" si="5"/>
        <v>9.2894462437441594E-2</v>
      </c>
      <c r="AV39" s="17">
        <f t="shared" si="6"/>
        <v>0</v>
      </c>
      <c r="AW39" s="3">
        <f t="shared" si="8"/>
        <v>1</v>
      </c>
      <c r="AX39" s="3">
        <f t="shared" si="9"/>
        <v>1</v>
      </c>
    </row>
    <row r="40" spans="1:50">
      <c r="A40" s="19" t="s">
        <v>1</v>
      </c>
      <c r="B40" s="19">
        <v>1990</v>
      </c>
      <c r="C40" s="2">
        <v>0.55000000000000004</v>
      </c>
      <c r="D40" s="2">
        <v>0.20732948445371122</v>
      </c>
      <c r="E40" s="2">
        <v>8.2583885212773114E-2</v>
      </c>
      <c r="F40" s="13">
        <f t="shared" si="0"/>
        <v>7.3166744322831323E-2</v>
      </c>
      <c r="G40" s="14">
        <v>8.7547298835730057E-3</v>
      </c>
      <c r="H40" s="7">
        <v>2.4848840000000001E-2</v>
      </c>
      <c r="I40" s="7">
        <v>0.25234563999999998</v>
      </c>
      <c r="J40" s="14">
        <v>6.5161877993169748E-2</v>
      </c>
      <c r="K40" s="7">
        <v>5.9453839999999997E-3</v>
      </c>
      <c r="L40" s="7">
        <v>0</v>
      </c>
      <c r="M40" s="14">
        <v>8.3768408300228983E-2</v>
      </c>
      <c r="N40" s="7">
        <v>-1.1714199999999998E-3</v>
      </c>
      <c r="O40" s="7">
        <v>-4.8253900000000002E-2</v>
      </c>
      <c r="P40" s="14">
        <v>3.9003972970149695E-2</v>
      </c>
      <c r="Q40" s="7">
        <v>1.1984075999999996E-3</v>
      </c>
      <c r="R40" s="7">
        <v>1.7998999999999988E-3</v>
      </c>
      <c r="S40" s="14">
        <v>0.50358295415941945</v>
      </c>
      <c r="T40" s="7">
        <v>-1.2445120000000001E-3</v>
      </c>
      <c r="U40" s="7">
        <v>-3.4112600000000007E-2</v>
      </c>
      <c r="V40" s="14">
        <v>0.29972805669345914</v>
      </c>
      <c r="W40" s="7">
        <v>-1.2316428000000001E-2</v>
      </c>
      <c r="X40" s="7">
        <v>-8.3831520000000007E-2</v>
      </c>
      <c r="Y40" s="13">
        <f t="shared" si="3"/>
        <v>4.0303191570595046E-2</v>
      </c>
      <c r="Z40" s="2">
        <v>6.9806818577896348E-2</v>
      </c>
      <c r="AA40" s="7">
        <v>1.0280319999999999E-2</v>
      </c>
      <c r="AB40" s="7">
        <v>0</v>
      </c>
      <c r="AC40" s="2">
        <v>2.6451356463772481E-2</v>
      </c>
      <c r="AD40" s="7">
        <v>4.0001619999999998E-3</v>
      </c>
      <c r="AE40" s="7">
        <v>1.7998999999999988E-3</v>
      </c>
      <c r="AF40" s="2">
        <v>9.0725082130782453E-2</v>
      </c>
      <c r="AG40" s="7">
        <v>-4.8753562E-2</v>
      </c>
      <c r="AH40" s="7">
        <v>-4.8253900000000002E-2</v>
      </c>
      <c r="AI40" s="2">
        <v>0.50331120040930821</v>
      </c>
      <c r="AJ40" s="7">
        <v>-1.1156080000000007E-2</v>
      </c>
      <c r="AK40" s="7">
        <v>-3.4112600000000007E-2</v>
      </c>
      <c r="AL40" s="2">
        <v>6.1182275014306665E-3</v>
      </c>
      <c r="AM40" s="7">
        <v>0.15382509999999999</v>
      </c>
      <c r="AN40" s="7">
        <v>0.25234563999999998</v>
      </c>
      <c r="AO40" s="2">
        <v>0.30358731491680985</v>
      </c>
      <c r="AP40" s="7">
        <v>-3.3643200000000005E-2</v>
      </c>
      <c r="AQ40" s="7">
        <v>-8.3831520000000007E-2</v>
      </c>
      <c r="AR40" s="13">
        <f t="shared" si="4"/>
        <v>2.6918544341772901E-2</v>
      </c>
      <c r="AT40" s="32">
        <f t="shared" si="7"/>
        <v>8.6551391551653464E-2</v>
      </c>
      <c r="AU40" s="2">
        <f t="shared" si="5"/>
        <v>8.6551391551653464E-2</v>
      </c>
      <c r="AV40" s="17">
        <f t="shared" si="6"/>
        <v>0</v>
      </c>
      <c r="AW40" s="3">
        <f t="shared" si="8"/>
        <v>1</v>
      </c>
      <c r="AX40" s="3">
        <f t="shared" si="9"/>
        <v>1</v>
      </c>
    </row>
    <row r="41" spans="1:50">
      <c r="A41" s="19" t="s">
        <v>1</v>
      </c>
      <c r="B41" s="19">
        <v>1991</v>
      </c>
      <c r="C41" s="2">
        <v>0.55000000000000004</v>
      </c>
      <c r="D41" s="2">
        <v>0.19812400677546577</v>
      </c>
      <c r="E41" s="2">
        <v>-9.0255850029045057E-2</v>
      </c>
      <c r="F41" s="13">
        <f t="shared" si="0"/>
        <v>-8.0420832175571083E-2</v>
      </c>
      <c r="G41" s="14">
        <v>1.0639378300379795E-2</v>
      </c>
      <c r="H41" s="7">
        <v>1.3813002600000002E-2</v>
      </c>
      <c r="I41" s="7">
        <v>0.14974782000000003</v>
      </c>
      <c r="J41" s="14">
        <v>6.2208572252258482E-2</v>
      </c>
      <c r="K41" s="7">
        <v>9.160355999999998E-3</v>
      </c>
      <c r="L41" s="7">
        <v>0</v>
      </c>
      <c r="M41" s="14">
        <v>7.3549900273278304E-2</v>
      </c>
      <c r="N41" s="7">
        <v>1.3183069999999999E-3</v>
      </c>
      <c r="O41" s="7">
        <v>-7.5552700000000014E-2</v>
      </c>
      <c r="P41" s="14">
        <v>4.0185311168527478E-2</v>
      </c>
      <c r="Q41" s="7">
        <v>1.5483792E-3</v>
      </c>
      <c r="R41" s="7">
        <v>-4.9335759999999992E-2</v>
      </c>
      <c r="S41" s="14">
        <v>0.50213095367124794</v>
      </c>
      <c r="T41" s="7">
        <v>-1.0633524E-2</v>
      </c>
      <c r="U41" s="7">
        <v>-0.22086317999999999</v>
      </c>
      <c r="V41" s="14">
        <v>0.31128588433430787</v>
      </c>
      <c r="W41" s="7">
        <v>-1.951752E-2</v>
      </c>
      <c r="X41" s="7">
        <v>-0.16939427999999998</v>
      </c>
      <c r="Y41" s="13">
        <f t="shared" si="3"/>
        <v>0.1590395780226411</v>
      </c>
      <c r="Z41" s="2">
        <v>6.2910039788483529E-2</v>
      </c>
      <c r="AA41" s="7">
        <v>1.6502919999999997E-2</v>
      </c>
      <c r="AB41" s="7">
        <v>0</v>
      </c>
      <c r="AC41" s="2">
        <v>2.4461899250820953E-2</v>
      </c>
      <c r="AD41" s="7">
        <v>5.6213620000000004E-3</v>
      </c>
      <c r="AE41" s="7">
        <v>-4.9335759999999992E-2</v>
      </c>
      <c r="AF41" s="2">
        <v>7.8548732946788116E-2</v>
      </c>
      <c r="AG41" s="7">
        <v>-1.7411100000000002E-2</v>
      </c>
      <c r="AH41" s="7">
        <v>-7.5552700000000014E-2</v>
      </c>
      <c r="AI41" s="2">
        <v>0.50328383305106161</v>
      </c>
      <c r="AJ41" s="7">
        <v>-0.1210127</v>
      </c>
      <c r="AK41" s="7">
        <v>-0.22086317999999999</v>
      </c>
      <c r="AL41" s="2">
        <v>6.2190643151833862E-3</v>
      </c>
      <c r="AM41" s="7">
        <v>0.12686414000000001</v>
      </c>
      <c r="AN41" s="7">
        <v>0.14974782000000003</v>
      </c>
      <c r="AO41" s="2">
        <v>0.3245764306476624</v>
      </c>
      <c r="AP41" s="7">
        <v>-4.9079579999999998E-2</v>
      </c>
      <c r="AQ41" s="7">
        <v>-0.16939427999999998</v>
      </c>
      <c r="AR41" s="13">
        <f t="shared" si="4"/>
        <v>9.6111637055948801E-2</v>
      </c>
      <c r="AT41" s="32">
        <f t="shared" si="7"/>
        <v>-1.7492891208878786E-2</v>
      </c>
      <c r="AU41" s="2">
        <f t="shared" si="5"/>
        <v>-1.7492891208878786E-2</v>
      </c>
      <c r="AV41" s="17">
        <f t="shared" si="6"/>
        <v>0</v>
      </c>
      <c r="AW41" s="3">
        <f t="shared" si="8"/>
        <v>0.99999999999999978</v>
      </c>
      <c r="AX41" s="3">
        <f t="shared" si="9"/>
        <v>1</v>
      </c>
    </row>
    <row r="42" spans="1:50">
      <c r="A42" s="19" t="s">
        <v>1</v>
      </c>
      <c r="B42" s="19">
        <v>1992</v>
      </c>
      <c r="C42" s="2">
        <v>0.55000000000000004</v>
      </c>
      <c r="D42" s="2">
        <v>0.18193544698089026</v>
      </c>
      <c r="E42" s="2">
        <v>-7.2032454651186309E-2</v>
      </c>
      <c r="F42" s="13">
        <f t="shared" si="0"/>
        <v>-6.4824563392434448E-2</v>
      </c>
      <c r="G42" s="14">
        <v>1.2155756280870861E-2</v>
      </c>
      <c r="H42" s="7">
        <v>-7.1365800000000009E-3</v>
      </c>
      <c r="I42" s="7">
        <v>-5.299986000000001E-2</v>
      </c>
      <c r="J42" s="14">
        <v>6.2488914891224677E-2</v>
      </c>
      <c r="K42" s="7">
        <v>7.1324739999999998E-3</v>
      </c>
      <c r="L42" s="7">
        <v>0</v>
      </c>
      <c r="M42" s="14">
        <v>7.7585791716703337E-2</v>
      </c>
      <c r="N42" s="7">
        <v>-1.1906672199999998E-3</v>
      </c>
      <c r="O42" s="7">
        <v>-0.11796999</v>
      </c>
      <c r="P42" s="14">
        <v>3.8154170125437939E-2</v>
      </c>
      <c r="Q42" s="7">
        <v>1.6983054200000001E-3</v>
      </c>
      <c r="R42" s="7">
        <v>-5.5946739999999995E-2</v>
      </c>
      <c r="S42" s="14">
        <v>0.5043189158860264</v>
      </c>
      <c r="T42" s="7">
        <v>-1.0887634E-2</v>
      </c>
      <c r="U42" s="7">
        <v>-0.23566462000000002</v>
      </c>
      <c r="V42" s="14">
        <v>0.30529645109973702</v>
      </c>
      <c r="W42" s="7">
        <v>-2.3641044E-2</v>
      </c>
      <c r="X42" s="7">
        <v>-0.18848546000000002</v>
      </c>
      <c r="Y42" s="13">
        <f t="shared" si="3"/>
        <v>0.1759487195825985</v>
      </c>
      <c r="Z42" s="2">
        <v>6.4845698073750221E-2</v>
      </c>
      <c r="AA42" s="7">
        <v>1.2501599999999998E-2</v>
      </c>
      <c r="AB42" s="7">
        <v>0</v>
      </c>
      <c r="AC42" s="2">
        <v>2.236097190202211E-2</v>
      </c>
      <c r="AD42" s="7">
        <v>5.6772756000000001E-3</v>
      </c>
      <c r="AE42" s="7">
        <v>-5.5946739999999995E-2</v>
      </c>
      <c r="AF42" s="2">
        <v>7.9768478060222858E-2</v>
      </c>
      <c r="AG42" s="7">
        <v>-5.9521900000000003E-2</v>
      </c>
      <c r="AH42" s="7">
        <v>-0.11796999</v>
      </c>
      <c r="AI42" s="2">
        <v>0.50718347502103722</v>
      </c>
      <c r="AJ42" s="7">
        <v>-0.13123488</v>
      </c>
      <c r="AK42" s="7">
        <v>-0.23566462000000002</v>
      </c>
      <c r="AL42" s="2">
        <v>8.732317953897414E-3</v>
      </c>
      <c r="AM42" s="7">
        <v>1.844256E-2</v>
      </c>
      <c r="AN42" s="7">
        <v>-5.299986000000001E-2</v>
      </c>
      <c r="AO42" s="2">
        <v>0.31710905898907021</v>
      </c>
      <c r="AP42" s="7">
        <v>-5.8644920000000003E-2</v>
      </c>
      <c r="AQ42" s="7">
        <v>-0.18848546000000002</v>
      </c>
      <c r="AR42" s="13">
        <f t="shared" si="4"/>
        <v>0.10161347085879913</v>
      </c>
      <c r="AT42" s="32">
        <f t="shared" si="7"/>
        <v>9.5106853313649264E-3</v>
      </c>
      <c r="AU42" s="2">
        <f t="shared" si="5"/>
        <v>9.5106853313649264E-3</v>
      </c>
      <c r="AV42" s="17">
        <f t="shared" si="6"/>
        <v>0</v>
      </c>
      <c r="AW42" s="3">
        <f t="shared" si="8"/>
        <v>1.0000000000000002</v>
      </c>
      <c r="AX42" s="3">
        <f t="shared" si="9"/>
        <v>1</v>
      </c>
    </row>
    <row r="43" spans="1:50">
      <c r="A43" s="19" t="s">
        <v>1</v>
      </c>
      <c r="B43" s="19">
        <v>1993</v>
      </c>
      <c r="C43" s="2">
        <v>0.55000000000000004</v>
      </c>
      <c r="D43" s="2">
        <v>0.16541151427041931</v>
      </c>
      <c r="E43" s="2">
        <v>-0.10820244502184141</v>
      </c>
      <c r="F43" s="13">
        <f t="shared" si="0"/>
        <v>-9.8358583368487892E-2</v>
      </c>
      <c r="G43" s="14">
        <v>1.7631887843929567E-2</v>
      </c>
      <c r="H43" s="7">
        <v>-3.4398719999999994E-2</v>
      </c>
      <c r="I43" s="7">
        <v>-0.33705894000000003</v>
      </c>
      <c r="J43" s="14">
        <v>6.6566016544172671E-2</v>
      </c>
      <c r="K43" s="7">
        <v>4.280560000000001E-3</v>
      </c>
      <c r="L43" s="7">
        <v>0</v>
      </c>
      <c r="M43" s="14">
        <v>7.3431738391799589E-2</v>
      </c>
      <c r="N43" s="7">
        <v>-3.8935839999999998E-3</v>
      </c>
      <c r="O43" s="7">
        <v>-0.13413426000000001</v>
      </c>
      <c r="P43" s="14">
        <v>3.7736557382336881E-2</v>
      </c>
      <c r="Q43" s="7">
        <v>-8.9321400000000008E-5</v>
      </c>
      <c r="R43" s="7">
        <v>-8.8018460000000021E-2</v>
      </c>
      <c r="S43" s="14">
        <v>0.46685211697545953</v>
      </c>
      <c r="T43" s="7">
        <v>6.0725364000000003E-4</v>
      </c>
      <c r="U43" s="7">
        <v>-7.0925480000000013E-2</v>
      </c>
      <c r="V43" s="14">
        <v>0.3377816828623017</v>
      </c>
      <c r="W43" s="7">
        <v>-1.916756E-2</v>
      </c>
      <c r="X43" s="7">
        <v>-0.15186269999999999</v>
      </c>
      <c r="Y43" s="13">
        <f t="shared" si="3"/>
        <v>9.6720548943723256E-2</v>
      </c>
      <c r="Z43" s="2">
        <v>7.3506361895058409E-2</v>
      </c>
      <c r="AA43" s="7">
        <v>6.566962E-3</v>
      </c>
      <c r="AB43" s="7">
        <v>0</v>
      </c>
      <c r="AC43" s="2">
        <v>2.3205273777011825E-2</v>
      </c>
      <c r="AD43" s="7">
        <v>-3.8226940000000002E-3</v>
      </c>
      <c r="AE43" s="7">
        <v>-8.8018460000000021E-2</v>
      </c>
      <c r="AF43" s="2">
        <v>8.1552504299072376E-2</v>
      </c>
      <c r="AG43" s="7">
        <v>-0.11261018</v>
      </c>
      <c r="AH43" s="7">
        <v>-0.13413426000000001</v>
      </c>
      <c r="AI43" s="2">
        <v>0.45422897506751531</v>
      </c>
      <c r="AJ43" s="7">
        <v>-6.7311360000000004E-3</v>
      </c>
      <c r="AK43" s="7">
        <v>-7.0925480000000013E-2</v>
      </c>
      <c r="AL43" s="2">
        <v>1.5143751325555233E-2</v>
      </c>
      <c r="AM43" s="7">
        <v>-0.14962645999999999</v>
      </c>
      <c r="AN43" s="7">
        <v>-0.33705894000000003</v>
      </c>
      <c r="AO43" s="2">
        <v>0.35236313363578681</v>
      </c>
      <c r="AP43" s="7">
        <v>-4.528314E-2</v>
      </c>
      <c r="AQ43" s="7">
        <v>-0.15186269999999999</v>
      </c>
      <c r="AR43" s="13">
        <f t="shared" si="4"/>
        <v>7.3743911603778856E-2</v>
      </c>
      <c r="AT43" s="32">
        <f t="shared" si="7"/>
        <v>-7.5381946028543492E-2</v>
      </c>
      <c r="AU43" s="2">
        <f t="shared" si="5"/>
        <v>-7.5381946028543492E-2</v>
      </c>
      <c r="AV43" s="17">
        <f t="shared" si="6"/>
        <v>0</v>
      </c>
      <c r="AW43" s="3">
        <f t="shared" si="8"/>
        <v>1</v>
      </c>
      <c r="AX43" s="3">
        <f t="shared" si="9"/>
        <v>1</v>
      </c>
    </row>
    <row r="44" spans="1:50">
      <c r="A44" s="19" t="s">
        <v>1</v>
      </c>
      <c r="B44" s="19">
        <v>1994</v>
      </c>
      <c r="C44" s="2">
        <v>0.55000000000000004</v>
      </c>
      <c r="D44" s="2">
        <v>0.17215530355355682</v>
      </c>
      <c r="E44" s="2">
        <v>-0.12093078392695458</v>
      </c>
      <c r="F44" s="13">
        <f t="shared" si="0"/>
        <v>-0.10948040222820164</v>
      </c>
      <c r="G44" s="14">
        <v>1.7633768532356868E-2</v>
      </c>
      <c r="H44" s="7">
        <v>1.7498640000000003E-2</v>
      </c>
      <c r="I44" s="7">
        <v>0.17319560000000001</v>
      </c>
      <c r="J44" s="14">
        <v>6.6292315559397005E-2</v>
      </c>
      <c r="K44" s="7">
        <v>3.019702E-3</v>
      </c>
      <c r="L44" s="7">
        <v>0</v>
      </c>
      <c r="M44" s="14">
        <v>7.5636312217082377E-2</v>
      </c>
      <c r="N44" s="7">
        <v>4.9102879999999996E-4</v>
      </c>
      <c r="O44" s="7">
        <v>-1.5711979999999997E-2</v>
      </c>
      <c r="P44" s="14">
        <v>3.5418407429720897E-2</v>
      </c>
      <c r="Q44" s="7">
        <v>-6.0565160000000001E-4</v>
      </c>
      <c r="R44" s="7">
        <v>-2.5384800000000003E-2</v>
      </c>
      <c r="S44" s="14">
        <v>0.46393779818903519</v>
      </c>
      <c r="T44" s="7">
        <v>-2.9390718000000004E-3</v>
      </c>
      <c r="U44" s="7">
        <v>-5.5141800000000005E-2</v>
      </c>
      <c r="V44" s="14">
        <v>0.34108139807240756</v>
      </c>
      <c r="W44" s="7">
        <v>-2.5801658E-3</v>
      </c>
      <c r="X44" s="7">
        <v>-3.3706300000000002E-2</v>
      </c>
      <c r="Y44" s="13">
        <f t="shared" si="3"/>
        <v>3.4393196840387406E-2</v>
      </c>
      <c r="Z44" s="2">
        <v>7.4974758406739866E-2</v>
      </c>
      <c r="AA44" s="7">
        <v>5.7472160000000012E-3</v>
      </c>
      <c r="AB44" s="7">
        <v>0</v>
      </c>
      <c r="AC44" s="2">
        <v>2.415667590380528E-2</v>
      </c>
      <c r="AD44" s="7">
        <v>-1.8740080000000004E-3</v>
      </c>
      <c r="AE44" s="7">
        <v>-2.5384800000000003E-2</v>
      </c>
      <c r="AF44" s="2">
        <v>8.2630562596355872E-2</v>
      </c>
      <c r="AG44" s="7">
        <v>7.3834920000000002E-3</v>
      </c>
      <c r="AH44" s="7">
        <v>-1.5711979999999997E-2</v>
      </c>
      <c r="AI44" s="2">
        <v>0.44664065013038007</v>
      </c>
      <c r="AJ44" s="7">
        <v>-2.9871897999999997E-2</v>
      </c>
      <c r="AK44" s="7">
        <v>-5.5141800000000005E-2</v>
      </c>
      <c r="AL44" s="2">
        <v>1.4702806173125627E-2</v>
      </c>
      <c r="AM44" s="7">
        <v>0.10835113999999998</v>
      </c>
      <c r="AN44" s="7">
        <v>0.17319560000000001</v>
      </c>
      <c r="AO44" s="2">
        <v>0.3568945467895932</v>
      </c>
      <c r="AP44" s="7">
        <v>-6.6079820000000001E-3</v>
      </c>
      <c r="AQ44" s="7">
        <v>-3.3706300000000002E-2</v>
      </c>
      <c r="AR44" s="13">
        <f t="shared" si="4"/>
        <v>2.2911642411085786E-2</v>
      </c>
      <c r="AT44" s="32">
        <f t="shared" si="7"/>
        <v>-9.799884779890003E-2</v>
      </c>
      <c r="AU44" s="2">
        <f t="shared" si="5"/>
        <v>-9.799884779890003E-2</v>
      </c>
      <c r="AV44" s="17">
        <f t="shared" si="6"/>
        <v>0</v>
      </c>
      <c r="AW44" s="3">
        <f t="shared" si="8"/>
        <v>0.99999999999999989</v>
      </c>
      <c r="AX44" s="3">
        <f t="shared" si="9"/>
        <v>0.99999999999999989</v>
      </c>
    </row>
    <row r="45" spans="1:50">
      <c r="A45" s="19" t="s">
        <v>1</v>
      </c>
      <c r="B45" s="19">
        <v>1995</v>
      </c>
      <c r="C45" s="2">
        <v>0.55000000000000004</v>
      </c>
      <c r="D45" s="2">
        <v>0.17675070910177759</v>
      </c>
      <c r="E45" s="2">
        <v>-0.1065444795338025</v>
      </c>
      <c r="F45" s="13">
        <f t="shared" si="0"/>
        <v>-9.6186982764138826E-2</v>
      </c>
      <c r="G45" s="14">
        <v>1.7255172746032839E-2</v>
      </c>
      <c r="H45" s="7">
        <v>-7.5846559999999995E-3</v>
      </c>
      <c r="I45" s="7">
        <v>-7.3962039999999993E-2</v>
      </c>
      <c r="J45" s="14">
        <v>6.228521897889841E-2</v>
      </c>
      <c r="K45" s="7">
        <v>3.8528159999999998E-3</v>
      </c>
      <c r="L45" s="7">
        <v>0</v>
      </c>
      <c r="M45" s="14">
        <v>7.3658065710730317E-2</v>
      </c>
      <c r="N45" s="7">
        <v>-5.3140200000000005E-4</v>
      </c>
      <c r="O45" s="7">
        <v>-7.1743120000000007E-2</v>
      </c>
      <c r="P45" s="14">
        <v>3.4352216336234663E-2</v>
      </c>
      <c r="Q45" s="7">
        <v>-2.0544000000000001E-3</v>
      </c>
      <c r="R45" s="7">
        <v>-0.10569496</v>
      </c>
      <c r="S45" s="14">
        <v>0.46657589279187045</v>
      </c>
      <c r="T45" s="7">
        <v>2.2690341899999999E-4</v>
      </c>
      <c r="U45" s="7">
        <v>-6.6001119999999996E-2</v>
      </c>
      <c r="V45" s="14">
        <v>0.34587343343623328</v>
      </c>
      <c r="W45" s="7">
        <v>-1.0321706E-2</v>
      </c>
      <c r="X45" s="7">
        <v>-0.1061502</v>
      </c>
      <c r="Y45" s="13">
        <f t="shared" si="3"/>
        <v>7.4235856453105972E-2</v>
      </c>
      <c r="Z45" s="2">
        <v>6.9753782043498538E-2</v>
      </c>
      <c r="AA45" s="7">
        <v>6.6379079999999997E-3</v>
      </c>
      <c r="AB45" s="7">
        <v>0</v>
      </c>
      <c r="AC45" s="2">
        <v>2.400268977841918E-2</v>
      </c>
      <c r="AD45" s="7">
        <v>-9.5311420000000011E-3</v>
      </c>
      <c r="AE45" s="7">
        <v>-0.10569496</v>
      </c>
      <c r="AF45" s="2">
        <v>8.2930616452358746E-2</v>
      </c>
      <c r="AG45" s="7">
        <v>-1.3076516000000002E-2</v>
      </c>
      <c r="AH45" s="7">
        <v>-7.1743120000000007E-2</v>
      </c>
      <c r="AI45" s="2">
        <v>0.44719877253393681</v>
      </c>
      <c r="AJ45" s="7">
        <v>-7.3190000000000009E-3</v>
      </c>
      <c r="AK45" s="7">
        <v>-6.6001119999999996E-2</v>
      </c>
      <c r="AL45" s="2">
        <v>1.4195564549512636E-2</v>
      </c>
      <c r="AM45" s="7">
        <v>-5.0195159999999999E-3</v>
      </c>
      <c r="AN45" s="7">
        <v>-7.3962039999999993E-2</v>
      </c>
      <c r="AO45" s="2">
        <v>0.36191857464227406</v>
      </c>
      <c r="AP45" s="7">
        <v>-2.1465716000000003E-2</v>
      </c>
      <c r="AQ45" s="7">
        <v>-0.1061502</v>
      </c>
      <c r="AR45" s="13">
        <f t="shared" si="4"/>
        <v>6.5506604941039548E-2</v>
      </c>
      <c r="AT45" s="32">
        <f t="shared" si="7"/>
        <v>-8.7457731252072402E-2</v>
      </c>
      <c r="AU45" s="2">
        <f t="shared" si="5"/>
        <v>-8.7457731252072402E-2</v>
      </c>
      <c r="AV45" s="17">
        <f t="shared" si="6"/>
        <v>0</v>
      </c>
      <c r="AW45" s="3">
        <f t="shared" si="8"/>
        <v>1</v>
      </c>
      <c r="AX45" s="3">
        <f t="shared" si="9"/>
        <v>1</v>
      </c>
    </row>
    <row r="46" spans="1:50">
      <c r="A46" s="19" t="s">
        <v>1</v>
      </c>
      <c r="B46" s="19">
        <v>1996</v>
      </c>
      <c r="C46" s="2">
        <v>0.55000000000000004</v>
      </c>
      <c r="D46" s="2">
        <v>0.1801636996298242</v>
      </c>
      <c r="E46" s="2">
        <v>-3.8031662699148643E-2</v>
      </c>
      <c r="F46" s="13">
        <f t="shared" si="0"/>
        <v>-3.4263103918924932E-2</v>
      </c>
      <c r="G46" s="14">
        <v>1.7852857760224248E-2</v>
      </c>
      <c r="H46" s="7">
        <v>-9.354378E-3</v>
      </c>
      <c r="I46" s="7">
        <v>-9.908945999999999E-2</v>
      </c>
      <c r="J46" s="14">
        <v>6.4843562112683717E-2</v>
      </c>
      <c r="K46" s="7">
        <v>2.3245100000000001E-3</v>
      </c>
      <c r="L46" s="7">
        <v>0</v>
      </c>
      <c r="M46" s="14">
        <v>7.4794907295902838E-2</v>
      </c>
      <c r="N46" s="7">
        <v>3.3497059999999991E-4</v>
      </c>
      <c r="O46" s="7">
        <v>-8.1677057999999997E-2</v>
      </c>
      <c r="P46" s="14">
        <v>3.3075714541808535E-2</v>
      </c>
      <c r="Q46" s="7">
        <v>-2.827408E-3</v>
      </c>
      <c r="R46" s="7">
        <v>-0.14661116000000002</v>
      </c>
      <c r="S46" s="14">
        <v>0.46231171475200233</v>
      </c>
      <c r="T46" s="7">
        <v>3.115156E-3</v>
      </c>
      <c r="U46" s="7">
        <v>-5.5948114000000007E-2</v>
      </c>
      <c r="V46" s="14">
        <v>0.34712124353737833</v>
      </c>
      <c r="W46" s="7">
        <v>-1.0931666E-2</v>
      </c>
      <c r="X46" s="7">
        <v>-0.13516768200000001</v>
      </c>
      <c r="Y46" s="13">
        <f t="shared" si="3"/>
        <v>8.3073191575412875E-2</v>
      </c>
      <c r="Z46" s="2">
        <v>7.2521717007180755E-2</v>
      </c>
      <c r="AA46" s="7">
        <v>4.2517459999999998E-3</v>
      </c>
      <c r="AB46" s="7">
        <v>0</v>
      </c>
      <c r="AC46" s="2">
        <v>2.5262887632881478E-2</v>
      </c>
      <c r="AD46" s="7">
        <v>-1.3292992E-2</v>
      </c>
      <c r="AE46" s="7">
        <v>-0.14661116000000002</v>
      </c>
      <c r="AF46" s="2">
        <v>8.2194155851389394E-2</v>
      </c>
      <c r="AG46" s="7">
        <v>2.1040302E-2</v>
      </c>
      <c r="AH46" s="7">
        <v>-8.1677057999999997E-2</v>
      </c>
      <c r="AI46" s="2">
        <v>0.44412171501576236</v>
      </c>
      <c r="AJ46" s="7">
        <v>2.1634399999999998E-2</v>
      </c>
      <c r="AK46" s="7">
        <v>-5.5948114000000007E-2</v>
      </c>
      <c r="AL46" s="2">
        <v>1.3601147542030158E-2</v>
      </c>
      <c r="AM46" s="7">
        <v>-4.6096129800000003E-3</v>
      </c>
      <c r="AN46" s="7">
        <v>-9.908945999999999E-2</v>
      </c>
      <c r="AO46" s="2">
        <v>0.36229837695075578</v>
      </c>
      <c r="AP46" s="7">
        <v>-1.8676470000000001E-2</v>
      </c>
      <c r="AQ46" s="7">
        <v>-0.13516768200000001</v>
      </c>
      <c r="AR46" s="13">
        <f t="shared" si="4"/>
        <v>9.0064803062895576E-2</v>
      </c>
      <c r="AT46" s="32">
        <f t="shared" si="7"/>
        <v>-4.1254715406407634E-2</v>
      </c>
      <c r="AU46" s="2">
        <f t="shared" si="5"/>
        <v>-4.1254715406407634E-2</v>
      </c>
      <c r="AV46" s="17">
        <f t="shared" si="6"/>
        <v>0</v>
      </c>
      <c r="AW46" s="3">
        <f t="shared" si="8"/>
        <v>1</v>
      </c>
      <c r="AX46" s="3">
        <f t="shared" si="9"/>
        <v>0.99999999999999978</v>
      </c>
    </row>
    <row r="47" spans="1:50">
      <c r="A47" s="19" t="s">
        <v>1</v>
      </c>
      <c r="B47" s="19">
        <v>1997</v>
      </c>
      <c r="C47" s="2">
        <v>0.55000000000000004</v>
      </c>
      <c r="D47" s="2">
        <v>0.19941157977195781</v>
      </c>
      <c r="E47" s="2">
        <v>-3.8109166837687917E-3</v>
      </c>
      <c r="F47" s="13">
        <f t="shared" si="0"/>
        <v>-3.3929491798094869E-3</v>
      </c>
      <c r="G47" s="14">
        <v>1.7460482912363517E-2</v>
      </c>
      <c r="H47" s="7">
        <v>9.1822600000000011E-3</v>
      </c>
      <c r="I47" s="7">
        <v>7.1088940000000003E-2</v>
      </c>
      <c r="J47" s="14">
        <v>7.1235533888091992E-2</v>
      </c>
      <c r="K47" s="7">
        <v>1.1308388E-3</v>
      </c>
      <c r="L47" s="7">
        <v>0</v>
      </c>
      <c r="M47" s="14">
        <v>7.8592289898739426E-2</v>
      </c>
      <c r="N47" s="7">
        <v>1.4418382E-3</v>
      </c>
      <c r="O47" s="7">
        <v>-5.2895199999999996E-2</v>
      </c>
      <c r="P47" s="14">
        <v>3.1106321189323789E-2</v>
      </c>
      <c r="Q47" s="7">
        <v>-1.6822224000000001E-3</v>
      </c>
      <c r="R47" s="7">
        <v>-0.10186653999999999</v>
      </c>
      <c r="S47" s="14">
        <v>0.44038134820194441</v>
      </c>
      <c r="T47" s="7">
        <v>3.2861819999999999E-3</v>
      </c>
      <c r="U47" s="7">
        <v>-3.3510180000000007E-2</v>
      </c>
      <c r="V47" s="14">
        <v>0.3612240239095369</v>
      </c>
      <c r="W47" s="7">
        <v>-5.6720673999999995E-3</v>
      </c>
      <c r="X47" s="7">
        <v>-0.10258651999999999</v>
      </c>
      <c r="Y47" s="13">
        <f t="shared" si="3"/>
        <v>5.7598733246859185E-2</v>
      </c>
      <c r="Z47" s="2">
        <v>8.0786151009613588E-2</v>
      </c>
      <c r="AA47" s="7">
        <v>2.9056264000000003E-3</v>
      </c>
      <c r="AB47" s="7">
        <v>0</v>
      </c>
      <c r="AC47" s="2">
        <v>2.1960648837395881E-2</v>
      </c>
      <c r="AD47" s="7">
        <v>-7.6887179999999998E-3</v>
      </c>
      <c r="AE47" s="7">
        <v>-0.10186653999999999</v>
      </c>
      <c r="AF47" s="2">
        <v>8.4740628586634295E-2</v>
      </c>
      <c r="AG47" s="7">
        <v>5.1823799999999996E-2</v>
      </c>
      <c r="AH47" s="7">
        <v>-5.2895199999999996E-2</v>
      </c>
      <c r="AI47" s="2">
        <v>0.41655245782632006</v>
      </c>
      <c r="AJ47" s="7">
        <v>3.3438480000000007E-2</v>
      </c>
      <c r="AK47" s="7">
        <v>-3.3510180000000007E-2</v>
      </c>
      <c r="AL47" s="2">
        <v>1.1669542701817755E-2</v>
      </c>
      <c r="AM47" s="7">
        <v>8.274440000000001E-2</v>
      </c>
      <c r="AN47" s="7">
        <v>7.1088940000000003E-2</v>
      </c>
      <c r="AO47" s="2">
        <v>0.3842905710382184</v>
      </c>
      <c r="AP47" s="7">
        <v>-7.8107400000000018E-3</v>
      </c>
      <c r="AQ47" s="7">
        <v>-0.10258651999999999</v>
      </c>
      <c r="AR47" s="13">
        <f t="shared" si="4"/>
        <v>7.5621975711454986E-2</v>
      </c>
      <c r="AT47" s="32">
        <f t="shared" si="7"/>
        <v>-2.1416191644405287E-2</v>
      </c>
      <c r="AU47" s="2">
        <f t="shared" si="5"/>
        <v>-2.1416191644405287E-2</v>
      </c>
      <c r="AV47" s="17">
        <f t="shared" si="6"/>
        <v>0</v>
      </c>
      <c r="AW47" s="3">
        <f t="shared" si="8"/>
        <v>1</v>
      </c>
      <c r="AX47" s="3">
        <f t="shared" si="9"/>
        <v>1</v>
      </c>
    </row>
    <row r="48" spans="1:50">
      <c r="A48" s="19" t="s">
        <v>1</v>
      </c>
      <c r="B48" s="19">
        <v>1998</v>
      </c>
      <c r="C48" s="2">
        <v>0.55000000000000004</v>
      </c>
      <c r="D48" s="2">
        <v>0.20629169809912828</v>
      </c>
      <c r="E48" s="2">
        <v>-3.5898288852686255E-2</v>
      </c>
      <c r="F48" s="13">
        <f t="shared" si="0"/>
        <v>-3.1825253421235745E-2</v>
      </c>
      <c r="G48" s="14">
        <v>1.7974274689638321E-2</v>
      </c>
      <c r="H48" s="7">
        <v>9.0670000000000004E-3</v>
      </c>
      <c r="I48" s="7">
        <v>7.4300480000000016E-2</v>
      </c>
      <c r="J48" s="14">
        <v>7.833411350279533E-2</v>
      </c>
      <c r="K48" s="7">
        <v>4.4284979999999994E-4</v>
      </c>
      <c r="L48" s="7">
        <v>0</v>
      </c>
      <c r="M48" s="14">
        <v>7.8451048940414977E-2</v>
      </c>
      <c r="N48" s="7">
        <v>2.5877160000000003E-3</v>
      </c>
      <c r="O48" s="7">
        <v>-4.3707228000000001E-2</v>
      </c>
      <c r="P48" s="14">
        <v>2.9922795840165026E-2</v>
      </c>
      <c r="Q48" s="7">
        <v>-1.644087E-3</v>
      </c>
      <c r="R48" s="7">
        <v>-0.10652066199999999</v>
      </c>
      <c r="S48" s="14">
        <v>0.44370449529166134</v>
      </c>
      <c r="T48" s="7">
        <v>1.5580559999999999E-3</v>
      </c>
      <c r="U48" s="7">
        <v>-6.6891080000000006E-2</v>
      </c>
      <c r="V48" s="14">
        <v>0.35161327173532497</v>
      </c>
      <c r="W48" s="7">
        <v>-4.8252902000000012E-3</v>
      </c>
      <c r="X48" s="7">
        <v>-0.10650241999999999</v>
      </c>
      <c r="Y48" s="13">
        <f t="shared" si="3"/>
        <v>7.1754470629260991E-2</v>
      </c>
      <c r="Z48" s="2">
        <v>9.00643636807162E-2</v>
      </c>
      <c r="AA48" s="7">
        <v>2.0910779999999997E-3</v>
      </c>
      <c r="AB48" s="7">
        <v>0</v>
      </c>
      <c r="AC48" s="2">
        <v>1.8453914191719569E-2</v>
      </c>
      <c r="AD48" s="7">
        <v>-6.808934E-3</v>
      </c>
      <c r="AE48" s="7">
        <v>-0.10652066199999999</v>
      </c>
      <c r="AF48" s="2">
        <v>8.4503627108868565E-2</v>
      </c>
      <c r="AG48" s="7">
        <v>8.3730119999999991E-2</v>
      </c>
      <c r="AH48" s="7">
        <v>-4.3707228000000001E-2</v>
      </c>
      <c r="AI48" s="2">
        <v>0.42661720939100406</v>
      </c>
      <c r="AJ48" s="7">
        <v>1.0789880000000005E-2</v>
      </c>
      <c r="AK48" s="7">
        <v>-6.6891080000000006E-2</v>
      </c>
      <c r="AL48" s="2">
        <v>1.2382186782276212E-2</v>
      </c>
      <c r="AM48" s="7">
        <v>9.0112659999999997E-2</v>
      </c>
      <c r="AN48" s="7">
        <v>7.4300480000000016E-2</v>
      </c>
      <c r="AO48" s="2">
        <v>0.36797869884541545</v>
      </c>
      <c r="AP48" s="7">
        <v>-5.1699900000000019E-3</v>
      </c>
      <c r="AQ48" s="7">
        <v>-0.10650241999999999</v>
      </c>
      <c r="AR48" s="13">
        <f t="shared" si="4"/>
        <v>8.342132090348528E-2</v>
      </c>
      <c r="AT48" s="32">
        <f t="shared" si="7"/>
        <v>-4.3492103695460034E-2</v>
      </c>
      <c r="AU48" s="2">
        <f t="shared" si="5"/>
        <v>-4.3492103695460034E-2</v>
      </c>
      <c r="AV48" s="17">
        <f t="shared" si="6"/>
        <v>0</v>
      </c>
      <c r="AW48" s="3">
        <f t="shared" si="8"/>
        <v>1</v>
      </c>
      <c r="AX48" s="3">
        <f t="shared" si="9"/>
        <v>1</v>
      </c>
    </row>
    <row r="49" spans="1:50">
      <c r="A49" s="19" t="s">
        <v>1</v>
      </c>
      <c r="B49" s="19">
        <v>1999</v>
      </c>
      <c r="C49" s="2">
        <v>0.55000000000000004</v>
      </c>
      <c r="D49" s="2">
        <v>0.20794797268650739</v>
      </c>
      <c r="E49" s="2">
        <v>-6.963290025127393E-2</v>
      </c>
      <c r="F49" s="13">
        <f t="shared" si="0"/>
        <v>-6.1668889009530117E-2</v>
      </c>
      <c r="G49" s="14">
        <v>2.0080350140362177E-2</v>
      </c>
      <c r="H49" s="7">
        <v>3.092039999999999E-3</v>
      </c>
      <c r="I49" s="7">
        <v>1.7716860000000001E-2</v>
      </c>
      <c r="J49" s="14">
        <v>8.3265595260961889E-2</v>
      </c>
      <c r="K49" s="7">
        <v>-9.7598779999999994E-4</v>
      </c>
      <c r="L49" s="7">
        <v>0</v>
      </c>
      <c r="M49" s="14">
        <v>7.5418562342898329E-2</v>
      </c>
      <c r="N49" s="7">
        <v>3.4307540000000001E-4</v>
      </c>
      <c r="O49" s="7">
        <v>-5.5767069999999995E-2</v>
      </c>
      <c r="P49" s="14">
        <v>3.0444488976167815E-2</v>
      </c>
      <c r="Q49" s="7">
        <v>-4.2329940000000003E-3</v>
      </c>
      <c r="R49" s="7">
        <v>-0.14290207999999999</v>
      </c>
      <c r="S49" s="14">
        <v>0.44791972660465668</v>
      </c>
      <c r="T49" s="7">
        <v>1.9813152000000001E-3</v>
      </c>
      <c r="U49" s="7">
        <v>-3.8089620000000005E-2</v>
      </c>
      <c r="V49" s="14">
        <v>0.3428712766749531</v>
      </c>
      <c r="W49" s="7">
        <v>-3.1907679999999992E-3</v>
      </c>
      <c r="X49" s="7">
        <v>-7.4792919999999999E-2</v>
      </c>
      <c r="Y49" s="13">
        <f t="shared" si="3"/>
        <v>5.0577401855998017E-2</v>
      </c>
      <c r="Z49" s="2">
        <v>9.6690863015873763E-2</v>
      </c>
      <c r="AA49" s="7">
        <v>-8.6612879999999992E-4</v>
      </c>
      <c r="AB49" s="7">
        <v>0</v>
      </c>
      <c r="AC49" s="2">
        <v>1.9179524835986856E-2</v>
      </c>
      <c r="AD49" s="7">
        <v>-1.7481014E-2</v>
      </c>
      <c r="AE49" s="7">
        <v>-0.14290207999999999</v>
      </c>
      <c r="AF49" s="2">
        <v>8.4105663333969266E-2</v>
      </c>
      <c r="AG49" s="7">
        <v>1.7449240000000001E-2</v>
      </c>
      <c r="AH49" s="7">
        <v>-5.5767069999999995E-2</v>
      </c>
      <c r="AI49" s="2">
        <v>0.43845696903531994</v>
      </c>
      <c r="AJ49" s="7">
        <v>1.7721179999999996E-2</v>
      </c>
      <c r="AK49" s="7">
        <v>-3.8089620000000005E-2</v>
      </c>
      <c r="AL49" s="2">
        <v>1.353321996531219E-2</v>
      </c>
      <c r="AM49" s="7">
        <v>4.66062E-2</v>
      </c>
      <c r="AN49" s="7">
        <v>1.7716860000000001E-2</v>
      </c>
      <c r="AO49" s="2">
        <v>0.34803375981353796</v>
      </c>
      <c r="AP49" s="7">
        <v>-3.1295966000000008E-3</v>
      </c>
      <c r="AQ49" s="7">
        <v>-7.4792919999999999E-2</v>
      </c>
      <c r="AR49" s="13">
        <f t="shared" si="4"/>
        <v>5.8282531912508193E-2</v>
      </c>
      <c r="AT49" s="32">
        <f t="shared" si="7"/>
        <v>-6.9374019066040293E-2</v>
      </c>
      <c r="AU49" s="2">
        <f t="shared" si="5"/>
        <v>-6.9374019066040293E-2</v>
      </c>
      <c r="AV49" s="17">
        <f t="shared" si="6"/>
        <v>0</v>
      </c>
      <c r="AW49" s="3">
        <f t="shared" si="8"/>
        <v>1</v>
      </c>
      <c r="AX49" s="3">
        <f t="shared" si="9"/>
        <v>1</v>
      </c>
    </row>
    <row r="50" spans="1:50">
      <c r="A50" s="19" t="s">
        <v>1</v>
      </c>
      <c r="B50" s="19">
        <v>2000</v>
      </c>
      <c r="C50" s="2">
        <v>0.55000000000000004</v>
      </c>
      <c r="D50" s="2">
        <v>0.23859066311234325</v>
      </c>
      <c r="E50" s="2">
        <v>-5.3532483318856551E-2</v>
      </c>
      <c r="F50" s="13">
        <f t="shared" si="0"/>
        <v>-4.6507690437653508E-2</v>
      </c>
      <c r="G50" s="14">
        <v>2.3131017068409646E-2</v>
      </c>
      <c r="H50" s="7">
        <v>1.1202820000000002E-2</v>
      </c>
      <c r="I50" s="7">
        <v>8.7813379999999996E-2</v>
      </c>
      <c r="J50" s="14">
        <v>8.6549199867775109E-2</v>
      </c>
      <c r="K50" s="7">
        <v>-4.7352319999999998E-3</v>
      </c>
      <c r="L50" s="7">
        <v>0</v>
      </c>
      <c r="M50" s="14">
        <v>7.4549260578396948E-2</v>
      </c>
      <c r="N50" s="7">
        <v>1.7883856E-3</v>
      </c>
      <c r="O50" s="7">
        <v>3.6829399999999991E-2</v>
      </c>
      <c r="P50" s="14">
        <v>3.2588977078245089E-2</v>
      </c>
      <c r="Q50" s="7">
        <v>-1.833278E-3</v>
      </c>
      <c r="R50" s="7">
        <v>-2.0900260000000004E-2</v>
      </c>
      <c r="S50" s="14">
        <v>0.43131150244367572</v>
      </c>
      <c r="T50" s="7">
        <v>1.8057081999999999E-3</v>
      </c>
      <c r="U50" s="7">
        <v>3.6442879999999997E-2</v>
      </c>
      <c r="V50" s="14">
        <v>0.35187004296349744</v>
      </c>
      <c r="W50" s="7">
        <v>1.0847180000000001E-2</v>
      </c>
      <c r="X50" s="7">
        <v>5.3326979999999989E-2</v>
      </c>
      <c r="Y50" s="13">
        <f t="shared" si="3"/>
        <v>-3.4059598646394844E-2</v>
      </c>
      <c r="Z50" s="2">
        <v>9.8748055536282922E-2</v>
      </c>
      <c r="AA50" s="7">
        <v>-7.0913940000000009E-3</v>
      </c>
      <c r="AB50" s="7">
        <v>0</v>
      </c>
      <c r="AC50" s="2">
        <v>2.1464097904071378E-2</v>
      </c>
      <c r="AD50" s="7">
        <v>-6.3391267999999999E-3</v>
      </c>
      <c r="AE50" s="7">
        <v>-2.0900260000000004E-2</v>
      </c>
      <c r="AF50" s="2">
        <v>8.3865410217233455E-2</v>
      </c>
      <c r="AG50" s="7">
        <v>5.6213407999999999E-2</v>
      </c>
      <c r="AH50" s="7">
        <v>3.6829399999999991E-2</v>
      </c>
      <c r="AI50" s="2">
        <v>0.43672318885787187</v>
      </c>
      <c r="AJ50" s="7">
        <v>2.8360299999999995E-2</v>
      </c>
      <c r="AK50" s="7">
        <v>3.6442879999999997E-2</v>
      </c>
      <c r="AL50" s="2">
        <v>1.567419491578333E-2</v>
      </c>
      <c r="AM50" s="7">
        <v>4.5324259999999991E-2</v>
      </c>
      <c r="AN50" s="7">
        <v>8.7813379999999996E-2</v>
      </c>
      <c r="AO50" s="2">
        <v>0.34352505256875709</v>
      </c>
      <c r="AP50" s="7">
        <v>2.7721680000000005E-2</v>
      </c>
      <c r="AQ50" s="7">
        <v>5.3326979999999989E-2</v>
      </c>
      <c r="AR50" s="13">
        <f t="shared" si="4"/>
        <v>-1.1753966886386261E-2</v>
      </c>
      <c r="AT50" s="32">
        <f t="shared" si="7"/>
        <v>-6.8813322197662091E-2</v>
      </c>
      <c r="AU50" s="2">
        <f t="shared" si="5"/>
        <v>-6.8813322197662091E-2</v>
      </c>
      <c r="AV50" s="17">
        <f t="shared" si="6"/>
        <v>0</v>
      </c>
      <c r="AW50" s="3">
        <f t="shared" si="8"/>
        <v>0.99999999999999989</v>
      </c>
      <c r="AX50" s="3">
        <f t="shared" si="9"/>
        <v>1</v>
      </c>
    </row>
    <row r="51" spans="1:50">
      <c r="A51" s="19" t="s">
        <v>1</v>
      </c>
      <c r="B51" s="19">
        <v>2001</v>
      </c>
      <c r="C51" s="2">
        <v>0.55000000000000004</v>
      </c>
      <c r="D51" s="2">
        <v>0.24732555137776963</v>
      </c>
      <c r="E51" s="2">
        <v>2.0487926222492715E-2</v>
      </c>
      <c r="F51" s="13">
        <f t="shared" si="0"/>
        <v>1.7700973015231925E-2</v>
      </c>
      <c r="G51" s="14">
        <v>2.5189446535827682E-2</v>
      </c>
      <c r="H51" s="7">
        <v>6.5125640000000002E-3</v>
      </c>
      <c r="I51" s="7">
        <v>5.1568900000000008E-2</v>
      </c>
      <c r="J51" s="14">
        <v>8.6906103214105176E-2</v>
      </c>
      <c r="K51" s="7">
        <v>-4.1060100000000002E-3</v>
      </c>
      <c r="L51" s="7">
        <v>0</v>
      </c>
      <c r="M51" s="14">
        <v>7.6697940251012245E-2</v>
      </c>
      <c r="N51" s="7">
        <v>9.075426000000001E-4</v>
      </c>
      <c r="O51" s="7">
        <v>4.5114439999999999E-2</v>
      </c>
      <c r="P51" s="14">
        <v>2.7367291794026829E-2</v>
      </c>
      <c r="Q51" s="7">
        <v>-4.1637459999999994E-4</v>
      </c>
      <c r="R51" s="7">
        <v>2.3033019999999994E-2</v>
      </c>
      <c r="S51" s="14">
        <v>0.42425011682039188</v>
      </c>
      <c r="T51" s="7">
        <v>6.3520180000000009E-3</v>
      </c>
      <c r="U51" s="7">
        <v>0.11815245999999999</v>
      </c>
      <c r="V51" s="14">
        <v>0.35958910138463612</v>
      </c>
      <c r="W51" s="7">
        <v>1.2549709999999997E-2</v>
      </c>
      <c r="X51" s="7">
        <v>7.8770760000000023E-2</v>
      </c>
      <c r="Y51" s="13">
        <f t="shared" si="3"/>
        <v>-7.6767824336828258E-2</v>
      </c>
      <c r="Z51" s="2">
        <v>0.10173230466319197</v>
      </c>
      <c r="AA51" s="7">
        <v>-6.8204240000000003E-3</v>
      </c>
      <c r="AB51" s="7">
        <v>0</v>
      </c>
      <c r="AC51" s="2">
        <v>2.031881334264286E-2</v>
      </c>
      <c r="AD51" s="7">
        <v>-1.1060660000000006E-3</v>
      </c>
      <c r="AE51" s="7">
        <v>2.3033019999999994E-2</v>
      </c>
      <c r="AF51" s="2">
        <v>8.0615973150385975E-2</v>
      </c>
      <c r="AG51" s="7">
        <v>4.1337140000000001E-2</v>
      </c>
      <c r="AH51" s="7">
        <v>4.5114439999999999E-2</v>
      </c>
      <c r="AI51" s="2">
        <v>0.41810319388209061</v>
      </c>
      <c r="AJ51" s="7">
        <v>8.1050642000000006E-2</v>
      </c>
      <c r="AK51" s="7">
        <v>0.11815245999999999</v>
      </c>
      <c r="AL51" s="2">
        <v>1.8991839266991169E-2</v>
      </c>
      <c r="AM51" s="7">
        <v>1.6121799999999999E-2</v>
      </c>
      <c r="AN51" s="7">
        <v>5.1568900000000008E-2</v>
      </c>
      <c r="AO51" s="2">
        <v>0.36023787569469734</v>
      </c>
      <c r="AP51" s="7">
        <v>3.205214E-2</v>
      </c>
      <c r="AQ51" s="7">
        <v>7.8770760000000023E-2</v>
      </c>
      <c r="AR51" s="13">
        <f t="shared" si="4"/>
        <v>-3.4504256404877906E-2</v>
      </c>
      <c r="AT51" s="32">
        <f t="shared" si="7"/>
        <v>-2.456259491671843E-2</v>
      </c>
      <c r="AU51" s="2">
        <f t="shared" si="5"/>
        <v>-2.456259491671843E-2</v>
      </c>
      <c r="AV51" s="17">
        <f t="shared" si="6"/>
        <v>0</v>
      </c>
      <c r="AW51" s="3">
        <f t="shared" si="8"/>
        <v>1</v>
      </c>
      <c r="AX51" s="3">
        <f t="shared" si="9"/>
        <v>1</v>
      </c>
    </row>
    <row r="52" spans="1:50">
      <c r="A52" s="19" t="s">
        <v>1</v>
      </c>
      <c r="B52" s="19">
        <v>2002</v>
      </c>
      <c r="C52" s="2">
        <v>0.55000000000000004</v>
      </c>
      <c r="D52" s="2">
        <v>0.23145517186774869</v>
      </c>
      <c r="E52" s="2">
        <v>8.9720586718865319E-2</v>
      </c>
      <c r="F52" s="13">
        <f t="shared" si="0"/>
        <v>7.8299125118365689E-2</v>
      </c>
      <c r="G52" s="14">
        <v>2.8371056374976656E-2</v>
      </c>
      <c r="H52" s="7">
        <v>1.6151338000000001E-2</v>
      </c>
      <c r="I52" s="7">
        <v>0.16419931999999998</v>
      </c>
      <c r="J52" s="14">
        <v>8.2722748522098197E-2</v>
      </c>
      <c r="K52" s="7">
        <v>-6.8319139999999997E-3</v>
      </c>
      <c r="L52" s="7">
        <v>0</v>
      </c>
      <c r="M52" s="14">
        <v>7.518088308648388E-2</v>
      </c>
      <c r="N52" s="7">
        <v>-2.9563998200000008E-4</v>
      </c>
      <c r="O52" s="7">
        <v>6.528726E-2</v>
      </c>
      <c r="P52" s="14">
        <v>2.4680177826100318E-2</v>
      </c>
      <c r="Q52" s="7">
        <v>1.1937723999999998E-3</v>
      </c>
      <c r="R52" s="7">
        <v>9.7141119999999997E-2</v>
      </c>
      <c r="S52" s="14">
        <v>0.42463025267711202</v>
      </c>
      <c r="T52" s="7">
        <v>5.4745159999999996E-3</v>
      </c>
      <c r="U52" s="7">
        <v>0.15157466</v>
      </c>
      <c r="V52" s="14">
        <v>0.36441488151322893</v>
      </c>
      <c r="W52" s="7">
        <v>1.5536079999999999E-2</v>
      </c>
      <c r="X52" s="7">
        <v>0.13570024</v>
      </c>
      <c r="Y52" s="13">
        <f t="shared" si="3"/>
        <v>-0.11789215947541923</v>
      </c>
      <c r="Z52" s="2">
        <v>0.10029448366358196</v>
      </c>
      <c r="AA52" s="7">
        <v>-1.1748261999999999E-2</v>
      </c>
      <c r="AB52" s="7">
        <v>0</v>
      </c>
      <c r="AC52" s="2">
        <v>1.8745503632291667E-2</v>
      </c>
      <c r="AD52" s="7">
        <v>6.1953940000000016E-3</v>
      </c>
      <c r="AE52" s="7">
        <v>9.7141119999999997E-2</v>
      </c>
      <c r="AF52" s="2">
        <v>8.035081659836861E-2</v>
      </c>
      <c r="AG52" s="7">
        <v>1.6238879999999982E-3</v>
      </c>
      <c r="AH52" s="7">
        <v>6.528726E-2</v>
      </c>
      <c r="AI52" s="2">
        <v>0.41430526150349506</v>
      </c>
      <c r="AJ52" s="7">
        <v>7.729425999999999E-2</v>
      </c>
      <c r="AK52" s="7">
        <v>0.15157466</v>
      </c>
      <c r="AL52" s="2">
        <v>2.2402302670601205E-2</v>
      </c>
      <c r="AM52" s="7">
        <v>5.7863569999999996E-2</v>
      </c>
      <c r="AN52" s="7">
        <v>0.16419931999999998</v>
      </c>
      <c r="AO52" s="2">
        <v>0.36390163193166153</v>
      </c>
      <c r="AP52" s="7">
        <v>3.37487E-2</v>
      </c>
      <c r="AQ52" s="7">
        <v>0.13570024</v>
      </c>
      <c r="AR52" s="13">
        <f t="shared" si="4"/>
        <v>-7.8255771222650261E-2</v>
      </c>
      <c r="AT52" s="32">
        <f t="shared" si="7"/>
        <v>3.8662736865596722E-2</v>
      </c>
      <c r="AU52" s="2">
        <f t="shared" si="5"/>
        <v>3.8662736865596722E-2</v>
      </c>
      <c r="AV52" s="17">
        <f t="shared" si="6"/>
        <v>0</v>
      </c>
      <c r="AW52" s="3">
        <f t="shared" si="8"/>
        <v>1</v>
      </c>
      <c r="AX52" s="3">
        <f t="shared" si="9"/>
        <v>1</v>
      </c>
    </row>
    <row r="53" spans="1:50">
      <c r="A53" s="19" t="s">
        <v>1</v>
      </c>
      <c r="B53" s="19">
        <v>2003</v>
      </c>
      <c r="C53" s="2">
        <v>0.55000000000000004</v>
      </c>
      <c r="D53" s="2">
        <v>0.23384545911376931</v>
      </c>
      <c r="E53" s="2">
        <v>5.165616545475353E-2</v>
      </c>
      <c r="F53" s="13">
        <f t="shared" si="0"/>
        <v>4.5012407605000512E-2</v>
      </c>
      <c r="G53" s="14">
        <v>3.4228539563777111E-2</v>
      </c>
      <c r="H53" s="7">
        <v>2.0997719999999997E-2</v>
      </c>
      <c r="I53" s="7">
        <v>0.23038863999999998</v>
      </c>
      <c r="J53" s="14">
        <v>7.4426572241122715E-2</v>
      </c>
      <c r="K53" s="7">
        <v>-7.805883999999999E-3</v>
      </c>
      <c r="L53" s="7">
        <v>0</v>
      </c>
      <c r="M53" s="14">
        <v>7.1935503483609359E-2</v>
      </c>
      <c r="N53" s="7">
        <v>-1.2472195999999999E-3</v>
      </c>
      <c r="O53" s="7">
        <v>9.2388999999999999E-2</v>
      </c>
      <c r="P53" s="14">
        <v>2.3188435997320966E-2</v>
      </c>
      <c r="Q53" s="7">
        <v>1.9131762E-3</v>
      </c>
      <c r="R53" s="7">
        <v>0.15863795999999999</v>
      </c>
      <c r="S53" s="14">
        <v>0.42797802639391086</v>
      </c>
      <c r="T53" s="7">
        <v>1.7066620000000001E-3</v>
      </c>
      <c r="U53" s="7">
        <v>0.15053664</v>
      </c>
      <c r="V53" s="14">
        <v>0.36824292232025896</v>
      </c>
      <c r="W53" s="7">
        <v>2.1486788E-2</v>
      </c>
      <c r="X53" s="7">
        <v>0.20815668000000001</v>
      </c>
      <c r="Y53" s="13">
        <f t="shared" si="3"/>
        <v>-0.15055390859049189</v>
      </c>
      <c r="Z53" s="2">
        <v>8.7801079860384962E-2</v>
      </c>
      <c r="AA53" s="7">
        <v>-1.3430172000000001E-2</v>
      </c>
      <c r="AB53" s="7">
        <v>0</v>
      </c>
      <c r="AC53" s="2">
        <v>1.7302793334678802E-2</v>
      </c>
      <c r="AD53" s="7">
        <v>1.0742652E-2</v>
      </c>
      <c r="AE53" s="7">
        <v>0.15863795999999999</v>
      </c>
      <c r="AF53" s="2">
        <v>8.1314843091122316E-2</v>
      </c>
      <c r="AG53" s="7">
        <v>-3.5264411999999995E-2</v>
      </c>
      <c r="AH53" s="7">
        <v>9.2388999999999999E-2</v>
      </c>
      <c r="AI53" s="2">
        <v>0.42569094175622896</v>
      </c>
      <c r="AJ53" s="7">
        <v>4.3814277999999998E-2</v>
      </c>
      <c r="AK53" s="7">
        <v>0.15053664</v>
      </c>
      <c r="AL53" s="2">
        <v>2.7471842432933373E-2</v>
      </c>
      <c r="AM53" s="7">
        <v>7.1381799999999995E-2</v>
      </c>
      <c r="AN53" s="7">
        <v>0.23038863999999998</v>
      </c>
      <c r="AO53" s="2">
        <v>0.36041849952465166</v>
      </c>
      <c r="AP53" s="7">
        <v>4.2721365999999997E-2</v>
      </c>
      <c r="AQ53" s="7">
        <v>0.20815668000000001</v>
      </c>
      <c r="AR53" s="13">
        <f t="shared" si="4"/>
        <v>-0.12354320400136719</v>
      </c>
      <c r="AT53" s="32">
        <f t="shared" si="7"/>
        <v>1.8001703015875808E-2</v>
      </c>
      <c r="AU53" s="2">
        <f t="shared" si="5"/>
        <v>1.8001703015875808E-2</v>
      </c>
      <c r="AV53" s="17">
        <f t="shared" si="6"/>
        <v>0</v>
      </c>
      <c r="AW53" s="3">
        <f t="shared" si="8"/>
        <v>1</v>
      </c>
      <c r="AX53" s="3">
        <f t="shared" si="9"/>
        <v>1</v>
      </c>
    </row>
    <row r="54" spans="1:50">
      <c r="A54" s="19" t="s">
        <v>1</v>
      </c>
      <c r="B54" s="19">
        <v>2004</v>
      </c>
      <c r="C54" s="2">
        <v>0.55000000000000004</v>
      </c>
      <c r="D54" s="2">
        <v>0.25307664760577575</v>
      </c>
      <c r="E54" s="2">
        <v>0.14520161319120042</v>
      </c>
      <c r="F54" s="13">
        <f t="shared" si="0"/>
        <v>0.12499068756984165</v>
      </c>
      <c r="G54" s="14">
        <v>3.8281861994316879E-2</v>
      </c>
      <c r="H54" s="7">
        <v>3.0486870600000004E-2</v>
      </c>
      <c r="I54" s="7">
        <v>0.25085415999999994</v>
      </c>
      <c r="J54" s="14">
        <v>7.026505751209923E-2</v>
      </c>
      <c r="K54" s="7">
        <v>-1.0451073999999999E-2</v>
      </c>
      <c r="L54" s="7">
        <v>0</v>
      </c>
      <c r="M54" s="14">
        <v>7.0167162199850683E-2</v>
      </c>
      <c r="N54" s="7">
        <v>-1.9291560000000002E-3</v>
      </c>
      <c r="O54" s="7">
        <v>0.12138958</v>
      </c>
      <c r="P54" s="14">
        <v>2.3335296129449221E-2</v>
      </c>
      <c r="Q54" s="7">
        <v>3.5048280000000002E-3</v>
      </c>
      <c r="R54" s="7">
        <v>0.23287169999999996</v>
      </c>
      <c r="S54" s="14">
        <v>0.43018624344209183</v>
      </c>
      <c r="T54" s="7">
        <v>4.9896641999999996E-3</v>
      </c>
      <c r="U54" s="7">
        <v>0.22461799999999998</v>
      </c>
      <c r="V54" s="14">
        <v>0.36776437872219214</v>
      </c>
      <c r="W54" s="7">
        <v>1.8145260000000003E-2</v>
      </c>
      <c r="X54" s="7">
        <v>0.21372250000000001</v>
      </c>
      <c r="Y54" s="13">
        <f t="shared" si="3"/>
        <v>-0.1895831160001851</v>
      </c>
      <c r="Z54" s="2">
        <v>8.5030122121749194E-2</v>
      </c>
      <c r="AA54" s="7">
        <v>-1.8704700000000001E-2</v>
      </c>
      <c r="AB54" s="7">
        <v>0</v>
      </c>
      <c r="AC54" s="2">
        <v>1.7601940234507847E-2</v>
      </c>
      <c r="AD54" s="7">
        <v>1.6993438E-2</v>
      </c>
      <c r="AE54" s="7">
        <v>0.23287169999999996</v>
      </c>
      <c r="AF54" s="2">
        <v>7.7739178512131371E-2</v>
      </c>
      <c r="AG54" s="7">
        <v>-5.6622459999999999E-2</v>
      </c>
      <c r="AH54" s="7">
        <v>0.12138958</v>
      </c>
      <c r="AI54" s="2">
        <v>0.42506980578762976</v>
      </c>
      <c r="AJ54" s="7">
        <v>7.2471339999999995E-2</v>
      </c>
      <c r="AK54" s="7">
        <v>0.22461799999999998</v>
      </c>
      <c r="AL54" s="2">
        <v>2.8317810515808901E-2</v>
      </c>
      <c r="AM54" s="7">
        <v>6.0093960000000002E-2</v>
      </c>
      <c r="AN54" s="7">
        <v>0.25085415999999994</v>
      </c>
      <c r="AO54" s="2">
        <v>0.36624114282817294</v>
      </c>
      <c r="AP54" s="7">
        <v>3.3678800000000002E-2</v>
      </c>
      <c r="AQ54" s="7">
        <v>0.21372250000000001</v>
      </c>
      <c r="AR54" s="13">
        <f t="shared" si="4"/>
        <v>-0.15524312180777983</v>
      </c>
      <c r="AT54" s="32">
        <f t="shared" si="7"/>
        <v>9.0650693377436378E-2</v>
      </c>
      <c r="AU54" s="2">
        <f t="shared" si="5"/>
        <v>9.0650693377436378E-2</v>
      </c>
      <c r="AV54" s="17">
        <f t="shared" si="6"/>
        <v>0</v>
      </c>
      <c r="AW54" s="3">
        <f t="shared" si="8"/>
        <v>1</v>
      </c>
      <c r="AX54" s="3">
        <f t="shared" si="9"/>
        <v>1</v>
      </c>
    </row>
    <row r="55" spans="1:50">
      <c r="A55" s="19" t="s">
        <v>1</v>
      </c>
      <c r="B55" s="19">
        <v>2005</v>
      </c>
      <c r="C55" s="2">
        <v>0.55000000000000004</v>
      </c>
      <c r="D55" s="2">
        <v>0.26158003363218224</v>
      </c>
      <c r="E55" s="2">
        <v>0.15830533811031894</v>
      </c>
      <c r="F55" s="13">
        <f t="shared" si="0"/>
        <v>0.13553010449344077</v>
      </c>
      <c r="G55" s="14">
        <v>4.0601512931619475E-2</v>
      </c>
      <c r="H55" s="7">
        <v>4.826416E-2</v>
      </c>
      <c r="I55" s="7">
        <v>0.41822184000000001</v>
      </c>
      <c r="J55" s="14">
        <v>6.985662122215032E-2</v>
      </c>
      <c r="K55" s="7">
        <v>-1.4395740000000001E-2</v>
      </c>
      <c r="L55" s="7">
        <v>0</v>
      </c>
      <c r="M55" s="14">
        <v>6.9429940247740296E-2</v>
      </c>
      <c r="N55" s="7">
        <v>-2.5862399999999996E-3</v>
      </c>
      <c r="O55" s="7">
        <v>0.17854905999999998</v>
      </c>
      <c r="P55" s="14">
        <v>2.1904319044114905E-2</v>
      </c>
      <c r="Q55" s="7">
        <v>4.1330539999999997E-3</v>
      </c>
      <c r="R55" s="7">
        <v>0.32267444000000001</v>
      </c>
      <c r="S55" s="14">
        <v>0.42121569306989148</v>
      </c>
      <c r="T55" s="7">
        <v>-1.6533177999999998E-4</v>
      </c>
      <c r="U55" s="7">
        <v>0.23033214000000002</v>
      </c>
      <c r="V55" s="14">
        <v>0.37699191348448352</v>
      </c>
      <c r="W55" s="7">
        <v>2.1290238E-2</v>
      </c>
      <c r="X55" s="7">
        <v>0.29448207999999998</v>
      </c>
      <c r="Y55" s="13">
        <f t="shared" si="3"/>
        <v>-0.23566039207912071</v>
      </c>
      <c r="Z55" s="2">
        <v>8.4038759928712667E-2</v>
      </c>
      <c r="AA55" s="7">
        <v>-2.6006519999999998E-2</v>
      </c>
      <c r="AB55" s="7">
        <v>0</v>
      </c>
      <c r="AC55" s="2">
        <v>1.6721234675516141E-2</v>
      </c>
      <c r="AD55" s="7">
        <v>2.1778539999999999E-2</v>
      </c>
      <c r="AE55" s="7">
        <v>0.32267444000000001</v>
      </c>
      <c r="AF55" s="2">
        <v>7.6230028162063798E-2</v>
      </c>
      <c r="AG55" s="7">
        <v>-9.219121999999999E-2</v>
      </c>
      <c r="AH55" s="7">
        <v>0.17854905999999998</v>
      </c>
      <c r="AI55" s="2">
        <v>0.42300809121429916</v>
      </c>
      <c r="AJ55" s="7">
        <v>2.0345299999999997E-2</v>
      </c>
      <c r="AK55" s="7">
        <v>0.23033214000000002</v>
      </c>
      <c r="AL55" s="2">
        <v>2.6841270286496341E-2</v>
      </c>
      <c r="AM55" s="7">
        <v>0.11536446</v>
      </c>
      <c r="AN55" s="7">
        <v>0.41822184000000001</v>
      </c>
      <c r="AO55" s="2">
        <v>0.37316061573291209</v>
      </c>
      <c r="AP55" s="7">
        <v>3.1669559999999999E-2</v>
      </c>
      <c r="AQ55" s="7">
        <v>0.29448207999999998</v>
      </c>
      <c r="AR55" s="13">
        <f t="shared" si="4"/>
        <v>-0.22288193676554779</v>
      </c>
      <c r="AT55" s="32">
        <f t="shared" si="7"/>
        <v>0.12275164917986786</v>
      </c>
      <c r="AU55" s="2">
        <f t="shared" si="5"/>
        <v>0.12275164917986786</v>
      </c>
      <c r="AV55" s="17">
        <f t="shared" si="6"/>
        <v>0</v>
      </c>
      <c r="AW55" s="3">
        <f t="shared" si="8"/>
        <v>1</v>
      </c>
      <c r="AX55" s="3">
        <f t="shared" si="9"/>
        <v>1.0000000000000002</v>
      </c>
    </row>
    <row r="56" spans="1:50">
      <c r="A56" s="19" t="s">
        <v>1</v>
      </c>
      <c r="B56" s="19">
        <v>2006</v>
      </c>
      <c r="C56" s="2">
        <v>0.55000000000000004</v>
      </c>
      <c r="D56" s="2">
        <v>0.29711203651634771</v>
      </c>
      <c r="E56" s="2">
        <v>0.20410689159752168</v>
      </c>
      <c r="F56" s="13">
        <f t="shared" si="0"/>
        <v>0.17075345377126308</v>
      </c>
      <c r="G56" s="14">
        <v>4.5407172046388777E-2</v>
      </c>
      <c r="H56" s="7">
        <v>5.3608159999999995E-2</v>
      </c>
      <c r="I56" s="7">
        <v>0.47441622</v>
      </c>
      <c r="J56" s="14">
        <v>7.017677318112725E-2</v>
      </c>
      <c r="K56" s="7">
        <v>-1.5565659999999999E-2</v>
      </c>
      <c r="L56" s="7">
        <v>0</v>
      </c>
      <c r="M56" s="14">
        <v>6.8364254172888203E-2</v>
      </c>
      <c r="N56" s="7">
        <v>-3.8790249999999999E-3</v>
      </c>
      <c r="O56" s="7">
        <v>0.18169636000000003</v>
      </c>
      <c r="P56" s="14">
        <v>2.0834541889665933E-2</v>
      </c>
      <c r="Q56" s="7">
        <v>4.6380280000000006E-3</v>
      </c>
      <c r="R56" s="7">
        <v>0.35727742000000001</v>
      </c>
      <c r="S56" s="14">
        <v>0.41820972770497189</v>
      </c>
      <c r="T56" s="7">
        <v>-1.8353172600000002E-3</v>
      </c>
      <c r="U56" s="7">
        <v>0.23421151999999998</v>
      </c>
      <c r="V56" s="14">
        <v>0.37700753100495799</v>
      </c>
      <c r="W56" s="7">
        <v>1.8499197999999998E-2</v>
      </c>
      <c r="X56" s="7">
        <v>0.30668476</v>
      </c>
      <c r="Y56" s="13">
        <f t="shared" si="3"/>
        <v>-0.24759906548012417</v>
      </c>
      <c r="Z56" s="2">
        <v>8.2788040359085907E-2</v>
      </c>
      <c r="AA56" s="7">
        <v>-2.8555859999999999E-2</v>
      </c>
      <c r="AB56" s="7">
        <v>0</v>
      </c>
      <c r="AC56" s="2">
        <v>1.6008488751141386E-2</v>
      </c>
      <c r="AD56" s="7">
        <v>2.419404E-2</v>
      </c>
      <c r="AE56" s="7">
        <v>0.35727742000000001</v>
      </c>
      <c r="AF56" s="2">
        <v>7.3451076666180587E-2</v>
      </c>
      <c r="AG56" s="7">
        <v>-0.13638144999999999</v>
      </c>
      <c r="AH56" s="7">
        <v>0.18169636000000003</v>
      </c>
      <c r="AI56" s="2">
        <v>0.42022255738193803</v>
      </c>
      <c r="AJ56" s="7">
        <v>2.250160000000001E-3</v>
      </c>
      <c r="AK56" s="7">
        <v>0.23421151999999998</v>
      </c>
      <c r="AL56" s="2">
        <v>3.1136076493355973E-2</v>
      </c>
      <c r="AM56" s="7">
        <v>0.13296027999999999</v>
      </c>
      <c r="AN56" s="7">
        <v>0.47441622</v>
      </c>
      <c r="AO56" s="2">
        <v>0.37639376034829813</v>
      </c>
      <c r="AP56" s="7">
        <v>2.0395219999999999E-2</v>
      </c>
      <c r="AQ56" s="7">
        <v>0.30668476</v>
      </c>
      <c r="AR56" s="13">
        <f t="shared" si="4"/>
        <v>-0.24692399352913902</v>
      </c>
      <c r="AT56" s="32">
        <f t="shared" si="7"/>
        <v>0.17007838182027793</v>
      </c>
      <c r="AU56" s="2">
        <f t="shared" si="5"/>
        <v>0.17007838182027793</v>
      </c>
      <c r="AV56" s="17">
        <f t="shared" si="6"/>
        <v>0</v>
      </c>
      <c r="AW56" s="3">
        <f t="shared" si="8"/>
        <v>1</v>
      </c>
      <c r="AX56" s="3">
        <f t="shared" si="9"/>
        <v>1</v>
      </c>
    </row>
    <row r="57" spans="1:50">
      <c r="A57" s="19" t="s">
        <v>1</v>
      </c>
      <c r="B57" s="19">
        <v>2007</v>
      </c>
      <c r="C57" s="2">
        <v>0.55000000000000004</v>
      </c>
      <c r="D57" s="2">
        <v>0.29711203651634771</v>
      </c>
      <c r="E57" s="2">
        <v>0.23441434089767019</v>
      </c>
      <c r="F57" s="13">
        <f t="shared" si="0"/>
        <v>0.1961083136806609</v>
      </c>
      <c r="G57" s="14">
        <v>4.5407172046388777E-2</v>
      </c>
      <c r="H57" s="7">
        <v>4.2054177999999998E-2</v>
      </c>
      <c r="I57" s="7">
        <v>0.38608125999999998</v>
      </c>
      <c r="J57" s="14">
        <v>7.017677318112725E-2</v>
      </c>
      <c r="K57" s="7">
        <v>-1.1231660000000001E-2</v>
      </c>
      <c r="L57" s="7">
        <v>0</v>
      </c>
      <c r="M57" s="14">
        <v>6.8364254172888203E-2</v>
      </c>
      <c r="N57" s="7">
        <v>-2.412254E-3</v>
      </c>
      <c r="O57" s="7">
        <v>0.11148516000000001</v>
      </c>
      <c r="P57" s="14">
        <v>2.0834541889665933E-2</v>
      </c>
      <c r="Q57" s="7">
        <v>4.8003939999999995E-3</v>
      </c>
      <c r="R57" s="7">
        <v>0.26853188</v>
      </c>
      <c r="S57" s="14">
        <v>0.41820972770497189</v>
      </c>
      <c r="T57" s="7">
        <v>-3.8612899999999999E-3</v>
      </c>
      <c r="U57" s="7">
        <v>0.11065913999999999</v>
      </c>
      <c r="V57" s="14">
        <v>0.37700753100495799</v>
      </c>
      <c r="W57" s="7">
        <v>7.7306200000000005E-3</v>
      </c>
      <c r="X57" s="7">
        <v>0.17551549999999999</v>
      </c>
      <c r="Y57" s="13">
        <f t="shared" si="3"/>
        <v>-0.14084045620599961</v>
      </c>
      <c r="Z57" s="2">
        <v>8.2788040359085907E-2</v>
      </c>
      <c r="AA57" s="7">
        <v>-2.0593399999999998E-2</v>
      </c>
      <c r="AB57" s="7">
        <v>0</v>
      </c>
      <c r="AC57" s="2">
        <v>1.6008488751141386E-2</v>
      </c>
      <c r="AD57" s="7">
        <v>2.3384720000000001E-2</v>
      </c>
      <c r="AE57" s="7">
        <v>0.26853188</v>
      </c>
      <c r="AF57" s="2">
        <v>7.3451076666180587E-2</v>
      </c>
      <c r="AG57" s="7">
        <v>-9.2622659999999996E-2</v>
      </c>
      <c r="AH57" s="7">
        <v>0.11148516000000001</v>
      </c>
      <c r="AI57" s="2">
        <v>0.42022255738193803</v>
      </c>
      <c r="AJ57" s="7">
        <v>-3.0547276000000002E-2</v>
      </c>
      <c r="AK57" s="7">
        <v>0.11065913999999999</v>
      </c>
      <c r="AL57" s="2">
        <v>3.1136076493355973E-2</v>
      </c>
      <c r="AM57" s="7">
        <v>0.13421728000000002</v>
      </c>
      <c r="AN57" s="7">
        <v>0.38608125999999998</v>
      </c>
      <c r="AO57" s="2">
        <v>0.37639376034829813</v>
      </c>
      <c r="AP57" s="7">
        <v>1.4378000000001001E-5</v>
      </c>
      <c r="AQ57" s="7">
        <v>0.17551549999999999</v>
      </c>
      <c r="AR57" s="13">
        <f t="shared" si="4"/>
        <v>-0.15385896657093634</v>
      </c>
      <c r="AT57" s="32">
        <f t="shared" si="7"/>
        <v>0.20912682404559763</v>
      </c>
      <c r="AU57" s="2">
        <f t="shared" si="5"/>
        <v>0.20912682404559763</v>
      </c>
      <c r="AV57" s="17">
        <f t="shared" si="6"/>
        <v>0</v>
      </c>
      <c r="AW57" s="3">
        <f t="shared" si="8"/>
        <v>1</v>
      </c>
      <c r="AX57" s="3">
        <f t="shared" si="9"/>
        <v>1</v>
      </c>
    </row>
    <row r="58" spans="1:50">
      <c r="A58" s="19" t="s">
        <v>1</v>
      </c>
      <c r="B58" s="19">
        <v>2008</v>
      </c>
      <c r="C58" s="2">
        <v>0.55000000000000004</v>
      </c>
      <c r="D58" s="2">
        <v>0.29711203651634771</v>
      </c>
      <c r="E58" s="2">
        <v>0.19748787822916133</v>
      </c>
      <c r="F58" s="13">
        <f t="shared" si="0"/>
        <v>0.1652160641007841</v>
      </c>
      <c r="G58" s="14">
        <v>4.5407172046388777E-2</v>
      </c>
      <c r="H58" s="7">
        <v>3.9085386E-2</v>
      </c>
      <c r="I58" s="7">
        <v>0.34468200000000004</v>
      </c>
      <c r="J58" s="14">
        <v>7.017677318112725E-2</v>
      </c>
      <c r="K58" s="7">
        <v>-1.1057059999999999E-2</v>
      </c>
      <c r="L58" s="7">
        <v>0</v>
      </c>
      <c r="M58" s="14">
        <v>6.8364254172888203E-2</v>
      </c>
      <c r="N58" s="7">
        <v>-1.1878361999999999E-3</v>
      </c>
      <c r="O58" s="7">
        <v>0.13285817999999999</v>
      </c>
      <c r="P58" s="14">
        <v>2.0834541889665933E-2</v>
      </c>
      <c r="Q58" s="7">
        <v>2.4496886E-3</v>
      </c>
      <c r="R58" s="7">
        <v>0.22017793000000002</v>
      </c>
      <c r="S58" s="14">
        <v>0.41820972770497189</v>
      </c>
      <c r="T58" s="7">
        <v>-3.4855258E-3</v>
      </c>
      <c r="U58" s="7">
        <v>0.11797209999999998</v>
      </c>
      <c r="V58" s="14">
        <v>0.37700753100495799</v>
      </c>
      <c r="W58" s="7">
        <v>1.6263440000000001E-2</v>
      </c>
      <c r="X58" s="7">
        <v>0.21133281999999998</v>
      </c>
      <c r="Y58" s="13">
        <f t="shared" si="3"/>
        <v>-0.15268983685071175</v>
      </c>
      <c r="Z58" s="2">
        <v>8.2788040359085907E-2</v>
      </c>
      <c r="AA58" s="7">
        <v>-1.9686760000000001E-2</v>
      </c>
      <c r="AB58" s="7">
        <v>0</v>
      </c>
      <c r="AC58" s="2">
        <v>1.6008488751141386E-2</v>
      </c>
      <c r="AD58" s="7">
        <v>1.4102328000000001E-2</v>
      </c>
      <c r="AE58" s="7">
        <v>0.22017793000000002</v>
      </c>
      <c r="AF58" s="2">
        <v>7.3451076666180587E-2</v>
      </c>
      <c r="AG58" s="7">
        <v>-5.3260540000000002E-2</v>
      </c>
      <c r="AH58" s="7">
        <v>0.13285817999999999</v>
      </c>
      <c r="AI58" s="2">
        <v>0.42022255738193803</v>
      </c>
      <c r="AJ58" s="7">
        <v>-2.0811900000000001E-2</v>
      </c>
      <c r="AK58" s="7">
        <v>0.11797209999999998</v>
      </c>
      <c r="AL58" s="2">
        <v>3.1136076493355973E-2</v>
      </c>
      <c r="AM58" s="7">
        <v>0.10984047999999999</v>
      </c>
      <c r="AN58" s="7">
        <v>0.34468200000000004</v>
      </c>
      <c r="AO58" s="2">
        <v>0.37639376034829813</v>
      </c>
      <c r="AP58" s="7">
        <v>2.4206020000000002E-2</v>
      </c>
      <c r="AQ58" s="7">
        <v>0.21133281999999998</v>
      </c>
      <c r="AR58" s="13">
        <f t="shared" si="4"/>
        <v>-0.15466497845782751</v>
      </c>
      <c r="AT58" s="32">
        <f t="shared" si="7"/>
        <v>0.16719120570789986</v>
      </c>
      <c r="AU58" s="2">
        <f t="shared" si="5"/>
        <v>0.16719120570789986</v>
      </c>
      <c r="AV58" s="17">
        <f t="shared" si="6"/>
        <v>0</v>
      </c>
      <c r="AW58" s="3">
        <f t="shared" si="8"/>
        <v>1</v>
      </c>
      <c r="AX58" s="3">
        <f t="shared" si="9"/>
        <v>1</v>
      </c>
    </row>
    <row r="59" spans="1:50">
      <c r="A59" s="31" t="s">
        <v>1</v>
      </c>
      <c r="B59" s="31">
        <v>2009</v>
      </c>
      <c r="C59" s="2">
        <v>0.55000000000000004</v>
      </c>
      <c r="D59" s="2">
        <v>0.29711203651634771</v>
      </c>
      <c r="E59" s="2">
        <v>9.28786172601236E-2</v>
      </c>
      <c r="F59" s="13">
        <f>(1-C59*D59)*E59</f>
        <v>7.7701171942485853E-2</v>
      </c>
      <c r="G59" s="14">
        <v>4.5407172046388777E-2</v>
      </c>
      <c r="H59" s="7">
        <v>2.4723004E-2</v>
      </c>
      <c r="I59" s="7">
        <v>0.22393421999999999</v>
      </c>
      <c r="J59" s="14">
        <v>7.017677318112725E-2</v>
      </c>
      <c r="K59" s="7">
        <v>-5.2525980000000007E-3</v>
      </c>
      <c r="L59" s="7">
        <v>0</v>
      </c>
      <c r="M59" s="14">
        <v>6.8364254172888203E-2</v>
      </c>
      <c r="N59" s="7">
        <v>-3.7993640000000004E-3</v>
      </c>
      <c r="O59" s="7">
        <v>4.4116959999999997E-2</v>
      </c>
      <c r="P59" s="14">
        <v>2.0834541889665933E-2</v>
      </c>
      <c r="Q59" s="7">
        <v>-2.3392460000000001E-3</v>
      </c>
      <c r="R59" s="7">
        <v>6.3682699999999995E-2</v>
      </c>
      <c r="S59" s="14">
        <v>0.41820972770497189</v>
      </c>
      <c r="T59" s="7">
        <v>-3.0973722000000006E-3</v>
      </c>
      <c r="U59" s="7">
        <v>7.2074940000000004E-2</v>
      </c>
      <c r="V59" s="14">
        <v>0.37700753100495799</v>
      </c>
      <c r="W59" s="7">
        <v>5.2606780000000004E-3</v>
      </c>
      <c r="X59" s="7">
        <v>0.12272916</v>
      </c>
      <c r="Y59" s="13">
        <f>((G59*(H59-I59))+(J59*(K59-L59))+(M59*(N59-O59))+(P59*(Q59-R59))+(S59*(T59-U59))+(V59*(W59-X59)))</f>
        <v>-8.9789823675316183E-2</v>
      </c>
      <c r="Z59" s="2">
        <v>8.2788040359085907E-2</v>
      </c>
      <c r="AA59" s="7">
        <v>-9.8704120000000003E-3</v>
      </c>
      <c r="AB59" s="7">
        <v>0</v>
      </c>
      <c r="AC59" s="2">
        <v>1.6008488751141386E-2</v>
      </c>
      <c r="AD59" s="7">
        <v>-6.8841439999999992E-3</v>
      </c>
      <c r="AE59" s="7">
        <v>6.3682699999999995E-2</v>
      </c>
      <c r="AF59" s="2">
        <v>7.3451076666180587E-2</v>
      </c>
      <c r="AG59" s="7">
        <v>-0.12871056</v>
      </c>
      <c r="AH59" s="7">
        <v>4.4116959999999997E-2</v>
      </c>
      <c r="AI59" s="2">
        <v>0.42022255738193803</v>
      </c>
      <c r="AJ59" s="7">
        <v>-2.485824E-2</v>
      </c>
      <c r="AK59" s="7">
        <v>7.2074940000000004E-2</v>
      </c>
      <c r="AL59" s="2">
        <v>3.1136076493355973E-2</v>
      </c>
      <c r="AM59" s="7">
        <v>6.8736550000000007E-2</v>
      </c>
      <c r="AN59" s="7">
        <v>0.22393421999999999</v>
      </c>
      <c r="AO59" s="2">
        <v>0.37639376034829813</v>
      </c>
      <c r="AP59" s="7">
        <v>-1.1938239999999991E-3</v>
      </c>
      <c r="AQ59" s="7">
        <v>0.12272916</v>
      </c>
      <c r="AR59" s="13">
        <f>((Z59*(AA59-AB59))+(AC59*(AD59-AE59))+(AF59*(AG59-AH59))+(AI59*(AJ59-AK59))+(AL59*(AM59-AN59))+(AO59*(AP59-AQ59)))</f>
        <v>-0.10685078127775655</v>
      </c>
      <c r="AT59" s="32">
        <f>((1-C59*D59)*E59)+((G59*(H59-I59))+(J59*(K59-L59))+(M59*(N59-O59))+(P59*(Q59-R59))+(S59*(T59-U59))+(V59*(W59-X59)))-((Z59*(AA59-AB59))+(AC59*(AD59-AE59))+(AF59*(AG59-AH59))+(AI59*(AJ59-AK59))+(AL59*(AM59-AN59))+(AO59*(AP59-AQ59)))</f>
        <v>9.4762129544926216E-2</v>
      </c>
      <c r="AU59" s="2">
        <f>F59+Y59-AR59</f>
        <v>9.4762129544926216E-2</v>
      </c>
      <c r="AV59" s="17">
        <f t="shared" si="6"/>
        <v>0</v>
      </c>
      <c r="AW59" s="3">
        <f t="shared" si="8"/>
        <v>1</v>
      </c>
      <c r="AX59" s="3">
        <f t="shared" si="9"/>
        <v>1</v>
      </c>
    </row>
    <row r="60" spans="1:50">
      <c r="A60" s="31" t="s">
        <v>1</v>
      </c>
      <c r="B60" s="31">
        <v>2010</v>
      </c>
      <c r="C60" s="2">
        <v>0.55000000000000004</v>
      </c>
      <c r="D60" s="2">
        <v>0.29711203651634771</v>
      </c>
      <c r="E60" s="2">
        <v>0.16118328103752114</v>
      </c>
      <c r="F60" s="13">
        <f>(1-C60*D60)*E60</f>
        <v>0.13484405995272655</v>
      </c>
      <c r="G60" s="14">
        <v>4.5407172046388777E-2</v>
      </c>
      <c r="H60" s="7">
        <v>2.6055119999999998E-2</v>
      </c>
      <c r="I60" s="7">
        <v>0.23772836000000003</v>
      </c>
      <c r="J60" s="14">
        <v>7.017677318112725E-2</v>
      </c>
      <c r="K60" s="7">
        <v>-5.8159960000000004E-3</v>
      </c>
      <c r="L60" s="7">
        <v>0</v>
      </c>
      <c r="M60" s="14">
        <v>6.8364254172888203E-2</v>
      </c>
      <c r="N60" s="7">
        <v>-4.300824E-3</v>
      </c>
      <c r="O60" s="7">
        <v>4.4904713999999998E-2</v>
      </c>
      <c r="P60" s="14">
        <v>2.0834541889665933E-2</v>
      </c>
      <c r="Q60" s="7">
        <v>-1.8018808000000001E-3</v>
      </c>
      <c r="R60" s="7">
        <v>8.2356819999999997E-2</v>
      </c>
      <c r="S60" s="14">
        <v>0.41820972770497189</v>
      </c>
      <c r="T60" s="7">
        <v>-2.5808916000000003E-3</v>
      </c>
      <c r="U60" s="7">
        <v>8.7691119999999997E-2</v>
      </c>
      <c r="V60" s="14">
        <v>0.37700753100495799</v>
      </c>
      <c r="W60" s="7">
        <v>4.2501960000000004E-3</v>
      </c>
      <c r="X60" s="7">
        <v>0.12633506</v>
      </c>
      <c r="Y60" s="13">
        <f>((G60*(H60-I60))+(J60*(K60-L60))+(M60*(N60-O60))+(P60*(Q60-R60))+(S60*(T60-U60))+(V60*(W60-X60)))</f>
        <v>-9.8916485482486202E-2</v>
      </c>
      <c r="Z60" s="2">
        <v>8.2788040359085907E-2</v>
      </c>
      <c r="AA60" s="7">
        <v>-1.1082761999999999E-2</v>
      </c>
      <c r="AB60" s="7">
        <v>0</v>
      </c>
      <c r="AC60" s="2">
        <v>1.6008488751141386E-2</v>
      </c>
      <c r="AD60" s="7">
        <v>-4.7980996000000003E-3</v>
      </c>
      <c r="AE60" s="7">
        <v>8.2356819999999997E-2</v>
      </c>
      <c r="AF60" s="2">
        <v>7.3451076666180587E-2</v>
      </c>
      <c r="AG60" s="7">
        <v>-0.14306661999999998</v>
      </c>
      <c r="AH60" s="7">
        <v>4.4904713999999998E-2</v>
      </c>
      <c r="AI60" s="2">
        <v>0.42022255738193803</v>
      </c>
      <c r="AJ60" s="7">
        <v>-1.9019080000000001E-2</v>
      </c>
      <c r="AK60" s="7">
        <v>8.7691119999999997E-2</v>
      </c>
      <c r="AL60" s="2">
        <v>3.1136076493355973E-2</v>
      </c>
      <c r="AM60" s="7">
        <v>7.1613174000000002E-2</v>
      </c>
      <c r="AN60" s="7">
        <v>0.23772836000000003</v>
      </c>
      <c r="AO60" s="2">
        <v>0.37639376034829813</v>
      </c>
      <c r="AP60" s="7">
        <v>-4.5827239999999998E-3</v>
      </c>
      <c r="AQ60" s="7">
        <v>0.12633506</v>
      </c>
      <c r="AR60" s="13">
        <f>((Z60*(AA60-AB60))+(AC60*(AD60-AE60))+(AF60*(AG60-AH60))+(AI60*(AJ60-AK60))+(AL60*(AM60-AN60))+(AO60*(AP60-AQ60)))</f>
        <v>-0.11541028085941601</v>
      </c>
      <c r="AT60" s="32">
        <f>((1-C60*D60)*E60)+((G60*(H60-I60))+(J60*(K60-L60))+(M60*(N60-O60))+(P60*(Q60-R60))+(S60*(T60-U60))+(V60*(W60-X60)))-((Z60*(AA60-AB60))+(AC60*(AD60-AE60))+(AF60*(AG60-AH60))+(AI60*(AJ60-AK60))+(AL60*(AM60-AN60))+(AO60*(AP60-AQ60)))</f>
        <v>0.15133785532965638</v>
      </c>
      <c r="AU60" s="2">
        <f>F60+Y60-AR60</f>
        <v>0.15133785532965638</v>
      </c>
      <c r="AV60" s="17">
        <f t="shared" si="6"/>
        <v>0</v>
      </c>
      <c r="AW60" s="3">
        <f t="shared" si="8"/>
        <v>1</v>
      </c>
      <c r="AX60" s="3">
        <f t="shared" si="9"/>
        <v>1</v>
      </c>
    </row>
    <row r="61" spans="1:50">
      <c r="A61" s="19" t="s">
        <v>2</v>
      </c>
      <c r="B61" s="19">
        <v>1982</v>
      </c>
      <c r="C61" s="2">
        <v>0.65</v>
      </c>
      <c r="D61" s="2">
        <v>0.1962714279058925</v>
      </c>
      <c r="E61" s="2">
        <v>2.8509671241850235E-2</v>
      </c>
      <c r="F61" s="13">
        <f t="shared" si="0"/>
        <v>2.4872509217402659E-2</v>
      </c>
      <c r="G61" s="14">
        <v>3.3974049768877692E-3</v>
      </c>
      <c r="H61" s="7">
        <v>3.2929600000000003E-2</v>
      </c>
      <c r="I61" s="7">
        <v>0.29879349999999999</v>
      </c>
      <c r="J61" s="14">
        <v>6.2193664918482355E-2</v>
      </c>
      <c r="K61" s="7">
        <v>6.9182530000000009E-3</v>
      </c>
      <c r="L61" s="7">
        <v>0</v>
      </c>
      <c r="M61" s="14">
        <v>5.340113359780891E-2</v>
      </c>
      <c r="N61" s="7">
        <v>3.7933958199999999E-3</v>
      </c>
      <c r="O61" s="7">
        <v>-4.2284800000000015E-3</v>
      </c>
      <c r="P61" s="14">
        <v>1.1486483218425903E-2</v>
      </c>
      <c r="Q61" s="7">
        <v>1.5970530000000004E-3</v>
      </c>
      <c r="R61" s="7">
        <v>-3.0355759999999999E-2</v>
      </c>
      <c r="S61" s="14">
        <v>0.43334775132109943</v>
      </c>
      <c r="T61" s="7">
        <v>6.656320000000002E-3</v>
      </c>
      <c r="U61" s="7">
        <v>2.7608500000000001E-2</v>
      </c>
      <c r="V61" s="14">
        <v>0.43617356196729562</v>
      </c>
      <c r="W61" s="7">
        <v>-7.1441779999999984E-3</v>
      </c>
      <c r="X61" s="7">
        <v>-0.11393776000000003</v>
      </c>
      <c r="Y61" s="13">
        <f t="shared" si="3"/>
        <v>3.7823383852454914E-2</v>
      </c>
      <c r="Z61" s="2">
        <v>6.9876171785330496E-2</v>
      </c>
      <c r="AA61" s="7">
        <v>1.3109378E-2</v>
      </c>
      <c r="AB61" s="7">
        <v>0</v>
      </c>
      <c r="AC61" s="2">
        <v>1.130906026785846E-2</v>
      </c>
      <c r="AD61" s="7">
        <v>4.5397719999999992E-3</v>
      </c>
      <c r="AE61" s="7">
        <v>-3.0355759999999999E-2</v>
      </c>
      <c r="AF61" s="2">
        <v>6.3028618616104551E-2</v>
      </c>
      <c r="AG61" s="7">
        <v>0.13048214</v>
      </c>
      <c r="AH61" s="7">
        <v>-4.2284800000000015E-3</v>
      </c>
      <c r="AI61" s="2">
        <v>0.44407967905554052</v>
      </c>
      <c r="AJ61" s="7">
        <v>7.2256459999999995E-2</v>
      </c>
      <c r="AK61" s="7">
        <v>2.7608500000000001E-2</v>
      </c>
      <c r="AL61" s="2">
        <v>2.8584033115067391E-3</v>
      </c>
      <c r="AM61" s="7">
        <v>0.20042960000000001</v>
      </c>
      <c r="AN61" s="7">
        <v>0.29879349999999999</v>
      </c>
      <c r="AO61" s="2">
        <v>0.40884806696365922</v>
      </c>
      <c r="AP61" s="7">
        <v>-7.4670000000000014E-3</v>
      </c>
      <c r="AQ61" s="7">
        <v>-0.11393776000000003</v>
      </c>
      <c r="AR61" s="13">
        <f t="shared" si="4"/>
        <v>7.2877745579056394E-2</v>
      </c>
      <c r="AT61" s="15">
        <f t="shared" si="7"/>
        <v>-1.0181852509198827E-2</v>
      </c>
      <c r="AU61" s="2">
        <f t="shared" si="5"/>
        <v>-1.0181852509198827E-2</v>
      </c>
      <c r="AV61" s="17">
        <f t="shared" si="6"/>
        <v>0</v>
      </c>
      <c r="AW61" s="3">
        <f t="shared" si="8"/>
        <v>1</v>
      </c>
      <c r="AX61" s="3">
        <f t="shared" si="9"/>
        <v>1</v>
      </c>
    </row>
    <row r="62" spans="1:50">
      <c r="A62" s="19" t="s">
        <v>2</v>
      </c>
      <c r="B62" s="19">
        <v>1983</v>
      </c>
      <c r="C62" s="2">
        <v>0.65</v>
      </c>
      <c r="D62" s="2">
        <v>0.17530992219623354</v>
      </c>
      <c r="E62" s="2">
        <v>0.16214346832377233</v>
      </c>
      <c r="F62" s="13">
        <f t="shared" si="0"/>
        <v>0.14366698509306813</v>
      </c>
      <c r="G62" s="14">
        <v>3.8531617659514515E-3</v>
      </c>
      <c r="H62" s="7">
        <v>2.803162E-2</v>
      </c>
      <c r="I62" s="7">
        <v>0.25608317999999997</v>
      </c>
      <c r="J62" s="14">
        <v>6.0475938179335442E-2</v>
      </c>
      <c r="K62" s="7">
        <v>4.212052E-3</v>
      </c>
      <c r="L62" s="7">
        <v>0</v>
      </c>
      <c r="M62" s="14">
        <v>5.4145465003731581E-2</v>
      </c>
      <c r="N62" s="7">
        <v>2.3670560200000001E-3</v>
      </c>
      <c r="O62" s="7">
        <v>1.7441876000000002E-2</v>
      </c>
      <c r="P62" s="14">
        <v>1.2415665281530883E-2</v>
      </c>
      <c r="Q62" s="7">
        <v>1.8486174E-3</v>
      </c>
      <c r="R62" s="7">
        <v>1.2125500000000001E-2</v>
      </c>
      <c r="S62" s="14">
        <v>0.43927102904210708</v>
      </c>
      <c r="T62" s="7">
        <v>1.1988056000000002E-2</v>
      </c>
      <c r="U62" s="7">
        <v>0.14107363999999997</v>
      </c>
      <c r="V62" s="14">
        <v>0.42983874072734346</v>
      </c>
      <c r="W62" s="7">
        <v>-3.9749149999999999E-3</v>
      </c>
      <c r="X62" s="7">
        <v>-5.9804348000000007E-2</v>
      </c>
      <c r="Y62" s="13">
        <f t="shared" si="3"/>
        <v>-3.4273723369401016E-2</v>
      </c>
      <c r="Z62" s="2">
        <v>7.3821279226995787E-2</v>
      </c>
      <c r="AA62" s="7">
        <v>7.7503539999999992E-3</v>
      </c>
      <c r="AB62" s="7">
        <v>0</v>
      </c>
      <c r="AC62" s="2">
        <v>1.1832432111826965E-2</v>
      </c>
      <c r="AD62" s="7">
        <v>5.1925679999999998E-3</v>
      </c>
      <c r="AE62" s="7">
        <v>1.2125500000000001E-2</v>
      </c>
      <c r="AF62" s="2">
        <v>6.4037713731385185E-2</v>
      </c>
      <c r="AG62" s="7">
        <v>9.7707559999999999E-2</v>
      </c>
      <c r="AH62" s="7">
        <v>1.7441876000000002E-2</v>
      </c>
      <c r="AI62" s="2">
        <v>0.44574042028219152</v>
      </c>
      <c r="AJ62" s="7">
        <v>0.13535760000000002</v>
      </c>
      <c r="AK62" s="7">
        <v>0.14107363999999997</v>
      </c>
      <c r="AL62" s="2">
        <v>3.6469851499840648E-3</v>
      </c>
      <c r="AM62" s="7">
        <v>0.15539864</v>
      </c>
      <c r="AN62" s="7">
        <v>0.25608317999999997</v>
      </c>
      <c r="AO62" s="2">
        <v>0.40092116949761641</v>
      </c>
      <c r="AP62" s="7">
        <v>-2.3743400000000004E-3</v>
      </c>
      <c r="AQ62" s="7">
        <v>-5.9804348000000007E-2</v>
      </c>
      <c r="AR62" s="13">
        <f t="shared" si="4"/>
        <v>2.5739979371416671E-2</v>
      </c>
      <c r="AT62" s="15">
        <f t="shared" si="7"/>
        <v>8.3653282352250447E-2</v>
      </c>
      <c r="AU62" s="2">
        <f t="shared" si="5"/>
        <v>8.3653282352250447E-2</v>
      </c>
      <c r="AV62" s="17">
        <f t="shared" si="6"/>
        <v>0</v>
      </c>
      <c r="AW62" s="3">
        <f t="shared" si="8"/>
        <v>0.99999999999999978</v>
      </c>
      <c r="AX62" s="3">
        <f t="shared" si="9"/>
        <v>1</v>
      </c>
    </row>
    <row r="63" spans="1:50">
      <c r="A63" s="19" t="s">
        <v>2</v>
      </c>
      <c r="B63" s="19">
        <v>1984</v>
      </c>
      <c r="C63" s="2">
        <v>0.65</v>
      </c>
      <c r="D63" s="2">
        <v>0.18522233518572448</v>
      </c>
      <c r="E63" s="2">
        <v>1.5524833074259406E-2</v>
      </c>
      <c r="F63" s="13">
        <f t="shared" si="0"/>
        <v>1.3655728281260524E-2</v>
      </c>
      <c r="G63" s="14">
        <v>5.0435679939248874E-3</v>
      </c>
      <c r="H63" s="7">
        <v>1.1927980000000001E-2</v>
      </c>
      <c r="I63" s="7">
        <v>0.12919385999999999</v>
      </c>
      <c r="J63" s="14">
        <v>7.6454676218027456E-2</v>
      </c>
      <c r="K63" s="7">
        <v>-1.3873595999999999E-3</v>
      </c>
      <c r="L63" s="7">
        <v>0</v>
      </c>
      <c r="M63" s="14">
        <v>5.7329434384091639E-2</v>
      </c>
      <c r="N63" s="7">
        <v>1.9263061999999991E-4</v>
      </c>
      <c r="O63" s="7">
        <v>6.0995460000000001E-2</v>
      </c>
      <c r="P63" s="14">
        <v>1.3700422220031861E-2</v>
      </c>
      <c r="Q63" s="7">
        <v>2.5310720000000001E-3</v>
      </c>
      <c r="R63" s="7">
        <v>0.10285261999999999</v>
      </c>
      <c r="S63" s="14">
        <v>0.43803775295297964</v>
      </c>
      <c r="T63" s="7">
        <v>9.3223239999999999E-3</v>
      </c>
      <c r="U63" s="7">
        <v>0.18210306000000004</v>
      </c>
      <c r="V63" s="14">
        <v>0.40943414623094448</v>
      </c>
      <c r="W63" s="7">
        <v>1.0775400000000007E-3</v>
      </c>
      <c r="X63" s="7">
        <v>5.2189899999999997E-2</v>
      </c>
      <c r="Y63" s="13">
        <f t="shared" si="3"/>
        <v>-0.10216937878028912</v>
      </c>
      <c r="Z63" s="2">
        <v>0.10575665751090718</v>
      </c>
      <c r="AA63" s="7">
        <v>-2.8762575999999999E-3</v>
      </c>
      <c r="AB63" s="7">
        <v>0</v>
      </c>
      <c r="AC63" s="2">
        <v>1.2194922097366641E-2</v>
      </c>
      <c r="AD63" s="7">
        <v>9.8144059999999995E-3</v>
      </c>
      <c r="AE63" s="7">
        <v>0.10285261999999999</v>
      </c>
      <c r="AF63" s="2">
        <v>6.6325115721822966E-2</v>
      </c>
      <c r="AG63" s="7">
        <v>2.435934E-2</v>
      </c>
      <c r="AH63" s="7">
        <v>6.0995460000000001E-2</v>
      </c>
      <c r="AI63" s="2">
        <v>0.43140720551932416</v>
      </c>
      <c r="AJ63" s="7">
        <v>0.108755764</v>
      </c>
      <c r="AK63" s="7">
        <v>0.18210306000000004</v>
      </c>
      <c r="AL63" s="2">
        <v>6.1260233527323082E-3</v>
      </c>
      <c r="AM63" s="7">
        <v>4.5172899999999995E-2</v>
      </c>
      <c r="AN63" s="7">
        <v>0.12919385999999999</v>
      </c>
      <c r="AO63" s="2">
        <v>0.37819007579784669</v>
      </c>
      <c r="AP63" s="7">
        <v>5.4056200000000072E-4</v>
      </c>
      <c r="AQ63" s="7">
        <v>5.2189899999999997E-2</v>
      </c>
      <c r="AR63" s="13">
        <f t="shared" si="4"/>
        <v>-5.5559205476289369E-2</v>
      </c>
      <c r="AT63" s="15">
        <f t="shared" si="7"/>
        <v>-3.2954445022739226E-2</v>
      </c>
      <c r="AU63" s="2">
        <f t="shared" si="5"/>
        <v>-3.2954445022739226E-2</v>
      </c>
      <c r="AV63" s="17">
        <f t="shared" si="6"/>
        <v>0</v>
      </c>
      <c r="AW63" s="3">
        <f t="shared" si="8"/>
        <v>1</v>
      </c>
      <c r="AX63" s="3">
        <f t="shared" si="9"/>
        <v>0.99999999999999989</v>
      </c>
    </row>
    <row r="64" spans="1:50">
      <c r="A64" s="19" t="s">
        <v>2</v>
      </c>
      <c r="B64" s="19">
        <v>1985</v>
      </c>
      <c r="C64" s="2">
        <v>0.65</v>
      </c>
      <c r="D64" s="2">
        <v>0.19165703349237298</v>
      </c>
      <c r="E64" s="2">
        <v>3.8066529026628088E-4</v>
      </c>
      <c r="F64" s="13">
        <f t="shared" ref="F64:F125" si="10">(1-C64*D64)*E64</f>
        <v>3.332431230804144E-4</v>
      </c>
      <c r="G64" s="14">
        <v>7.4777858459127407E-3</v>
      </c>
      <c r="H64" s="7">
        <v>-4.4783440000000001E-2</v>
      </c>
      <c r="I64" s="7">
        <v>-0.42571013999999996</v>
      </c>
      <c r="J64" s="14">
        <v>8.387959316791678E-2</v>
      </c>
      <c r="K64" s="7">
        <v>-3.1819620000000009E-3</v>
      </c>
      <c r="L64" s="7">
        <v>0</v>
      </c>
      <c r="M64" s="14">
        <v>6.1848439647957935E-2</v>
      </c>
      <c r="N64" s="7">
        <v>3.4139402000000005E-4</v>
      </c>
      <c r="O64" s="7">
        <v>9.4048720000000002E-2</v>
      </c>
      <c r="P64" s="14">
        <v>1.3507076313145887E-2</v>
      </c>
      <c r="Q64" s="7">
        <v>6.1780460000000004E-3</v>
      </c>
      <c r="R64" s="7">
        <v>0.18892912000000001</v>
      </c>
      <c r="S64" s="14">
        <v>0.44550978882732367</v>
      </c>
      <c r="T64" s="7">
        <v>1.4947300000000002E-2</v>
      </c>
      <c r="U64" s="7">
        <v>0.27397162000000003</v>
      </c>
      <c r="V64" s="14">
        <v>0.38777731619774303</v>
      </c>
      <c r="W64" s="7">
        <v>2.1137560000000001E-3</v>
      </c>
      <c r="X64" s="7">
        <v>7.9723299999999997E-2</v>
      </c>
      <c r="Y64" s="13">
        <f t="shared" si="3"/>
        <v>-0.15117558877871021</v>
      </c>
      <c r="Z64" s="2">
        <v>0.12197818044862568</v>
      </c>
      <c r="AA64" s="7">
        <v>-6.5599880000000001E-3</v>
      </c>
      <c r="AB64" s="7">
        <v>0</v>
      </c>
      <c r="AC64" s="2">
        <v>1.2054891908554943E-2</v>
      </c>
      <c r="AD64" s="7">
        <v>2.2605959999999998E-2</v>
      </c>
      <c r="AE64" s="7">
        <v>0.18892912000000001</v>
      </c>
      <c r="AF64" s="2">
        <v>6.9501131823503995E-2</v>
      </c>
      <c r="AG64" s="7">
        <v>3.80886E-2</v>
      </c>
      <c r="AH64" s="7">
        <v>9.4048720000000002E-2</v>
      </c>
      <c r="AI64" s="2">
        <v>0.43536855834123611</v>
      </c>
      <c r="AJ64" s="7">
        <v>0.16210998000000001</v>
      </c>
      <c r="AK64" s="7">
        <v>0.27397162000000003</v>
      </c>
      <c r="AL64" s="2">
        <v>1.0074307519227913E-2</v>
      </c>
      <c r="AM64" s="7">
        <v>-0.28217858000000001</v>
      </c>
      <c r="AN64" s="7">
        <v>-0.42571013999999996</v>
      </c>
      <c r="AO64" s="2">
        <v>0.35102292995885132</v>
      </c>
      <c r="AP64" s="7">
        <v>5.7229919999999988E-3</v>
      </c>
      <c r="AQ64" s="7">
        <v>7.9723299999999997E-2</v>
      </c>
      <c r="AR64" s="13">
        <f t="shared" si="4"/>
        <v>-7.9925339591022479E-2</v>
      </c>
      <c r="AT64" s="15">
        <f t="shared" si="7"/>
        <v>-7.091700606460731E-2</v>
      </c>
      <c r="AU64" s="2">
        <f t="shared" si="5"/>
        <v>-7.091700606460731E-2</v>
      </c>
      <c r="AV64" s="17">
        <f t="shared" si="6"/>
        <v>0</v>
      </c>
      <c r="AW64" s="3">
        <f t="shared" si="8"/>
        <v>1</v>
      </c>
      <c r="AX64" s="3">
        <f t="shared" si="9"/>
        <v>1</v>
      </c>
    </row>
    <row r="65" spans="1:50">
      <c r="A65" s="19" t="s">
        <v>2</v>
      </c>
      <c r="B65" s="19">
        <v>1986</v>
      </c>
      <c r="C65" s="2">
        <v>0.65</v>
      </c>
      <c r="D65" s="2">
        <v>0.15262255052758081</v>
      </c>
      <c r="E65" s="2">
        <v>6.5105173067393371E-2</v>
      </c>
      <c r="F65" s="13">
        <f t="shared" si="10"/>
        <v>5.8646436649438027E-2</v>
      </c>
      <c r="G65" s="14">
        <v>7.7499039150075808E-3</v>
      </c>
      <c r="H65" s="7">
        <v>-4.7758059999999988E-3</v>
      </c>
      <c r="I65" s="7">
        <v>-1.1150360000000003E-2</v>
      </c>
      <c r="J65" s="14">
        <v>7.4944743904773639E-2</v>
      </c>
      <c r="K65" s="7">
        <v>-3.6344800000000003E-3</v>
      </c>
      <c r="L65" s="7">
        <v>0</v>
      </c>
      <c r="M65" s="14">
        <v>6.1455989916461021E-2</v>
      </c>
      <c r="N65" s="7">
        <v>-2.9025993999999998E-3</v>
      </c>
      <c r="O65" s="7">
        <v>8.9883519999999995E-2</v>
      </c>
      <c r="P65" s="14">
        <v>1.6678837006671436E-2</v>
      </c>
      <c r="Q65" s="7">
        <v>4.7501539999999995E-3</v>
      </c>
      <c r="R65" s="7">
        <v>0.20970264</v>
      </c>
      <c r="S65" s="14">
        <v>0.51347056561871107</v>
      </c>
      <c r="T65" s="7">
        <v>1.4993080000000001E-2</v>
      </c>
      <c r="U65" s="7">
        <v>0.33158504000000005</v>
      </c>
      <c r="V65" s="14">
        <v>0.32569995963837528</v>
      </c>
      <c r="W65" s="7">
        <v>3.7324629999999997E-3</v>
      </c>
      <c r="X65" s="7">
        <v>0.13386782</v>
      </c>
      <c r="Y65" s="13">
        <f t="shared" si="3"/>
        <v>-0.214289348212128</v>
      </c>
      <c r="Z65" s="2">
        <v>0.10546174940473789</v>
      </c>
      <c r="AA65" s="7">
        <v>-7.6631400000000014E-3</v>
      </c>
      <c r="AB65" s="7">
        <v>0</v>
      </c>
      <c r="AC65" s="2">
        <v>1.3843893012213188E-2</v>
      </c>
      <c r="AD65" s="7">
        <v>1.7589198E-2</v>
      </c>
      <c r="AE65" s="7">
        <v>0.20970264</v>
      </c>
      <c r="AF65" s="2">
        <v>6.8328989846329985E-2</v>
      </c>
      <c r="AG65" s="7">
        <v>-5.9779685999999999E-2</v>
      </c>
      <c r="AH65" s="7">
        <v>8.9883519999999995E-2</v>
      </c>
      <c r="AI65" s="2">
        <v>0.491252543445858</v>
      </c>
      <c r="AJ65" s="7">
        <v>0.17510673999999998</v>
      </c>
      <c r="AK65" s="7">
        <v>0.33158504000000005</v>
      </c>
      <c r="AL65" s="2">
        <v>1.0275602627841586E-2</v>
      </c>
      <c r="AM65" s="7">
        <v>-7.4772560000000002E-2</v>
      </c>
      <c r="AN65" s="7">
        <v>-1.1150360000000003E-2</v>
      </c>
      <c r="AO65" s="2">
        <v>0.31083722166301936</v>
      </c>
      <c r="AP65" s="7">
        <v>1.579432E-3</v>
      </c>
      <c r="AQ65" s="7">
        <v>0.13386782</v>
      </c>
      <c r="AR65" s="13">
        <f t="shared" si="4"/>
        <v>-0.13233837606952525</v>
      </c>
      <c r="AT65" s="15">
        <f t="shared" si="7"/>
        <v>-2.3304535493164719E-2</v>
      </c>
      <c r="AU65" s="2">
        <f t="shared" si="5"/>
        <v>-2.3304535493164719E-2</v>
      </c>
      <c r="AV65" s="17">
        <f t="shared" si="6"/>
        <v>0</v>
      </c>
      <c r="AW65" s="3">
        <f t="shared" si="8"/>
        <v>1</v>
      </c>
      <c r="AX65" s="3">
        <f t="shared" si="9"/>
        <v>1</v>
      </c>
    </row>
    <row r="66" spans="1:50">
      <c r="A66" s="19" t="s">
        <v>2</v>
      </c>
      <c r="B66" s="19">
        <v>1987</v>
      </c>
      <c r="C66" s="2">
        <v>0.65</v>
      </c>
      <c r="D66" s="2">
        <v>0.14880947473371603</v>
      </c>
      <c r="E66" s="2">
        <v>3.1860769538229229E-2</v>
      </c>
      <c r="F66" s="13">
        <f t="shared" si="10"/>
        <v>2.8778999691491912E-2</v>
      </c>
      <c r="G66" s="14">
        <v>7.9151345938343401E-3</v>
      </c>
      <c r="H66" s="7">
        <v>2.656464E-2</v>
      </c>
      <c r="I66" s="7">
        <v>0.27221608000000003</v>
      </c>
      <c r="J66" s="14">
        <v>6.7058853663537213E-2</v>
      </c>
      <c r="K66" s="7">
        <v>-4.1474140000000003E-3</v>
      </c>
      <c r="L66" s="7">
        <v>0</v>
      </c>
      <c r="M66" s="14">
        <v>6.5729239668548933E-2</v>
      </c>
      <c r="N66" s="7">
        <v>-2.2997414000000002E-3</v>
      </c>
      <c r="O66" s="7">
        <v>7.1981400000000001E-2</v>
      </c>
      <c r="P66" s="14">
        <v>1.7856397942210063E-2</v>
      </c>
      <c r="Q66" s="7">
        <v>3.587494000000001E-3</v>
      </c>
      <c r="R66" s="7">
        <v>0.17256618000000001</v>
      </c>
      <c r="S66" s="14">
        <v>0.53821973069979856</v>
      </c>
      <c r="T66" s="7">
        <v>8.2153399999999998E-3</v>
      </c>
      <c r="U66" s="7">
        <v>0.21580357999999999</v>
      </c>
      <c r="V66" s="14">
        <v>0.30322064343207095</v>
      </c>
      <c r="W66" s="7">
        <v>4.8102506000000005E-3</v>
      </c>
      <c r="X66" s="7">
        <v>0.11729145999999999</v>
      </c>
      <c r="Y66" s="13">
        <f t="shared" ref="Y66:Y127" si="11">((G66*(H66-I66))+(J66*(K66-L66))+(M66*(N66-O66))+(P66*(Q66-R66))+(S66*(T66-U66))+(V66*(W66-X66)))</f>
        <v>-0.15595698996370974</v>
      </c>
      <c r="Z66" s="2">
        <v>9.2112064357363077E-2</v>
      </c>
      <c r="AA66" s="7">
        <v>-7.9653880000000003E-3</v>
      </c>
      <c r="AB66" s="7">
        <v>0</v>
      </c>
      <c r="AC66" s="2">
        <v>1.6141105608781074E-2</v>
      </c>
      <c r="AD66" s="7">
        <v>1.4838242000000001E-2</v>
      </c>
      <c r="AE66" s="7">
        <v>0.17256618000000001</v>
      </c>
      <c r="AF66" s="2">
        <v>7.1792401523763788E-2</v>
      </c>
      <c r="AG66" s="7">
        <v>-1.7693233999999999E-2</v>
      </c>
      <c r="AH66" s="7">
        <v>7.1981400000000001E-2</v>
      </c>
      <c r="AI66" s="2">
        <v>0.51979852280901817</v>
      </c>
      <c r="AJ66" s="7">
        <v>9.8303080000000001E-2</v>
      </c>
      <c r="AK66" s="7">
        <v>0.21580357999999999</v>
      </c>
      <c r="AL66" s="2">
        <v>9.3540452809628728E-3</v>
      </c>
      <c r="AM66" s="7">
        <v>9.8054759999999991E-2</v>
      </c>
      <c r="AN66" s="7">
        <v>0.27221608000000003</v>
      </c>
      <c r="AO66" s="2">
        <v>0.29080186042011108</v>
      </c>
      <c r="AP66" s="7">
        <v>5.38170644E-3</v>
      </c>
      <c r="AQ66" s="7">
        <v>0.11729145999999999</v>
      </c>
      <c r="AR66" s="13">
        <f t="shared" ref="AR66:AR127" si="12">((Z66*(AA66-AB66))+(AC66*(AD66-AE66))+(AF66*(AG66-AH66))+(AI66*(AJ66-AK66))+(AL66*(AM66-AN66))+(AO66*(AP66-AQ66)))</f>
        <v>-0.10496683270462265</v>
      </c>
      <c r="AT66" s="15">
        <f t="shared" si="7"/>
        <v>-2.2211157567595174E-2</v>
      </c>
      <c r="AU66" s="2">
        <f t="shared" ref="AU66:AU127" si="13">F66+Y66-AR66</f>
        <v>-2.2211157567595174E-2</v>
      </c>
      <c r="AV66" s="17">
        <f t="shared" si="6"/>
        <v>0</v>
      </c>
      <c r="AW66" s="3">
        <f t="shared" si="8"/>
        <v>1</v>
      </c>
      <c r="AX66" s="3">
        <f t="shared" si="9"/>
        <v>1</v>
      </c>
    </row>
    <row r="67" spans="1:50">
      <c r="A67" s="19" t="s">
        <v>2</v>
      </c>
      <c r="B67" s="19">
        <v>1988</v>
      </c>
      <c r="C67" s="2">
        <v>0.65</v>
      </c>
      <c r="D67" s="2">
        <v>0.14910736694840815</v>
      </c>
      <c r="E67" s="2">
        <v>-2.3603458818411461E-2</v>
      </c>
      <c r="F67" s="13">
        <f t="shared" si="10"/>
        <v>-2.1315816581473922E-2</v>
      </c>
      <c r="G67" s="14">
        <v>9.2678523921018233E-3</v>
      </c>
      <c r="H67" s="7">
        <v>-1.2301645999999999E-2</v>
      </c>
      <c r="I67" s="7">
        <v>-0.12319488000000001</v>
      </c>
      <c r="J67" s="14">
        <v>6.5694459593552509E-2</v>
      </c>
      <c r="K67" s="7">
        <v>2.0215588000000004E-3</v>
      </c>
      <c r="L67" s="7">
        <v>0</v>
      </c>
      <c r="M67" s="14">
        <v>6.7314696851231814E-2</v>
      </c>
      <c r="N67" s="7">
        <v>-3.2380220000000001E-3</v>
      </c>
      <c r="O67" s="7">
        <v>-6.6441399999999998E-2</v>
      </c>
      <c r="P67" s="14">
        <v>2.1382329820512854E-2</v>
      </c>
      <c r="Q67" s="7">
        <v>2.3134840000000001E-4</v>
      </c>
      <c r="R67" s="7">
        <v>-1.9898779999999998E-2</v>
      </c>
      <c r="S67" s="14">
        <v>0.54559179293235227</v>
      </c>
      <c r="T67" s="7">
        <v>5.3258360000000005E-3</v>
      </c>
      <c r="U67" s="7">
        <v>5.3286020000000003E-2</v>
      </c>
      <c r="V67" s="14">
        <v>0.29074886841024877</v>
      </c>
      <c r="W67" s="7">
        <v>-1.0117671999999999E-2</v>
      </c>
      <c r="X67" s="7">
        <v>-6.4050419999999997E-2</v>
      </c>
      <c r="Y67" s="13">
        <f t="shared" si="11"/>
        <v>-4.6403047149511274E-3</v>
      </c>
      <c r="Z67" s="2">
        <v>8.6894811533179392E-2</v>
      </c>
      <c r="AA67" s="7">
        <v>2.6937189999999998E-3</v>
      </c>
      <c r="AB67" s="7">
        <v>0</v>
      </c>
      <c r="AC67" s="2">
        <v>1.9221058346139967E-2</v>
      </c>
      <c r="AD67" s="7">
        <v>-1.3864632000000002E-3</v>
      </c>
      <c r="AE67" s="7">
        <v>-1.9898779999999998E-2</v>
      </c>
      <c r="AF67" s="2">
        <v>7.8159996046496857E-2</v>
      </c>
      <c r="AG67" s="7">
        <v>-8.7994240000000001E-2</v>
      </c>
      <c r="AH67" s="7">
        <v>-6.6441399999999998E-2</v>
      </c>
      <c r="AI67" s="2">
        <v>0.5222501220664717</v>
      </c>
      <c r="AJ67" s="7">
        <v>5.537926E-2</v>
      </c>
      <c r="AK67" s="7">
        <v>5.3286020000000003E-2</v>
      </c>
      <c r="AL67" s="2">
        <v>1.0156615592625023E-2</v>
      </c>
      <c r="AM67" s="7">
        <v>-6.0521640000000002E-2</v>
      </c>
      <c r="AN67" s="7">
        <v>-0.12319488000000001</v>
      </c>
      <c r="AO67" s="2">
        <v>0.28331739641508719</v>
      </c>
      <c r="AP67" s="7">
        <v>-2.5859657600000002E-2</v>
      </c>
      <c r="AQ67" s="7">
        <v>-6.4050419999999997E-2</v>
      </c>
      <c r="AR67" s="13">
        <f t="shared" si="12"/>
        <v>1.1455176859386547E-2</v>
      </c>
      <c r="AT67" s="15">
        <f t="shared" ref="AT67:AT128" si="14">((1-C67*D67)*E67)+((G67*(H67-I67))+(J67*(K67-L67))+(M67*(N67-O67))+(P67*(Q67-R67))+(S67*(T67-U67))+(V67*(W67-X67)))-((Z67*(AA67-AB67))+(AC67*(AD67-AE67))+(AF67*(AG67-AH67))+(AI67*(AJ67-AK67))+(AL67*(AM67-AN67))+(AO67*(AP67-AQ67)))</f>
        <v>-3.7411298155811595E-2</v>
      </c>
      <c r="AU67" s="2">
        <f t="shared" si="13"/>
        <v>-3.7411298155811595E-2</v>
      </c>
      <c r="AV67" s="17">
        <f t="shared" si="6"/>
        <v>0</v>
      </c>
      <c r="AW67" s="3">
        <f t="shared" si="8"/>
        <v>1</v>
      </c>
      <c r="AX67" s="3">
        <f t="shared" si="9"/>
        <v>1.0000000000000002</v>
      </c>
    </row>
    <row r="68" spans="1:50">
      <c r="A68" s="19" t="s">
        <v>2</v>
      </c>
      <c r="B68" s="19">
        <v>1989</v>
      </c>
      <c r="C68" s="2">
        <v>0.65</v>
      </c>
      <c r="D68" s="2">
        <v>0.15809316159608966</v>
      </c>
      <c r="E68" s="2">
        <v>-5.3162589096769977E-2</v>
      </c>
      <c r="F68" s="13">
        <f t="shared" si="10"/>
        <v>-4.7699571933957567E-2</v>
      </c>
      <c r="G68" s="14">
        <v>8.9632227945989889E-3</v>
      </c>
      <c r="H68" s="7">
        <v>-2.5878160000000001E-2</v>
      </c>
      <c r="I68" s="7">
        <v>-0.25978156000000002</v>
      </c>
      <c r="J68" s="14">
        <v>6.4275427774790894E-2</v>
      </c>
      <c r="K68" s="7">
        <v>3.785222E-3</v>
      </c>
      <c r="L68" s="7">
        <v>0</v>
      </c>
      <c r="M68" s="14">
        <v>6.497382560914651E-2</v>
      </c>
      <c r="N68" s="7">
        <v>-3.395342E-3</v>
      </c>
      <c r="O68" s="7">
        <v>-8.6010079199999992E-2</v>
      </c>
      <c r="P68" s="14">
        <v>2.2176990462463658E-2</v>
      </c>
      <c r="Q68" s="7">
        <v>9.1547717999999998E-4</v>
      </c>
      <c r="R68" s="7">
        <v>-2.7195959999999998E-2</v>
      </c>
      <c r="S68" s="14">
        <v>0.54369413253445242</v>
      </c>
      <c r="T68" s="7">
        <v>6.5707959999999994E-3</v>
      </c>
      <c r="U68" s="7">
        <v>5.1083857199999992E-2</v>
      </c>
      <c r="V68" s="14">
        <v>0.29591640082454762</v>
      </c>
      <c r="W68" s="7">
        <v>-1.37469918E-2</v>
      </c>
      <c r="X68" s="7">
        <v>-9.8989479999999991E-2</v>
      </c>
      <c r="Y68" s="13">
        <f t="shared" si="11"/>
        <v>9.3542077615780053E-3</v>
      </c>
      <c r="Z68" s="2">
        <v>8.4168910752331086E-2</v>
      </c>
      <c r="AA68" s="7">
        <v>5.7088299999999998E-3</v>
      </c>
      <c r="AB68" s="7">
        <v>0</v>
      </c>
      <c r="AC68" s="2">
        <v>2.3028671000073647E-2</v>
      </c>
      <c r="AD68" s="7">
        <v>4.1303140000000015E-4</v>
      </c>
      <c r="AE68" s="7">
        <v>-2.7195959999999998E-2</v>
      </c>
      <c r="AF68" s="2">
        <v>7.6656322867143259E-2</v>
      </c>
      <c r="AG68" s="7">
        <v>-9.3860800000000008E-2</v>
      </c>
      <c r="AH68" s="7">
        <v>-8.6010079199999992E-2</v>
      </c>
      <c r="AI68" s="2">
        <v>0.51954129430547435</v>
      </c>
      <c r="AJ68" s="7">
        <v>6.6207319999999986E-2</v>
      </c>
      <c r="AK68" s="7">
        <v>5.1083857199999992E-2</v>
      </c>
      <c r="AL68" s="2">
        <v>8.8039455141148085E-3</v>
      </c>
      <c r="AM68" s="7">
        <v>-0.12867557999999998</v>
      </c>
      <c r="AN68" s="7">
        <v>-0.25978156000000002</v>
      </c>
      <c r="AO68" s="2">
        <v>0.28780085556086282</v>
      </c>
      <c r="AP68" s="7">
        <v>-3.3224572199999997E-2</v>
      </c>
      <c r="AQ68" s="7">
        <v>-9.8989479999999991E-2</v>
      </c>
      <c r="AR68" s="13">
        <f t="shared" si="12"/>
        <v>2.845320706668867E-2</v>
      </c>
      <c r="AT68" s="15">
        <f t="shared" si="14"/>
        <v>-6.6798571239068238E-2</v>
      </c>
      <c r="AU68" s="2">
        <f t="shared" si="13"/>
        <v>-6.6798571239068238E-2</v>
      </c>
      <c r="AV68" s="17">
        <f t="shared" si="6"/>
        <v>0</v>
      </c>
      <c r="AW68" s="3">
        <f t="shared" si="8"/>
        <v>1</v>
      </c>
      <c r="AX68" s="3">
        <f t="shared" si="9"/>
        <v>1</v>
      </c>
    </row>
    <row r="69" spans="1:50">
      <c r="A69" s="19" t="s">
        <v>2</v>
      </c>
      <c r="B69" s="19">
        <v>1990</v>
      </c>
      <c r="C69" s="2">
        <v>0.65</v>
      </c>
      <c r="D69" s="2">
        <v>0.14787107774510538</v>
      </c>
      <c r="E69" s="2">
        <v>-7.6643317341375694E-2</v>
      </c>
      <c r="F69" s="13">
        <f t="shared" si="10"/>
        <v>-6.9276652882176618E-2</v>
      </c>
      <c r="G69" s="14">
        <v>7.0840761656659687E-3</v>
      </c>
      <c r="H69" s="7">
        <v>2.4848840000000001E-2</v>
      </c>
      <c r="I69" s="7">
        <v>0.25234563999999998</v>
      </c>
      <c r="J69" s="14">
        <v>6.1069433095076182E-2</v>
      </c>
      <c r="K69" s="7">
        <v>5.9453839999999997E-3</v>
      </c>
      <c r="L69" s="7">
        <v>0</v>
      </c>
      <c r="M69" s="14">
        <v>6.3616908578305098E-2</v>
      </c>
      <c r="N69" s="7">
        <v>-1.1714199999999998E-3</v>
      </c>
      <c r="O69" s="7">
        <v>-4.8253900000000002E-2</v>
      </c>
      <c r="P69" s="14">
        <v>2.2788961202313329E-2</v>
      </c>
      <c r="Q69" s="7">
        <v>1.1984075999999996E-3</v>
      </c>
      <c r="R69" s="7">
        <v>1.7998999999999988E-3</v>
      </c>
      <c r="S69" s="14">
        <v>0.55518733288588074</v>
      </c>
      <c r="T69" s="7">
        <v>-1.2445120000000001E-3</v>
      </c>
      <c r="U69" s="7">
        <v>-3.4112600000000007E-2</v>
      </c>
      <c r="V69" s="14">
        <v>0.29025328807275869</v>
      </c>
      <c r="W69" s="7">
        <v>-1.2316428000000001E-2</v>
      </c>
      <c r="X69" s="7">
        <v>-8.3831520000000007E-2</v>
      </c>
      <c r="Y69" s="13">
        <f t="shared" si="11"/>
        <v>4.0738447724204319E-2</v>
      </c>
      <c r="Z69" s="2">
        <v>7.5068281370910664E-2</v>
      </c>
      <c r="AA69" s="7">
        <v>1.0280319999999999E-2</v>
      </c>
      <c r="AB69" s="7">
        <v>0</v>
      </c>
      <c r="AC69" s="2">
        <v>2.4318341777542822E-2</v>
      </c>
      <c r="AD69" s="7">
        <v>4.0001619999999998E-3</v>
      </c>
      <c r="AE69" s="7">
        <v>1.7998999999999988E-3</v>
      </c>
      <c r="AF69" s="2">
        <v>6.8907233678556737E-2</v>
      </c>
      <c r="AG69" s="7">
        <v>-4.8753562E-2</v>
      </c>
      <c r="AH69" s="7">
        <v>-4.8253900000000002E-2</v>
      </c>
      <c r="AI69" s="2">
        <v>0.54731331442528053</v>
      </c>
      <c r="AJ69" s="7">
        <v>-1.1156080000000007E-2</v>
      </c>
      <c r="AK69" s="7">
        <v>-3.4112600000000007E-2</v>
      </c>
      <c r="AL69" s="2">
        <v>5.7229845915617132E-3</v>
      </c>
      <c r="AM69" s="7">
        <v>0.15382509999999999</v>
      </c>
      <c r="AN69" s="7">
        <v>0.25234563999999998</v>
      </c>
      <c r="AO69" s="2">
        <v>0.27866984415614748</v>
      </c>
      <c r="AP69" s="7">
        <v>-3.3643200000000005E-2</v>
      </c>
      <c r="AQ69" s="7">
        <v>-8.3831520000000007E-2</v>
      </c>
      <c r="AR69" s="13">
        <f t="shared" si="12"/>
        <v>2.6777351180821606E-2</v>
      </c>
      <c r="AT69" s="15">
        <f t="shared" si="14"/>
        <v>-5.5315556338793904E-2</v>
      </c>
      <c r="AU69" s="2">
        <f t="shared" si="13"/>
        <v>-5.5315556338793904E-2</v>
      </c>
      <c r="AV69" s="17">
        <f t="shared" si="6"/>
        <v>0</v>
      </c>
      <c r="AW69" s="3">
        <f t="shared" si="8"/>
        <v>1</v>
      </c>
      <c r="AX69" s="3">
        <f t="shared" si="9"/>
        <v>0.99999999999999989</v>
      </c>
    </row>
    <row r="70" spans="1:50">
      <c r="A70" s="19" t="s">
        <v>2</v>
      </c>
      <c r="B70" s="19">
        <v>1991</v>
      </c>
      <c r="C70" s="2">
        <v>0.65</v>
      </c>
      <c r="D70" s="2">
        <v>0.14094413385174967</v>
      </c>
      <c r="E70" s="2">
        <v>-0.10386170341019385</v>
      </c>
      <c r="F70" s="13">
        <f t="shared" si="10"/>
        <v>-9.4346549822307751E-2</v>
      </c>
      <c r="G70" s="14">
        <v>8.9473763811123309E-3</v>
      </c>
      <c r="H70" s="7">
        <v>1.3813002600000002E-2</v>
      </c>
      <c r="I70" s="7">
        <v>0.14974782000000003</v>
      </c>
      <c r="J70" s="14">
        <v>5.9729939030490196E-2</v>
      </c>
      <c r="K70" s="7">
        <v>9.160355999999998E-3</v>
      </c>
      <c r="L70" s="7">
        <v>0</v>
      </c>
      <c r="M70" s="14">
        <v>6.0686688476225346E-2</v>
      </c>
      <c r="N70" s="7">
        <v>1.3183069999999999E-3</v>
      </c>
      <c r="O70" s="7">
        <v>-7.5552700000000014E-2</v>
      </c>
      <c r="P70" s="14">
        <v>2.2691221344036609E-2</v>
      </c>
      <c r="Q70" s="7">
        <v>1.5483792E-3</v>
      </c>
      <c r="R70" s="7">
        <v>-4.9335759999999992E-2</v>
      </c>
      <c r="S70" s="14">
        <v>0.5624492063410147</v>
      </c>
      <c r="T70" s="7">
        <v>-1.0633524E-2</v>
      </c>
      <c r="U70" s="7">
        <v>-0.22086317999999999</v>
      </c>
      <c r="V70" s="14">
        <v>0.28549556842712087</v>
      </c>
      <c r="W70" s="7">
        <v>-1.951752E-2</v>
      </c>
      <c r="X70" s="7">
        <v>-0.16939427999999998</v>
      </c>
      <c r="Y70" s="13">
        <f t="shared" si="11"/>
        <v>0.16618321160771241</v>
      </c>
      <c r="Z70" s="2">
        <v>6.7930894334665454E-2</v>
      </c>
      <c r="AA70" s="7">
        <v>1.6502919999999997E-2</v>
      </c>
      <c r="AB70" s="7">
        <v>0</v>
      </c>
      <c r="AC70" s="2">
        <v>2.2268246429063322E-2</v>
      </c>
      <c r="AD70" s="7">
        <v>5.6213620000000004E-3</v>
      </c>
      <c r="AE70" s="7">
        <v>-4.9335759999999992E-2</v>
      </c>
      <c r="AF70" s="2">
        <v>6.3599883384873476E-2</v>
      </c>
      <c r="AG70" s="7">
        <v>-1.7411100000000002E-2</v>
      </c>
      <c r="AH70" s="7">
        <v>-7.5552700000000014E-2</v>
      </c>
      <c r="AI70" s="2">
        <v>0.56038374895501664</v>
      </c>
      <c r="AJ70" s="7">
        <v>-0.1210127</v>
      </c>
      <c r="AK70" s="7">
        <v>-0.22086317999999999</v>
      </c>
      <c r="AL70" s="2">
        <v>7.4492357771090154E-3</v>
      </c>
      <c r="AM70" s="7">
        <v>0.12686414000000001</v>
      </c>
      <c r="AN70" s="7">
        <v>0.14974782000000003</v>
      </c>
      <c r="AO70" s="2">
        <v>0.27836799111927218</v>
      </c>
      <c r="AP70" s="7">
        <v>-4.9079579999999998E-2</v>
      </c>
      <c r="AQ70" s="7">
        <v>-0.16939427999999998</v>
      </c>
      <c r="AR70" s="13">
        <f t="shared" si="12"/>
        <v>9.5318537560979383E-2</v>
      </c>
      <c r="AT70" s="15">
        <f t="shared" si="14"/>
        <v>-2.3481875775574729E-2</v>
      </c>
      <c r="AU70" s="2">
        <f t="shared" si="13"/>
        <v>-2.3481875775574729E-2</v>
      </c>
      <c r="AV70" s="17">
        <f t="shared" ref="AV70:AV133" si="15">AT70-AU70</f>
        <v>0</v>
      </c>
      <c r="AW70" s="3">
        <f t="shared" si="8"/>
        <v>1</v>
      </c>
      <c r="AX70" s="3">
        <f t="shared" si="9"/>
        <v>1</v>
      </c>
    </row>
    <row r="71" spans="1:50">
      <c r="A71" s="19" t="s">
        <v>2</v>
      </c>
      <c r="B71" s="19">
        <v>1992</v>
      </c>
      <c r="C71" s="2">
        <v>0.65</v>
      </c>
      <c r="D71" s="2">
        <v>0.1390400141560641</v>
      </c>
      <c r="E71" s="2">
        <v>-0.12886725233396831</v>
      </c>
      <c r="F71" s="13">
        <f t="shared" si="10"/>
        <v>-0.1172207443512691</v>
      </c>
      <c r="G71" s="14">
        <v>1.0397734241404583E-2</v>
      </c>
      <c r="H71" s="7">
        <v>-7.1365800000000009E-3</v>
      </c>
      <c r="I71" s="7">
        <v>-5.299986000000001E-2</v>
      </c>
      <c r="J71" s="14">
        <v>5.8051055812647946E-2</v>
      </c>
      <c r="K71" s="7">
        <v>7.1324739999999998E-3</v>
      </c>
      <c r="L71" s="7">
        <v>0</v>
      </c>
      <c r="M71" s="14">
        <v>6.3420934485213298E-2</v>
      </c>
      <c r="N71" s="7">
        <v>-1.1906672199999998E-3</v>
      </c>
      <c r="O71" s="7">
        <v>-0.11796999</v>
      </c>
      <c r="P71" s="14">
        <v>2.0724228164853076E-2</v>
      </c>
      <c r="Q71" s="7">
        <v>1.6983054200000001E-3</v>
      </c>
      <c r="R71" s="7">
        <v>-5.5946739999999995E-2</v>
      </c>
      <c r="S71" s="14">
        <v>0.56447264590648749</v>
      </c>
      <c r="T71" s="7">
        <v>-1.0887634E-2</v>
      </c>
      <c r="U71" s="7">
        <v>-0.23566462000000002</v>
      </c>
      <c r="V71" s="14">
        <v>0.28293340138939377</v>
      </c>
      <c r="W71" s="7">
        <v>-2.3641044E-2</v>
      </c>
      <c r="X71" s="7">
        <v>-0.18848546000000002</v>
      </c>
      <c r="Y71" s="13">
        <f t="shared" si="11"/>
        <v>0.18301227604148446</v>
      </c>
      <c r="Z71" s="2">
        <v>6.7669745719949187E-2</v>
      </c>
      <c r="AA71" s="7">
        <v>1.2501599999999998E-2</v>
      </c>
      <c r="AB71" s="7">
        <v>0</v>
      </c>
      <c r="AC71" s="2">
        <v>1.9398057668641125E-2</v>
      </c>
      <c r="AD71" s="7">
        <v>5.6772756000000001E-3</v>
      </c>
      <c r="AE71" s="7">
        <v>-5.5946739999999995E-2</v>
      </c>
      <c r="AF71" s="2">
        <v>6.4350338223699372E-2</v>
      </c>
      <c r="AG71" s="7">
        <v>-5.9521900000000003E-2</v>
      </c>
      <c r="AH71" s="7">
        <v>-0.11796999</v>
      </c>
      <c r="AI71" s="2">
        <v>0.55122026842777605</v>
      </c>
      <c r="AJ71" s="7">
        <v>-0.13123488</v>
      </c>
      <c r="AK71" s="7">
        <v>-0.23566462000000002</v>
      </c>
      <c r="AL71" s="2">
        <v>8.3921155598376922E-3</v>
      </c>
      <c r="AM71" s="7">
        <v>1.844256E-2</v>
      </c>
      <c r="AN71" s="7">
        <v>-5.299986000000001E-2</v>
      </c>
      <c r="AO71" s="2">
        <v>0.28896947440009652</v>
      </c>
      <c r="AP71" s="7">
        <v>-5.8644920000000003E-2</v>
      </c>
      <c r="AQ71" s="7">
        <v>-0.18848546000000002</v>
      </c>
      <c r="AR71" s="13">
        <f t="shared" si="12"/>
        <v>0.10148581562028582</v>
      </c>
      <c r="AT71" s="15">
        <f t="shared" si="14"/>
        <v>-3.5694283930070458E-2</v>
      </c>
      <c r="AU71" s="2">
        <f t="shared" si="13"/>
        <v>-3.5694283930070458E-2</v>
      </c>
      <c r="AV71" s="17">
        <f t="shared" si="15"/>
        <v>0</v>
      </c>
      <c r="AW71" s="3">
        <f t="shared" si="8"/>
        <v>1.0000000000000002</v>
      </c>
      <c r="AX71" s="3">
        <f t="shared" si="9"/>
        <v>1</v>
      </c>
    </row>
    <row r="72" spans="1:50">
      <c r="A72" s="19" t="s">
        <v>2</v>
      </c>
      <c r="B72" s="19">
        <v>1993</v>
      </c>
      <c r="C72" s="2">
        <v>0.65</v>
      </c>
      <c r="D72" s="2">
        <v>0.13580005479811427</v>
      </c>
      <c r="E72" s="2">
        <v>9.5949261245253728E-2</v>
      </c>
      <c r="F72" s="13">
        <f t="shared" si="10"/>
        <v>8.7479816537540112E-2</v>
      </c>
      <c r="G72" s="14">
        <v>1.4747781168709869E-2</v>
      </c>
      <c r="H72" s="7">
        <v>-3.4398719999999994E-2</v>
      </c>
      <c r="I72" s="7">
        <v>-0.33705894000000003</v>
      </c>
      <c r="J72" s="14">
        <v>6.4848274673613079E-2</v>
      </c>
      <c r="K72" s="7">
        <v>4.280560000000001E-3</v>
      </c>
      <c r="L72" s="7">
        <v>0</v>
      </c>
      <c r="M72" s="14">
        <v>6.1405208329950681E-2</v>
      </c>
      <c r="N72" s="7">
        <v>-3.8935839999999998E-3</v>
      </c>
      <c r="O72" s="7">
        <v>-0.13413426000000001</v>
      </c>
      <c r="P72" s="14">
        <v>2.1558273431297445E-2</v>
      </c>
      <c r="Q72" s="7">
        <v>-8.9321400000000008E-5</v>
      </c>
      <c r="R72" s="7">
        <v>-8.8018460000000021E-2</v>
      </c>
      <c r="S72" s="14">
        <v>0.52852620656360616</v>
      </c>
      <c r="T72" s="7">
        <v>6.0725364000000003E-4</v>
      </c>
      <c r="U72" s="7">
        <v>-7.0925480000000013E-2</v>
      </c>
      <c r="V72" s="14">
        <v>0.30891425583282278</v>
      </c>
      <c r="W72" s="7">
        <v>-1.916756E-2</v>
      </c>
      <c r="X72" s="7">
        <v>-0.15186269999999999</v>
      </c>
      <c r="Y72" s="13">
        <f t="shared" si="11"/>
        <v>9.3432554660607625E-2</v>
      </c>
      <c r="Z72" s="2">
        <v>7.9994484946625144E-2</v>
      </c>
      <c r="AA72" s="7">
        <v>6.566962E-3</v>
      </c>
      <c r="AB72" s="7">
        <v>0</v>
      </c>
      <c r="AC72" s="2">
        <v>2.012296398368154E-2</v>
      </c>
      <c r="AD72" s="7">
        <v>-3.8226940000000002E-3</v>
      </c>
      <c r="AE72" s="7">
        <v>-8.8018460000000021E-2</v>
      </c>
      <c r="AF72" s="2">
        <v>6.1489463915893834E-2</v>
      </c>
      <c r="AG72" s="7">
        <v>-0.11261018</v>
      </c>
      <c r="AH72" s="7">
        <v>-0.13413426000000001</v>
      </c>
      <c r="AI72" s="2">
        <v>0.50401972975931897</v>
      </c>
      <c r="AJ72" s="7">
        <v>-6.7311360000000004E-3</v>
      </c>
      <c r="AK72" s="7">
        <v>-7.0925480000000013E-2</v>
      </c>
      <c r="AL72" s="2">
        <v>1.464927838964533E-2</v>
      </c>
      <c r="AM72" s="7">
        <v>-0.14962645999999999</v>
      </c>
      <c r="AN72" s="7">
        <v>-0.33705894000000003</v>
      </c>
      <c r="AO72" s="2">
        <v>0.31972407900483507</v>
      </c>
      <c r="AP72" s="7">
        <v>-4.528314E-2</v>
      </c>
      <c r="AQ72" s="7">
        <v>-0.15186269999999999</v>
      </c>
      <c r="AR72" s="13">
        <f t="shared" si="12"/>
        <v>7.2720111405612298E-2</v>
      </c>
      <c r="AT72" s="15">
        <f t="shared" si="14"/>
        <v>0.10819225979253544</v>
      </c>
      <c r="AU72" s="2">
        <f t="shared" si="13"/>
        <v>0.10819225979253544</v>
      </c>
      <c r="AV72" s="17">
        <f t="shared" si="15"/>
        <v>0</v>
      </c>
      <c r="AW72" s="3">
        <f t="shared" si="8"/>
        <v>1</v>
      </c>
      <c r="AX72" s="3">
        <f t="shared" si="9"/>
        <v>1</v>
      </c>
    </row>
    <row r="73" spans="1:50">
      <c r="A73" s="19" t="s">
        <v>2</v>
      </c>
      <c r="B73" s="19">
        <v>1994</v>
      </c>
      <c r="C73" s="2">
        <v>0.65</v>
      </c>
      <c r="D73" s="2">
        <v>0.14914349974398361</v>
      </c>
      <c r="E73" s="2">
        <v>7.6563444658095517E-2</v>
      </c>
      <c r="F73" s="13">
        <f t="shared" si="10"/>
        <v>6.914113360039946E-2</v>
      </c>
      <c r="G73" s="14">
        <v>1.3787758714102538E-2</v>
      </c>
      <c r="H73" s="7">
        <v>1.7498640000000003E-2</v>
      </c>
      <c r="I73" s="7">
        <v>0.17319560000000001</v>
      </c>
      <c r="J73" s="14">
        <v>6.2215912777551924E-2</v>
      </c>
      <c r="K73" s="7">
        <v>3.019702E-3</v>
      </c>
      <c r="L73" s="7">
        <v>0</v>
      </c>
      <c r="M73" s="14">
        <v>6.408168621865816E-2</v>
      </c>
      <c r="N73" s="7">
        <v>4.9102879999999996E-4</v>
      </c>
      <c r="O73" s="7">
        <v>-1.5711979999999997E-2</v>
      </c>
      <c r="P73" s="14">
        <v>2.1987533201870298E-2</v>
      </c>
      <c r="Q73" s="7">
        <v>-6.0565160000000001E-4</v>
      </c>
      <c r="R73" s="7">
        <v>-2.5384800000000003E-2</v>
      </c>
      <c r="S73" s="14">
        <v>0.53034644971376854</v>
      </c>
      <c r="T73" s="7">
        <v>-2.9390718000000004E-3</v>
      </c>
      <c r="U73" s="7">
        <v>-5.5141800000000005E-2</v>
      </c>
      <c r="V73" s="14">
        <v>0.3075806593740486</v>
      </c>
      <c r="W73" s="7">
        <v>-2.5801658E-3</v>
      </c>
      <c r="X73" s="7">
        <v>-3.3706300000000002E-2</v>
      </c>
      <c r="Y73" s="13">
        <f t="shared" si="11"/>
        <v>3.6883638320369713E-2</v>
      </c>
      <c r="Z73" s="2">
        <v>7.9064093069704217E-2</v>
      </c>
      <c r="AA73" s="7">
        <v>5.7472160000000012E-3</v>
      </c>
      <c r="AB73" s="7">
        <v>0</v>
      </c>
      <c r="AC73" s="2">
        <v>2.2658328322954013E-2</v>
      </c>
      <c r="AD73" s="7">
        <v>-1.8740080000000004E-3</v>
      </c>
      <c r="AE73" s="7">
        <v>-2.5384800000000003E-2</v>
      </c>
      <c r="AF73" s="2">
        <v>6.1840643709046406E-2</v>
      </c>
      <c r="AG73" s="7">
        <v>7.3834920000000002E-3</v>
      </c>
      <c r="AH73" s="7">
        <v>-1.5711979999999997E-2</v>
      </c>
      <c r="AI73" s="2">
        <v>0.50465811066363153</v>
      </c>
      <c r="AJ73" s="7">
        <v>-2.9871897999999997E-2</v>
      </c>
      <c r="AK73" s="7">
        <v>-5.5141800000000005E-2</v>
      </c>
      <c r="AL73" s="2">
        <v>1.202895970629192E-2</v>
      </c>
      <c r="AM73" s="7">
        <v>0.10835113999999998</v>
      </c>
      <c r="AN73" s="7">
        <v>0.17319560000000001</v>
      </c>
      <c r="AO73" s="2">
        <v>0.31974986452837201</v>
      </c>
      <c r="AP73" s="7">
        <v>-6.6079820000000001E-3</v>
      </c>
      <c r="AQ73" s="7">
        <v>-3.3706300000000002E-2</v>
      </c>
      <c r="AR73" s="13">
        <f t="shared" si="12"/>
        <v>2.305268563313425E-2</v>
      </c>
      <c r="AT73" s="15">
        <f t="shared" si="14"/>
        <v>8.2972086287634916E-2</v>
      </c>
      <c r="AU73" s="2">
        <f t="shared" si="13"/>
        <v>8.2972086287634916E-2</v>
      </c>
      <c r="AV73" s="17">
        <f t="shared" si="15"/>
        <v>0</v>
      </c>
      <c r="AW73" s="3">
        <f t="shared" si="8"/>
        <v>1</v>
      </c>
      <c r="AX73" s="3">
        <f t="shared" si="9"/>
        <v>1.0000000000000002</v>
      </c>
    </row>
    <row r="74" spans="1:50">
      <c r="A74" s="19" t="s">
        <v>2</v>
      </c>
      <c r="B74" s="19">
        <v>1995</v>
      </c>
      <c r="C74" s="2">
        <v>0.65</v>
      </c>
      <c r="D74" s="2">
        <v>0.1673741905211571</v>
      </c>
      <c r="E74" s="2">
        <v>0.10394307179014939</v>
      </c>
      <c r="F74" s="13">
        <f t="shared" si="10"/>
        <v>9.2634769914396189E-2</v>
      </c>
      <c r="G74" s="14">
        <v>1.4130907903539712E-2</v>
      </c>
      <c r="H74" s="7">
        <v>-7.5846559999999995E-3</v>
      </c>
      <c r="I74" s="7">
        <v>-7.3962039999999993E-2</v>
      </c>
      <c r="J74" s="14">
        <v>6.0221321406422508E-2</v>
      </c>
      <c r="K74" s="7">
        <v>3.8528159999999998E-3</v>
      </c>
      <c r="L74" s="7">
        <v>0</v>
      </c>
      <c r="M74" s="14">
        <v>6.0639938354049301E-2</v>
      </c>
      <c r="N74" s="7">
        <v>-5.3140200000000005E-4</v>
      </c>
      <c r="O74" s="7">
        <v>-7.1743120000000007E-2</v>
      </c>
      <c r="P74" s="14">
        <v>2.2800273356313572E-2</v>
      </c>
      <c r="Q74" s="7">
        <v>-2.0544000000000001E-3</v>
      </c>
      <c r="R74" s="7">
        <v>-0.10569496</v>
      </c>
      <c r="S74" s="14">
        <v>0.5365588524493039</v>
      </c>
      <c r="T74" s="7">
        <v>2.2690341899999999E-4</v>
      </c>
      <c r="U74" s="7">
        <v>-6.6001119999999996E-2</v>
      </c>
      <c r="V74" s="14">
        <v>0.30564870653037096</v>
      </c>
      <c r="W74" s="7">
        <v>-1.0321706E-2</v>
      </c>
      <c r="X74" s="7">
        <v>-0.1061502</v>
      </c>
      <c r="Y74" s="13">
        <f t="shared" si="11"/>
        <v>7.2676389144782735E-2</v>
      </c>
      <c r="Z74" s="2">
        <v>7.417415130028418E-2</v>
      </c>
      <c r="AA74" s="7">
        <v>6.6379079999999997E-3</v>
      </c>
      <c r="AB74" s="7">
        <v>0</v>
      </c>
      <c r="AC74" s="2">
        <v>2.4700095040668071E-2</v>
      </c>
      <c r="AD74" s="7">
        <v>-9.5311420000000011E-3</v>
      </c>
      <c r="AE74" s="7">
        <v>-0.10569496</v>
      </c>
      <c r="AF74" s="2">
        <v>6.0590938123458934E-2</v>
      </c>
      <c r="AG74" s="7">
        <v>-1.3076516000000002E-2</v>
      </c>
      <c r="AH74" s="7">
        <v>-7.1743120000000007E-2</v>
      </c>
      <c r="AI74" s="2">
        <v>0.50590374026165708</v>
      </c>
      <c r="AJ74" s="7">
        <v>-7.3190000000000009E-3</v>
      </c>
      <c r="AK74" s="7">
        <v>-6.6001119999999996E-2</v>
      </c>
      <c r="AL74" s="2">
        <v>1.1693659279221663E-2</v>
      </c>
      <c r="AM74" s="7">
        <v>-5.0195159999999999E-3</v>
      </c>
      <c r="AN74" s="7">
        <v>-7.3962039999999993E-2</v>
      </c>
      <c r="AO74" s="2">
        <v>0.32293741599471004</v>
      </c>
      <c r="AP74" s="7">
        <v>-2.1465716000000003E-2</v>
      </c>
      <c r="AQ74" s="7">
        <v>-0.1061502</v>
      </c>
      <c r="AR74" s="13">
        <f t="shared" si="12"/>
        <v>6.4263764027054665E-2</v>
      </c>
      <c r="AT74" s="15">
        <f t="shared" si="14"/>
        <v>0.10104739503212426</v>
      </c>
      <c r="AU74" s="2">
        <f t="shared" si="13"/>
        <v>0.10104739503212426</v>
      </c>
      <c r="AV74" s="17">
        <f t="shared" si="15"/>
        <v>0</v>
      </c>
      <c r="AW74" s="3">
        <f t="shared" si="8"/>
        <v>1</v>
      </c>
      <c r="AX74" s="3">
        <f t="shared" si="9"/>
        <v>0.99999999999999989</v>
      </c>
    </row>
    <row r="75" spans="1:50">
      <c r="A75" s="19" t="s">
        <v>2</v>
      </c>
      <c r="B75" s="19">
        <v>1996</v>
      </c>
      <c r="C75" s="2">
        <v>0.65</v>
      </c>
      <c r="D75" s="2">
        <v>0.15427787368327517</v>
      </c>
      <c r="E75" s="2">
        <v>0.11238416914049966</v>
      </c>
      <c r="F75" s="13">
        <f t="shared" si="10"/>
        <v>0.10111421521757206</v>
      </c>
      <c r="G75" s="14">
        <v>1.3956761863705688E-2</v>
      </c>
      <c r="H75" s="7">
        <v>-9.354378E-3</v>
      </c>
      <c r="I75" s="7">
        <v>-9.908945999999999E-2</v>
      </c>
      <c r="J75" s="14">
        <v>6.0870694013845338E-2</v>
      </c>
      <c r="K75" s="7">
        <v>2.3245100000000001E-3</v>
      </c>
      <c r="L75" s="7">
        <v>0</v>
      </c>
      <c r="M75" s="14">
        <v>6.3337997433420251E-2</v>
      </c>
      <c r="N75" s="7">
        <v>3.3497059999999991E-4</v>
      </c>
      <c r="O75" s="7">
        <v>-8.1677057999999997E-2</v>
      </c>
      <c r="P75" s="14">
        <v>2.1096874172458611E-2</v>
      </c>
      <c r="Q75" s="7">
        <v>-2.827408E-3</v>
      </c>
      <c r="R75" s="7">
        <v>-0.14661116000000002</v>
      </c>
      <c r="S75" s="14">
        <v>0.5164657813835678</v>
      </c>
      <c r="T75" s="7">
        <v>3.115156E-3</v>
      </c>
      <c r="U75" s="7">
        <v>-5.5948114000000007E-2</v>
      </c>
      <c r="V75" s="14">
        <v>0.32427189113300237</v>
      </c>
      <c r="W75" s="7">
        <v>-1.0931666E-2</v>
      </c>
      <c r="X75" s="7">
        <v>-0.13516768200000001</v>
      </c>
      <c r="Y75" s="13">
        <f t="shared" si="11"/>
        <v>8.0412176834969193E-2</v>
      </c>
      <c r="Z75" s="2">
        <v>7.5703424702422042E-2</v>
      </c>
      <c r="AA75" s="7">
        <v>4.2517459999999998E-3</v>
      </c>
      <c r="AB75" s="7">
        <v>0</v>
      </c>
      <c r="AC75" s="2">
        <v>2.4170922520199981E-2</v>
      </c>
      <c r="AD75" s="7">
        <v>-1.3292992E-2</v>
      </c>
      <c r="AE75" s="7">
        <v>-0.14661116000000002</v>
      </c>
      <c r="AF75" s="2">
        <v>6.3297693027288687E-2</v>
      </c>
      <c r="AG75" s="7">
        <v>2.1040302E-2</v>
      </c>
      <c r="AH75" s="7">
        <v>-8.1677057999999997E-2</v>
      </c>
      <c r="AI75" s="2">
        <v>0.4820967452302049</v>
      </c>
      <c r="AJ75" s="7">
        <v>2.1634399999999998E-2</v>
      </c>
      <c r="AK75" s="7">
        <v>-5.5948114000000007E-2</v>
      </c>
      <c r="AL75" s="2">
        <v>1.1379055428690988E-2</v>
      </c>
      <c r="AM75" s="7">
        <v>-4.6096129800000003E-3</v>
      </c>
      <c r="AN75" s="7">
        <v>-9.908945999999999E-2</v>
      </c>
      <c r="AO75" s="2">
        <v>0.34335215909119343</v>
      </c>
      <c r="AP75" s="7">
        <v>-1.8676470000000001E-2</v>
      </c>
      <c r="AQ75" s="7">
        <v>-0.13516768200000001</v>
      </c>
      <c r="AR75" s="13">
        <f t="shared" si="12"/>
        <v>8.8520944821942907E-2</v>
      </c>
      <c r="AT75" s="15">
        <f t="shared" si="14"/>
        <v>9.3005447230598351E-2</v>
      </c>
      <c r="AU75" s="2">
        <f t="shared" si="13"/>
        <v>9.3005447230598351E-2</v>
      </c>
      <c r="AV75" s="17">
        <f t="shared" si="15"/>
        <v>0</v>
      </c>
      <c r="AW75" s="3">
        <f t="shared" si="8"/>
        <v>1</v>
      </c>
      <c r="AX75" s="3">
        <f t="shared" si="9"/>
        <v>1</v>
      </c>
    </row>
    <row r="76" spans="1:50">
      <c r="A76" s="19" t="s">
        <v>2</v>
      </c>
      <c r="B76" s="19">
        <v>1997</v>
      </c>
      <c r="C76" s="2">
        <v>0.65</v>
      </c>
      <c r="D76" s="2">
        <v>0.1655372275529807</v>
      </c>
      <c r="E76" s="2">
        <v>0.10957944327505868</v>
      </c>
      <c r="F76" s="13">
        <f t="shared" si="10"/>
        <v>9.7788783071299665E-2</v>
      </c>
      <c r="G76" s="14">
        <v>1.4330544153620063E-2</v>
      </c>
      <c r="H76" s="7">
        <v>9.1822600000000011E-3</v>
      </c>
      <c r="I76" s="7">
        <v>7.1088940000000003E-2</v>
      </c>
      <c r="J76" s="14">
        <v>6.4024077675658722E-2</v>
      </c>
      <c r="K76" s="7">
        <v>1.1308388E-3</v>
      </c>
      <c r="L76" s="7">
        <v>0</v>
      </c>
      <c r="M76" s="14">
        <v>7.0578614813826906E-2</v>
      </c>
      <c r="N76" s="7">
        <v>1.4418382E-3</v>
      </c>
      <c r="O76" s="7">
        <v>-5.2895199999999996E-2</v>
      </c>
      <c r="P76" s="14">
        <v>2.0035112958978502E-2</v>
      </c>
      <c r="Q76" s="7">
        <v>-1.6822224000000001E-3</v>
      </c>
      <c r="R76" s="7">
        <v>-0.10186653999999999</v>
      </c>
      <c r="S76" s="14">
        <v>0.50430237957466373</v>
      </c>
      <c r="T76" s="7">
        <v>3.2861819999999999E-3</v>
      </c>
      <c r="U76" s="7">
        <v>-3.3510180000000007E-2</v>
      </c>
      <c r="V76" s="14">
        <v>0.32672927082325215</v>
      </c>
      <c r="W76" s="7">
        <v>-5.6720673999999995E-3</v>
      </c>
      <c r="X76" s="7">
        <v>-0.10258651999999999</v>
      </c>
      <c r="Y76" s="13">
        <f t="shared" si="11"/>
        <v>5.5248762855625369E-2</v>
      </c>
      <c r="Z76" s="2">
        <v>8.2665591097464658E-2</v>
      </c>
      <c r="AA76" s="7">
        <v>2.9056264000000003E-3</v>
      </c>
      <c r="AB76" s="7">
        <v>0</v>
      </c>
      <c r="AC76" s="2">
        <v>2.1615289372745664E-2</v>
      </c>
      <c r="AD76" s="7">
        <v>-7.6887179999999998E-3</v>
      </c>
      <c r="AE76" s="7">
        <v>-0.10186653999999999</v>
      </c>
      <c r="AF76" s="2">
        <v>6.9350223305358019E-2</v>
      </c>
      <c r="AG76" s="7">
        <v>5.1823799999999996E-2</v>
      </c>
      <c r="AH76" s="7">
        <v>-5.2895199999999996E-2</v>
      </c>
      <c r="AI76" s="2">
        <v>0.46433565073966532</v>
      </c>
      <c r="AJ76" s="7">
        <v>3.3438480000000007E-2</v>
      </c>
      <c r="AK76" s="7">
        <v>-3.3510180000000007E-2</v>
      </c>
      <c r="AL76" s="2">
        <v>1.061193650182542E-2</v>
      </c>
      <c r="AM76" s="7">
        <v>8.274440000000001E-2</v>
      </c>
      <c r="AN76" s="7">
        <v>7.1088940000000003E-2</v>
      </c>
      <c r="AO76" s="2">
        <v>0.35142130898294094</v>
      </c>
      <c r="AP76" s="7">
        <v>-7.8107400000000018E-3</v>
      </c>
      <c r="AQ76" s="7">
        <v>-0.10258651999999999</v>
      </c>
      <c r="AR76" s="13">
        <f t="shared" si="12"/>
        <v>7.4054727509350521E-2</v>
      </c>
      <c r="AT76" s="15">
        <f t="shared" si="14"/>
        <v>7.8982818417574513E-2</v>
      </c>
      <c r="AU76" s="2">
        <f t="shared" si="13"/>
        <v>7.8982818417574513E-2</v>
      </c>
      <c r="AV76" s="17">
        <f t="shared" si="15"/>
        <v>0</v>
      </c>
      <c r="AW76" s="3">
        <f t="shared" si="8"/>
        <v>1</v>
      </c>
      <c r="AX76" s="3">
        <f t="shared" si="9"/>
        <v>1</v>
      </c>
    </row>
    <row r="77" spans="1:50">
      <c r="A77" s="19" t="s">
        <v>2</v>
      </c>
      <c r="B77" s="19">
        <v>1998</v>
      </c>
      <c r="C77" s="2">
        <v>0.65</v>
      </c>
      <c r="D77" s="2">
        <v>0.16604357790247781</v>
      </c>
      <c r="E77" s="2">
        <v>6.3371318538977747E-2</v>
      </c>
      <c r="F77" s="13">
        <f t="shared" si="10"/>
        <v>5.653175823568158E-2</v>
      </c>
      <c r="G77" s="14">
        <v>1.3817416213392483E-2</v>
      </c>
      <c r="H77" s="7">
        <v>9.0670000000000004E-3</v>
      </c>
      <c r="I77" s="7">
        <v>7.4300480000000016E-2</v>
      </c>
      <c r="J77" s="14">
        <v>6.6883048407484255E-2</v>
      </c>
      <c r="K77" s="7">
        <v>4.4284979999999994E-4</v>
      </c>
      <c r="L77" s="7">
        <v>0</v>
      </c>
      <c r="M77" s="14">
        <v>7.0640794871184423E-2</v>
      </c>
      <c r="N77" s="7">
        <v>2.5877160000000003E-3</v>
      </c>
      <c r="O77" s="7">
        <v>-4.3707228000000001E-2</v>
      </c>
      <c r="P77" s="14">
        <v>1.918132574560159E-2</v>
      </c>
      <c r="Q77" s="7">
        <v>-1.644087E-3</v>
      </c>
      <c r="R77" s="7">
        <v>-0.10652066199999999</v>
      </c>
      <c r="S77" s="14">
        <v>0.516818374248871</v>
      </c>
      <c r="T77" s="7">
        <v>1.5580559999999999E-3</v>
      </c>
      <c r="U77" s="7">
        <v>-6.6891080000000006E-2</v>
      </c>
      <c r="V77" s="14">
        <v>0.31265904051346621</v>
      </c>
      <c r="W77" s="7">
        <v>-4.8252902000000012E-3</v>
      </c>
      <c r="X77" s="7">
        <v>-0.10650241999999999</v>
      </c>
      <c r="Y77" s="13">
        <f t="shared" si="11"/>
        <v>7.1576289422928652E-2</v>
      </c>
      <c r="Z77" s="2">
        <v>8.7693122899930614E-2</v>
      </c>
      <c r="AA77" s="7">
        <v>2.0910779999999997E-3</v>
      </c>
      <c r="AB77" s="7">
        <v>0</v>
      </c>
      <c r="AC77" s="2">
        <v>1.8362460582004712E-2</v>
      </c>
      <c r="AD77" s="7">
        <v>-6.808934E-3</v>
      </c>
      <c r="AE77" s="7">
        <v>-0.10652066199999999</v>
      </c>
      <c r="AF77" s="2">
        <v>7.1947512881670686E-2</v>
      </c>
      <c r="AG77" s="7">
        <v>8.3730119999999991E-2</v>
      </c>
      <c r="AH77" s="7">
        <v>-4.3707228000000001E-2</v>
      </c>
      <c r="AI77" s="2">
        <v>0.47825732972847923</v>
      </c>
      <c r="AJ77" s="7">
        <v>1.0789880000000005E-2</v>
      </c>
      <c r="AK77" s="7">
        <v>-6.6891080000000006E-2</v>
      </c>
      <c r="AL77" s="2">
        <v>8.4884848346275486E-3</v>
      </c>
      <c r="AM77" s="7">
        <v>9.0112659999999997E-2</v>
      </c>
      <c r="AN77" s="7">
        <v>7.4300480000000016E-2</v>
      </c>
      <c r="AO77" s="2">
        <v>0.33525108907328716</v>
      </c>
      <c r="AP77" s="7">
        <v>-5.1699900000000019E-3</v>
      </c>
      <c r="AQ77" s="7">
        <v>-0.10650241999999999</v>
      </c>
      <c r="AR77" s="13">
        <f t="shared" si="12"/>
        <v>8.2440643538266717E-2</v>
      </c>
      <c r="AT77" s="15">
        <f t="shared" si="14"/>
        <v>4.5667404120343508E-2</v>
      </c>
      <c r="AU77" s="2">
        <f t="shared" si="13"/>
        <v>4.5667404120343508E-2</v>
      </c>
      <c r="AV77" s="17">
        <f t="shared" si="15"/>
        <v>0</v>
      </c>
      <c r="AW77" s="3">
        <f t="shared" si="8"/>
        <v>1</v>
      </c>
      <c r="AX77" s="3">
        <f t="shared" si="9"/>
        <v>0.99999999999999989</v>
      </c>
    </row>
    <row r="78" spans="1:50">
      <c r="A78" s="19" t="s">
        <v>2</v>
      </c>
      <c r="B78" s="19">
        <v>1999</v>
      </c>
      <c r="C78" s="2">
        <v>0.65</v>
      </c>
      <c r="D78" s="2">
        <v>0.17383285238814963</v>
      </c>
      <c r="E78" s="2">
        <v>2.4267092188510728E-2</v>
      </c>
      <c r="F78" s="13">
        <f t="shared" si="10"/>
        <v>2.1525120583218975E-2</v>
      </c>
      <c r="G78" s="14">
        <v>1.444138523481915E-2</v>
      </c>
      <c r="H78" s="7">
        <v>3.092039999999999E-3</v>
      </c>
      <c r="I78" s="7">
        <v>1.7716860000000001E-2</v>
      </c>
      <c r="J78" s="14">
        <v>7.12668806604249E-2</v>
      </c>
      <c r="K78" s="7">
        <v>-9.7598779999999994E-4</v>
      </c>
      <c r="L78" s="7">
        <v>0</v>
      </c>
      <c r="M78" s="14">
        <v>6.5639208644378888E-2</v>
      </c>
      <c r="N78" s="7">
        <v>3.4307540000000001E-4</v>
      </c>
      <c r="O78" s="7">
        <v>-5.5767069999999995E-2</v>
      </c>
      <c r="P78" s="14">
        <v>2.0417274736308003E-2</v>
      </c>
      <c r="Q78" s="7">
        <v>-4.2329940000000003E-3</v>
      </c>
      <c r="R78" s="7">
        <v>-0.14290207999999999</v>
      </c>
      <c r="S78" s="14">
        <v>0.52232904523925006</v>
      </c>
      <c r="T78" s="7">
        <v>1.9813152000000001E-3</v>
      </c>
      <c r="U78" s="7">
        <v>-3.8089620000000005E-2</v>
      </c>
      <c r="V78" s="14">
        <v>0.30590620548481895</v>
      </c>
      <c r="W78" s="7">
        <v>-3.1907679999999992E-3</v>
      </c>
      <c r="X78" s="7">
        <v>-7.4792919999999999E-2</v>
      </c>
      <c r="Y78" s="13">
        <f t="shared" si="11"/>
        <v>4.9067268049320344E-2</v>
      </c>
      <c r="Z78" s="2">
        <v>9.6445604833609588E-2</v>
      </c>
      <c r="AA78" s="7">
        <v>-8.6612879999999992E-4</v>
      </c>
      <c r="AB78" s="7">
        <v>0</v>
      </c>
      <c r="AC78" s="2">
        <v>1.8134649383978074E-2</v>
      </c>
      <c r="AD78" s="7">
        <v>-1.7481014E-2</v>
      </c>
      <c r="AE78" s="7">
        <v>-0.14290207999999999</v>
      </c>
      <c r="AF78" s="2">
        <v>7.0837648196757322E-2</v>
      </c>
      <c r="AG78" s="7">
        <v>1.7449240000000001E-2</v>
      </c>
      <c r="AH78" s="7">
        <v>-5.5767069999999995E-2</v>
      </c>
      <c r="AI78" s="2">
        <v>0.48819417708339835</v>
      </c>
      <c r="AJ78" s="7">
        <v>1.7721179999999996E-2</v>
      </c>
      <c r="AK78" s="7">
        <v>-3.8089620000000005E-2</v>
      </c>
      <c r="AL78" s="2">
        <v>8.2269315686453251E-3</v>
      </c>
      <c r="AM78" s="7">
        <v>4.66062E-2</v>
      </c>
      <c r="AN78" s="7">
        <v>1.7716860000000001E-2</v>
      </c>
      <c r="AO78" s="2">
        <v>0.31816098893361139</v>
      </c>
      <c r="AP78" s="7">
        <v>-3.1295966000000008E-3</v>
      </c>
      <c r="AQ78" s="7">
        <v>-7.4792919999999999E-2</v>
      </c>
      <c r="AR78" s="13">
        <f t="shared" si="12"/>
        <v>5.7662055996162365E-2</v>
      </c>
      <c r="AT78" s="15">
        <f t="shared" si="14"/>
        <v>1.2930332636376954E-2</v>
      </c>
      <c r="AU78" s="2">
        <f t="shared" si="13"/>
        <v>1.2930332636376954E-2</v>
      </c>
      <c r="AV78" s="17">
        <f t="shared" si="15"/>
        <v>0</v>
      </c>
      <c r="AW78" s="3">
        <f t="shared" si="8"/>
        <v>1</v>
      </c>
      <c r="AX78" s="3">
        <f t="shared" si="9"/>
        <v>1</v>
      </c>
    </row>
    <row r="79" spans="1:50">
      <c r="A79" s="19" t="s">
        <v>2</v>
      </c>
      <c r="B79" s="19">
        <v>2000</v>
      </c>
      <c r="C79" s="2">
        <v>0.65</v>
      </c>
      <c r="D79" s="2">
        <v>0.20760481302538228</v>
      </c>
      <c r="E79" s="2">
        <v>1.2801175742939229E-2</v>
      </c>
      <c r="F79" s="13">
        <f t="shared" si="10"/>
        <v>1.1073745040137556E-2</v>
      </c>
      <c r="G79" s="14">
        <v>1.622259323721513E-2</v>
      </c>
      <c r="H79" s="7">
        <v>1.1202820000000002E-2</v>
      </c>
      <c r="I79" s="7">
        <v>8.7813379999999996E-2</v>
      </c>
      <c r="J79" s="14">
        <v>7.6597987094557257E-2</v>
      </c>
      <c r="K79" s="7">
        <v>-4.7352319999999998E-3</v>
      </c>
      <c r="L79" s="7">
        <v>0</v>
      </c>
      <c r="M79" s="14">
        <v>6.1049415379192312E-2</v>
      </c>
      <c r="N79" s="7">
        <v>1.7883856E-3</v>
      </c>
      <c r="O79" s="7">
        <v>3.6829399999999991E-2</v>
      </c>
      <c r="P79" s="14">
        <v>2.1215370092634741E-2</v>
      </c>
      <c r="Q79" s="7">
        <v>-1.833278E-3</v>
      </c>
      <c r="R79" s="7">
        <v>-2.0900260000000004E-2</v>
      </c>
      <c r="S79" s="14">
        <v>0.49270739710367056</v>
      </c>
      <c r="T79" s="7">
        <v>1.8057081999999999E-3</v>
      </c>
      <c r="U79" s="7">
        <v>3.6442879999999997E-2</v>
      </c>
      <c r="V79" s="14">
        <v>0.33220723709272998</v>
      </c>
      <c r="W79" s="7">
        <v>1.0847180000000001E-2</v>
      </c>
      <c r="X79" s="7">
        <v>5.3326979999999989E-2</v>
      </c>
      <c r="Y79" s="13">
        <f t="shared" si="11"/>
        <v>-3.4518339306777654E-2</v>
      </c>
      <c r="Z79" s="2">
        <v>0.10756360037792216</v>
      </c>
      <c r="AA79" s="7">
        <v>-7.0913940000000009E-3</v>
      </c>
      <c r="AB79" s="7">
        <v>0</v>
      </c>
      <c r="AC79" s="2">
        <v>1.9339272712056994E-2</v>
      </c>
      <c r="AD79" s="7">
        <v>-6.3391267999999999E-3</v>
      </c>
      <c r="AE79" s="7">
        <v>-2.0900260000000004E-2</v>
      </c>
      <c r="AF79" s="2">
        <v>6.7280423491995436E-2</v>
      </c>
      <c r="AG79" s="7">
        <v>5.6213407999999999E-2</v>
      </c>
      <c r="AH79" s="7">
        <v>3.6829399999999991E-2</v>
      </c>
      <c r="AI79" s="2">
        <v>0.46179191561545818</v>
      </c>
      <c r="AJ79" s="7">
        <v>2.8360299999999995E-2</v>
      </c>
      <c r="AK79" s="7">
        <v>3.6442879999999997E-2</v>
      </c>
      <c r="AL79" s="2">
        <v>8.9799673578367656E-3</v>
      </c>
      <c r="AM79" s="7">
        <v>4.5324259999999991E-2</v>
      </c>
      <c r="AN79" s="7">
        <v>8.7813379999999996E-2</v>
      </c>
      <c r="AO79" s="2">
        <v>0.33504482044473038</v>
      </c>
      <c r="AP79" s="7">
        <v>2.7721680000000005E-2</v>
      </c>
      <c r="AQ79" s="7">
        <v>5.3326979999999989E-2</v>
      </c>
      <c r="AR79" s="13">
        <f t="shared" si="12"/>
        <v>-1.186995403008663E-2</v>
      </c>
      <c r="AT79" s="15">
        <f t="shared" si="14"/>
        <v>-1.1574640236553468E-2</v>
      </c>
      <c r="AU79" s="2">
        <f t="shared" si="13"/>
        <v>-1.1574640236553468E-2</v>
      </c>
      <c r="AV79" s="17">
        <f t="shared" si="15"/>
        <v>0</v>
      </c>
      <c r="AW79" s="3">
        <f t="shared" si="8"/>
        <v>1</v>
      </c>
      <c r="AX79" s="3">
        <f t="shared" si="9"/>
        <v>0.99999999999999989</v>
      </c>
    </row>
    <row r="80" spans="1:50">
      <c r="A80" s="19" t="s">
        <v>2</v>
      </c>
      <c r="B80" s="19">
        <v>2001</v>
      </c>
      <c r="C80" s="2">
        <v>0.65</v>
      </c>
      <c r="D80" s="2">
        <v>0.20057540057619361</v>
      </c>
      <c r="E80" s="2">
        <v>3.7097107703910136E-2</v>
      </c>
      <c r="F80" s="13">
        <f t="shared" si="10"/>
        <v>3.2260608999255654E-2</v>
      </c>
      <c r="G80" s="14">
        <v>1.8221129683124813E-2</v>
      </c>
      <c r="H80" s="7">
        <v>6.5125640000000002E-3</v>
      </c>
      <c r="I80" s="7">
        <v>5.1568900000000008E-2</v>
      </c>
      <c r="J80" s="14">
        <v>7.2685652878422491E-2</v>
      </c>
      <c r="K80" s="7">
        <v>-4.1060100000000002E-3</v>
      </c>
      <c r="L80" s="7">
        <v>0</v>
      </c>
      <c r="M80" s="14">
        <v>6.0606470723436091E-2</v>
      </c>
      <c r="N80" s="7">
        <v>9.075426000000001E-4</v>
      </c>
      <c r="O80" s="7">
        <v>4.5114439999999999E-2</v>
      </c>
      <c r="P80" s="14">
        <v>2.0078204820495237E-2</v>
      </c>
      <c r="Q80" s="7">
        <v>-4.1637459999999994E-4</v>
      </c>
      <c r="R80" s="7">
        <v>2.3033019999999994E-2</v>
      </c>
      <c r="S80" s="14">
        <v>0.49133059845622107</v>
      </c>
      <c r="T80" s="7">
        <v>6.3520180000000009E-3</v>
      </c>
      <c r="U80" s="7">
        <v>0.11815245999999999</v>
      </c>
      <c r="V80" s="14">
        <v>0.33707794343830033</v>
      </c>
      <c r="W80" s="7">
        <v>1.2549709999999997E-2</v>
      </c>
      <c r="X80" s="7">
        <v>7.8770760000000023E-2</v>
      </c>
      <c r="Y80" s="13">
        <f t="shared" si="11"/>
        <v>-8.1522104561475128E-2</v>
      </c>
      <c r="Z80" s="2">
        <v>0.10020666565427935</v>
      </c>
      <c r="AA80" s="7">
        <v>-6.8204240000000003E-3</v>
      </c>
      <c r="AB80" s="7">
        <v>0</v>
      </c>
      <c r="AC80" s="2">
        <v>1.923398025310967E-2</v>
      </c>
      <c r="AD80" s="7">
        <v>-1.1060660000000006E-3</v>
      </c>
      <c r="AE80" s="7">
        <v>2.3033019999999994E-2</v>
      </c>
      <c r="AF80" s="2">
        <v>6.6799351352085284E-2</v>
      </c>
      <c r="AG80" s="7">
        <v>4.1337140000000001E-2</v>
      </c>
      <c r="AH80" s="7">
        <v>4.5114439999999999E-2</v>
      </c>
      <c r="AI80" s="2">
        <v>0.45781308165140028</v>
      </c>
      <c r="AJ80" s="7">
        <v>8.1050642000000006E-2</v>
      </c>
      <c r="AK80" s="7">
        <v>0.11815245999999999</v>
      </c>
      <c r="AL80" s="2">
        <v>1.1877423869093871E-2</v>
      </c>
      <c r="AM80" s="7">
        <v>1.6121799999999999E-2</v>
      </c>
      <c r="AN80" s="7">
        <v>5.1568900000000008E-2</v>
      </c>
      <c r="AO80" s="2">
        <v>0.34406949722003155</v>
      </c>
      <c r="AP80" s="7">
        <v>3.205214E-2</v>
      </c>
      <c r="AQ80" s="7">
        <v>7.8770760000000023E-2</v>
      </c>
      <c r="AR80" s="13">
        <f t="shared" si="12"/>
        <v>-3.4881233799996032E-2</v>
      </c>
      <c r="AT80" s="15">
        <f t="shared" si="14"/>
        <v>-1.4380261762223442E-2</v>
      </c>
      <c r="AU80" s="2">
        <f t="shared" si="13"/>
        <v>-1.4380261762223442E-2</v>
      </c>
      <c r="AV80" s="17">
        <f t="shared" si="15"/>
        <v>0</v>
      </c>
      <c r="AW80" s="3">
        <f t="shared" si="8"/>
        <v>1</v>
      </c>
      <c r="AX80" s="3">
        <f t="shared" si="9"/>
        <v>1</v>
      </c>
    </row>
    <row r="81" spans="1:50">
      <c r="A81" s="19" t="s">
        <v>2</v>
      </c>
      <c r="B81" s="19">
        <v>2002</v>
      </c>
      <c r="C81" s="2">
        <v>0.65</v>
      </c>
      <c r="D81" s="2">
        <v>0.19196738366573177</v>
      </c>
      <c r="E81" s="2">
        <v>1.1566594282816554E-3</v>
      </c>
      <c r="F81" s="13">
        <f t="shared" si="10"/>
        <v>1.0123328535259605E-3</v>
      </c>
      <c r="G81" s="14">
        <v>2.1326360354666851E-2</v>
      </c>
      <c r="H81" s="7">
        <v>1.6151338000000001E-2</v>
      </c>
      <c r="I81" s="7">
        <v>0.16419931999999998</v>
      </c>
      <c r="J81" s="14">
        <v>7.1291975924229922E-2</v>
      </c>
      <c r="K81" s="7">
        <v>-6.8319139999999997E-3</v>
      </c>
      <c r="L81" s="7">
        <v>0</v>
      </c>
      <c r="M81" s="14">
        <v>6.1765437161779117E-2</v>
      </c>
      <c r="N81" s="7">
        <v>-2.9563998200000008E-4</v>
      </c>
      <c r="O81" s="7">
        <v>6.528726E-2</v>
      </c>
      <c r="P81" s="14">
        <v>1.8462148392203698E-2</v>
      </c>
      <c r="Q81" s="7">
        <v>1.1937723999999998E-3</v>
      </c>
      <c r="R81" s="7">
        <v>9.7141119999999997E-2</v>
      </c>
      <c r="S81" s="14">
        <v>0.48733576682632912</v>
      </c>
      <c r="T81" s="7">
        <v>5.4745159999999996E-3</v>
      </c>
      <c r="U81" s="7">
        <v>0.15157466</v>
      </c>
      <c r="V81" s="14">
        <v>0.33981831134079138</v>
      </c>
      <c r="W81" s="7">
        <v>1.5536079999999999E-2</v>
      </c>
      <c r="X81" s="7">
        <v>0.13570024</v>
      </c>
      <c r="Y81" s="13">
        <f t="shared" si="11"/>
        <v>-0.12150034356383443</v>
      </c>
      <c r="Z81" s="2">
        <v>9.8138061375715735E-2</v>
      </c>
      <c r="AA81" s="7">
        <v>-1.1748261999999999E-2</v>
      </c>
      <c r="AB81" s="7">
        <v>0</v>
      </c>
      <c r="AC81" s="2">
        <v>1.8581908216240329E-2</v>
      </c>
      <c r="AD81" s="7">
        <v>6.1953940000000016E-3</v>
      </c>
      <c r="AE81" s="7">
        <v>9.7141119999999997E-2</v>
      </c>
      <c r="AF81" s="2">
        <v>6.8336435829439976E-2</v>
      </c>
      <c r="AG81" s="7">
        <v>1.6238879999999982E-3</v>
      </c>
      <c r="AH81" s="7">
        <v>6.528726E-2</v>
      </c>
      <c r="AI81" s="2">
        <v>0.44989551966513686</v>
      </c>
      <c r="AJ81" s="7">
        <v>7.729425999999999E-2</v>
      </c>
      <c r="AK81" s="7">
        <v>0.15157466</v>
      </c>
      <c r="AL81" s="2">
        <v>1.4758648341274883E-2</v>
      </c>
      <c r="AM81" s="7">
        <v>5.7863569999999996E-2</v>
      </c>
      <c r="AN81" s="7">
        <v>0.16419931999999998</v>
      </c>
      <c r="AO81" s="2">
        <v>0.35028942657219225</v>
      </c>
      <c r="AP81" s="7">
        <v>3.37487E-2</v>
      </c>
      <c r="AQ81" s="7">
        <v>0.13570024</v>
      </c>
      <c r="AR81" s="13">
        <f t="shared" si="12"/>
        <v>-7.7893762309810988E-2</v>
      </c>
      <c r="AT81" s="15">
        <f t="shared" si="14"/>
        <v>-4.2594248400497484E-2</v>
      </c>
      <c r="AU81" s="2">
        <f t="shared" si="13"/>
        <v>-4.2594248400497484E-2</v>
      </c>
      <c r="AV81" s="17">
        <f t="shared" si="15"/>
        <v>0</v>
      </c>
      <c r="AW81" s="3">
        <f t="shared" si="8"/>
        <v>1</v>
      </c>
      <c r="AX81" s="3">
        <f t="shared" si="9"/>
        <v>1</v>
      </c>
    </row>
    <row r="82" spans="1:50">
      <c r="A82" s="19" t="s">
        <v>2</v>
      </c>
      <c r="B82" s="19">
        <v>2003</v>
      </c>
      <c r="C82" s="2">
        <v>0.65</v>
      </c>
      <c r="D82" s="2">
        <v>0.18867202699817179</v>
      </c>
      <c r="E82" s="2">
        <v>-4.2091184927190377E-2</v>
      </c>
      <c r="F82" s="13">
        <f t="shared" si="10"/>
        <v>-3.6929255960861239E-2</v>
      </c>
      <c r="G82" s="14">
        <v>2.3085112448514866E-2</v>
      </c>
      <c r="H82" s="7">
        <v>2.0997719999999997E-2</v>
      </c>
      <c r="I82" s="7">
        <v>0.23038863999999998</v>
      </c>
      <c r="J82" s="14">
        <v>6.0804368304441594E-2</v>
      </c>
      <c r="K82" s="7">
        <v>-7.805883999999999E-3</v>
      </c>
      <c r="L82" s="7">
        <v>0</v>
      </c>
      <c r="M82" s="14">
        <v>5.9980646647660146E-2</v>
      </c>
      <c r="N82" s="7">
        <v>-1.2472195999999999E-3</v>
      </c>
      <c r="O82" s="7">
        <v>9.2388999999999999E-2</v>
      </c>
      <c r="P82" s="14">
        <v>1.7800683512952491E-2</v>
      </c>
      <c r="Q82" s="7">
        <v>1.9131762E-3</v>
      </c>
      <c r="R82" s="7">
        <v>0.15863795999999999</v>
      </c>
      <c r="S82" s="14">
        <v>0.49823642919901973</v>
      </c>
      <c r="T82" s="7">
        <v>1.7066620000000001E-3</v>
      </c>
      <c r="U82" s="7">
        <v>0.15053664</v>
      </c>
      <c r="V82" s="14">
        <v>0.34009275988741117</v>
      </c>
      <c r="W82" s="7">
        <v>2.1486788E-2</v>
      </c>
      <c r="X82" s="7">
        <v>0.20815668000000001</v>
      </c>
      <c r="Y82" s="13">
        <f t="shared" si="11"/>
        <v>-0.15135220961053938</v>
      </c>
      <c r="Z82" s="2">
        <v>8.6541788753160542E-2</v>
      </c>
      <c r="AA82" s="7">
        <v>-1.3430172000000001E-2</v>
      </c>
      <c r="AB82" s="7">
        <v>0</v>
      </c>
      <c r="AC82" s="2">
        <v>1.7839575181711021E-2</v>
      </c>
      <c r="AD82" s="7">
        <v>1.0742652E-2</v>
      </c>
      <c r="AE82" s="7">
        <v>0.15863795999999999</v>
      </c>
      <c r="AF82" s="2">
        <v>6.9754580326296292E-2</v>
      </c>
      <c r="AG82" s="7">
        <v>-3.5264411999999995E-2</v>
      </c>
      <c r="AH82" s="7">
        <v>9.2388999999999999E-2</v>
      </c>
      <c r="AI82" s="2">
        <v>0.45906863013656446</v>
      </c>
      <c r="AJ82" s="7">
        <v>4.3814277999999998E-2</v>
      </c>
      <c r="AK82" s="7">
        <v>0.15053664</v>
      </c>
      <c r="AL82" s="2">
        <v>1.4357964919044168E-2</v>
      </c>
      <c r="AM82" s="7">
        <v>7.1381799999999995E-2</v>
      </c>
      <c r="AN82" s="7">
        <v>0.23038863999999998</v>
      </c>
      <c r="AO82" s="2">
        <v>0.35243746068322357</v>
      </c>
      <c r="AP82" s="7">
        <v>4.2721365999999997E-2</v>
      </c>
      <c r="AQ82" s="7">
        <v>0.20815668000000001</v>
      </c>
      <c r="AR82" s="13">
        <f t="shared" si="12"/>
        <v>-0.12228657588788908</v>
      </c>
      <c r="AT82" s="15">
        <f t="shared" si="14"/>
        <v>-6.5994889683511554E-2</v>
      </c>
      <c r="AU82" s="2">
        <f t="shared" si="13"/>
        <v>-6.5994889683511554E-2</v>
      </c>
      <c r="AV82" s="17">
        <f t="shared" si="15"/>
        <v>0</v>
      </c>
      <c r="AW82" s="3">
        <f t="shared" si="8"/>
        <v>1</v>
      </c>
      <c r="AX82" s="3">
        <f t="shared" si="9"/>
        <v>1</v>
      </c>
    </row>
    <row r="83" spans="1:50">
      <c r="A83" s="19" t="s">
        <v>2</v>
      </c>
      <c r="B83" s="19">
        <v>2004</v>
      </c>
      <c r="C83" s="2">
        <v>0.65</v>
      </c>
      <c r="D83" s="2">
        <v>0.19486820767369187</v>
      </c>
      <c r="E83" s="2">
        <v>3.5635295259695515E-3</v>
      </c>
      <c r="F83" s="13">
        <f t="shared" si="10"/>
        <v>3.1121574283528726E-3</v>
      </c>
      <c r="G83" s="14">
        <v>2.604232368336961E-2</v>
      </c>
      <c r="H83" s="7">
        <v>3.0486870600000004E-2</v>
      </c>
      <c r="I83" s="7">
        <v>0.25085415999999994</v>
      </c>
      <c r="J83" s="14">
        <v>5.6094946331611578E-2</v>
      </c>
      <c r="K83" s="7">
        <v>-1.0451073999999999E-2</v>
      </c>
      <c r="L83" s="7">
        <v>0</v>
      </c>
      <c r="M83" s="14">
        <v>5.6346922351253152E-2</v>
      </c>
      <c r="N83" s="7">
        <v>-1.9291560000000002E-3</v>
      </c>
      <c r="O83" s="7">
        <v>0.12138958</v>
      </c>
      <c r="P83" s="14">
        <v>1.7179983018901432E-2</v>
      </c>
      <c r="Q83" s="7">
        <v>3.5048280000000002E-3</v>
      </c>
      <c r="R83" s="7">
        <v>0.23287169999999996</v>
      </c>
      <c r="S83" s="14">
        <v>0.49213031173877331</v>
      </c>
      <c r="T83" s="7">
        <v>4.9896641999999996E-3</v>
      </c>
      <c r="U83" s="7">
        <v>0.22461799999999998</v>
      </c>
      <c r="V83" s="14">
        <v>0.35220551287609086</v>
      </c>
      <c r="W83" s="7">
        <v>1.8145260000000003E-2</v>
      </c>
      <c r="X83" s="7">
        <v>0.21372250000000001</v>
      </c>
      <c r="Y83" s="13">
        <f t="shared" si="11"/>
        <v>-0.19418342240783681</v>
      </c>
      <c r="Z83" s="2">
        <v>8.1837095505433013E-2</v>
      </c>
      <c r="AA83" s="7">
        <v>-1.8704700000000001E-2</v>
      </c>
      <c r="AB83" s="7">
        <v>0</v>
      </c>
      <c r="AC83" s="2">
        <v>1.7028082599276684E-2</v>
      </c>
      <c r="AD83" s="7">
        <v>1.6993438E-2</v>
      </c>
      <c r="AE83" s="7">
        <v>0.23287169999999996</v>
      </c>
      <c r="AF83" s="2">
        <v>6.7681536883414856E-2</v>
      </c>
      <c r="AG83" s="7">
        <v>-5.6622459999999999E-2</v>
      </c>
      <c r="AH83" s="7">
        <v>0.12138958</v>
      </c>
      <c r="AI83" s="2">
        <v>0.45947167605147121</v>
      </c>
      <c r="AJ83" s="7">
        <v>7.2471339999999995E-2</v>
      </c>
      <c r="AK83" s="7">
        <v>0.22461799999999998</v>
      </c>
      <c r="AL83" s="2">
        <v>1.5418124757635366E-2</v>
      </c>
      <c r="AM83" s="7">
        <v>6.0093960000000002E-2</v>
      </c>
      <c r="AN83" s="7">
        <v>0.25085415999999994</v>
      </c>
      <c r="AO83" s="2">
        <v>0.35856348420276879</v>
      </c>
      <c r="AP83" s="7">
        <v>3.3678800000000002E-2</v>
      </c>
      <c r="AQ83" s="7">
        <v>0.21372250000000001</v>
      </c>
      <c r="AR83" s="13">
        <f t="shared" si="12"/>
        <v>-0.15466020146695952</v>
      </c>
      <c r="AT83" s="15">
        <f t="shared" si="14"/>
        <v>-3.6411063512524405E-2</v>
      </c>
      <c r="AU83" s="2">
        <f t="shared" si="13"/>
        <v>-3.6411063512524405E-2</v>
      </c>
      <c r="AV83" s="17">
        <f t="shared" si="15"/>
        <v>0</v>
      </c>
      <c r="AW83" s="3">
        <f t="shared" si="8"/>
        <v>1</v>
      </c>
      <c r="AX83" s="3">
        <f t="shared" si="9"/>
        <v>1</v>
      </c>
    </row>
    <row r="84" spans="1:50">
      <c r="A84" s="19" t="s">
        <v>2</v>
      </c>
      <c r="B84" s="19">
        <v>2005</v>
      </c>
      <c r="C84" s="2">
        <v>0.65</v>
      </c>
      <c r="D84" s="2">
        <v>0.20737976709002298</v>
      </c>
      <c r="E84" s="2">
        <v>-2.3604434727069454E-2</v>
      </c>
      <c r="F84" s="13">
        <f t="shared" si="10"/>
        <v>-2.0422631312675101E-2</v>
      </c>
      <c r="G84" s="14">
        <v>2.8043350509031582E-2</v>
      </c>
      <c r="H84" s="7">
        <v>4.826416E-2</v>
      </c>
      <c r="I84" s="7">
        <v>0.41822184000000001</v>
      </c>
      <c r="J84" s="14">
        <v>5.6898749684484655E-2</v>
      </c>
      <c r="K84" s="7">
        <v>-1.4395740000000001E-2</v>
      </c>
      <c r="L84" s="7">
        <v>0</v>
      </c>
      <c r="M84" s="14">
        <v>5.2390144507468366E-2</v>
      </c>
      <c r="N84" s="7">
        <v>-2.5862399999999996E-3</v>
      </c>
      <c r="O84" s="7">
        <v>0.17854905999999998</v>
      </c>
      <c r="P84" s="14">
        <v>1.5354161468464123E-2</v>
      </c>
      <c r="Q84" s="7">
        <v>4.1330539999999997E-3</v>
      </c>
      <c r="R84" s="7">
        <v>0.32267444000000001</v>
      </c>
      <c r="S84" s="14">
        <v>0.47499132980488262</v>
      </c>
      <c r="T84" s="7">
        <v>-1.6533177999999998E-4</v>
      </c>
      <c r="U84" s="7">
        <v>0.23033214000000002</v>
      </c>
      <c r="V84" s="14">
        <v>0.37232226402566859</v>
      </c>
      <c r="W84" s="7">
        <v>2.1290238E-2</v>
      </c>
      <c r="X84" s="7">
        <v>0.29448207999999998</v>
      </c>
      <c r="Y84" s="13">
        <f t="shared" si="11"/>
        <v>-0.23677429868219541</v>
      </c>
      <c r="Z84" s="2">
        <v>8.4569653388642377E-2</v>
      </c>
      <c r="AA84" s="7">
        <v>-2.6006519999999998E-2</v>
      </c>
      <c r="AB84" s="7">
        <v>0</v>
      </c>
      <c r="AC84" s="2">
        <v>1.6413513717085076E-2</v>
      </c>
      <c r="AD84" s="7">
        <v>2.1778539999999999E-2</v>
      </c>
      <c r="AE84" s="7">
        <v>0.32267444000000001</v>
      </c>
      <c r="AF84" s="2">
        <v>6.2543384443861622E-2</v>
      </c>
      <c r="AG84" s="7">
        <v>-9.219121999999999E-2</v>
      </c>
      <c r="AH84" s="7">
        <v>0.17854905999999998</v>
      </c>
      <c r="AI84" s="2">
        <v>0.44929001113827249</v>
      </c>
      <c r="AJ84" s="7">
        <v>2.0345299999999997E-2</v>
      </c>
      <c r="AK84" s="7">
        <v>0.23033214000000002</v>
      </c>
      <c r="AL84" s="2">
        <v>1.5393575425418006E-2</v>
      </c>
      <c r="AM84" s="7">
        <v>0.11536446</v>
      </c>
      <c r="AN84" s="7">
        <v>0.41822184000000001</v>
      </c>
      <c r="AO84" s="2">
        <v>0.37178986188672042</v>
      </c>
      <c r="AP84" s="7">
        <v>3.1669559999999999E-2</v>
      </c>
      <c r="AQ84" s="7">
        <v>0.29448207999999998</v>
      </c>
      <c r="AR84" s="13">
        <f t="shared" si="12"/>
        <v>-0.22078921289835429</v>
      </c>
      <c r="AT84" s="15">
        <f t="shared" si="14"/>
        <v>-3.640771709651619E-2</v>
      </c>
      <c r="AU84" s="2">
        <f t="shared" si="13"/>
        <v>-3.640771709651619E-2</v>
      </c>
      <c r="AV84" s="17">
        <f t="shared" si="15"/>
        <v>0</v>
      </c>
      <c r="AW84" s="3">
        <f t="shared" si="8"/>
        <v>0.99999999999999989</v>
      </c>
      <c r="AX84" s="3">
        <f t="shared" si="9"/>
        <v>1</v>
      </c>
    </row>
    <row r="85" spans="1:50">
      <c r="A85" s="19" t="s">
        <v>2</v>
      </c>
      <c r="B85" s="19">
        <v>2006</v>
      </c>
      <c r="C85" s="2">
        <v>0.65</v>
      </c>
      <c r="D85" s="2">
        <v>0.22958818670187151</v>
      </c>
      <c r="E85" s="2">
        <v>-4.4856559111061303E-2</v>
      </c>
      <c r="F85" s="13">
        <f t="shared" si="10"/>
        <v>-3.8162510666865282E-2</v>
      </c>
      <c r="G85" s="14">
        <v>3.1255302499167796E-2</v>
      </c>
      <c r="H85" s="7">
        <v>5.3608159999999995E-2</v>
      </c>
      <c r="I85" s="7">
        <v>0.47441622</v>
      </c>
      <c r="J85" s="14">
        <v>5.1946364554237907E-2</v>
      </c>
      <c r="K85" s="7">
        <v>-1.5565659999999999E-2</v>
      </c>
      <c r="L85" s="7">
        <v>0</v>
      </c>
      <c r="M85" s="14">
        <v>4.9345786255716957E-2</v>
      </c>
      <c r="N85" s="7">
        <v>-3.8790249999999999E-3</v>
      </c>
      <c r="O85" s="7">
        <v>0.18169636000000003</v>
      </c>
      <c r="P85" s="14">
        <v>1.4340821650068817E-2</v>
      </c>
      <c r="Q85" s="7">
        <v>4.6380280000000006E-3</v>
      </c>
      <c r="R85" s="7">
        <v>0.35727742000000001</v>
      </c>
      <c r="S85" s="14">
        <v>0.46233926574900203</v>
      </c>
      <c r="T85" s="7">
        <v>-1.8353172600000002E-3</v>
      </c>
      <c r="U85" s="7">
        <v>0.23421151999999998</v>
      </c>
      <c r="V85" s="14">
        <v>0.3907724592918066</v>
      </c>
      <c r="W85" s="7">
        <v>1.8499197999999998E-2</v>
      </c>
      <c r="X85" s="7">
        <v>0.30668476</v>
      </c>
      <c r="Y85" s="13">
        <f t="shared" si="11"/>
        <v>-0.24992426678456234</v>
      </c>
      <c r="Z85" s="2">
        <v>7.8429585799790688E-2</v>
      </c>
      <c r="AA85" s="7">
        <v>-2.8555859999999999E-2</v>
      </c>
      <c r="AB85" s="7">
        <v>0</v>
      </c>
      <c r="AC85" s="2">
        <v>1.4849813028145467E-2</v>
      </c>
      <c r="AD85" s="7">
        <v>2.419404E-2</v>
      </c>
      <c r="AE85" s="7">
        <v>0.35727742000000001</v>
      </c>
      <c r="AF85" s="2">
        <v>5.8957446488178293E-2</v>
      </c>
      <c r="AG85" s="7">
        <v>-0.13638144999999999</v>
      </c>
      <c r="AH85" s="7">
        <v>0.18169636000000003</v>
      </c>
      <c r="AI85" s="2">
        <v>0.44934714630651179</v>
      </c>
      <c r="AJ85" s="7">
        <v>2.250160000000001E-3</v>
      </c>
      <c r="AK85" s="7">
        <v>0.23421151999999998</v>
      </c>
      <c r="AL85" s="2">
        <v>1.7261926090487087E-2</v>
      </c>
      <c r="AM85" s="7">
        <v>0.13296027999999999</v>
      </c>
      <c r="AN85" s="7">
        <v>0.47441622</v>
      </c>
      <c r="AO85" s="2">
        <v>0.38115408228688674</v>
      </c>
      <c r="AP85" s="7">
        <v>2.0395219999999999E-2</v>
      </c>
      <c r="AQ85" s="7">
        <v>0.30668476</v>
      </c>
      <c r="AR85" s="13">
        <f t="shared" si="12"/>
        <v>-0.24518469490574168</v>
      </c>
      <c r="AT85" s="15">
        <f t="shared" si="14"/>
        <v>-4.2902082545685949E-2</v>
      </c>
      <c r="AU85" s="2">
        <f t="shared" si="13"/>
        <v>-4.2902082545685949E-2</v>
      </c>
      <c r="AV85" s="17">
        <f t="shared" si="15"/>
        <v>0</v>
      </c>
      <c r="AW85" s="3">
        <f t="shared" si="8"/>
        <v>1</v>
      </c>
      <c r="AX85" s="3">
        <f t="shared" si="9"/>
        <v>1</v>
      </c>
    </row>
    <row r="86" spans="1:50">
      <c r="A86" s="19" t="s">
        <v>2</v>
      </c>
      <c r="B86" s="19">
        <v>2007</v>
      </c>
      <c r="C86" s="2">
        <v>0.65</v>
      </c>
      <c r="D86" s="2">
        <v>0.22958818670187151</v>
      </c>
      <c r="E86" s="2">
        <v>-3.4685700981206442E-2</v>
      </c>
      <c r="F86" s="13">
        <f t="shared" si="10"/>
        <v>-2.9509473305913411E-2</v>
      </c>
      <c r="G86" s="14">
        <v>3.1255302499167796E-2</v>
      </c>
      <c r="H86" s="7">
        <v>4.2054177999999998E-2</v>
      </c>
      <c r="I86" s="7">
        <v>0.38608125999999998</v>
      </c>
      <c r="J86" s="14">
        <v>5.1946364554237907E-2</v>
      </c>
      <c r="K86" s="7">
        <v>-1.1231660000000001E-2</v>
      </c>
      <c r="L86" s="7">
        <v>0</v>
      </c>
      <c r="M86" s="14">
        <v>4.9345786255716957E-2</v>
      </c>
      <c r="N86" s="7">
        <v>-2.412254E-3</v>
      </c>
      <c r="O86" s="7">
        <v>0.11148516000000001</v>
      </c>
      <c r="P86" s="14">
        <v>1.4340821650068817E-2</v>
      </c>
      <c r="Q86" s="7">
        <v>4.8003939999999995E-3</v>
      </c>
      <c r="R86" s="7">
        <v>0.26853188</v>
      </c>
      <c r="S86" s="14">
        <v>0.46233926574900203</v>
      </c>
      <c r="T86" s="7">
        <v>-3.8612899999999999E-3</v>
      </c>
      <c r="U86" s="7">
        <v>0.11065913999999999</v>
      </c>
      <c r="V86" s="14">
        <v>0.3907724592918066</v>
      </c>
      <c r="W86" s="7">
        <v>7.7306200000000005E-3</v>
      </c>
      <c r="X86" s="7">
        <v>0.17551549999999999</v>
      </c>
      <c r="Y86" s="13">
        <f t="shared" si="11"/>
        <v>-0.13925159978032242</v>
      </c>
      <c r="Z86" s="2">
        <v>7.8429585799790688E-2</v>
      </c>
      <c r="AA86" s="7">
        <v>-2.0593399999999998E-2</v>
      </c>
      <c r="AB86" s="7">
        <v>0</v>
      </c>
      <c r="AC86" s="2">
        <v>1.4849813028145467E-2</v>
      </c>
      <c r="AD86" s="7">
        <v>2.3384720000000001E-2</v>
      </c>
      <c r="AE86" s="7">
        <v>0.26853188</v>
      </c>
      <c r="AF86" s="2">
        <v>5.8957446488178293E-2</v>
      </c>
      <c r="AG86" s="7">
        <v>-9.2622659999999996E-2</v>
      </c>
      <c r="AH86" s="7">
        <v>0.11148516000000001</v>
      </c>
      <c r="AI86" s="2">
        <v>0.44934714630651179</v>
      </c>
      <c r="AJ86" s="7">
        <v>-3.0547276000000002E-2</v>
      </c>
      <c r="AK86" s="7">
        <v>0.11065913999999999</v>
      </c>
      <c r="AL86" s="2">
        <v>1.7261926090487087E-2</v>
      </c>
      <c r="AM86" s="7">
        <v>0.13421728000000002</v>
      </c>
      <c r="AN86" s="7">
        <v>0.38608125999999998</v>
      </c>
      <c r="AO86" s="2">
        <v>0.38115408228688674</v>
      </c>
      <c r="AP86" s="7">
        <v>1.4378000000001001E-5</v>
      </c>
      <c r="AQ86" s="7">
        <v>0.17551549999999999</v>
      </c>
      <c r="AR86" s="13">
        <f t="shared" si="12"/>
        <v>-0.15198052377167404</v>
      </c>
      <c r="AT86" s="15">
        <f t="shared" si="14"/>
        <v>-1.6780549314561799E-2</v>
      </c>
      <c r="AU86" s="2">
        <f t="shared" si="13"/>
        <v>-1.6780549314561799E-2</v>
      </c>
      <c r="AV86" s="17">
        <f t="shared" si="15"/>
        <v>0</v>
      </c>
      <c r="AW86" s="3">
        <f t="shared" si="8"/>
        <v>1</v>
      </c>
      <c r="AX86" s="3">
        <f t="shared" si="9"/>
        <v>1</v>
      </c>
    </row>
    <row r="87" spans="1:50">
      <c r="A87" s="19" t="s">
        <v>2</v>
      </c>
      <c r="B87" s="19">
        <v>2008</v>
      </c>
      <c r="C87" s="2">
        <v>0.65</v>
      </c>
      <c r="D87" s="2">
        <v>0.22958818670187151</v>
      </c>
      <c r="E87" s="2">
        <v>-7.6403371671780934E-2</v>
      </c>
      <c r="F87" s="13">
        <f t="shared" si="10"/>
        <v>-6.5001519157759272E-2</v>
      </c>
      <c r="G87" s="14">
        <v>3.1255302499167796E-2</v>
      </c>
      <c r="H87" s="7">
        <v>3.9085386E-2</v>
      </c>
      <c r="I87" s="7">
        <v>0.34468200000000004</v>
      </c>
      <c r="J87" s="14">
        <v>5.1946364554237907E-2</v>
      </c>
      <c r="K87" s="7">
        <v>-1.1057059999999999E-2</v>
      </c>
      <c r="L87" s="7">
        <v>0</v>
      </c>
      <c r="M87" s="14">
        <v>4.9345786255716957E-2</v>
      </c>
      <c r="N87" s="7">
        <v>-1.1878361999999999E-3</v>
      </c>
      <c r="O87" s="7">
        <v>0.13285817999999999</v>
      </c>
      <c r="P87" s="14">
        <v>1.4340821650068817E-2</v>
      </c>
      <c r="Q87" s="7">
        <v>2.4496886E-3</v>
      </c>
      <c r="R87" s="7">
        <v>0.22017793000000002</v>
      </c>
      <c r="S87" s="14">
        <v>0.46233926574900203</v>
      </c>
      <c r="T87" s="7">
        <v>-3.4855258E-3</v>
      </c>
      <c r="U87" s="7">
        <v>0.11797209999999998</v>
      </c>
      <c r="V87" s="14">
        <v>0.3907724592918066</v>
      </c>
      <c r="W87" s="7">
        <v>1.6263440000000001E-2</v>
      </c>
      <c r="X87" s="7">
        <v>0.21133281999999998</v>
      </c>
      <c r="Y87" s="13">
        <f t="shared" si="11"/>
        <v>-0.15224526751200257</v>
      </c>
      <c r="Z87" s="2">
        <v>7.8429585799790688E-2</v>
      </c>
      <c r="AA87" s="7">
        <v>-1.9686760000000001E-2</v>
      </c>
      <c r="AB87" s="7">
        <v>0</v>
      </c>
      <c r="AC87" s="2">
        <v>1.4849813028145467E-2</v>
      </c>
      <c r="AD87" s="7">
        <v>1.4102328000000001E-2</v>
      </c>
      <c r="AE87" s="7">
        <v>0.22017793000000002</v>
      </c>
      <c r="AF87" s="2">
        <v>5.8957446488178293E-2</v>
      </c>
      <c r="AG87" s="7">
        <v>-5.3260540000000002E-2</v>
      </c>
      <c r="AH87" s="7">
        <v>0.13285817999999999</v>
      </c>
      <c r="AI87" s="2">
        <v>0.44934714630651179</v>
      </c>
      <c r="AJ87" s="7">
        <v>-2.0811900000000001E-2</v>
      </c>
      <c r="AK87" s="7">
        <v>0.11797209999999998</v>
      </c>
      <c r="AL87" s="2">
        <v>1.7261926090487087E-2</v>
      </c>
      <c r="AM87" s="7">
        <v>0.10984047999999999</v>
      </c>
      <c r="AN87" s="7">
        <v>0.34468200000000004</v>
      </c>
      <c r="AO87" s="2">
        <v>0.38115408228688674</v>
      </c>
      <c r="AP87" s="7">
        <v>2.4206020000000002E-2</v>
      </c>
      <c r="AQ87" s="7">
        <v>0.21133281999999998</v>
      </c>
      <c r="AR87" s="13">
        <f t="shared" si="12"/>
        <v>-0.153317448106253</v>
      </c>
      <c r="AT87" s="15">
        <f t="shared" si="14"/>
        <v>-6.3929338563508825E-2</v>
      </c>
      <c r="AU87" s="2">
        <f t="shared" si="13"/>
        <v>-6.3929338563508825E-2</v>
      </c>
      <c r="AV87" s="17">
        <f t="shared" si="15"/>
        <v>0</v>
      </c>
      <c r="AW87" s="3">
        <f t="shared" si="8"/>
        <v>1</v>
      </c>
      <c r="AX87" s="3">
        <f t="shared" si="9"/>
        <v>1</v>
      </c>
    </row>
    <row r="88" spans="1:50">
      <c r="A88" s="31" t="s">
        <v>2</v>
      </c>
      <c r="B88" s="31">
        <v>2009</v>
      </c>
      <c r="C88" s="2">
        <v>0.65</v>
      </c>
      <c r="D88" s="2">
        <v>0.22958818670187151</v>
      </c>
      <c r="E88" s="2">
        <v>-9.6503946097170348E-2</v>
      </c>
      <c r="F88" s="13">
        <f>(1-C88*D88)*E88</f>
        <v>-8.2102438201054437E-2</v>
      </c>
      <c r="G88" s="14">
        <v>3.1255302499167796E-2</v>
      </c>
      <c r="H88" s="7">
        <v>2.4723004E-2</v>
      </c>
      <c r="I88" s="7">
        <v>0.22393421999999999</v>
      </c>
      <c r="J88" s="14">
        <v>5.1946364554237907E-2</v>
      </c>
      <c r="K88" s="7">
        <v>-5.2525980000000007E-3</v>
      </c>
      <c r="L88" s="7">
        <v>0</v>
      </c>
      <c r="M88" s="14">
        <v>4.9345786255716957E-2</v>
      </c>
      <c r="N88" s="7">
        <v>-3.7993640000000004E-3</v>
      </c>
      <c r="O88" s="7">
        <v>4.4116959999999997E-2</v>
      </c>
      <c r="P88" s="14">
        <v>1.4340821650068817E-2</v>
      </c>
      <c r="Q88" s="7">
        <v>-2.3392460000000001E-3</v>
      </c>
      <c r="R88" s="7">
        <v>6.3682699999999995E-2</v>
      </c>
      <c r="S88" s="14">
        <v>0.46233926574900203</v>
      </c>
      <c r="T88" s="7">
        <v>-3.0973722000000006E-3</v>
      </c>
      <c r="U88" s="7">
        <v>7.2074940000000004E-2</v>
      </c>
      <c r="V88" s="14">
        <v>0.3907724592918066</v>
      </c>
      <c r="W88" s="7">
        <v>5.2606780000000004E-3</v>
      </c>
      <c r="X88" s="7">
        <v>0.12272916</v>
      </c>
      <c r="Y88" s="13">
        <f>((G88*(H88-I88))+(J88*(K88-L88))+(M88*(N88-O88))+(P88*(Q88-R88))+(S88*(T88-U88))+(V88*(W88-X88)))</f>
        <v>-9.0469097050330141E-2</v>
      </c>
      <c r="Z88" s="2">
        <v>7.8429585799790688E-2</v>
      </c>
      <c r="AA88" s="7">
        <v>-9.8704120000000003E-3</v>
      </c>
      <c r="AB88" s="7">
        <v>0</v>
      </c>
      <c r="AC88" s="2">
        <v>1.4849813028145467E-2</v>
      </c>
      <c r="AD88" s="7">
        <v>-6.8841439999999992E-3</v>
      </c>
      <c r="AE88" s="7">
        <v>6.3682699999999995E-2</v>
      </c>
      <c r="AF88" s="2">
        <v>5.8957446488178293E-2</v>
      </c>
      <c r="AG88" s="7">
        <v>-0.12871056</v>
      </c>
      <c r="AH88" s="7">
        <v>4.4116959999999997E-2</v>
      </c>
      <c r="AI88" s="2">
        <v>0.44934714630651179</v>
      </c>
      <c r="AJ88" s="7">
        <v>-2.485824E-2</v>
      </c>
      <c r="AK88" s="7">
        <v>7.2074940000000004E-2</v>
      </c>
      <c r="AL88" s="2">
        <v>1.7261926090487087E-2</v>
      </c>
      <c r="AM88" s="7">
        <v>6.8736550000000007E-2</v>
      </c>
      <c r="AN88" s="7">
        <v>0.22393421999999999</v>
      </c>
      <c r="AO88" s="2">
        <v>0.38115408228688674</v>
      </c>
      <c r="AP88" s="7">
        <v>-1.1938239999999991E-3</v>
      </c>
      <c r="AQ88" s="7">
        <v>0.12272916</v>
      </c>
      <c r="AR88" s="13">
        <f>((Z88*(AA88-AB88))+(AC88*(AD88-AE88))+(AF88*(AG88-AH88))+(AI88*(AJ88-AK88))+(AL88*(AM88-AN88))+(AO88*(AP88-AQ88)))</f>
        <v>-0.10548091579144797</v>
      </c>
      <c r="AT88" s="15">
        <f>((1-C88*D88)*E88)+((G88*(H88-I88))+(J88*(K88-L88))+(M88*(N88-O88))+(P88*(Q88-R88))+(S88*(T88-U88))+(V88*(W88-X88)))-((Z88*(AA88-AB88))+(AC88*(AD88-AE88))+(AF88*(AG88-AH88))+(AI88*(AJ88-AK88))+(AL88*(AM88-AN88))+(AO88*(AP88-AQ88)))</f>
        <v>-6.7090619459936607E-2</v>
      </c>
      <c r="AU88" s="2">
        <f>F88+Y88-AR88</f>
        <v>-6.7090619459936607E-2</v>
      </c>
      <c r="AV88" s="17">
        <f t="shared" si="15"/>
        <v>0</v>
      </c>
      <c r="AW88" s="3">
        <f t="shared" si="8"/>
        <v>1</v>
      </c>
      <c r="AX88" s="3">
        <f t="shared" si="9"/>
        <v>1</v>
      </c>
    </row>
    <row r="89" spans="1:50">
      <c r="A89" s="31" t="s">
        <v>2</v>
      </c>
      <c r="B89" s="31">
        <v>2010</v>
      </c>
      <c r="C89" s="2">
        <v>0.65</v>
      </c>
      <c r="D89" s="2">
        <v>0.22958818670187151</v>
      </c>
      <c r="E89" s="2">
        <v>-4.9360798001756717E-2</v>
      </c>
      <c r="F89" s="13">
        <f>(1-C89*D89)*E89</f>
        <v>-4.199457153195927E-2</v>
      </c>
      <c r="G89" s="14">
        <v>3.1255302499167796E-2</v>
      </c>
      <c r="H89" s="7">
        <v>2.6055119999999998E-2</v>
      </c>
      <c r="I89" s="7">
        <v>0.23772836000000003</v>
      </c>
      <c r="J89" s="14">
        <v>5.1946364554237907E-2</v>
      </c>
      <c r="K89" s="7">
        <v>-5.8159960000000004E-3</v>
      </c>
      <c r="L89" s="7">
        <v>0</v>
      </c>
      <c r="M89" s="14">
        <v>4.9345786255716957E-2</v>
      </c>
      <c r="N89" s="7">
        <v>-4.300824E-3</v>
      </c>
      <c r="O89" s="7">
        <v>4.4904713999999998E-2</v>
      </c>
      <c r="P89" s="14">
        <v>1.4340821650068817E-2</v>
      </c>
      <c r="Q89" s="7">
        <v>-1.8018808000000001E-3</v>
      </c>
      <c r="R89" s="7">
        <v>8.2356819999999997E-2</v>
      </c>
      <c r="S89" s="14">
        <v>0.46233926574900203</v>
      </c>
      <c r="T89" s="7">
        <v>-2.5808916000000003E-3</v>
      </c>
      <c r="U89" s="7">
        <v>8.7691119999999997E-2</v>
      </c>
      <c r="V89" s="14">
        <v>0.3907724592918066</v>
      </c>
      <c r="W89" s="7">
        <v>4.2501960000000004E-3</v>
      </c>
      <c r="X89" s="7">
        <v>0.12633506</v>
      </c>
      <c r="Y89" s="13">
        <f>((G89*(H89-I89))+(J89*(K89-L89))+(M89*(N89-O89))+(P89*(Q89-R89))+(S89*(T89-U89))+(V89*(W89-X89)))</f>
        <v>-9.9996719983275931E-2</v>
      </c>
      <c r="Z89" s="2">
        <v>7.8429585799790688E-2</v>
      </c>
      <c r="AA89" s="7">
        <v>-1.1082761999999999E-2</v>
      </c>
      <c r="AB89" s="7">
        <v>0</v>
      </c>
      <c r="AC89" s="2">
        <v>1.4849813028145467E-2</v>
      </c>
      <c r="AD89" s="7">
        <v>-4.7980996000000003E-3</v>
      </c>
      <c r="AE89" s="7">
        <v>8.2356819999999997E-2</v>
      </c>
      <c r="AF89" s="2">
        <v>5.8957446488178293E-2</v>
      </c>
      <c r="AG89" s="7">
        <v>-0.14306661999999998</v>
      </c>
      <c r="AH89" s="7">
        <v>4.4904713999999998E-2</v>
      </c>
      <c r="AI89" s="2">
        <v>0.44934714630651179</v>
      </c>
      <c r="AJ89" s="7">
        <v>-1.9019080000000001E-2</v>
      </c>
      <c r="AK89" s="7">
        <v>8.7691119999999997E-2</v>
      </c>
      <c r="AL89" s="2">
        <v>1.7261926090487087E-2</v>
      </c>
      <c r="AM89" s="7">
        <v>7.1613174000000002E-2</v>
      </c>
      <c r="AN89" s="7">
        <v>0.23772836000000003</v>
      </c>
      <c r="AO89" s="2">
        <v>0.38115408228688674</v>
      </c>
      <c r="AP89" s="7">
        <v>-4.5827239999999998E-3</v>
      </c>
      <c r="AQ89" s="7">
        <v>0.12633506</v>
      </c>
      <c r="AR89" s="13">
        <f>((Z89*(AA89-AB89))+(AC89*(AD89-AE89))+(AF89*(AG89-AH89))+(AI89*(AJ89-AK89))+(AL89*(AM89-AN89))+(AO89*(AP89-AQ89)))</f>
        <v>-0.11396300028992673</v>
      </c>
      <c r="AT89" s="15">
        <f>((1-C89*D89)*E89)+((G89*(H89-I89))+(J89*(K89-L89))+(M89*(N89-O89))+(P89*(Q89-R89))+(S89*(T89-U89))+(V89*(W89-X89)))-((Z89*(AA89-AB89))+(AC89*(AD89-AE89))+(AF89*(AG89-AH89))+(AI89*(AJ89-AK89))+(AL89*(AM89-AN89))+(AO89*(AP89-AQ89)))</f>
        <v>-2.8028291225308477E-2</v>
      </c>
      <c r="AU89" s="2">
        <f>F89+Y89-AR89</f>
        <v>-2.8028291225308477E-2</v>
      </c>
      <c r="AV89" s="17">
        <f t="shared" si="15"/>
        <v>0</v>
      </c>
      <c r="AW89" s="3">
        <f t="shared" si="8"/>
        <v>1</v>
      </c>
      <c r="AX89" s="3">
        <f t="shared" si="9"/>
        <v>1</v>
      </c>
    </row>
    <row r="90" spans="1:50">
      <c r="A90" s="19" t="s">
        <v>3</v>
      </c>
      <c r="B90" s="19">
        <v>1982</v>
      </c>
      <c r="C90" s="2">
        <v>0.8</v>
      </c>
      <c r="D90" s="2">
        <v>0.15861305920624932</v>
      </c>
      <c r="E90" s="2">
        <v>0.60576365626666662</v>
      </c>
      <c r="F90" s="13">
        <f t="shared" si="10"/>
        <v>0.52889803492553156</v>
      </c>
      <c r="G90" s="14">
        <v>3.7131391384448461E-3</v>
      </c>
      <c r="H90" s="7">
        <v>3.2929600000000003E-2</v>
      </c>
      <c r="I90" s="7">
        <v>0.29879349999999999</v>
      </c>
      <c r="J90" s="14">
        <v>0.1000707331156496</v>
      </c>
      <c r="K90" s="7">
        <v>6.9182530000000009E-3</v>
      </c>
      <c r="L90" s="7">
        <v>0</v>
      </c>
      <c r="M90" s="14">
        <v>6.2635218982190002E-2</v>
      </c>
      <c r="N90" s="7">
        <v>3.7933958199999999E-3</v>
      </c>
      <c r="O90" s="7">
        <v>-4.2284800000000015E-3</v>
      </c>
      <c r="P90" s="14">
        <v>2.2646189188433509E-2</v>
      </c>
      <c r="Q90" s="7">
        <v>1.5970530000000004E-3</v>
      </c>
      <c r="R90" s="7">
        <v>-3.0355759999999999E-2</v>
      </c>
      <c r="S90" s="14">
        <v>0.34119147475102524</v>
      </c>
      <c r="T90" s="7">
        <v>6.656320000000002E-3</v>
      </c>
      <c r="U90" s="7">
        <v>2.7608500000000001E-2</v>
      </c>
      <c r="V90" s="14">
        <v>0.46974324482425678</v>
      </c>
      <c r="W90" s="7">
        <v>-7.1441779999999984E-3</v>
      </c>
      <c r="X90" s="7">
        <v>-0.11393776000000003</v>
      </c>
      <c r="Y90" s="13">
        <f t="shared" si="11"/>
        <v>4.3948044935570647E-2</v>
      </c>
      <c r="Z90" s="2">
        <v>6.5382553673719868E-2</v>
      </c>
      <c r="AA90" s="7">
        <v>1.3109378E-2</v>
      </c>
      <c r="AB90" s="7">
        <v>0</v>
      </c>
      <c r="AC90" s="2">
        <v>1.3480385511847477E-2</v>
      </c>
      <c r="AD90" s="7">
        <v>4.5397719999999992E-3</v>
      </c>
      <c r="AE90" s="7">
        <v>-3.0355759999999999E-2</v>
      </c>
      <c r="AF90" s="2">
        <v>7.454372063624827E-2</v>
      </c>
      <c r="AG90" s="7">
        <v>0.13048214</v>
      </c>
      <c r="AH90" s="7">
        <v>-4.2284800000000015E-3</v>
      </c>
      <c r="AI90" s="2">
        <v>0.41667526536862481</v>
      </c>
      <c r="AJ90" s="7">
        <v>7.2256459999999995E-2</v>
      </c>
      <c r="AK90" s="7">
        <v>2.7608500000000001E-2</v>
      </c>
      <c r="AL90" s="2">
        <v>5.4945110064249895E-3</v>
      </c>
      <c r="AM90" s="7">
        <v>0.20042960000000001</v>
      </c>
      <c r="AN90" s="7">
        <v>0.29879349999999999</v>
      </c>
      <c r="AO90" s="2">
        <v>0.42442356380313462</v>
      </c>
      <c r="AP90" s="7">
        <v>-7.4670000000000014E-3</v>
      </c>
      <c r="AQ90" s="7">
        <v>-0.11393776000000003</v>
      </c>
      <c r="AR90" s="13">
        <f t="shared" si="12"/>
        <v>7.462129910874199E-2</v>
      </c>
      <c r="AT90" s="32">
        <f t="shared" si="14"/>
        <v>0.49822478075236026</v>
      </c>
      <c r="AU90" s="2">
        <f t="shared" si="13"/>
        <v>0.49822478075236026</v>
      </c>
      <c r="AV90" s="17">
        <f t="shared" si="15"/>
        <v>0</v>
      </c>
      <c r="AW90" s="3">
        <f t="shared" si="8"/>
        <v>1</v>
      </c>
      <c r="AX90" s="3">
        <f t="shared" si="9"/>
        <v>1</v>
      </c>
    </row>
    <row r="91" spans="1:50">
      <c r="A91" s="19" t="s">
        <v>3</v>
      </c>
      <c r="B91" s="19">
        <v>1983</v>
      </c>
      <c r="C91" s="2">
        <v>0.8</v>
      </c>
      <c r="D91" s="2">
        <v>0.1708833234421365</v>
      </c>
      <c r="E91" s="2">
        <v>0.90137150524593657</v>
      </c>
      <c r="F91" s="13">
        <f t="shared" si="10"/>
        <v>0.77814801846796311</v>
      </c>
      <c r="G91" s="14">
        <v>3.602979254188815E-3</v>
      </c>
      <c r="H91" s="7">
        <v>2.803162E-2</v>
      </c>
      <c r="I91" s="7">
        <v>0.25608317999999997</v>
      </c>
      <c r="J91" s="14">
        <v>8.9846746541740088E-2</v>
      </c>
      <c r="K91" s="7">
        <v>4.212052E-3</v>
      </c>
      <c r="L91" s="7">
        <v>0</v>
      </c>
      <c r="M91" s="14">
        <v>7.242099059661132E-2</v>
      </c>
      <c r="N91" s="7">
        <v>2.3670560200000001E-3</v>
      </c>
      <c r="O91" s="7">
        <v>1.7441876000000002E-2</v>
      </c>
      <c r="P91" s="14">
        <v>2.4018588183345169E-2</v>
      </c>
      <c r="Q91" s="7">
        <v>1.8486174E-3</v>
      </c>
      <c r="R91" s="7">
        <v>1.2125500000000001E-2</v>
      </c>
      <c r="S91" s="14">
        <v>0.35126499943828982</v>
      </c>
      <c r="T91" s="7">
        <v>1.1988056000000002E-2</v>
      </c>
      <c r="U91" s="7">
        <v>0.14107363999999997</v>
      </c>
      <c r="V91" s="14">
        <v>0.45884569598582481</v>
      </c>
      <c r="W91" s="7">
        <v>-3.9749149999999999E-3</v>
      </c>
      <c r="X91" s="7">
        <v>-5.9804348000000007E-2</v>
      </c>
      <c r="Y91" s="13">
        <f t="shared" si="11"/>
        <v>-2.1507948027968266E-2</v>
      </c>
      <c r="Z91" s="2">
        <v>7.0971651441240707E-2</v>
      </c>
      <c r="AA91" s="7">
        <v>7.7503539999999992E-3</v>
      </c>
      <c r="AB91" s="7">
        <v>0</v>
      </c>
      <c r="AC91" s="2">
        <v>1.5535836673205685E-2</v>
      </c>
      <c r="AD91" s="7">
        <v>5.1925679999999998E-3</v>
      </c>
      <c r="AE91" s="7">
        <v>1.2125500000000001E-2</v>
      </c>
      <c r="AF91" s="2">
        <v>8.1485069328397136E-2</v>
      </c>
      <c r="AG91" s="7">
        <v>9.7707559999999999E-2</v>
      </c>
      <c r="AH91" s="7">
        <v>1.7441876000000002E-2</v>
      </c>
      <c r="AI91" s="2">
        <v>0.42557521635724105</v>
      </c>
      <c r="AJ91" s="7">
        <v>0.13535760000000002</v>
      </c>
      <c r="AK91" s="7">
        <v>0.14107363999999997</v>
      </c>
      <c r="AL91" s="2">
        <v>5.4558172348853516E-3</v>
      </c>
      <c r="AM91" s="7">
        <v>0.15539864</v>
      </c>
      <c r="AN91" s="7">
        <v>0.25608317999999997</v>
      </c>
      <c r="AO91" s="2">
        <v>0.40097640896503006</v>
      </c>
      <c r="AP91" s="7">
        <v>-2.3743400000000004E-3</v>
      </c>
      <c r="AQ91" s="7">
        <v>-5.9804348000000007E-2</v>
      </c>
      <c r="AR91" s="13">
        <f t="shared" si="12"/>
        <v>2.7028958315194824E-2</v>
      </c>
      <c r="AT91" s="32">
        <f t="shared" si="14"/>
        <v>0.72961111212480001</v>
      </c>
      <c r="AU91" s="2">
        <f t="shared" si="13"/>
        <v>0.72961111212480001</v>
      </c>
      <c r="AV91" s="17">
        <f t="shared" si="15"/>
        <v>0</v>
      </c>
      <c r="AW91" s="3">
        <f t="shared" si="8"/>
        <v>1</v>
      </c>
      <c r="AX91" s="3">
        <f t="shared" si="9"/>
        <v>1</v>
      </c>
    </row>
    <row r="92" spans="1:50">
      <c r="A92" s="19" t="s">
        <v>3</v>
      </c>
      <c r="B92" s="19">
        <v>1984</v>
      </c>
      <c r="C92" s="2">
        <v>0.8</v>
      </c>
      <c r="D92" s="2">
        <v>0.1660342336777956</v>
      </c>
      <c r="E92" s="2">
        <v>0.70736986725269768</v>
      </c>
      <c r="F92" s="13">
        <f t="shared" si="10"/>
        <v>0.61341177618384513</v>
      </c>
      <c r="G92" s="14">
        <v>5.5213922662982768E-3</v>
      </c>
      <c r="H92" s="7">
        <v>1.1927980000000001E-2</v>
      </c>
      <c r="I92" s="7">
        <v>0.12919385999999999</v>
      </c>
      <c r="J92" s="14">
        <v>9.6452082957723742E-2</v>
      </c>
      <c r="K92" s="7">
        <v>-1.3873595999999999E-3</v>
      </c>
      <c r="L92" s="7">
        <v>0</v>
      </c>
      <c r="M92" s="14">
        <v>7.8102093661060981E-2</v>
      </c>
      <c r="N92" s="7">
        <v>1.9263061999999991E-4</v>
      </c>
      <c r="O92" s="7">
        <v>6.0995460000000001E-2</v>
      </c>
      <c r="P92" s="14">
        <v>2.1797083511645825E-2</v>
      </c>
      <c r="Q92" s="7">
        <v>2.5310720000000001E-3</v>
      </c>
      <c r="R92" s="7">
        <v>0.10285261999999999</v>
      </c>
      <c r="S92" s="14">
        <v>0.35949596074652918</v>
      </c>
      <c r="T92" s="7">
        <v>9.3223239999999999E-3</v>
      </c>
      <c r="U92" s="7">
        <v>0.18210306000000004</v>
      </c>
      <c r="V92" s="14">
        <v>0.43863138685674202</v>
      </c>
      <c r="W92" s="7">
        <v>1.0775400000000007E-3</v>
      </c>
      <c r="X92" s="7">
        <v>5.2189899999999997E-2</v>
      </c>
      <c r="Y92" s="13">
        <f t="shared" si="11"/>
        <v>-9.2250292120165403E-2</v>
      </c>
      <c r="Z92" s="2">
        <v>9.818655737470125E-2</v>
      </c>
      <c r="AA92" s="7">
        <v>-2.8762575999999999E-3</v>
      </c>
      <c r="AB92" s="7">
        <v>0</v>
      </c>
      <c r="AC92" s="2">
        <v>1.5068680445742253E-2</v>
      </c>
      <c r="AD92" s="7">
        <v>9.8144059999999995E-3</v>
      </c>
      <c r="AE92" s="7">
        <v>0.10285261999999999</v>
      </c>
      <c r="AF92" s="2">
        <v>9.3004378984031591E-2</v>
      </c>
      <c r="AG92" s="7">
        <v>2.435934E-2</v>
      </c>
      <c r="AH92" s="7">
        <v>6.0995460000000001E-2</v>
      </c>
      <c r="AI92" s="2">
        <v>0.41877862114528791</v>
      </c>
      <c r="AJ92" s="7">
        <v>0.108755764</v>
      </c>
      <c r="AK92" s="7">
        <v>0.18210306000000004</v>
      </c>
      <c r="AL92" s="2">
        <v>8.0355095336829725E-3</v>
      </c>
      <c r="AM92" s="7">
        <v>4.5172899999999995E-2</v>
      </c>
      <c r="AN92" s="7">
        <v>0.12919385999999999</v>
      </c>
      <c r="AO92" s="2">
        <v>0.36692625251655414</v>
      </c>
      <c r="AP92" s="7">
        <v>5.4056200000000072E-4</v>
      </c>
      <c r="AQ92" s="7">
        <v>5.2189899999999997E-2</v>
      </c>
      <c r="AR92" s="13">
        <f t="shared" si="12"/>
        <v>-5.5434621282885219E-2</v>
      </c>
      <c r="AT92" s="32">
        <f t="shared" si="14"/>
        <v>0.57659610534656491</v>
      </c>
      <c r="AU92" s="2">
        <f t="shared" si="13"/>
        <v>0.57659610534656491</v>
      </c>
      <c r="AV92" s="17">
        <f t="shared" si="15"/>
        <v>0</v>
      </c>
      <c r="AW92" s="3">
        <f t="shared" si="8"/>
        <v>1</v>
      </c>
      <c r="AX92" s="3">
        <f t="shared" si="9"/>
        <v>1</v>
      </c>
    </row>
    <row r="93" spans="1:50">
      <c r="A93" s="19" t="s">
        <v>3</v>
      </c>
      <c r="B93" s="19">
        <v>1985</v>
      </c>
      <c r="C93" s="2">
        <v>0.8</v>
      </c>
      <c r="D93" s="2">
        <v>0.16425618681306242</v>
      </c>
      <c r="E93" s="2">
        <v>0.60564432297738624</v>
      </c>
      <c r="F93" s="13">
        <f t="shared" si="10"/>
        <v>0.52605966133159088</v>
      </c>
      <c r="G93" s="14">
        <v>1.0890363449833343E-2</v>
      </c>
      <c r="H93" s="7">
        <v>-4.4783440000000001E-2</v>
      </c>
      <c r="I93" s="7">
        <v>-0.42571013999999996</v>
      </c>
      <c r="J93" s="14">
        <v>9.4768357291176247E-2</v>
      </c>
      <c r="K93" s="7">
        <v>-3.1819620000000009E-3</v>
      </c>
      <c r="L93" s="7">
        <v>0</v>
      </c>
      <c r="M93" s="14">
        <v>7.9999342645809879E-2</v>
      </c>
      <c r="N93" s="7">
        <v>3.4139402000000005E-4</v>
      </c>
      <c r="O93" s="7">
        <v>9.4048720000000002E-2</v>
      </c>
      <c r="P93" s="14">
        <v>2.1542350144215749E-2</v>
      </c>
      <c r="Q93" s="7">
        <v>6.1780460000000004E-3</v>
      </c>
      <c r="R93" s="7">
        <v>0.18892912000000001</v>
      </c>
      <c r="S93" s="14">
        <v>0.37967942011154604</v>
      </c>
      <c r="T93" s="7">
        <v>1.4947300000000002E-2</v>
      </c>
      <c r="U93" s="7">
        <v>0.27397162000000003</v>
      </c>
      <c r="V93" s="14">
        <v>0.41312016635741883</v>
      </c>
      <c r="W93" s="7">
        <v>2.1137560000000001E-3</v>
      </c>
      <c r="X93" s="7">
        <v>7.9723299999999997E-2</v>
      </c>
      <c r="Y93" s="13">
        <f t="shared" si="11"/>
        <v>-0.13799480254638438</v>
      </c>
      <c r="Z93" s="2">
        <v>0.10046066072887828</v>
      </c>
      <c r="AA93" s="7">
        <v>-6.5599880000000001E-3</v>
      </c>
      <c r="AB93" s="7">
        <v>0</v>
      </c>
      <c r="AC93" s="2">
        <v>1.2250496722903131E-2</v>
      </c>
      <c r="AD93" s="7">
        <v>2.2605959999999998E-2</v>
      </c>
      <c r="AE93" s="7">
        <v>0.18892912000000001</v>
      </c>
      <c r="AF93" s="2">
        <v>8.9609876475365849E-2</v>
      </c>
      <c r="AG93" s="7">
        <v>3.80886E-2</v>
      </c>
      <c r="AH93" s="7">
        <v>9.4048720000000002E-2</v>
      </c>
      <c r="AI93" s="2">
        <v>0.43662717834076115</v>
      </c>
      <c r="AJ93" s="7">
        <v>0.16210998000000001</v>
      </c>
      <c r="AK93" s="7">
        <v>0.27397162000000003</v>
      </c>
      <c r="AL93" s="2">
        <v>1.9435271685141545E-2</v>
      </c>
      <c r="AM93" s="7">
        <v>-0.28217858000000001</v>
      </c>
      <c r="AN93" s="7">
        <v>-0.42571013999999996</v>
      </c>
      <c r="AO93" s="2">
        <v>0.34161651604694998</v>
      </c>
      <c r="AP93" s="7">
        <v>5.7229919999999988E-3</v>
      </c>
      <c r="AQ93" s="7">
        <v>7.9723299999999997E-2</v>
      </c>
      <c r="AR93" s="13">
        <f t="shared" si="12"/>
        <v>-7.9043126275262138E-2</v>
      </c>
      <c r="AT93" s="32">
        <f t="shared" si="14"/>
        <v>0.46710798506046858</v>
      </c>
      <c r="AU93" s="2">
        <f t="shared" si="13"/>
        <v>0.46710798506046858</v>
      </c>
      <c r="AV93" s="17">
        <f t="shared" si="15"/>
        <v>0</v>
      </c>
      <c r="AW93" s="3">
        <f t="shared" si="8"/>
        <v>1</v>
      </c>
      <c r="AX93" s="3">
        <f t="shared" si="9"/>
        <v>1</v>
      </c>
    </row>
    <row r="94" spans="1:50">
      <c r="A94" s="19" t="s">
        <v>3</v>
      </c>
      <c r="B94" s="19">
        <v>1986</v>
      </c>
      <c r="C94" s="2">
        <v>0.8</v>
      </c>
      <c r="D94" s="2">
        <v>0.13933399865838245</v>
      </c>
      <c r="E94" s="2">
        <v>0.52108177921314602</v>
      </c>
      <c r="F94" s="13">
        <f t="shared" si="10"/>
        <v>0.46299825287251239</v>
      </c>
      <c r="G94" s="14">
        <v>8.4772839255700914E-3</v>
      </c>
      <c r="H94" s="7">
        <v>-4.7758059999999988E-3</v>
      </c>
      <c r="I94" s="7">
        <v>-1.1150360000000003E-2</v>
      </c>
      <c r="J94" s="14">
        <v>8.4683929074490821E-2</v>
      </c>
      <c r="K94" s="7">
        <v>-3.6344800000000003E-3</v>
      </c>
      <c r="L94" s="7">
        <v>0</v>
      </c>
      <c r="M94" s="14">
        <v>8.8967637878116831E-2</v>
      </c>
      <c r="N94" s="7">
        <v>-2.9025993999999998E-3</v>
      </c>
      <c r="O94" s="7">
        <v>8.9883519999999995E-2</v>
      </c>
      <c r="P94" s="14">
        <v>2.8863344938077885E-2</v>
      </c>
      <c r="Q94" s="7">
        <v>4.7501539999999995E-3</v>
      </c>
      <c r="R94" s="7">
        <v>0.20970264</v>
      </c>
      <c r="S94" s="14">
        <v>0.48999130824319187</v>
      </c>
      <c r="T94" s="7">
        <v>1.4993080000000001E-2</v>
      </c>
      <c r="U94" s="7">
        <v>0.33158504000000005</v>
      </c>
      <c r="V94" s="14">
        <v>0.29901649594055252</v>
      </c>
      <c r="W94" s="7">
        <v>3.7324629999999997E-3</v>
      </c>
      <c r="X94" s="7">
        <v>0.13386782</v>
      </c>
      <c r="Y94" s="13">
        <f t="shared" si="11"/>
        <v>-0.20846424642040443</v>
      </c>
      <c r="Z94" s="2">
        <v>9.3489809410010782E-2</v>
      </c>
      <c r="AA94" s="7">
        <v>-7.6631400000000014E-3</v>
      </c>
      <c r="AB94" s="7">
        <v>0</v>
      </c>
      <c r="AC94" s="2">
        <v>1.1181327584088428E-2</v>
      </c>
      <c r="AD94" s="7">
        <v>1.7589198E-2</v>
      </c>
      <c r="AE94" s="7">
        <v>0.20970264</v>
      </c>
      <c r="AF94" s="2">
        <v>9.054596172781583E-2</v>
      </c>
      <c r="AG94" s="7">
        <v>-5.9779685999999999E-2</v>
      </c>
      <c r="AH94" s="7">
        <v>8.9883519999999995E-2</v>
      </c>
      <c r="AI94" s="2">
        <v>0.51626977249943096</v>
      </c>
      <c r="AJ94" s="7">
        <v>0.17510673999999998</v>
      </c>
      <c r="AK94" s="7">
        <v>0.33158504000000005</v>
      </c>
      <c r="AL94" s="2">
        <v>1.1638672882976177E-2</v>
      </c>
      <c r="AM94" s="7">
        <v>-7.4772560000000002E-2</v>
      </c>
      <c r="AN94" s="7">
        <v>-1.1150360000000003E-2</v>
      </c>
      <c r="AO94" s="2">
        <v>0.27687445589567794</v>
      </c>
      <c r="AP94" s="7">
        <v>1.579432E-3</v>
      </c>
      <c r="AQ94" s="7">
        <v>0.13386782</v>
      </c>
      <c r="AR94" s="13">
        <f t="shared" si="12"/>
        <v>-0.13456867751373858</v>
      </c>
      <c r="AT94" s="32">
        <f t="shared" si="14"/>
        <v>0.38910268396584657</v>
      </c>
      <c r="AU94" s="2">
        <f t="shared" si="13"/>
        <v>0.38910268396584657</v>
      </c>
      <c r="AV94" s="17">
        <f t="shared" si="15"/>
        <v>0</v>
      </c>
      <c r="AW94" s="3">
        <f t="shared" si="8"/>
        <v>1</v>
      </c>
      <c r="AX94" s="3">
        <f t="shared" si="9"/>
        <v>1</v>
      </c>
    </row>
    <row r="95" spans="1:50">
      <c r="A95" s="19" t="s">
        <v>3</v>
      </c>
      <c r="B95" s="19">
        <v>1987</v>
      </c>
      <c r="C95" s="2">
        <v>0.8</v>
      </c>
      <c r="D95" s="2">
        <v>0.15435945397988635</v>
      </c>
      <c r="E95" s="2">
        <v>0.40724369607282668</v>
      </c>
      <c r="F95" s="13">
        <f t="shared" si="10"/>
        <v>0.35695416442278483</v>
      </c>
      <c r="G95" s="14">
        <v>5.6257653060124736E-3</v>
      </c>
      <c r="H95" s="7">
        <v>2.656464E-2</v>
      </c>
      <c r="I95" s="7">
        <v>0.27221608000000003</v>
      </c>
      <c r="J95" s="14">
        <v>7.2424549373177605E-2</v>
      </c>
      <c r="K95" s="7">
        <v>-4.1474140000000003E-3</v>
      </c>
      <c r="L95" s="7">
        <v>0</v>
      </c>
      <c r="M95" s="14">
        <v>8.6738786829418671E-2</v>
      </c>
      <c r="N95" s="7">
        <v>-2.2997414000000002E-3</v>
      </c>
      <c r="O95" s="7">
        <v>7.1981400000000001E-2</v>
      </c>
      <c r="P95" s="14">
        <v>2.6809125895387982E-2</v>
      </c>
      <c r="Q95" s="7">
        <v>3.587494000000001E-3</v>
      </c>
      <c r="R95" s="7">
        <v>0.17256618000000001</v>
      </c>
      <c r="S95" s="14">
        <v>0.53222776861741483</v>
      </c>
      <c r="T95" s="7">
        <v>8.2153399999999998E-3</v>
      </c>
      <c r="U95" s="7">
        <v>0.21580357999999999</v>
      </c>
      <c r="V95" s="14">
        <v>0.27617400397858838</v>
      </c>
      <c r="W95" s="7">
        <v>4.8102506000000005E-3</v>
      </c>
      <c r="X95" s="7">
        <v>0.11729145999999999</v>
      </c>
      <c r="Y95" s="13">
        <f t="shared" si="11"/>
        <v>-0.15420419063325816</v>
      </c>
      <c r="Z95" s="2">
        <v>8.1801085264182352E-2</v>
      </c>
      <c r="AA95" s="7">
        <v>-7.9653880000000003E-3</v>
      </c>
      <c r="AB95" s="7">
        <v>0</v>
      </c>
      <c r="AC95" s="2">
        <v>1.0745997921976504E-2</v>
      </c>
      <c r="AD95" s="7">
        <v>1.4838242000000001E-2</v>
      </c>
      <c r="AE95" s="7">
        <v>0.17256618000000001</v>
      </c>
      <c r="AF95" s="2">
        <v>9.91933124939232E-2</v>
      </c>
      <c r="AG95" s="7">
        <v>-1.7693233999999999E-2</v>
      </c>
      <c r="AH95" s="7">
        <v>7.1981400000000001E-2</v>
      </c>
      <c r="AI95" s="2">
        <v>0.55007267668017201</v>
      </c>
      <c r="AJ95" s="7">
        <v>9.8303080000000001E-2</v>
      </c>
      <c r="AK95" s="7">
        <v>0.21580357999999999</v>
      </c>
      <c r="AL95" s="2">
        <v>7.8720092893191321E-3</v>
      </c>
      <c r="AM95" s="7">
        <v>9.8054759999999991E-2</v>
      </c>
      <c r="AN95" s="7">
        <v>0.27221608000000003</v>
      </c>
      <c r="AO95" s="2">
        <v>0.25031491835042674</v>
      </c>
      <c r="AP95" s="7">
        <v>5.38170644E-3</v>
      </c>
      <c r="AQ95" s="7">
        <v>0.11729145999999999</v>
      </c>
      <c r="AR95" s="13">
        <f t="shared" si="12"/>
        <v>-0.10525914037020254</v>
      </c>
      <c r="AT95" s="32">
        <f t="shared" si="14"/>
        <v>0.3080091141597292</v>
      </c>
      <c r="AU95" s="2">
        <f t="shared" si="13"/>
        <v>0.3080091141597292</v>
      </c>
      <c r="AV95" s="17">
        <f t="shared" si="15"/>
        <v>0</v>
      </c>
      <c r="AW95" s="3">
        <f t="shared" ref="AW95:AW158" si="16">SUM(G95,J95,M95,P95,S95,V95)</f>
        <v>0.99999999999999989</v>
      </c>
      <c r="AX95" s="3">
        <f t="shared" ref="AX95:AX158" si="17">Z95+AC95+AF95+AI95+AL95+AO95</f>
        <v>0.99999999999999989</v>
      </c>
    </row>
    <row r="96" spans="1:50">
      <c r="A96" s="19" t="s">
        <v>3</v>
      </c>
      <c r="B96" s="19">
        <v>1988</v>
      </c>
      <c r="C96" s="2">
        <v>0.8</v>
      </c>
      <c r="D96" s="2">
        <v>0.15678240069741944</v>
      </c>
      <c r="E96" s="2">
        <v>0.17165306722742477</v>
      </c>
      <c r="F96" s="13">
        <f t="shared" si="10"/>
        <v>0.15012332325383182</v>
      </c>
      <c r="G96" s="14">
        <v>5.3302289220058321E-3</v>
      </c>
      <c r="H96" s="7">
        <v>-1.2301645999999999E-2</v>
      </c>
      <c r="I96" s="7">
        <v>-0.12319488000000001</v>
      </c>
      <c r="J96" s="14">
        <v>7.3843144547185519E-2</v>
      </c>
      <c r="K96" s="7">
        <v>2.0215588000000004E-3</v>
      </c>
      <c r="L96" s="7">
        <v>0</v>
      </c>
      <c r="M96" s="14">
        <v>8.902269803115101E-2</v>
      </c>
      <c r="N96" s="7">
        <v>-3.2380220000000001E-3</v>
      </c>
      <c r="O96" s="7">
        <v>-6.6441399999999998E-2</v>
      </c>
      <c r="P96" s="14">
        <v>3.164731978412879E-2</v>
      </c>
      <c r="Q96" s="7">
        <v>2.3134840000000001E-4</v>
      </c>
      <c r="R96" s="7">
        <v>-1.9898779999999998E-2</v>
      </c>
      <c r="S96" s="14">
        <v>0.54561858692715048</v>
      </c>
      <c r="T96" s="7">
        <v>5.3258360000000005E-3</v>
      </c>
      <c r="U96" s="7">
        <v>5.3286020000000003E-2</v>
      </c>
      <c r="V96" s="14">
        <v>0.25453802178837842</v>
      </c>
      <c r="W96" s="7">
        <v>-1.0117671999999999E-2</v>
      </c>
      <c r="X96" s="7">
        <v>-6.4050419999999997E-2</v>
      </c>
      <c r="Y96" s="13">
        <f t="shared" si="11"/>
        <v>-5.4360684105013487E-3</v>
      </c>
      <c r="Z96" s="2">
        <v>7.8316031299782735E-2</v>
      </c>
      <c r="AA96" s="7">
        <v>2.6937189999999998E-3</v>
      </c>
      <c r="AB96" s="7">
        <v>0</v>
      </c>
      <c r="AC96" s="2">
        <v>1.2584153194288432E-2</v>
      </c>
      <c r="AD96" s="7">
        <v>-1.3864632000000002E-3</v>
      </c>
      <c r="AE96" s="7">
        <v>-1.9898779999999998E-2</v>
      </c>
      <c r="AF96" s="2">
        <v>0.10241671393334477</v>
      </c>
      <c r="AG96" s="7">
        <v>-8.7994240000000001E-2</v>
      </c>
      <c r="AH96" s="7">
        <v>-6.6441399999999998E-2</v>
      </c>
      <c r="AI96" s="2">
        <v>0.56183840459959811</v>
      </c>
      <c r="AJ96" s="7">
        <v>5.537926E-2</v>
      </c>
      <c r="AK96" s="7">
        <v>5.3286020000000003E-2</v>
      </c>
      <c r="AL96" s="2">
        <v>5.4369659561338294E-3</v>
      </c>
      <c r="AM96" s="7">
        <v>-6.0521640000000002E-2</v>
      </c>
      <c r="AN96" s="7">
        <v>-0.12319488000000001</v>
      </c>
      <c r="AO96" s="2">
        <v>0.23940773101685217</v>
      </c>
      <c r="AP96" s="7">
        <v>-2.5859657600000002E-2</v>
      </c>
      <c r="AQ96" s="7">
        <v>-6.4050419999999997E-2</v>
      </c>
      <c r="AR96" s="13">
        <f t="shared" si="12"/>
        <v>8.8965308296504453E-3</v>
      </c>
      <c r="AT96" s="32">
        <f t="shared" si="14"/>
        <v>0.13579072401368003</v>
      </c>
      <c r="AU96" s="2">
        <f t="shared" si="13"/>
        <v>0.13579072401368003</v>
      </c>
      <c r="AV96" s="17">
        <f t="shared" si="15"/>
        <v>0</v>
      </c>
      <c r="AW96" s="3">
        <f t="shared" si="16"/>
        <v>1</v>
      </c>
      <c r="AX96" s="3">
        <f t="shared" si="17"/>
        <v>1</v>
      </c>
    </row>
    <row r="97" spans="1:50">
      <c r="A97" s="19" t="s">
        <v>3</v>
      </c>
      <c r="B97" s="19">
        <v>1989</v>
      </c>
      <c r="C97" s="2">
        <v>0.8</v>
      </c>
      <c r="D97" s="2">
        <v>0.16716665297255281</v>
      </c>
      <c r="E97" s="2">
        <v>2.8716493891243907E-3</v>
      </c>
      <c r="F97" s="13">
        <f t="shared" si="10"/>
        <v>2.4876141756119104E-3</v>
      </c>
      <c r="G97" s="14">
        <v>5.7699814487040648E-3</v>
      </c>
      <c r="H97" s="7">
        <v>-2.5878160000000001E-2</v>
      </c>
      <c r="I97" s="7">
        <v>-0.25978156000000002</v>
      </c>
      <c r="J97" s="14">
        <v>7.4864134558149914E-2</v>
      </c>
      <c r="K97" s="7">
        <v>3.785222E-3</v>
      </c>
      <c r="L97" s="7">
        <v>0</v>
      </c>
      <c r="M97" s="14">
        <v>8.3484052134812067E-2</v>
      </c>
      <c r="N97" s="7">
        <v>-3.395342E-3</v>
      </c>
      <c r="O97" s="7">
        <v>-8.6010079199999992E-2</v>
      </c>
      <c r="P97" s="14">
        <v>3.0097827544562947E-2</v>
      </c>
      <c r="Q97" s="7">
        <v>9.1547717999999998E-4</v>
      </c>
      <c r="R97" s="7">
        <v>-2.7195959999999998E-2</v>
      </c>
      <c r="S97" s="14">
        <v>0.5562149056548894</v>
      </c>
      <c r="T97" s="7">
        <v>6.5707959999999994E-3</v>
      </c>
      <c r="U97" s="7">
        <v>5.1083857199999992E-2</v>
      </c>
      <c r="V97" s="14">
        <v>0.24956909865888163</v>
      </c>
      <c r="W97" s="7">
        <v>-1.37469918E-2</v>
      </c>
      <c r="X97" s="7">
        <v>-9.8989479999999991E-2</v>
      </c>
      <c r="Y97" s="13">
        <f t="shared" si="11"/>
        <v>5.8911646754573627E-3</v>
      </c>
      <c r="Z97" s="2">
        <v>7.6656165883173255E-2</v>
      </c>
      <c r="AA97" s="7">
        <v>5.7088299999999998E-3</v>
      </c>
      <c r="AB97" s="7">
        <v>0</v>
      </c>
      <c r="AC97" s="2">
        <v>1.3387786836981269E-2</v>
      </c>
      <c r="AD97" s="7">
        <v>4.1303140000000015E-4</v>
      </c>
      <c r="AE97" s="7">
        <v>-2.7195959999999998E-2</v>
      </c>
      <c r="AF97" s="2">
        <v>9.9770656493733942E-2</v>
      </c>
      <c r="AG97" s="7">
        <v>-9.3860800000000008E-2</v>
      </c>
      <c r="AH97" s="7">
        <v>-8.6010079199999992E-2</v>
      </c>
      <c r="AI97" s="2">
        <v>0.57689396356006284</v>
      </c>
      <c r="AJ97" s="7">
        <v>6.6207319999999986E-2</v>
      </c>
      <c r="AK97" s="7">
        <v>5.1083857199999992E-2</v>
      </c>
      <c r="AL97" s="2">
        <v>5.1053120511441331E-3</v>
      </c>
      <c r="AM97" s="7">
        <v>-0.12867557999999998</v>
      </c>
      <c r="AN97" s="7">
        <v>-0.25978156000000002</v>
      </c>
      <c r="AO97" s="2">
        <v>0.22818611517490456</v>
      </c>
      <c r="AP97" s="7">
        <v>-3.3224572199999997E-2</v>
      </c>
      <c r="AQ97" s="7">
        <v>-9.8989479999999991E-2</v>
      </c>
      <c r="AR97" s="13">
        <f t="shared" si="12"/>
        <v>2.4424578905795073E-2</v>
      </c>
      <c r="AT97" s="32">
        <f t="shared" si="14"/>
        <v>-1.6045800054725799E-2</v>
      </c>
      <c r="AU97" s="2">
        <f t="shared" si="13"/>
        <v>-1.6045800054725799E-2</v>
      </c>
      <c r="AV97" s="17">
        <f t="shared" si="15"/>
        <v>0</v>
      </c>
      <c r="AW97" s="3">
        <f t="shared" si="16"/>
        <v>1</v>
      </c>
      <c r="AX97" s="3">
        <f t="shared" si="17"/>
        <v>1</v>
      </c>
    </row>
    <row r="98" spans="1:50">
      <c r="A98" s="19" t="s">
        <v>3</v>
      </c>
      <c r="B98" s="19">
        <v>1990</v>
      </c>
      <c r="C98" s="2">
        <v>0.8</v>
      </c>
      <c r="D98" s="2">
        <v>0.15962325008594053</v>
      </c>
      <c r="E98" s="2">
        <v>-3.4569358665316852E-2</v>
      </c>
      <c r="F98" s="13">
        <f t="shared" si="10"/>
        <v>-3.0154899958481293E-2</v>
      </c>
      <c r="G98" s="14">
        <v>6.4260544290617823E-3</v>
      </c>
      <c r="H98" s="7">
        <v>2.4848840000000001E-2</v>
      </c>
      <c r="I98" s="7">
        <v>0.25234563999999998</v>
      </c>
      <c r="J98" s="14">
        <v>6.8962354912338417E-2</v>
      </c>
      <c r="K98" s="7">
        <v>5.9453839999999997E-3</v>
      </c>
      <c r="L98" s="7">
        <v>0</v>
      </c>
      <c r="M98" s="14">
        <v>8.392537598162339E-2</v>
      </c>
      <c r="N98" s="7">
        <v>-1.1714199999999998E-3</v>
      </c>
      <c r="O98" s="7">
        <v>-4.8253900000000002E-2</v>
      </c>
      <c r="P98" s="14">
        <v>2.6525005222844834E-2</v>
      </c>
      <c r="Q98" s="7">
        <v>1.1984075999999996E-3</v>
      </c>
      <c r="R98" s="7">
        <v>1.7998999999999988E-3</v>
      </c>
      <c r="S98" s="14">
        <v>0.5798205519954428</v>
      </c>
      <c r="T98" s="7">
        <v>-1.2445120000000001E-3</v>
      </c>
      <c r="U98" s="7">
        <v>-3.4112600000000007E-2</v>
      </c>
      <c r="V98" s="14">
        <v>0.2343406574586889</v>
      </c>
      <c r="W98" s="7">
        <v>-1.2316428000000001E-2</v>
      </c>
      <c r="X98" s="7">
        <v>-8.3831520000000007E-2</v>
      </c>
      <c r="Y98" s="13">
        <f t="shared" si="11"/>
        <v>3.8700047714049932E-2</v>
      </c>
      <c r="Z98" s="2">
        <v>6.0412257742733025E-2</v>
      </c>
      <c r="AA98" s="7">
        <v>1.0280319999999999E-2</v>
      </c>
      <c r="AB98" s="7">
        <v>0</v>
      </c>
      <c r="AC98" s="2">
        <v>1.0937531257330995E-2</v>
      </c>
      <c r="AD98" s="7">
        <v>4.0001619999999998E-3</v>
      </c>
      <c r="AE98" s="7">
        <v>1.7998999999999988E-3</v>
      </c>
      <c r="AF98" s="2">
        <v>9.0672974693624966E-2</v>
      </c>
      <c r="AG98" s="7">
        <v>-4.8753562E-2</v>
      </c>
      <c r="AH98" s="7">
        <v>-4.8253900000000002E-2</v>
      </c>
      <c r="AI98" s="2">
        <v>0.61862462259621176</v>
      </c>
      <c r="AJ98" s="7">
        <v>-1.1156080000000007E-2</v>
      </c>
      <c r="AK98" s="7">
        <v>-3.4112600000000007E-2</v>
      </c>
      <c r="AL98" s="2">
        <v>5.444920337188951E-3</v>
      </c>
      <c r="AM98" s="7">
        <v>0.15382509999999999</v>
      </c>
      <c r="AN98" s="7">
        <v>0.25234563999999998</v>
      </c>
      <c r="AO98" s="2">
        <v>0.21390769337291038</v>
      </c>
      <c r="AP98" s="7">
        <v>-3.3643200000000005E-2</v>
      </c>
      <c r="AQ98" s="7">
        <v>-8.3831520000000007E-2</v>
      </c>
      <c r="AR98" s="13">
        <f t="shared" si="12"/>
        <v>2.5000516730742779E-2</v>
      </c>
      <c r="AT98" s="32">
        <f t="shared" si="14"/>
        <v>-1.6455368975174141E-2</v>
      </c>
      <c r="AU98" s="2">
        <f t="shared" si="13"/>
        <v>-1.6455368975174141E-2</v>
      </c>
      <c r="AV98" s="17">
        <f t="shared" si="15"/>
        <v>0</v>
      </c>
      <c r="AW98" s="3">
        <f t="shared" si="16"/>
        <v>1</v>
      </c>
      <c r="AX98" s="3">
        <f t="shared" si="17"/>
        <v>1</v>
      </c>
    </row>
    <row r="99" spans="1:50">
      <c r="A99" s="19" t="s">
        <v>3</v>
      </c>
      <c r="B99" s="19">
        <v>1991</v>
      </c>
      <c r="C99" s="2">
        <v>0.8</v>
      </c>
      <c r="D99" s="2">
        <v>0.15806444696288849</v>
      </c>
      <c r="E99" s="2">
        <v>-1.8245136750685512E-2</v>
      </c>
      <c r="F99" s="13">
        <f t="shared" si="10"/>
        <v>-1.5938010790478008E-2</v>
      </c>
      <c r="G99" s="14">
        <v>8.2684708800987664E-3</v>
      </c>
      <c r="H99" s="7">
        <v>1.3813002600000002E-2</v>
      </c>
      <c r="I99" s="7">
        <v>0.14974782000000003</v>
      </c>
      <c r="J99" s="14">
        <v>6.2532214954687346E-2</v>
      </c>
      <c r="K99" s="7">
        <v>9.160355999999998E-3</v>
      </c>
      <c r="L99" s="7">
        <v>0</v>
      </c>
      <c r="M99" s="14">
        <v>7.6907275096473993E-2</v>
      </c>
      <c r="N99" s="7">
        <v>1.3183069999999999E-3</v>
      </c>
      <c r="O99" s="7">
        <v>-7.5552700000000014E-2</v>
      </c>
      <c r="P99" s="14">
        <v>2.7837210527587929E-2</v>
      </c>
      <c r="Q99" s="7">
        <v>1.5483792E-3</v>
      </c>
      <c r="R99" s="7">
        <v>-4.9335759999999992E-2</v>
      </c>
      <c r="S99" s="14">
        <v>0.59723664903154838</v>
      </c>
      <c r="T99" s="7">
        <v>-1.0633524E-2</v>
      </c>
      <c r="U99" s="7">
        <v>-0.22086317999999999</v>
      </c>
      <c r="V99" s="14">
        <v>0.22721817950960349</v>
      </c>
      <c r="W99" s="7">
        <v>-1.951752E-2</v>
      </c>
      <c r="X99" s="7">
        <v>-0.16939427999999998</v>
      </c>
      <c r="Y99" s="13">
        <f t="shared" si="11"/>
        <v>0.1663888362834004</v>
      </c>
      <c r="Z99" s="2">
        <v>4.8343388863387599E-2</v>
      </c>
      <c r="AA99" s="7">
        <v>1.6502919999999997E-2</v>
      </c>
      <c r="AB99" s="7">
        <v>0</v>
      </c>
      <c r="AC99" s="2">
        <v>9.8035177002739338E-3</v>
      </c>
      <c r="AD99" s="7">
        <v>5.6213620000000004E-3</v>
      </c>
      <c r="AE99" s="7">
        <v>-4.9335759999999992E-2</v>
      </c>
      <c r="AF99" s="2">
        <v>7.7344775864469903E-2</v>
      </c>
      <c r="AG99" s="7">
        <v>-1.7411100000000002E-2</v>
      </c>
      <c r="AH99" s="7">
        <v>-7.5552700000000014E-2</v>
      </c>
      <c r="AI99" s="2">
        <v>0.64961220024060107</v>
      </c>
      <c r="AJ99" s="7">
        <v>-0.1210127</v>
      </c>
      <c r="AK99" s="7">
        <v>-0.22086317999999999</v>
      </c>
      <c r="AL99" s="2">
        <v>5.3717921389981813E-3</v>
      </c>
      <c r="AM99" s="7">
        <v>0.12686414000000001</v>
      </c>
      <c r="AN99" s="7">
        <v>0.14974782000000003</v>
      </c>
      <c r="AO99" s="2">
        <v>0.20952432519226924</v>
      </c>
      <c r="AP99" s="7">
        <v>-4.9079579999999998E-2</v>
      </c>
      <c r="AQ99" s="7">
        <v>-0.16939427999999998</v>
      </c>
      <c r="AR99" s="13">
        <f t="shared" si="12"/>
        <v>9.5783549181381239E-2</v>
      </c>
      <c r="AT99" s="32">
        <f t="shared" si="14"/>
        <v>5.4667276311541141E-2</v>
      </c>
      <c r="AU99" s="2">
        <f t="shared" si="13"/>
        <v>5.4667276311541141E-2</v>
      </c>
      <c r="AV99" s="17">
        <f t="shared" si="15"/>
        <v>0</v>
      </c>
      <c r="AW99" s="3">
        <f t="shared" si="16"/>
        <v>1</v>
      </c>
      <c r="AX99" s="3">
        <f t="shared" si="17"/>
        <v>0.99999999999999989</v>
      </c>
    </row>
    <row r="100" spans="1:50">
      <c r="A100" s="19" t="s">
        <v>3</v>
      </c>
      <c r="B100" s="19">
        <v>1992</v>
      </c>
      <c r="C100" s="2">
        <v>0.8</v>
      </c>
      <c r="D100" s="2">
        <v>0.1563708471573336</v>
      </c>
      <c r="E100" s="2">
        <v>-0.12150536274573709</v>
      </c>
      <c r="F100" s="13">
        <f t="shared" si="10"/>
        <v>-0.10630544554036907</v>
      </c>
      <c r="G100" s="14">
        <v>9.7309776882466576E-3</v>
      </c>
      <c r="H100" s="7">
        <v>-7.1365800000000009E-3</v>
      </c>
      <c r="I100" s="7">
        <v>-5.299986000000001E-2</v>
      </c>
      <c r="J100" s="14">
        <v>5.8068782637030608E-2</v>
      </c>
      <c r="K100" s="7">
        <v>7.1324739999999998E-3</v>
      </c>
      <c r="L100" s="7">
        <v>0</v>
      </c>
      <c r="M100" s="14">
        <v>8.0665812313766891E-2</v>
      </c>
      <c r="N100" s="7">
        <v>-1.1906672199999998E-3</v>
      </c>
      <c r="O100" s="7">
        <v>-0.11796999</v>
      </c>
      <c r="P100" s="14">
        <v>2.7470533927994957E-2</v>
      </c>
      <c r="Q100" s="7">
        <v>1.6983054200000001E-3</v>
      </c>
      <c r="R100" s="7">
        <v>-5.5946739999999995E-2</v>
      </c>
      <c r="S100" s="14">
        <v>0.60359051574443512</v>
      </c>
      <c r="T100" s="7">
        <v>-1.0887634E-2</v>
      </c>
      <c r="U100" s="7">
        <v>-0.23566462000000002</v>
      </c>
      <c r="V100" s="14">
        <v>0.22047337768852557</v>
      </c>
      <c r="W100" s="7">
        <v>-2.3641044E-2</v>
      </c>
      <c r="X100" s="7">
        <v>-0.18848546000000002</v>
      </c>
      <c r="Y100" s="13">
        <f t="shared" si="11"/>
        <v>0.18388116984208341</v>
      </c>
      <c r="Z100" s="2">
        <v>4.602129846221522E-2</v>
      </c>
      <c r="AA100" s="7">
        <v>1.2501599999999998E-2</v>
      </c>
      <c r="AB100" s="7">
        <v>0</v>
      </c>
      <c r="AC100" s="2">
        <v>9.0516059320468901E-3</v>
      </c>
      <c r="AD100" s="7">
        <v>5.6772756000000001E-3</v>
      </c>
      <c r="AE100" s="7">
        <v>-5.5946739999999995E-2</v>
      </c>
      <c r="AF100" s="2">
        <v>7.9048879265472563E-2</v>
      </c>
      <c r="AG100" s="7">
        <v>-5.9521900000000003E-2</v>
      </c>
      <c r="AH100" s="7">
        <v>-0.11796999</v>
      </c>
      <c r="AI100" s="2">
        <v>0.65369506709072345</v>
      </c>
      <c r="AJ100" s="7">
        <v>-0.13123488</v>
      </c>
      <c r="AK100" s="7">
        <v>-0.23566462000000002</v>
      </c>
      <c r="AL100" s="2">
        <v>4.1982205868018076E-3</v>
      </c>
      <c r="AM100" s="7">
        <v>1.844256E-2</v>
      </c>
      <c r="AN100" s="7">
        <v>-5.299986000000001E-2</v>
      </c>
      <c r="AO100" s="2">
        <v>0.20798492866274013</v>
      </c>
      <c r="AP100" s="7">
        <v>-5.8644920000000003E-2</v>
      </c>
      <c r="AQ100" s="7">
        <v>-0.18848546000000002</v>
      </c>
      <c r="AR100" s="13">
        <f t="shared" si="12"/>
        <v>0.10132340456313764</v>
      </c>
      <c r="AT100" s="32">
        <f t="shared" si="14"/>
        <v>-2.3747680261423293E-2</v>
      </c>
      <c r="AU100" s="2">
        <f t="shared" si="13"/>
        <v>-2.3747680261423293E-2</v>
      </c>
      <c r="AV100" s="17">
        <f t="shared" si="15"/>
        <v>0</v>
      </c>
      <c r="AW100" s="3">
        <f t="shared" si="16"/>
        <v>0.99999999999999978</v>
      </c>
      <c r="AX100" s="3">
        <f t="shared" si="17"/>
        <v>1.0000000000000002</v>
      </c>
    </row>
    <row r="101" spans="1:50">
      <c r="A101" s="19" t="s">
        <v>3</v>
      </c>
      <c r="B101" s="19">
        <v>1993</v>
      </c>
      <c r="C101" s="2">
        <v>0.8</v>
      </c>
      <c r="D101" s="2">
        <v>0.15590381722073426</v>
      </c>
      <c r="E101" s="2">
        <v>9.8652855315800092E-2</v>
      </c>
      <c r="F101" s="13">
        <f t="shared" si="10"/>
        <v>8.6348569937033659E-2</v>
      </c>
      <c r="G101" s="14">
        <v>1.2670088792259953E-2</v>
      </c>
      <c r="H101" s="7">
        <v>-3.4398719999999994E-2</v>
      </c>
      <c r="I101" s="7">
        <v>-0.33705894000000003</v>
      </c>
      <c r="J101" s="14">
        <v>5.6622520798003388E-2</v>
      </c>
      <c r="K101" s="7">
        <v>4.280560000000001E-3</v>
      </c>
      <c r="L101" s="7">
        <v>0</v>
      </c>
      <c r="M101" s="14">
        <v>8.3911359394220786E-2</v>
      </c>
      <c r="N101" s="7">
        <v>-3.8935839999999998E-3</v>
      </c>
      <c r="O101" s="7">
        <v>-0.13413426000000001</v>
      </c>
      <c r="P101" s="14">
        <v>2.3562337571750643E-2</v>
      </c>
      <c r="Q101" s="7">
        <v>-8.9321400000000008E-5</v>
      </c>
      <c r="R101" s="7">
        <v>-8.8018460000000021E-2</v>
      </c>
      <c r="S101" s="14">
        <v>0.58575565727227275</v>
      </c>
      <c r="T101" s="7">
        <v>6.0725364000000003E-4</v>
      </c>
      <c r="U101" s="7">
        <v>-7.0925480000000013E-2</v>
      </c>
      <c r="V101" s="14">
        <v>0.23747803617149255</v>
      </c>
      <c r="W101" s="7">
        <v>-1.916756E-2</v>
      </c>
      <c r="X101" s="7">
        <v>-0.15186269999999999</v>
      </c>
      <c r="Y101" s="13">
        <f t="shared" si="11"/>
        <v>9.0490480843062632E-2</v>
      </c>
      <c r="Z101" s="2">
        <v>5.1691811938839247E-2</v>
      </c>
      <c r="AA101" s="7">
        <v>6.566962E-3</v>
      </c>
      <c r="AB101" s="7">
        <v>0</v>
      </c>
      <c r="AC101" s="2">
        <v>1.0070615651192558E-2</v>
      </c>
      <c r="AD101" s="7">
        <v>-3.8226940000000002E-3</v>
      </c>
      <c r="AE101" s="7">
        <v>-8.8018460000000021E-2</v>
      </c>
      <c r="AF101" s="2">
        <v>3.5474992972496421E-2</v>
      </c>
      <c r="AG101" s="7">
        <v>-0.11261018</v>
      </c>
      <c r="AH101" s="7">
        <v>-0.13413426000000001</v>
      </c>
      <c r="AI101" s="2">
        <v>0.64320203970848733</v>
      </c>
      <c r="AJ101" s="7">
        <v>-6.7311360000000004E-3</v>
      </c>
      <c r="AK101" s="7">
        <v>-7.0925480000000013E-2</v>
      </c>
      <c r="AL101" s="2">
        <v>1.0659157262346503E-2</v>
      </c>
      <c r="AM101" s="7">
        <v>-0.14962645999999999</v>
      </c>
      <c r="AN101" s="7">
        <v>-0.33705894000000003</v>
      </c>
      <c r="AO101" s="2">
        <v>0.24890138246663787</v>
      </c>
      <c r="AP101" s="7">
        <v>-4.528314E-2</v>
      </c>
      <c r="AQ101" s="7">
        <v>-0.15186269999999999</v>
      </c>
      <c r="AR101" s="13">
        <f t="shared" si="12"/>
        <v>7.1766533055922593E-2</v>
      </c>
      <c r="AT101" s="32">
        <f t="shared" si="14"/>
        <v>0.1050725177241737</v>
      </c>
      <c r="AU101" s="2">
        <f t="shared" si="13"/>
        <v>0.1050725177241737</v>
      </c>
      <c r="AV101" s="17">
        <f t="shared" si="15"/>
        <v>0</v>
      </c>
      <c r="AW101" s="3">
        <f t="shared" si="16"/>
        <v>1</v>
      </c>
      <c r="AX101" s="3">
        <f t="shared" si="17"/>
        <v>0.99999999999999989</v>
      </c>
    </row>
    <row r="102" spans="1:50">
      <c r="A102" s="19" t="s">
        <v>3</v>
      </c>
      <c r="B102" s="19">
        <v>1994</v>
      </c>
      <c r="C102" s="2">
        <v>0.8</v>
      </c>
      <c r="D102" s="2">
        <v>0.17303352705731151</v>
      </c>
      <c r="E102" s="2">
        <v>5.465680015665924E-2</v>
      </c>
      <c r="F102" s="13">
        <f t="shared" si="10"/>
        <v>4.7090833029640553E-2</v>
      </c>
      <c r="G102" s="14">
        <v>1.3961488923181602E-2</v>
      </c>
      <c r="H102" s="7">
        <v>1.7498640000000003E-2</v>
      </c>
      <c r="I102" s="7">
        <v>0.17319560000000001</v>
      </c>
      <c r="J102" s="14">
        <v>5.5076611131567588E-2</v>
      </c>
      <c r="K102" s="7">
        <v>3.019702E-3</v>
      </c>
      <c r="L102" s="7">
        <v>0</v>
      </c>
      <c r="M102" s="14">
        <v>8.3209869589642341E-2</v>
      </c>
      <c r="N102" s="7">
        <v>4.9102879999999996E-4</v>
      </c>
      <c r="O102" s="7">
        <v>-1.5711979999999997E-2</v>
      </c>
      <c r="P102" s="14">
        <v>2.1721382877226043E-2</v>
      </c>
      <c r="Q102" s="7">
        <v>-6.0565160000000001E-4</v>
      </c>
      <c r="R102" s="7">
        <v>-2.5384800000000003E-2</v>
      </c>
      <c r="S102" s="14">
        <v>0.59761054640207212</v>
      </c>
      <c r="T102" s="7">
        <v>-2.9390718000000004E-3</v>
      </c>
      <c r="U102" s="7">
        <v>-5.5141800000000005E-2</v>
      </c>
      <c r="V102" s="14">
        <v>0.22842010107631031</v>
      </c>
      <c r="W102" s="7">
        <v>-2.5801658E-3</v>
      </c>
      <c r="X102" s="7">
        <v>-3.3706300000000002E-2</v>
      </c>
      <c r="Y102" s="13">
        <f t="shared" si="11"/>
        <v>3.8185776832709656E-2</v>
      </c>
      <c r="Z102" s="2">
        <v>5.0650494874779836E-2</v>
      </c>
      <c r="AA102" s="7">
        <v>5.7472160000000012E-3</v>
      </c>
      <c r="AB102" s="7">
        <v>0</v>
      </c>
      <c r="AC102" s="2">
        <v>1.3319326475070331E-2</v>
      </c>
      <c r="AD102" s="7">
        <v>-1.8740080000000004E-3</v>
      </c>
      <c r="AE102" s="7">
        <v>-2.5384800000000003E-2</v>
      </c>
      <c r="AF102" s="2">
        <v>8.2035998218979903E-2</v>
      </c>
      <c r="AG102" s="7">
        <v>7.3834920000000002E-3</v>
      </c>
      <c r="AH102" s="7">
        <v>-1.5711979999999997E-2</v>
      </c>
      <c r="AI102" s="2">
        <v>0.61898590794453234</v>
      </c>
      <c r="AJ102" s="7">
        <v>-2.9871897999999997E-2</v>
      </c>
      <c r="AK102" s="7">
        <v>-5.5141800000000005E-2</v>
      </c>
      <c r="AL102" s="2">
        <v>1.0932227502501864E-2</v>
      </c>
      <c r="AM102" s="7">
        <v>0.10835113999999998</v>
      </c>
      <c r="AN102" s="7">
        <v>0.17319560000000001</v>
      </c>
      <c r="AO102" s="2">
        <v>0.22407604498413577</v>
      </c>
      <c r="AP102" s="7">
        <v>-6.6079820000000001E-3</v>
      </c>
      <c r="AQ102" s="7">
        <v>-3.3706300000000002E-2</v>
      </c>
      <c r="AR102" s="13">
        <f t="shared" si="12"/>
        <v>2.3503810116051117E-2</v>
      </c>
      <c r="AT102" s="32">
        <f t="shared" si="14"/>
        <v>6.1772799746299095E-2</v>
      </c>
      <c r="AU102" s="2">
        <f t="shared" si="13"/>
        <v>6.1772799746299095E-2</v>
      </c>
      <c r="AV102" s="17">
        <f t="shared" si="15"/>
        <v>0</v>
      </c>
      <c r="AW102" s="3">
        <f t="shared" si="16"/>
        <v>1</v>
      </c>
      <c r="AX102" s="3">
        <f t="shared" si="17"/>
        <v>1</v>
      </c>
    </row>
    <row r="103" spans="1:50">
      <c r="A103" s="19" t="s">
        <v>3</v>
      </c>
      <c r="B103" s="19">
        <v>1995</v>
      </c>
      <c r="C103" s="2">
        <v>0.8</v>
      </c>
      <c r="D103" s="2">
        <v>0.18579225320537338</v>
      </c>
      <c r="E103" s="2">
        <v>0.11406883463917995</v>
      </c>
      <c r="F103" s="13">
        <f t="shared" si="10"/>
        <v>9.711434999268044E-2</v>
      </c>
      <c r="G103" s="14">
        <v>1.3547137641209102E-2</v>
      </c>
      <c r="H103" s="7">
        <v>-7.5846559999999995E-3</v>
      </c>
      <c r="I103" s="7">
        <v>-7.3962039999999993E-2</v>
      </c>
      <c r="J103" s="14">
        <v>4.9225683764994088E-2</v>
      </c>
      <c r="K103" s="7">
        <v>3.8528159999999998E-3</v>
      </c>
      <c r="L103" s="7">
        <v>0</v>
      </c>
      <c r="M103" s="14">
        <v>7.8378199304427548E-2</v>
      </c>
      <c r="N103" s="7">
        <v>-5.3140200000000005E-4</v>
      </c>
      <c r="O103" s="7">
        <v>-7.1743120000000007E-2</v>
      </c>
      <c r="P103" s="14">
        <v>2.1174650519694898E-2</v>
      </c>
      <c r="Q103" s="7">
        <v>-2.0544000000000001E-3</v>
      </c>
      <c r="R103" s="7">
        <v>-0.10569496</v>
      </c>
      <c r="S103" s="14">
        <v>0.61357674561890663</v>
      </c>
      <c r="T103" s="7">
        <v>2.2690341899999999E-4</v>
      </c>
      <c r="U103" s="7">
        <v>-6.6001119999999996E-2</v>
      </c>
      <c r="V103" s="14">
        <v>0.22409758315076789</v>
      </c>
      <c r="W103" s="7">
        <v>-1.0321706E-2</v>
      </c>
      <c r="X103" s="7">
        <v>-0.1061502</v>
      </c>
      <c r="Y103" s="13">
        <f t="shared" si="11"/>
        <v>7.0975788903792886E-2</v>
      </c>
      <c r="Z103" s="2">
        <v>4.3505486414500444E-2</v>
      </c>
      <c r="AA103" s="7">
        <v>6.6379079999999997E-3</v>
      </c>
      <c r="AB103" s="7">
        <v>0</v>
      </c>
      <c r="AC103" s="2">
        <v>1.4584286275191285E-2</v>
      </c>
      <c r="AD103" s="7">
        <v>-9.5311420000000011E-3</v>
      </c>
      <c r="AE103" s="7">
        <v>-0.10569496</v>
      </c>
      <c r="AF103" s="2">
        <v>7.9870797607300731E-2</v>
      </c>
      <c r="AG103" s="7">
        <v>-1.3076516000000002E-2</v>
      </c>
      <c r="AH103" s="7">
        <v>-7.1743120000000007E-2</v>
      </c>
      <c r="AI103" s="2">
        <v>0.63699191383240261</v>
      </c>
      <c r="AJ103" s="7">
        <v>-7.3190000000000009E-3</v>
      </c>
      <c r="AK103" s="7">
        <v>-6.6001119999999996E-2</v>
      </c>
      <c r="AL103" s="2">
        <v>9.4904502066263143E-3</v>
      </c>
      <c r="AM103" s="7">
        <v>-5.0195159999999999E-3</v>
      </c>
      <c r="AN103" s="7">
        <v>-7.3962039999999993E-2</v>
      </c>
      <c r="AO103" s="2">
        <v>0.21555706566397867</v>
      </c>
      <c r="AP103" s="7">
        <v>-2.1465716000000003E-2</v>
      </c>
      <c r="AQ103" s="7">
        <v>-0.1061502</v>
      </c>
      <c r="AR103" s="13">
        <f t="shared" si="12"/>
        <v>6.2665684917725756E-2</v>
      </c>
      <c r="AT103" s="32">
        <f t="shared" si="14"/>
        <v>0.10542445397874758</v>
      </c>
      <c r="AU103" s="2">
        <f t="shared" si="13"/>
        <v>0.10542445397874758</v>
      </c>
      <c r="AV103" s="17">
        <f t="shared" si="15"/>
        <v>0</v>
      </c>
      <c r="AW103" s="3">
        <f t="shared" si="16"/>
        <v>1</v>
      </c>
      <c r="AX103" s="3">
        <f t="shared" si="17"/>
        <v>1</v>
      </c>
    </row>
    <row r="104" spans="1:50">
      <c r="A104" s="19" t="s">
        <v>3</v>
      </c>
      <c r="B104" s="19">
        <v>1996</v>
      </c>
      <c r="C104" s="2">
        <v>0.8</v>
      </c>
      <c r="D104" s="2">
        <v>0.19169526600819078</v>
      </c>
      <c r="E104" s="2">
        <v>2.809476346650458E-2</v>
      </c>
      <c r="F104" s="13">
        <f t="shared" si="10"/>
        <v>2.3786256941585544E-2</v>
      </c>
      <c r="G104" s="14">
        <v>1.1915594212372697E-2</v>
      </c>
      <c r="H104" s="7">
        <v>-9.354378E-3</v>
      </c>
      <c r="I104" s="7">
        <v>-9.908945999999999E-2</v>
      </c>
      <c r="J104" s="14">
        <v>4.6841529671444372E-2</v>
      </c>
      <c r="K104" s="7">
        <v>2.3245100000000001E-3</v>
      </c>
      <c r="L104" s="7">
        <v>0</v>
      </c>
      <c r="M104" s="14">
        <v>8.1672362357794959E-2</v>
      </c>
      <c r="N104" s="7">
        <v>3.3497059999999991E-4</v>
      </c>
      <c r="O104" s="7">
        <v>-8.1677057999999997E-2</v>
      </c>
      <c r="P104" s="14">
        <v>1.8222471672947698E-2</v>
      </c>
      <c r="Q104" s="7">
        <v>-2.827408E-3</v>
      </c>
      <c r="R104" s="7">
        <v>-0.14661116000000002</v>
      </c>
      <c r="S104" s="14">
        <v>0.60652728146273471</v>
      </c>
      <c r="T104" s="7">
        <v>3.115156E-3</v>
      </c>
      <c r="U104" s="7">
        <v>-5.5948114000000007E-2</v>
      </c>
      <c r="V104" s="14">
        <v>0.23482076062270554</v>
      </c>
      <c r="W104" s="7">
        <v>-1.0931666E-2</v>
      </c>
      <c r="X104" s="7">
        <v>-0.13516768200000001</v>
      </c>
      <c r="Y104" s="13">
        <f t="shared" si="11"/>
        <v>7.5493022254483858E-2</v>
      </c>
      <c r="Z104" s="2">
        <v>4.3409170468541119E-2</v>
      </c>
      <c r="AA104" s="7">
        <v>4.2517459999999998E-3</v>
      </c>
      <c r="AB104" s="7">
        <v>0</v>
      </c>
      <c r="AC104" s="2">
        <v>1.3613546417258569E-2</v>
      </c>
      <c r="AD104" s="7">
        <v>-1.3292992E-2</v>
      </c>
      <c r="AE104" s="7">
        <v>-0.14661116000000002</v>
      </c>
      <c r="AF104" s="2">
        <v>8.2212924283867311E-2</v>
      </c>
      <c r="AG104" s="7">
        <v>2.1040302E-2</v>
      </c>
      <c r="AH104" s="7">
        <v>-8.1677057999999997E-2</v>
      </c>
      <c r="AI104" s="2">
        <v>0.62074378637838468</v>
      </c>
      <c r="AJ104" s="7">
        <v>2.1634399999999998E-2</v>
      </c>
      <c r="AK104" s="7">
        <v>-5.5948114000000007E-2</v>
      </c>
      <c r="AL104" s="2">
        <v>5.8718115050467225E-3</v>
      </c>
      <c r="AM104" s="7">
        <v>-4.6096129800000003E-3</v>
      </c>
      <c r="AN104" s="7">
        <v>-9.908945999999999E-2</v>
      </c>
      <c r="AO104" s="2">
        <v>0.23414876094690168</v>
      </c>
      <c r="AP104" s="7">
        <v>-1.8676470000000001E-2</v>
      </c>
      <c r="AQ104" s="7">
        <v>-0.13516768200000001</v>
      </c>
      <c r="AR104" s="13">
        <f t="shared" si="12"/>
        <v>8.6434096676397523E-2</v>
      </c>
      <c r="AT104" s="32">
        <f t="shared" si="14"/>
        <v>1.2845182519671886E-2</v>
      </c>
      <c r="AU104" s="2">
        <f t="shared" si="13"/>
        <v>1.2845182519671886E-2</v>
      </c>
      <c r="AV104" s="17">
        <f t="shared" si="15"/>
        <v>0</v>
      </c>
      <c r="AW104" s="3">
        <f t="shared" si="16"/>
        <v>1</v>
      </c>
      <c r="AX104" s="3">
        <f t="shared" si="17"/>
        <v>1</v>
      </c>
    </row>
    <row r="105" spans="1:50">
      <c r="A105" s="19" t="s">
        <v>3</v>
      </c>
      <c r="B105" s="19">
        <v>1997</v>
      </c>
      <c r="C105" s="2">
        <v>0.8</v>
      </c>
      <c r="D105" s="2">
        <v>0.21201845795777988</v>
      </c>
      <c r="E105" s="2">
        <v>6.9823017034325391E-2</v>
      </c>
      <c r="F105" s="13">
        <f t="shared" si="10"/>
        <v>5.7980002313063411E-2</v>
      </c>
      <c r="G105" s="14">
        <v>1.2837649068117638E-2</v>
      </c>
      <c r="H105" s="7">
        <v>9.1822600000000011E-3</v>
      </c>
      <c r="I105" s="7">
        <v>7.1088940000000003E-2</v>
      </c>
      <c r="J105" s="14">
        <v>4.7231938784970069E-2</v>
      </c>
      <c r="K105" s="7">
        <v>1.1308388E-3</v>
      </c>
      <c r="L105" s="7">
        <v>0</v>
      </c>
      <c r="M105" s="14">
        <v>8.5972779739716093E-2</v>
      </c>
      <c r="N105" s="7">
        <v>1.4418382E-3</v>
      </c>
      <c r="O105" s="7">
        <v>-5.2895199999999996E-2</v>
      </c>
      <c r="P105" s="14">
        <v>1.6841666977802858E-2</v>
      </c>
      <c r="Q105" s="7">
        <v>-1.6822224000000001E-3</v>
      </c>
      <c r="R105" s="7">
        <v>-0.10186653999999999</v>
      </c>
      <c r="S105" s="14">
        <v>0.59487761109279147</v>
      </c>
      <c r="T105" s="7">
        <v>3.2861819999999999E-3</v>
      </c>
      <c r="U105" s="7">
        <v>-3.3510180000000007E-2</v>
      </c>
      <c r="V105" s="14">
        <v>0.24223835433660176</v>
      </c>
      <c r="W105" s="7">
        <v>-5.6720673999999995E-3</v>
      </c>
      <c r="X105" s="7">
        <v>-0.10258651999999999</v>
      </c>
      <c r="Y105" s="13">
        <f t="shared" si="11"/>
        <v>5.0983182039181951E-2</v>
      </c>
      <c r="Z105" s="2">
        <v>4.5718016848243608E-2</v>
      </c>
      <c r="AA105" s="7">
        <v>2.9056264000000003E-3</v>
      </c>
      <c r="AB105" s="7">
        <v>0</v>
      </c>
      <c r="AC105" s="2">
        <v>1.1623805238904591E-2</v>
      </c>
      <c r="AD105" s="7">
        <v>-7.6887179999999998E-3</v>
      </c>
      <c r="AE105" s="7">
        <v>-0.10186653999999999</v>
      </c>
      <c r="AF105" s="2">
        <v>8.542018093449294E-2</v>
      </c>
      <c r="AG105" s="7">
        <v>5.1823799999999996E-2</v>
      </c>
      <c r="AH105" s="7">
        <v>-5.2895199999999996E-2</v>
      </c>
      <c r="AI105" s="2">
        <v>0.60390244985288044</v>
      </c>
      <c r="AJ105" s="7">
        <v>3.3438480000000007E-2</v>
      </c>
      <c r="AK105" s="7">
        <v>-3.3510180000000007E-2</v>
      </c>
      <c r="AL105" s="2">
        <v>4.5909289267550054E-3</v>
      </c>
      <c r="AM105" s="7">
        <v>8.274440000000001E-2</v>
      </c>
      <c r="AN105" s="7">
        <v>7.1088940000000003E-2</v>
      </c>
      <c r="AO105" s="2">
        <v>0.24874461819872346</v>
      </c>
      <c r="AP105" s="7">
        <v>-7.8107400000000018E-3</v>
      </c>
      <c r="AQ105" s="7">
        <v>-0.10258651999999999</v>
      </c>
      <c r="AR105" s="13">
        <f t="shared" si="12"/>
        <v>7.4231594452163679E-2</v>
      </c>
      <c r="AT105" s="32">
        <f t="shared" si="14"/>
        <v>3.4731589900081683E-2</v>
      </c>
      <c r="AU105" s="2">
        <f t="shared" si="13"/>
        <v>3.4731589900081683E-2</v>
      </c>
      <c r="AV105" s="17">
        <f t="shared" si="15"/>
        <v>0</v>
      </c>
      <c r="AW105" s="3">
        <f t="shared" si="16"/>
        <v>1</v>
      </c>
      <c r="AX105" s="3">
        <f t="shared" si="17"/>
        <v>1</v>
      </c>
    </row>
    <row r="106" spans="1:50">
      <c r="A106" s="19" t="s">
        <v>3</v>
      </c>
      <c r="B106" s="19">
        <v>1998</v>
      </c>
      <c r="C106" s="2">
        <v>0.8</v>
      </c>
      <c r="D106" s="2">
        <v>0.21837447483066694</v>
      </c>
      <c r="E106" s="2">
        <v>2.0170948173690292E-2</v>
      </c>
      <c r="F106" s="13">
        <f t="shared" si="10"/>
        <v>1.6647092002277319E-2</v>
      </c>
      <c r="G106" s="14">
        <v>1.3446086050565079E-2</v>
      </c>
      <c r="H106" s="7">
        <v>9.0670000000000004E-3</v>
      </c>
      <c r="I106" s="7">
        <v>7.4300480000000016E-2</v>
      </c>
      <c r="J106" s="14">
        <v>4.3979311899092578E-2</v>
      </c>
      <c r="K106" s="7">
        <v>4.4284979999999994E-4</v>
      </c>
      <c r="L106" s="7">
        <v>0</v>
      </c>
      <c r="M106" s="14">
        <v>8.5207900321292843E-2</v>
      </c>
      <c r="N106" s="7">
        <v>2.5877160000000003E-3</v>
      </c>
      <c r="O106" s="7">
        <v>-4.3707228000000001E-2</v>
      </c>
      <c r="P106" s="14">
        <v>1.7630004315817276E-2</v>
      </c>
      <c r="Q106" s="7">
        <v>-1.644087E-3</v>
      </c>
      <c r="R106" s="7">
        <v>-0.10652066199999999</v>
      </c>
      <c r="S106" s="14">
        <v>0.60974829527067698</v>
      </c>
      <c r="T106" s="7">
        <v>1.5580559999999999E-3</v>
      </c>
      <c r="U106" s="7">
        <v>-6.6891080000000006E-2</v>
      </c>
      <c r="V106" s="14">
        <v>0.22998840214255536</v>
      </c>
      <c r="W106" s="7">
        <v>-4.8252902000000012E-3</v>
      </c>
      <c r="X106" s="7">
        <v>-0.10650241999999999</v>
      </c>
      <c r="Y106" s="13">
        <f t="shared" si="11"/>
        <v>7.0057315293524727E-2</v>
      </c>
      <c r="Z106" s="2">
        <v>4.4034949985526088E-2</v>
      </c>
      <c r="AA106" s="7">
        <v>2.0910779999999997E-3</v>
      </c>
      <c r="AB106" s="7">
        <v>0</v>
      </c>
      <c r="AC106" s="2">
        <v>9.6440790533107185E-3</v>
      </c>
      <c r="AD106" s="7">
        <v>-6.808934E-3</v>
      </c>
      <c r="AE106" s="7">
        <v>-0.10652066199999999</v>
      </c>
      <c r="AF106" s="2">
        <v>8.8417977253291286E-2</v>
      </c>
      <c r="AG106" s="7">
        <v>8.3730119999999991E-2</v>
      </c>
      <c r="AH106" s="7">
        <v>-4.3707228000000001E-2</v>
      </c>
      <c r="AI106" s="2">
        <v>0.60982683682135475</v>
      </c>
      <c r="AJ106" s="7">
        <v>1.0789880000000005E-2</v>
      </c>
      <c r="AK106" s="7">
        <v>-6.6891080000000006E-2</v>
      </c>
      <c r="AL106" s="2">
        <v>4.7018760445085486E-3</v>
      </c>
      <c r="AM106" s="7">
        <v>9.0112659999999997E-2</v>
      </c>
      <c r="AN106" s="7">
        <v>7.4300480000000016E-2</v>
      </c>
      <c r="AO106" s="2">
        <v>0.24337428084200866</v>
      </c>
      <c r="AP106" s="7">
        <v>-5.1699900000000019E-3</v>
      </c>
      <c r="AQ106" s="7">
        <v>-0.10650241999999999</v>
      </c>
      <c r="AR106" s="13">
        <f t="shared" si="12"/>
        <v>8.442944914482664E-2</v>
      </c>
      <c r="AT106" s="32">
        <f t="shared" si="14"/>
        <v>2.2749581509754063E-3</v>
      </c>
      <c r="AU106" s="2">
        <f t="shared" si="13"/>
        <v>2.2749581509754063E-3</v>
      </c>
      <c r="AV106" s="17">
        <f t="shared" si="15"/>
        <v>0</v>
      </c>
      <c r="AW106" s="3">
        <f t="shared" si="16"/>
        <v>1.0000000000000002</v>
      </c>
      <c r="AX106" s="3">
        <f t="shared" si="17"/>
        <v>1</v>
      </c>
    </row>
    <row r="107" spans="1:50">
      <c r="A107" s="19" t="s">
        <v>3</v>
      </c>
      <c r="B107" s="19">
        <v>1999</v>
      </c>
      <c r="C107" s="2">
        <v>0.8</v>
      </c>
      <c r="D107" s="2">
        <v>0.234531781713327</v>
      </c>
      <c r="E107" s="2">
        <v>-7.7588500131983804E-2</v>
      </c>
      <c r="F107" s="13">
        <f t="shared" si="10"/>
        <v>-6.3030924790848708E-2</v>
      </c>
      <c r="G107" s="14">
        <v>1.4839700480046602E-2</v>
      </c>
      <c r="H107" s="7">
        <v>3.092039999999999E-3</v>
      </c>
      <c r="I107" s="7">
        <v>1.7716860000000001E-2</v>
      </c>
      <c r="J107" s="14">
        <v>4.5105534434054073E-2</v>
      </c>
      <c r="K107" s="7">
        <v>-9.7598779999999994E-4</v>
      </c>
      <c r="L107" s="7">
        <v>0</v>
      </c>
      <c r="M107" s="14">
        <v>8.0743471605078804E-2</v>
      </c>
      <c r="N107" s="7">
        <v>3.4307540000000001E-4</v>
      </c>
      <c r="O107" s="7">
        <v>-5.5767069999999995E-2</v>
      </c>
      <c r="P107" s="14">
        <v>1.9647971219636681E-2</v>
      </c>
      <c r="Q107" s="7">
        <v>-4.2329940000000003E-3</v>
      </c>
      <c r="R107" s="7">
        <v>-0.14290207999999999</v>
      </c>
      <c r="S107" s="14">
        <v>0.61151789496239251</v>
      </c>
      <c r="T107" s="7">
        <v>1.9813152000000001E-3</v>
      </c>
      <c r="U107" s="7">
        <v>-3.8089620000000005E-2</v>
      </c>
      <c r="V107" s="14">
        <v>0.22814542729879131</v>
      </c>
      <c r="W107" s="7">
        <v>-3.1907679999999992E-3</v>
      </c>
      <c r="X107" s="7">
        <v>-7.4792919999999999E-2</v>
      </c>
      <c r="Y107" s="13">
        <f t="shared" si="11"/>
        <v>4.7833841249179804E-2</v>
      </c>
      <c r="Z107" s="2">
        <v>4.5883387123248714E-2</v>
      </c>
      <c r="AA107" s="7">
        <v>-8.6612879999999992E-4</v>
      </c>
      <c r="AB107" s="7">
        <v>0</v>
      </c>
      <c r="AC107" s="2">
        <v>1.1279636445729985E-2</v>
      </c>
      <c r="AD107" s="7">
        <v>-1.7481014E-2</v>
      </c>
      <c r="AE107" s="7">
        <v>-0.14290207999999999</v>
      </c>
      <c r="AF107" s="2">
        <v>8.840871513375255E-2</v>
      </c>
      <c r="AG107" s="7">
        <v>1.7449240000000001E-2</v>
      </c>
      <c r="AH107" s="7">
        <v>-5.5767069999999995E-2</v>
      </c>
      <c r="AI107" s="2">
        <v>0.61472881378371202</v>
      </c>
      <c r="AJ107" s="7">
        <v>1.7721179999999996E-2</v>
      </c>
      <c r="AK107" s="7">
        <v>-3.8089620000000005E-2</v>
      </c>
      <c r="AL107" s="2">
        <v>4.2208092075100108E-3</v>
      </c>
      <c r="AM107" s="7">
        <v>4.66062E-2</v>
      </c>
      <c r="AN107" s="7">
        <v>1.7716860000000001E-2</v>
      </c>
      <c r="AO107" s="2">
        <v>0.23547863830604679</v>
      </c>
      <c r="AP107" s="7">
        <v>-3.1295966000000008E-3</v>
      </c>
      <c r="AQ107" s="7">
        <v>-7.4792919999999999E-2</v>
      </c>
      <c r="AR107" s="13">
        <f t="shared" si="12"/>
        <v>5.9153548081330165E-2</v>
      </c>
      <c r="AT107" s="32">
        <f t="shared" si="14"/>
        <v>-7.4350631622999069E-2</v>
      </c>
      <c r="AU107" s="2">
        <f t="shared" si="13"/>
        <v>-7.4350631622999069E-2</v>
      </c>
      <c r="AV107" s="17">
        <f t="shared" si="15"/>
        <v>0</v>
      </c>
      <c r="AW107" s="3">
        <f t="shared" si="16"/>
        <v>1</v>
      </c>
      <c r="AX107" s="3">
        <f t="shared" si="17"/>
        <v>1</v>
      </c>
    </row>
    <row r="108" spans="1:50">
      <c r="A108" s="19" t="s">
        <v>3</v>
      </c>
      <c r="B108" s="19">
        <v>2000</v>
      </c>
      <c r="C108" s="2">
        <v>0.8</v>
      </c>
      <c r="D108" s="2">
        <v>0.26290151450005578</v>
      </c>
      <c r="E108" s="2">
        <v>-0.12792672748360598</v>
      </c>
      <c r="F108" s="13">
        <f t="shared" si="10"/>
        <v>-0.10102102316322525</v>
      </c>
      <c r="G108" s="14">
        <v>1.5611186563721019E-2</v>
      </c>
      <c r="H108" s="7">
        <v>1.1202820000000002E-2</v>
      </c>
      <c r="I108" s="7">
        <v>8.7813379999999996E-2</v>
      </c>
      <c r="J108" s="14">
        <v>4.5555390704580381E-2</v>
      </c>
      <c r="K108" s="7">
        <v>-4.7352319999999998E-3</v>
      </c>
      <c r="L108" s="7">
        <v>0</v>
      </c>
      <c r="M108" s="14">
        <v>7.7244980522266707E-2</v>
      </c>
      <c r="N108" s="7">
        <v>1.7883856E-3</v>
      </c>
      <c r="O108" s="7">
        <v>3.6829399999999991E-2</v>
      </c>
      <c r="P108" s="14">
        <v>1.7931224591924613E-2</v>
      </c>
      <c r="Q108" s="7">
        <v>-1.833278E-3</v>
      </c>
      <c r="R108" s="7">
        <v>-2.0900260000000004E-2</v>
      </c>
      <c r="S108" s="14">
        <v>0.59139069449010984</v>
      </c>
      <c r="T108" s="7">
        <v>1.8057081999999999E-3</v>
      </c>
      <c r="U108" s="7">
        <v>3.6442879999999997E-2</v>
      </c>
      <c r="V108" s="14">
        <v>0.25226652312739756</v>
      </c>
      <c r="W108" s="7">
        <v>1.0847180000000001E-2</v>
      </c>
      <c r="X108" s="7">
        <v>5.3326979999999989E-2</v>
      </c>
      <c r="Y108" s="13">
        <f t="shared" si="11"/>
        <v>-3.4976877762146724E-2</v>
      </c>
      <c r="Z108" s="2">
        <v>5.0197527251713829E-2</v>
      </c>
      <c r="AA108" s="7">
        <v>-7.0913940000000009E-3</v>
      </c>
      <c r="AB108" s="7">
        <v>0</v>
      </c>
      <c r="AC108" s="2">
        <v>1.0410257407527405E-2</v>
      </c>
      <c r="AD108" s="7">
        <v>-6.3391267999999999E-3</v>
      </c>
      <c r="AE108" s="7">
        <v>-2.0900260000000004E-2</v>
      </c>
      <c r="AF108" s="2">
        <v>8.4972385196995667E-2</v>
      </c>
      <c r="AG108" s="7">
        <v>5.6213407999999999E-2</v>
      </c>
      <c r="AH108" s="7">
        <v>3.6829399999999991E-2</v>
      </c>
      <c r="AI108" s="2">
        <v>0.60250871151775709</v>
      </c>
      <c r="AJ108" s="7">
        <v>2.8360299999999995E-2</v>
      </c>
      <c r="AK108" s="7">
        <v>3.6442879999999997E-2</v>
      </c>
      <c r="AL108" s="2">
        <v>4.4770430401549653E-3</v>
      </c>
      <c r="AM108" s="7">
        <v>4.5324259999999991E-2</v>
      </c>
      <c r="AN108" s="7">
        <v>8.7813379999999996E-2</v>
      </c>
      <c r="AO108" s="2">
        <v>0.24743407558585104</v>
      </c>
      <c r="AP108" s="7">
        <v>2.7721680000000005E-2</v>
      </c>
      <c r="AQ108" s="7">
        <v>5.3326979999999989E-2</v>
      </c>
      <c r="AR108" s="13">
        <f t="shared" si="12"/>
        <v>-9.9529541204885913E-3</v>
      </c>
      <c r="AT108" s="32">
        <f t="shared" si="14"/>
        <v>-0.12604494680488337</v>
      </c>
      <c r="AU108" s="2">
        <f t="shared" si="13"/>
        <v>-0.12604494680488337</v>
      </c>
      <c r="AV108" s="17">
        <f t="shared" si="15"/>
        <v>0</v>
      </c>
      <c r="AW108" s="3">
        <f t="shared" si="16"/>
        <v>1</v>
      </c>
      <c r="AX108" s="3">
        <f t="shared" si="17"/>
        <v>1</v>
      </c>
    </row>
    <row r="109" spans="1:50">
      <c r="A109" s="19" t="s">
        <v>3</v>
      </c>
      <c r="B109" s="19">
        <v>2001</v>
      </c>
      <c r="C109" s="2">
        <v>0.8</v>
      </c>
      <c r="D109" s="2">
        <v>0.24970043961019042</v>
      </c>
      <c r="E109" s="2">
        <v>-0.13560787676153327</v>
      </c>
      <c r="F109" s="13">
        <f t="shared" si="10"/>
        <v>-0.10851879960796576</v>
      </c>
      <c r="G109" s="14">
        <v>1.6561280613732115E-2</v>
      </c>
      <c r="H109" s="7">
        <v>6.5125640000000002E-3</v>
      </c>
      <c r="I109" s="7">
        <v>5.1568900000000008E-2</v>
      </c>
      <c r="J109" s="14">
        <v>4.1544422268504105E-2</v>
      </c>
      <c r="K109" s="7">
        <v>-4.1060100000000002E-3</v>
      </c>
      <c r="L109" s="7">
        <v>0</v>
      </c>
      <c r="M109" s="14">
        <v>8.2147696338399009E-2</v>
      </c>
      <c r="N109" s="7">
        <v>9.075426000000001E-4</v>
      </c>
      <c r="O109" s="7">
        <v>4.5114439999999999E-2</v>
      </c>
      <c r="P109" s="14">
        <v>1.5568184727111113E-2</v>
      </c>
      <c r="Q109" s="7">
        <v>-4.1637459999999994E-4</v>
      </c>
      <c r="R109" s="7">
        <v>2.3033019999999994E-2</v>
      </c>
      <c r="S109" s="14">
        <v>0.5920448140819311</v>
      </c>
      <c r="T109" s="7">
        <v>6.3520180000000009E-3</v>
      </c>
      <c r="U109" s="7">
        <v>0.11815245999999999</v>
      </c>
      <c r="V109" s="14">
        <v>0.25213360197032247</v>
      </c>
      <c r="W109" s="7">
        <v>1.2549709999999997E-2</v>
      </c>
      <c r="X109" s="7">
        <v>7.8770760000000023E-2</v>
      </c>
      <c r="Y109" s="13">
        <f t="shared" si="11"/>
        <v>-8.7800755488675525E-2</v>
      </c>
      <c r="Z109" s="2">
        <v>4.6082652717494038E-2</v>
      </c>
      <c r="AA109" s="7">
        <v>-6.8204240000000003E-3</v>
      </c>
      <c r="AB109" s="7">
        <v>0</v>
      </c>
      <c r="AC109" s="2">
        <v>9.8654982409727299E-3</v>
      </c>
      <c r="AD109" s="7">
        <v>-1.1060660000000006E-3</v>
      </c>
      <c r="AE109" s="7">
        <v>2.3033019999999994E-2</v>
      </c>
      <c r="AF109" s="2">
        <v>9.2783457783023646E-2</v>
      </c>
      <c r="AG109" s="7">
        <v>4.1337140000000001E-2</v>
      </c>
      <c r="AH109" s="7">
        <v>4.5114439999999999E-2</v>
      </c>
      <c r="AI109" s="2">
        <v>0.60320763270502342</v>
      </c>
      <c r="AJ109" s="7">
        <v>8.1050642000000006E-2</v>
      </c>
      <c r="AK109" s="7">
        <v>0.11815245999999999</v>
      </c>
      <c r="AL109" s="2">
        <v>4.8886827513739545E-3</v>
      </c>
      <c r="AM109" s="7">
        <v>1.6121799999999999E-2</v>
      </c>
      <c r="AN109" s="7">
        <v>5.1568900000000008E-2</v>
      </c>
      <c r="AO109" s="2">
        <v>0.2431720758021122</v>
      </c>
      <c r="AP109" s="7">
        <v>3.205214E-2</v>
      </c>
      <c r="AQ109" s="7">
        <v>7.8770760000000023E-2</v>
      </c>
      <c r="AR109" s="13">
        <f t="shared" si="12"/>
        <v>-3.4816971531332487E-2</v>
      </c>
      <c r="AT109" s="32">
        <f t="shared" si="14"/>
        <v>-0.1615025835653088</v>
      </c>
      <c r="AU109" s="2">
        <f t="shared" si="13"/>
        <v>-0.1615025835653088</v>
      </c>
      <c r="AV109" s="17">
        <f t="shared" si="15"/>
        <v>0</v>
      </c>
      <c r="AW109" s="3">
        <f t="shared" si="16"/>
        <v>1</v>
      </c>
      <c r="AX109" s="3">
        <f t="shared" si="17"/>
        <v>1</v>
      </c>
    </row>
    <row r="110" spans="1:50">
      <c r="A110" s="19" t="s">
        <v>3</v>
      </c>
      <c r="B110" s="19">
        <v>2002</v>
      </c>
      <c r="C110" s="2">
        <v>0.8</v>
      </c>
      <c r="D110" s="2">
        <v>0.23719983391318997</v>
      </c>
      <c r="E110" s="2">
        <v>-0.1193023044463553</v>
      </c>
      <c r="F110" s="13">
        <f t="shared" si="10"/>
        <v>-9.6663515006246245E-2</v>
      </c>
      <c r="G110" s="14">
        <v>1.8792471616117655E-2</v>
      </c>
      <c r="H110" s="7">
        <v>1.6151338000000001E-2</v>
      </c>
      <c r="I110" s="7">
        <v>0.16419931999999998</v>
      </c>
      <c r="J110" s="14">
        <v>3.7909916123515894E-2</v>
      </c>
      <c r="K110" s="7">
        <v>-6.8319139999999997E-3</v>
      </c>
      <c r="L110" s="7">
        <v>0</v>
      </c>
      <c r="M110" s="14">
        <v>8.4990554221300779E-2</v>
      </c>
      <c r="N110" s="7">
        <v>-2.9563998200000008E-4</v>
      </c>
      <c r="O110" s="7">
        <v>6.528726E-2</v>
      </c>
      <c r="P110" s="14">
        <v>1.4474942167387584E-2</v>
      </c>
      <c r="Q110" s="7">
        <v>1.1937723999999998E-3</v>
      </c>
      <c r="R110" s="7">
        <v>9.7141119999999997E-2</v>
      </c>
      <c r="S110" s="14">
        <v>0.58965153239066748</v>
      </c>
      <c r="T110" s="7">
        <v>5.4745159999999996E-3</v>
      </c>
      <c r="U110" s="7">
        <v>0.15157466</v>
      </c>
      <c r="V110" s="14">
        <v>0.25418058348101058</v>
      </c>
      <c r="W110" s="7">
        <v>1.5536079999999999E-2</v>
      </c>
      <c r="X110" s="7">
        <v>0.13570024</v>
      </c>
      <c r="Y110" s="13">
        <f t="shared" si="11"/>
        <v>-0.12669551420519881</v>
      </c>
      <c r="Z110" s="2">
        <v>4.4540254470152633E-2</v>
      </c>
      <c r="AA110" s="7">
        <v>-1.1748261999999999E-2</v>
      </c>
      <c r="AB110" s="7">
        <v>0</v>
      </c>
      <c r="AC110" s="2">
        <v>8.2434151918188946E-3</v>
      </c>
      <c r="AD110" s="7">
        <v>6.1953940000000016E-3</v>
      </c>
      <c r="AE110" s="7">
        <v>9.7141119999999997E-2</v>
      </c>
      <c r="AF110" s="2">
        <v>0.10114685751156234</v>
      </c>
      <c r="AG110" s="7">
        <v>1.6238879999999982E-3</v>
      </c>
      <c r="AH110" s="7">
        <v>6.528726E-2</v>
      </c>
      <c r="AI110" s="2">
        <v>0.5977376633651611</v>
      </c>
      <c r="AJ110" s="7">
        <v>7.729425999999999E-2</v>
      </c>
      <c r="AK110" s="7">
        <v>0.15157466</v>
      </c>
      <c r="AL110" s="2">
        <v>5.9741801573612915E-3</v>
      </c>
      <c r="AM110" s="7">
        <v>5.7863569999999996E-2</v>
      </c>
      <c r="AN110" s="7">
        <v>0.16419931999999998</v>
      </c>
      <c r="AO110" s="2">
        <v>0.24235762930394369</v>
      </c>
      <c r="AP110" s="7">
        <v>3.37487E-2</v>
      </c>
      <c r="AQ110" s="7">
        <v>0.13570024</v>
      </c>
      <c r="AR110" s="13">
        <f t="shared" si="12"/>
        <v>-7.7456519170574861E-2</v>
      </c>
      <c r="AT110" s="32">
        <f t="shared" si="14"/>
        <v>-0.14590251004087021</v>
      </c>
      <c r="AU110" s="2">
        <f t="shared" si="13"/>
        <v>-0.14590251004087021</v>
      </c>
      <c r="AV110" s="17">
        <f t="shared" si="15"/>
        <v>0</v>
      </c>
      <c r="AW110" s="3">
        <f t="shared" si="16"/>
        <v>1</v>
      </c>
      <c r="AX110" s="3">
        <f t="shared" si="17"/>
        <v>0.99999999999999989</v>
      </c>
    </row>
    <row r="111" spans="1:50">
      <c r="A111" s="19" t="s">
        <v>3</v>
      </c>
      <c r="B111" s="19">
        <v>2003</v>
      </c>
      <c r="C111" s="2">
        <v>0.8</v>
      </c>
      <c r="D111" s="2">
        <v>0.23760680612814253</v>
      </c>
      <c r="E111" s="2">
        <v>-0.14919645756245395</v>
      </c>
      <c r="F111" s="13">
        <f t="shared" si="10"/>
        <v>-0.12083638254881585</v>
      </c>
      <c r="G111" s="14">
        <v>2.0904894164270393E-2</v>
      </c>
      <c r="H111" s="7">
        <v>2.0997719999999997E-2</v>
      </c>
      <c r="I111" s="7">
        <v>0.23038863999999998</v>
      </c>
      <c r="J111" s="14">
        <v>3.5153686370080754E-2</v>
      </c>
      <c r="K111" s="7">
        <v>-7.805883999999999E-3</v>
      </c>
      <c r="L111" s="7">
        <v>0</v>
      </c>
      <c r="M111" s="14">
        <v>8.0124037493299771E-2</v>
      </c>
      <c r="N111" s="7">
        <v>-1.2472195999999999E-3</v>
      </c>
      <c r="O111" s="7">
        <v>9.2388999999999999E-2</v>
      </c>
      <c r="P111" s="14">
        <v>1.4873938079568947E-2</v>
      </c>
      <c r="Q111" s="7">
        <v>1.9131762E-3</v>
      </c>
      <c r="R111" s="7">
        <v>0.15863795999999999</v>
      </c>
      <c r="S111" s="14">
        <v>0.59761876460100039</v>
      </c>
      <c r="T111" s="7">
        <v>1.7066620000000001E-3</v>
      </c>
      <c r="U111" s="7">
        <v>0.15053664</v>
      </c>
      <c r="V111" s="14">
        <v>0.25132467929177976</v>
      </c>
      <c r="W111" s="7">
        <v>2.1486788E-2</v>
      </c>
      <c r="X111" s="7">
        <v>0.20815668000000001</v>
      </c>
      <c r="Y111" s="13">
        <f t="shared" si="11"/>
        <v>-0.15034366564755797</v>
      </c>
      <c r="Z111" s="2">
        <v>4.407123869750923E-2</v>
      </c>
      <c r="AA111" s="7">
        <v>-1.3430172000000001E-2</v>
      </c>
      <c r="AB111" s="7">
        <v>0</v>
      </c>
      <c r="AC111" s="2">
        <v>7.9264635182113921E-3</v>
      </c>
      <c r="AD111" s="7">
        <v>1.0742652E-2</v>
      </c>
      <c r="AE111" s="7">
        <v>0.15863795999999999</v>
      </c>
      <c r="AF111" s="2">
        <v>9.5606611791727247E-2</v>
      </c>
      <c r="AG111" s="7">
        <v>-3.5264411999999995E-2</v>
      </c>
      <c r="AH111" s="7">
        <v>9.2388999999999999E-2</v>
      </c>
      <c r="AI111" s="2">
        <v>0.60235580861116333</v>
      </c>
      <c r="AJ111" s="7">
        <v>4.3814277999999998E-2</v>
      </c>
      <c r="AK111" s="7">
        <v>0.15053664</v>
      </c>
      <c r="AL111" s="2">
        <v>7.9862419359500308E-3</v>
      </c>
      <c r="AM111" s="7">
        <v>7.1381799999999995E-2</v>
      </c>
      <c r="AN111" s="7">
        <v>0.23038863999999998</v>
      </c>
      <c r="AO111" s="2">
        <v>0.24205363544543881</v>
      </c>
      <c r="AP111" s="7">
        <v>4.2721365999999997E-2</v>
      </c>
      <c r="AQ111" s="7">
        <v>0.20815668000000001</v>
      </c>
      <c r="AR111" s="13">
        <f t="shared" si="12"/>
        <v>-0.11956760222218255</v>
      </c>
      <c r="AT111" s="32">
        <f t="shared" si="14"/>
        <v>-0.15161244597419127</v>
      </c>
      <c r="AU111" s="2">
        <f t="shared" si="13"/>
        <v>-0.15161244597419127</v>
      </c>
      <c r="AV111" s="17">
        <f t="shared" si="15"/>
        <v>0</v>
      </c>
      <c r="AW111" s="3">
        <f t="shared" si="16"/>
        <v>1</v>
      </c>
      <c r="AX111" s="3">
        <f t="shared" si="17"/>
        <v>1</v>
      </c>
    </row>
    <row r="112" spans="1:50">
      <c r="A112" s="19" t="s">
        <v>3</v>
      </c>
      <c r="B112" s="19">
        <v>2004</v>
      </c>
      <c r="C112" s="2">
        <v>0.8</v>
      </c>
      <c r="D112" s="2">
        <v>0.24700489451271004</v>
      </c>
      <c r="E112" s="2">
        <v>-0.24281900810879026</v>
      </c>
      <c r="F112" s="13">
        <f t="shared" si="10"/>
        <v>-0.19483702132191613</v>
      </c>
      <c r="G112" s="14">
        <v>2.3903340247684285E-2</v>
      </c>
      <c r="H112" s="7">
        <v>3.0486870600000004E-2</v>
      </c>
      <c r="I112" s="7">
        <v>0.25085415999999994</v>
      </c>
      <c r="J112" s="14">
        <v>3.2867647810732099E-2</v>
      </c>
      <c r="K112" s="7">
        <v>-1.0451073999999999E-2</v>
      </c>
      <c r="L112" s="7">
        <v>0</v>
      </c>
      <c r="M112" s="14">
        <v>7.6151044144162239E-2</v>
      </c>
      <c r="N112" s="7">
        <v>-1.9291560000000002E-3</v>
      </c>
      <c r="O112" s="7">
        <v>0.12138958</v>
      </c>
      <c r="P112" s="14">
        <v>1.6289701018471003E-2</v>
      </c>
      <c r="Q112" s="7">
        <v>3.5048280000000002E-3</v>
      </c>
      <c r="R112" s="7">
        <v>0.23287169999999996</v>
      </c>
      <c r="S112" s="14">
        <v>0.5875846057500802</v>
      </c>
      <c r="T112" s="7">
        <v>4.9896641999999996E-3</v>
      </c>
      <c r="U112" s="7">
        <v>0.22461799999999998</v>
      </c>
      <c r="V112" s="14">
        <v>0.26320366102887022</v>
      </c>
      <c r="W112" s="7">
        <v>1.8145260000000003E-2</v>
      </c>
      <c r="X112" s="7">
        <v>0.21372250000000001</v>
      </c>
      <c r="Y112" s="13">
        <f t="shared" si="11"/>
        <v>-0.19926505947933543</v>
      </c>
      <c r="Z112" s="2">
        <v>4.139140448512859E-2</v>
      </c>
      <c r="AA112" s="7">
        <v>-1.8704700000000001E-2</v>
      </c>
      <c r="AB112" s="7">
        <v>0</v>
      </c>
      <c r="AC112" s="2">
        <v>8.6205968607084953E-3</v>
      </c>
      <c r="AD112" s="7">
        <v>1.6993438E-2</v>
      </c>
      <c r="AE112" s="7">
        <v>0.23287169999999996</v>
      </c>
      <c r="AF112" s="2">
        <v>9.2519158723543188E-2</v>
      </c>
      <c r="AG112" s="7">
        <v>-5.6622459999999999E-2</v>
      </c>
      <c r="AH112" s="7">
        <v>0.12138958</v>
      </c>
      <c r="AI112" s="2">
        <v>0.59774508694247219</v>
      </c>
      <c r="AJ112" s="7">
        <v>7.2471339999999995E-2</v>
      </c>
      <c r="AK112" s="7">
        <v>0.22461799999999998</v>
      </c>
      <c r="AL112" s="2">
        <v>7.9111190881514439E-3</v>
      </c>
      <c r="AM112" s="7">
        <v>6.0093960000000002E-2</v>
      </c>
      <c r="AN112" s="7">
        <v>0.25085415999999994</v>
      </c>
      <c r="AO112" s="2">
        <v>0.25181263389999614</v>
      </c>
      <c r="AP112" s="7">
        <v>3.3678800000000002E-2</v>
      </c>
      <c r="AQ112" s="7">
        <v>0.21372250000000001</v>
      </c>
      <c r="AR112" s="13">
        <f t="shared" si="12"/>
        <v>-0.15689606093791417</v>
      </c>
      <c r="AT112" s="32">
        <f t="shared" si="14"/>
        <v>-0.23720601986333736</v>
      </c>
      <c r="AU112" s="2">
        <f t="shared" si="13"/>
        <v>-0.23720601986333736</v>
      </c>
      <c r="AV112" s="17">
        <f t="shared" si="15"/>
        <v>0</v>
      </c>
      <c r="AW112" s="3">
        <f t="shared" si="16"/>
        <v>1</v>
      </c>
      <c r="AX112" s="3">
        <f t="shared" si="17"/>
        <v>1</v>
      </c>
    </row>
    <row r="113" spans="1:57">
      <c r="A113" s="19" t="s">
        <v>3</v>
      </c>
      <c r="B113" s="19">
        <v>2005</v>
      </c>
      <c r="C113" s="2">
        <v>0.8</v>
      </c>
      <c r="D113" s="2">
        <v>0.25657398425032563</v>
      </c>
      <c r="E113" s="2">
        <v>-0.41333554805144318</v>
      </c>
      <c r="F113" s="13">
        <f t="shared" si="10"/>
        <v>-0.32849462933476264</v>
      </c>
      <c r="G113" s="14">
        <v>2.9657110840422867E-2</v>
      </c>
      <c r="H113" s="7">
        <v>4.826416E-2</v>
      </c>
      <c r="I113" s="7">
        <v>0.41822184000000001</v>
      </c>
      <c r="J113" s="14">
        <v>3.2067863076619123E-2</v>
      </c>
      <c r="K113" s="7">
        <v>-1.4395740000000001E-2</v>
      </c>
      <c r="L113" s="7">
        <v>0</v>
      </c>
      <c r="M113" s="14">
        <v>7.3700939075763555E-2</v>
      </c>
      <c r="N113" s="7">
        <v>-2.5862399999999996E-3</v>
      </c>
      <c r="O113" s="7">
        <v>0.17854905999999998</v>
      </c>
      <c r="P113" s="14">
        <v>1.5371291922015282E-2</v>
      </c>
      <c r="Q113" s="7">
        <v>4.1330539999999997E-3</v>
      </c>
      <c r="R113" s="7">
        <v>0.32267444000000001</v>
      </c>
      <c r="S113" s="14">
        <v>0.56137011803313863</v>
      </c>
      <c r="T113" s="7">
        <v>-1.6533177999999998E-4</v>
      </c>
      <c r="U113" s="7">
        <v>0.23033214000000002</v>
      </c>
      <c r="V113" s="14">
        <v>0.28783267705204046</v>
      </c>
      <c r="W113" s="7">
        <v>2.1290238E-2</v>
      </c>
      <c r="X113" s="7">
        <v>0.29448207999999998</v>
      </c>
      <c r="Y113" s="13">
        <f t="shared" si="11"/>
        <v>-0.2377076830555685</v>
      </c>
      <c r="Z113" s="2">
        <v>4.2633544183921498E-2</v>
      </c>
      <c r="AA113" s="7">
        <v>-2.6006519999999998E-2</v>
      </c>
      <c r="AB113" s="7">
        <v>0</v>
      </c>
      <c r="AC113" s="2">
        <v>8.2099991004154216E-3</v>
      </c>
      <c r="AD113" s="7">
        <v>2.1778539999999999E-2</v>
      </c>
      <c r="AE113" s="7">
        <v>0.32267444000000001</v>
      </c>
      <c r="AF113" s="2">
        <v>9.1015563512104922E-2</v>
      </c>
      <c r="AG113" s="7">
        <v>-9.219121999999999E-2</v>
      </c>
      <c r="AH113" s="7">
        <v>0.17854905999999998</v>
      </c>
      <c r="AI113" s="2">
        <v>0.57761211016193814</v>
      </c>
      <c r="AJ113" s="7">
        <v>2.0345299999999997E-2</v>
      </c>
      <c r="AK113" s="7">
        <v>0.23033214000000002</v>
      </c>
      <c r="AL113" s="2">
        <v>9.8533135567439398E-3</v>
      </c>
      <c r="AM113" s="7">
        <v>0.11536446</v>
      </c>
      <c r="AN113" s="7">
        <v>0.41822184000000001</v>
      </c>
      <c r="AO113" s="2">
        <v>0.27067546948487592</v>
      </c>
      <c r="AP113" s="7">
        <v>3.1669559999999999E-2</v>
      </c>
      <c r="AQ113" s="7">
        <v>0.29448207999999998</v>
      </c>
      <c r="AR113" s="13">
        <f t="shared" si="12"/>
        <v>-0.22363267706168838</v>
      </c>
      <c r="AT113" s="32">
        <f t="shared" si="14"/>
        <v>-0.34256963532864276</v>
      </c>
      <c r="AU113" s="2">
        <f t="shared" si="13"/>
        <v>-0.34256963532864276</v>
      </c>
      <c r="AV113" s="17">
        <f t="shared" si="15"/>
        <v>0</v>
      </c>
      <c r="AW113" s="3">
        <f t="shared" si="16"/>
        <v>1</v>
      </c>
      <c r="AX113" s="3">
        <f t="shared" si="17"/>
        <v>0.99999999999999978</v>
      </c>
    </row>
    <row r="114" spans="1:57">
      <c r="A114" s="19" t="s">
        <v>3</v>
      </c>
      <c r="B114" s="19">
        <v>2006</v>
      </c>
      <c r="C114" s="2">
        <v>0.8</v>
      </c>
      <c r="D114" s="2">
        <v>0.27162420343532245</v>
      </c>
      <c r="E114" s="2">
        <v>-0.52613451752893614</v>
      </c>
      <c r="F114" s="13">
        <f t="shared" si="10"/>
        <v>-0.41180582215003614</v>
      </c>
      <c r="G114" s="14">
        <v>3.1834100178302877E-2</v>
      </c>
      <c r="H114" s="7">
        <v>5.3608159999999995E-2</v>
      </c>
      <c r="I114" s="7">
        <v>0.47441622</v>
      </c>
      <c r="J114" s="14">
        <v>3.3015612836975274E-2</v>
      </c>
      <c r="K114" s="7">
        <v>-1.5565659999999999E-2</v>
      </c>
      <c r="L114" s="7">
        <v>0</v>
      </c>
      <c r="M114" s="14">
        <v>7.2709466475777251E-2</v>
      </c>
      <c r="N114" s="7">
        <v>-3.8790249999999999E-3</v>
      </c>
      <c r="O114" s="7">
        <v>0.18169636000000003</v>
      </c>
      <c r="P114" s="14">
        <v>1.5206143532160328E-2</v>
      </c>
      <c r="Q114" s="7">
        <v>4.6380280000000006E-3</v>
      </c>
      <c r="R114" s="7">
        <v>0.35727742000000001</v>
      </c>
      <c r="S114" s="14">
        <v>0.54292584849130832</v>
      </c>
      <c r="T114" s="7">
        <v>-1.8353172600000002E-3</v>
      </c>
      <c r="U114" s="7">
        <v>0.23421151999999998</v>
      </c>
      <c r="V114" s="14">
        <v>0.30430882848547591</v>
      </c>
      <c r="W114" s="7">
        <v>1.8499197999999998E-2</v>
      </c>
      <c r="X114" s="7">
        <v>0.30668476</v>
      </c>
      <c r="Y114" s="13">
        <f t="shared" si="11"/>
        <v>-0.24861866834794574</v>
      </c>
      <c r="Z114" s="2">
        <v>4.4206020192400157E-2</v>
      </c>
      <c r="AA114" s="7">
        <v>-2.8555859999999999E-2</v>
      </c>
      <c r="AB114" s="7">
        <v>0</v>
      </c>
      <c r="AC114" s="2">
        <v>8.0019754835340129E-3</v>
      </c>
      <c r="AD114" s="7">
        <v>2.419404E-2</v>
      </c>
      <c r="AE114" s="7">
        <v>0.35727742000000001</v>
      </c>
      <c r="AF114" s="2">
        <v>8.719274473733242E-2</v>
      </c>
      <c r="AG114" s="7">
        <v>-0.13638144999999999</v>
      </c>
      <c r="AH114" s="7">
        <v>0.18169636000000003</v>
      </c>
      <c r="AI114" s="2">
        <v>0.57193535163226739</v>
      </c>
      <c r="AJ114" s="7">
        <v>2.250160000000001E-3</v>
      </c>
      <c r="AK114" s="7">
        <v>0.23421151999999998</v>
      </c>
      <c r="AL114" s="2">
        <v>1.0104499810715793E-2</v>
      </c>
      <c r="AM114" s="7">
        <v>0.13296027999999999</v>
      </c>
      <c r="AN114" s="7">
        <v>0.47441622</v>
      </c>
      <c r="AO114" s="2">
        <v>0.27855940814375035</v>
      </c>
      <c r="AP114" s="7">
        <v>2.0395219999999999E-2</v>
      </c>
      <c r="AQ114" s="7">
        <v>0.30668476</v>
      </c>
      <c r="AR114" s="13">
        <f t="shared" si="12"/>
        <v>-0.24752753155638701</v>
      </c>
      <c r="AT114" s="32">
        <f t="shared" si="14"/>
        <v>-0.41289695894159489</v>
      </c>
      <c r="AU114" s="2">
        <f t="shared" si="13"/>
        <v>-0.41289695894159489</v>
      </c>
      <c r="AV114" s="17">
        <f t="shared" si="15"/>
        <v>0</v>
      </c>
      <c r="AW114" s="3">
        <f t="shared" si="16"/>
        <v>0.99999999999999989</v>
      </c>
      <c r="AX114" s="3">
        <f t="shared" si="17"/>
        <v>1</v>
      </c>
    </row>
    <row r="115" spans="1:57">
      <c r="A115" s="19" t="s">
        <v>3</v>
      </c>
      <c r="B115" s="19">
        <v>2007</v>
      </c>
      <c r="C115" s="2">
        <v>0.8</v>
      </c>
      <c r="D115" s="2">
        <v>0.27162420343532245</v>
      </c>
      <c r="E115" s="2">
        <v>-0.6476257468954314</v>
      </c>
      <c r="F115" s="13">
        <f t="shared" si="10"/>
        <v>-0.50689708479568951</v>
      </c>
      <c r="G115" s="14">
        <v>3.1834100178302877E-2</v>
      </c>
      <c r="H115" s="7">
        <v>4.2054177999999998E-2</v>
      </c>
      <c r="I115" s="7">
        <v>0.38608125999999998</v>
      </c>
      <c r="J115" s="14">
        <v>3.3015612836975274E-2</v>
      </c>
      <c r="K115" s="7">
        <v>-1.1231660000000001E-2</v>
      </c>
      <c r="L115" s="7">
        <v>0</v>
      </c>
      <c r="M115" s="14">
        <v>7.2709466475777251E-2</v>
      </c>
      <c r="N115" s="7">
        <v>-2.412254E-3</v>
      </c>
      <c r="O115" s="7">
        <v>0.11148516000000001</v>
      </c>
      <c r="P115" s="14">
        <v>1.5206143532160328E-2</v>
      </c>
      <c r="Q115" s="7">
        <v>4.8003939999999995E-3</v>
      </c>
      <c r="R115" s="7">
        <v>0.26853188</v>
      </c>
      <c r="S115" s="14">
        <v>0.54292584849130832</v>
      </c>
      <c r="T115" s="7">
        <v>-3.8612899999999999E-3</v>
      </c>
      <c r="U115" s="7">
        <v>0.11065913999999999</v>
      </c>
      <c r="V115" s="14">
        <v>0.30430882848547591</v>
      </c>
      <c r="W115" s="7">
        <v>7.7306200000000005E-3</v>
      </c>
      <c r="X115" s="7">
        <v>0.17551549999999999</v>
      </c>
      <c r="Y115" s="13">
        <f t="shared" si="11"/>
        <v>-0.13684889366320604</v>
      </c>
      <c r="Z115" s="2">
        <v>4.4206020192400157E-2</v>
      </c>
      <c r="AA115" s="7">
        <v>-2.0593399999999998E-2</v>
      </c>
      <c r="AB115" s="7">
        <v>0</v>
      </c>
      <c r="AC115" s="2">
        <v>8.0019754835340129E-3</v>
      </c>
      <c r="AD115" s="7">
        <v>2.3384720000000001E-2</v>
      </c>
      <c r="AE115" s="7">
        <v>0.26853188</v>
      </c>
      <c r="AF115" s="2">
        <v>8.719274473733242E-2</v>
      </c>
      <c r="AG115" s="7">
        <v>-9.2622659999999996E-2</v>
      </c>
      <c r="AH115" s="7">
        <v>0.11148516000000001</v>
      </c>
      <c r="AI115" s="2">
        <v>0.57193535163226739</v>
      </c>
      <c r="AJ115" s="7">
        <v>-3.0547276000000002E-2</v>
      </c>
      <c r="AK115" s="7">
        <v>0.11065913999999999</v>
      </c>
      <c r="AL115" s="2">
        <v>1.0104499810715793E-2</v>
      </c>
      <c r="AM115" s="7">
        <v>0.13421728000000002</v>
      </c>
      <c r="AN115" s="7">
        <v>0.38608125999999998</v>
      </c>
      <c r="AO115" s="2">
        <v>0.27855940814375035</v>
      </c>
      <c r="AP115" s="7">
        <v>1.4378000000001001E-5</v>
      </c>
      <c r="AQ115" s="7">
        <v>0.17551549999999999</v>
      </c>
      <c r="AR115" s="13">
        <f t="shared" si="12"/>
        <v>-0.152862124267374</v>
      </c>
      <c r="AT115" s="32">
        <f t="shared" si="14"/>
        <v>-0.49088385419152158</v>
      </c>
      <c r="AU115" s="2">
        <f t="shared" si="13"/>
        <v>-0.49088385419152158</v>
      </c>
      <c r="AV115" s="17">
        <f t="shared" si="15"/>
        <v>0</v>
      </c>
      <c r="AW115" s="3">
        <f t="shared" si="16"/>
        <v>0.99999999999999989</v>
      </c>
      <c r="AX115" s="3">
        <f t="shared" si="17"/>
        <v>1</v>
      </c>
    </row>
    <row r="116" spans="1:57">
      <c r="A116" s="19" t="s">
        <v>3</v>
      </c>
      <c r="B116" s="19">
        <v>2008</v>
      </c>
      <c r="C116" s="2">
        <v>0.8</v>
      </c>
      <c r="D116" s="2">
        <v>0.27162420343532245</v>
      </c>
      <c r="E116" s="2">
        <v>-0.6824410471393989</v>
      </c>
      <c r="F116" s="13">
        <f t="shared" si="10"/>
        <v>-0.53414704248275358</v>
      </c>
      <c r="G116" s="14">
        <v>3.1834100178302877E-2</v>
      </c>
      <c r="H116" s="7">
        <v>3.9085386E-2</v>
      </c>
      <c r="I116" s="7">
        <v>0.34468200000000004</v>
      </c>
      <c r="J116" s="14">
        <v>3.3015612836975274E-2</v>
      </c>
      <c r="K116" s="7">
        <v>-1.1057059999999999E-2</v>
      </c>
      <c r="L116" s="7">
        <v>0</v>
      </c>
      <c r="M116" s="14">
        <v>7.2709466475777251E-2</v>
      </c>
      <c r="N116" s="7">
        <v>-1.1878361999999999E-3</v>
      </c>
      <c r="O116" s="7">
        <v>0.13285817999999999</v>
      </c>
      <c r="P116" s="14">
        <v>1.5206143532160328E-2</v>
      </c>
      <c r="Q116" s="7">
        <v>2.4496886E-3</v>
      </c>
      <c r="R116" s="7">
        <v>0.22017793000000002</v>
      </c>
      <c r="S116" s="14">
        <v>0.54292584849130832</v>
      </c>
      <c r="T116" s="7">
        <v>-3.4855258E-3</v>
      </c>
      <c r="U116" s="7">
        <v>0.11797209999999998</v>
      </c>
      <c r="V116" s="14">
        <v>0.30430882848547591</v>
      </c>
      <c r="W116" s="7">
        <v>1.6263440000000001E-2</v>
      </c>
      <c r="X116" s="7">
        <v>0.21133281999999998</v>
      </c>
      <c r="Y116" s="13">
        <f t="shared" si="11"/>
        <v>-0.14845448909153292</v>
      </c>
      <c r="Z116" s="2">
        <v>4.4206020192400157E-2</v>
      </c>
      <c r="AA116" s="7">
        <v>-1.9686760000000001E-2</v>
      </c>
      <c r="AB116" s="7">
        <v>0</v>
      </c>
      <c r="AC116" s="2">
        <v>8.0019754835340129E-3</v>
      </c>
      <c r="AD116" s="7">
        <v>1.4102328000000001E-2</v>
      </c>
      <c r="AE116" s="7">
        <v>0.22017793000000002</v>
      </c>
      <c r="AF116" s="2">
        <v>8.719274473733242E-2</v>
      </c>
      <c r="AG116" s="7">
        <v>-5.3260540000000002E-2</v>
      </c>
      <c r="AH116" s="7">
        <v>0.13285817999999999</v>
      </c>
      <c r="AI116" s="2">
        <v>0.57193535163226739</v>
      </c>
      <c r="AJ116" s="7">
        <v>-2.0811900000000001E-2</v>
      </c>
      <c r="AK116" s="7">
        <v>0.11797209999999998</v>
      </c>
      <c r="AL116" s="2">
        <v>1.0104499810715793E-2</v>
      </c>
      <c r="AM116" s="7">
        <v>0.10984047999999999</v>
      </c>
      <c r="AN116" s="7">
        <v>0.34468200000000004</v>
      </c>
      <c r="AO116" s="2">
        <v>0.27855940814375035</v>
      </c>
      <c r="AP116" s="7">
        <v>2.4206020000000002E-2</v>
      </c>
      <c r="AQ116" s="7">
        <v>0.21133281999999998</v>
      </c>
      <c r="AR116" s="13">
        <f t="shared" si="12"/>
        <v>-0.15262184985999525</v>
      </c>
      <c r="AT116" s="32">
        <f t="shared" si="14"/>
        <v>-0.52997968171429122</v>
      </c>
      <c r="AU116" s="2">
        <f t="shared" si="13"/>
        <v>-0.52997968171429122</v>
      </c>
      <c r="AV116" s="17">
        <f t="shared" si="15"/>
        <v>0</v>
      </c>
      <c r="AW116" s="3">
        <f t="shared" si="16"/>
        <v>0.99999999999999989</v>
      </c>
      <c r="AX116" s="3">
        <f t="shared" si="17"/>
        <v>1</v>
      </c>
    </row>
    <row r="117" spans="1:57">
      <c r="A117" s="31" t="s">
        <v>3</v>
      </c>
      <c r="B117" s="31">
        <v>2009</v>
      </c>
      <c r="C117" s="2">
        <v>0.8</v>
      </c>
      <c r="D117" s="2">
        <v>0.27162420343532245</v>
      </c>
      <c r="E117" s="2">
        <v>-0.33183717994557338</v>
      </c>
      <c r="F117" s="13">
        <f>(1-C117*D117)*E117</f>
        <v>-0.25972917220722125</v>
      </c>
      <c r="G117" s="14">
        <v>3.1834100178302877E-2</v>
      </c>
      <c r="H117" s="7">
        <v>2.4723004E-2</v>
      </c>
      <c r="I117" s="7">
        <v>0.22393421999999999</v>
      </c>
      <c r="J117" s="14">
        <v>3.3015612836975274E-2</v>
      </c>
      <c r="K117" s="7">
        <v>-5.2525980000000007E-3</v>
      </c>
      <c r="L117" s="7">
        <v>0</v>
      </c>
      <c r="M117" s="14">
        <v>7.2709466475777251E-2</v>
      </c>
      <c r="N117" s="7">
        <v>-3.7993640000000004E-3</v>
      </c>
      <c r="O117" s="7">
        <v>4.4116959999999997E-2</v>
      </c>
      <c r="P117" s="14">
        <v>1.5206143532160328E-2</v>
      </c>
      <c r="Q117" s="7">
        <v>-2.3392460000000001E-3</v>
      </c>
      <c r="R117" s="7">
        <v>6.3682699999999995E-2</v>
      </c>
      <c r="S117" s="14">
        <v>0.54292584849130832</v>
      </c>
      <c r="T117" s="7">
        <v>-3.0973722000000006E-3</v>
      </c>
      <c r="U117" s="7">
        <v>7.2074940000000004E-2</v>
      </c>
      <c r="V117" s="14">
        <v>0.30430882848547591</v>
      </c>
      <c r="W117" s="7">
        <v>5.2606780000000004E-3</v>
      </c>
      <c r="X117" s="7">
        <v>0.12272916</v>
      </c>
      <c r="Y117" s="13">
        <f>((G117*(H117-I117))+(J117*(K117-L117))+(M117*(N117-O117))+(P117*(Q117-R117))+(S117*(T117-U117))+(V117*(W117-X117)))</f>
        <v>-8.7562724615036572E-2</v>
      </c>
      <c r="Z117" s="2">
        <v>4.4206020192400157E-2</v>
      </c>
      <c r="AA117" s="7">
        <v>-9.8704120000000003E-3</v>
      </c>
      <c r="AB117" s="7">
        <v>0</v>
      </c>
      <c r="AC117" s="2">
        <v>8.0019754835340129E-3</v>
      </c>
      <c r="AD117" s="7">
        <v>-6.8841439999999992E-3</v>
      </c>
      <c r="AE117" s="7">
        <v>6.3682699999999995E-2</v>
      </c>
      <c r="AF117" s="2">
        <v>8.719274473733242E-2</v>
      </c>
      <c r="AG117" s="7">
        <v>-0.12871056</v>
      </c>
      <c r="AH117" s="7">
        <v>4.4116959999999997E-2</v>
      </c>
      <c r="AI117" s="2">
        <v>0.57193535163226739</v>
      </c>
      <c r="AJ117" s="7">
        <v>-2.485824E-2</v>
      </c>
      <c r="AK117" s="7">
        <v>7.2074940000000004E-2</v>
      </c>
      <c r="AL117" s="2">
        <v>1.0104499810715793E-2</v>
      </c>
      <c r="AM117" s="7">
        <v>6.8736550000000007E-2</v>
      </c>
      <c r="AN117" s="7">
        <v>0.22393421999999999</v>
      </c>
      <c r="AO117" s="2">
        <v>0.27855940814375035</v>
      </c>
      <c r="AP117" s="7">
        <v>-1.1938239999999991E-3</v>
      </c>
      <c r="AQ117" s="7">
        <v>0.12272916</v>
      </c>
      <c r="AR117" s="13">
        <f>((Z117*(AA117-AB117))+(AC117*(AD117-AE117))+(AF117*(AG117-AH117))+(AI117*(AJ117-AK117))+(AL117*(AM117-AN117))+(AO117*(AP117-AQ117)))</f>
        <v>-0.10759793191648374</v>
      </c>
      <c r="AT117" s="32">
        <f>((1-C117*D117)*E117)+((G117*(H117-I117))+(J117*(K117-L117))+(M117*(N117-O117))+(P117*(Q117-R117))+(S117*(T117-U117))+(V117*(W117-X117)))-((Z117*(AA117-AB117))+(AC117*(AD117-AE117))+(AF117*(AG117-AH117))+(AI117*(AJ117-AK117))+(AL117*(AM117-AN117))+(AO117*(AP117-AQ117)))</f>
        <v>-0.23969396490577405</v>
      </c>
      <c r="AU117" s="2">
        <f>F117+Y117-AR117</f>
        <v>-0.23969396490577405</v>
      </c>
      <c r="AV117" s="17">
        <f t="shared" si="15"/>
        <v>0</v>
      </c>
      <c r="AW117" s="3">
        <f t="shared" si="16"/>
        <v>0.99999999999999989</v>
      </c>
      <c r="AX117" s="3">
        <f t="shared" si="17"/>
        <v>1</v>
      </c>
    </row>
    <row r="118" spans="1:57">
      <c r="A118" s="31" t="s">
        <v>3</v>
      </c>
      <c r="B118" s="31">
        <v>2010</v>
      </c>
      <c r="C118" s="2">
        <v>0.8</v>
      </c>
      <c r="D118" s="2">
        <v>0.27162420343532245</v>
      </c>
      <c r="E118" s="2">
        <v>-0.30542253472051384</v>
      </c>
      <c r="F118" s="13">
        <f>(1-C118*D118)*E118</f>
        <v>-0.23905441255678847</v>
      </c>
      <c r="G118" s="14">
        <v>3.1834100178302877E-2</v>
      </c>
      <c r="H118" s="7">
        <v>2.6055119999999998E-2</v>
      </c>
      <c r="I118" s="7">
        <v>0.23772836000000003</v>
      </c>
      <c r="J118" s="14">
        <v>3.3015612836975274E-2</v>
      </c>
      <c r="K118" s="7">
        <v>-5.8159960000000004E-3</v>
      </c>
      <c r="L118" s="7">
        <v>0</v>
      </c>
      <c r="M118" s="14">
        <v>7.2709466475777251E-2</v>
      </c>
      <c r="N118" s="7">
        <v>-4.300824E-3</v>
      </c>
      <c r="O118" s="7">
        <v>4.4904713999999998E-2</v>
      </c>
      <c r="P118" s="14">
        <v>1.5206143532160328E-2</v>
      </c>
      <c r="Q118" s="7">
        <v>-1.8018808000000001E-3</v>
      </c>
      <c r="R118" s="7">
        <v>8.2356819999999997E-2</v>
      </c>
      <c r="S118" s="14">
        <v>0.54292584849130832</v>
      </c>
      <c r="T118" s="7">
        <v>-2.5808916000000003E-3</v>
      </c>
      <c r="U118" s="7">
        <v>8.7691119999999997E-2</v>
      </c>
      <c r="V118" s="14">
        <v>0.30430882848547591</v>
      </c>
      <c r="W118" s="7">
        <v>4.2501960000000004E-3</v>
      </c>
      <c r="X118" s="7">
        <v>0.12633506</v>
      </c>
      <c r="Y118" s="13">
        <f>((G118*(H118-I118))+(J118*(K118-L118))+(M118*(N118-O118))+(P118*(Q118-R118))+(S118*(T118-U118))+(V118*(W118-X118)))</f>
        <v>-9.7950393931497737E-2</v>
      </c>
      <c r="Z118" s="2">
        <v>4.4206020192400157E-2</v>
      </c>
      <c r="AA118" s="7">
        <v>-1.1082761999999999E-2</v>
      </c>
      <c r="AB118" s="7">
        <v>0</v>
      </c>
      <c r="AC118" s="2">
        <v>8.0019754835340129E-3</v>
      </c>
      <c r="AD118" s="7">
        <v>-4.7980996000000003E-3</v>
      </c>
      <c r="AE118" s="7">
        <v>8.2356819999999997E-2</v>
      </c>
      <c r="AF118" s="2">
        <v>8.719274473733242E-2</v>
      </c>
      <c r="AG118" s="7">
        <v>-0.14306661999999998</v>
      </c>
      <c r="AH118" s="7">
        <v>4.4904713999999998E-2</v>
      </c>
      <c r="AI118" s="2">
        <v>0.57193535163226739</v>
      </c>
      <c r="AJ118" s="7">
        <v>-1.9019080000000001E-2</v>
      </c>
      <c r="AK118" s="7">
        <v>8.7691119999999997E-2</v>
      </c>
      <c r="AL118" s="2">
        <v>1.0104499810715793E-2</v>
      </c>
      <c r="AM118" s="7">
        <v>7.1613174000000002E-2</v>
      </c>
      <c r="AN118" s="7">
        <v>0.23772836000000003</v>
      </c>
      <c r="AO118" s="2">
        <v>0.27855940814375035</v>
      </c>
      <c r="AP118" s="7">
        <v>-4.5827239999999998E-3</v>
      </c>
      <c r="AQ118" s="7">
        <v>0.12633506</v>
      </c>
      <c r="AR118" s="13">
        <f>((Z118*(AA118-AB118))+(AC118*(AD118-AE118))+(AF118*(AG118-AH118))+(AI118*(AJ118-AK118))+(AL118*(AM118-AN118))+(AO118*(AP118-AQ118)))</f>
        <v>-0.11675529992584094</v>
      </c>
      <c r="AT118" s="32">
        <f>((1-C118*D118)*E118)+((G118*(H118-I118))+(J118*(K118-L118))+(M118*(N118-O118))+(P118*(Q118-R118))+(S118*(T118-U118))+(V118*(W118-X118)))-((Z118*(AA118-AB118))+(AC118*(AD118-AE118))+(AF118*(AG118-AH118))+(AI118*(AJ118-AK118))+(AL118*(AM118-AN118))+(AO118*(AP118-AQ118)))</f>
        <v>-0.2202495065624453</v>
      </c>
      <c r="AU118" s="2">
        <f>F118+Y118-AR118</f>
        <v>-0.2202495065624453</v>
      </c>
      <c r="AV118" s="17">
        <f t="shared" si="15"/>
        <v>0</v>
      </c>
      <c r="AW118" s="3">
        <f t="shared" si="16"/>
        <v>0.99999999999999989</v>
      </c>
      <c r="AX118" s="3">
        <f t="shared" si="17"/>
        <v>1</v>
      </c>
    </row>
    <row r="119" spans="1:57">
      <c r="A119" s="19" t="s">
        <v>4</v>
      </c>
      <c r="B119" s="19">
        <v>1982</v>
      </c>
      <c r="C119" s="2">
        <v>0.6</v>
      </c>
      <c r="D119" s="2">
        <v>0.2152010536784856</v>
      </c>
      <c r="E119" s="2">
        <v>0.31731177227656143</v>
      </c>
      <c r="F119" s="13">
        <f t="shared" si="10"/>
        <v>0.2763402756334592</v>
      </c>
      <c r="G119" s="2">
        <v>2.3016240128298114E-3</v>
      </c>
      <c r="H119" s="7">
        <v>3.2929600000000003E-2</v>
      </c>
      <c r="I119" s="7">
        <v>0.29879349999999999</v>
      </c>
      <c r="J119" s="2">
        <v>2.6981717338185371E-2</v>
      </c>
      <c r="K119" s="7">
        <v>6.9182530000000009E-3</v>
      </c>
      <c r="L119" s="7">
        <v>0</v>
      </c>
      <c r="M119" s="2">
        <v>3.2582459527152732E-2</v>
      </c>
      <c r="N119" s="7">
        <v>3.7933958199999999E-3</v>
      </c>
      <c r="O119" s="7">
        <v>-4.2284800000000015E-3</v>
      </c>
      <c r="P119" s="2">
        <v>1.6087826030836427E-2</v>
      </c>
      <c r="Q119" s="7">
        <v>1.5970530000000004E-3</v>
      </c>
      <c r="R119" s="7">
        <v>-3.0355759999999999E-2</v>
      </c>
      <c r="S119" s="2">
        <v>0.56167522284572546</v>
      </c>
      <c r="T119" s="7">
        <v>6.656320000000002E-3</v>
      </c>
      <c r="U119" s="7">
        <v>2.7608500000000001E-2</v>
      </c>
      <c r="V119" s="2">
        <v>0.36037115024527006</v>
      </c>
      <c r="W119" s="7">
        <v>-7.1441779999999984E-3</v>
      </c>
      <c r="X119" s="7">
        <v>-0.11393776000000003</v>
      </c>
      <c r="Y119" s="13">
        <f t="shared" si="11"/>
        <v>2.706717696506114E-2</v>
      </c>
      <c r="Z119" s="2">
        <v>2.8117322036842505E-2</v>
      </c>
      <c r="AA119" s="7">
        <v>1.3109378E-2</v>
      </c>
      <c r="AB119" s="7">
        <v>0</v>
      </c>
      <c r="AC119" s="2">
        <v>8.3668192132774748E-3</v>
      </c>
      <c r="AD119" s="7">
        <v>4.5397719999999992E-3</v>
      </c>
      <c r="AE119" s="7">
        <v>-3.0355759999999999E-2</v>
      </c>
      <c r="AF119" s="2">
        <v>4.3353315874169247E-2</v>
      </c>
      <c r="AG119" s="7">
        <v>0.13048214</v>
      </c>
      <c r="AH119" s="7">
        <v>-4.2284800000000015E-3</v>
      </c>
      <c r="AI119" s="2">
        <v>0.49925577827346163</v>
      </c>
      <c r="AJ119" s="7">
        <v>7.2256459999999995E-2</v>
      </c>
      <c r="AK119" s="7">
        <v>2.7608500000000001E-2</v>
      </c>
      <c r="AL119" s="2">
        <v>3.5649537397571488E-3</v>
      </c>
      <c r="AM119" s="7">
        <v>0.20042960000000001</v>
      </c>
      <c r="AN119" s="7">
        <v>0.29879349999999999</v>
      </c>
      <c r="AO119" s="2">
        <v>0.41734181086249206</v>
      </c>
      <c r="AP119" s="7">
        <v>-7.4670000000000014E-3</v>
      </c>
      <c r="AQ119" s="7">
        <v>-0.11393776000000003</v>
      </c>
      <c r="AR119" s="13">
        <f t="shared" si="12"/>
        <v>7.2875506318255096E-2</v>
      </c>
      <c r="AT119" s="15">
        <f t="shared" si="14"/>
        <v>0.23053194628026522</v>
      </c>
      <c r="AU119" s="2">
        <f t="shared" si="13"/>
        <v>0.23053194628026522</v>
      </c>
      <c r="AV119" s="17">
        <f t="shared" si="15"/>
        <v>0</v>
      </c>
      <c r="AW119" s="3">
        <f t="shared" si="16"/>
        <v>0.99999999999999978</v>
      </c>
      <c r="AX119" s="3">
        <f t="shared" si="17"/>
        <v>1</v>
      </c>
      <c r="AZ119" s="2">
        <v>2.3016240128298114E-3</v>
      </c>
      <c r="BA119" s="2">
        <v>2.6981717338185371E-2</v>
      </c>
      <c r="BB119" s="2">
        <v>3.2582459527152732E-2</v>
      </c>
      <c r="BC119" s="2">
        <v>1.6087826030836427E-2</v>
      </c>
      <c r="BD119" s="2">
        <v>0.56167522284572546</v>
      </c>
      <c r="BE119" s="2">
        <v>0.36037115024527006</v>
      </c>
    </row>
    <row r="120" spans="1:57">
      <c r="A120" s="19" t="s">
        <v>4</v>
      </c>
      <c r="B120" s="19">
        <v>1983</v>
      </c>
      <c r="C120" s="2">
        <v>0.6</v>
      </c>
      <c r="D120" s="2">
        <v>0.20213159247467755</v>
      </c>
      <c r="E120" s="2">
        <v>0.27512241236346052</v>
      </c>
      <c r="F120" s="13">
        <f t="shared" si="10"/>
        <v>0.24175585356155982</v>
      </c>
      <c r="G120" s="2">
        <v>1.9240488929261534E-3</v>
      </c>
      <c r="H120" s="7">
        <v>2.803162E-2</v>
      </c>
      <c r="I120" s="7">
        <v>0.25608317999999997</v>
      </c>
      <c r="J120" s="2">
        <v>2.454449219037871E-2</v>
      </c>
      <c r="K120" s="7">
        <v>4.212052E-3</v>
      </c>
      <c r="L120" s="7">
        <v>0</v>
      </c>
      <c r="M120" s="2">
        <v>3.1359141132746161E-2</v>
      </c>
      <c r="N120" s="7">
        <v>2.3670560200000001E-3</v>
      </c>
      <c r="O120" s="7">
        <v>1.7441876000000002E-2</v>
      </c>
      <c r="P120" s="2">
        <v>2.0539834164587656E-2</v>
      </c>
      <c r="Q120" s="7">
        <v>1.8486174E-3</v>
      </c>
      <c r="R120" s="7">
        <v>1.2125500000000001E-2</v>
      </c>
      <c r="S120" s="2">
        <v>0.57977858704786289</v>
      </c>
      <c r="T120" s="7">
        <v>1.1988056000000002E-2</v>
      </c>
      <c r="U120" s="7">
        <v>0.14107363999999997</v>
      </c>
      <c r="V120" s="2">
        <v>0.34185389657149839</v>
      </c>
      <c r="W120" s="7">
        <v>-3.9749149999999999E-3</v>
      </c>
      <c r="X120" s="7">
        <v>-5.9804348000000007E-2</v>
      </c>
      <c r="Y120" s="13">
        <f t="shared" si="11"/>
        <v>-5.6774766831105918E-2</v>
      </c>
      <c r="Z120" s="2">
        <v>2.7192924206519007E-2</v>
      </c>
      <c r="AA120" s="7">
        <v>7.7503539999999992E-3</v>
      </c>
      <c r="AB120" s="7">
        <v>0</v>
      </c>
      <c r="AC120" s="2">
        <v>9.5653823607868439E-3</v>
      </c>
      <c r="AD120" s="7">
        <v>5.1925679999999998E-3</v>
      </c>
      <c r="AE120" s="7">
        <v>1.2125500000000001E-2</v>
      </c>
      <c r="AF120" s="2">
        <v>4.180941169018438E-2</v>
      </c>
      <c r="AG120" s="7">
        <v>9.7707559999999999E-2</v>
      </c>
      <c r="AH120" s="7">
        <v>1.7441876000000002E-2</v>
      </c>
      <c r="AI120" s="2">
        <v>0.51471661562215854</v>
      </c>
      <c r="AJ120" s="7">
        <v>0.13535760000000002</v>
      </c>
      <c r="AK120" s="7">
        <v>0.14107363999999997</v>
      </c>
      <c r="AL120" s="2">
        <v>2.637189928652152E-3</v>
      </c>
      <c r="AM120" s="7">
        <v>0.15539864</v>
      </c>
      <c r="AN120" s="7">
        <v>0.25608317999999997</v>
      </c>
      <c r="AO120" s="2">
        <v>0.40407847619169901</v>
      </c>
      <c r="AP120" s="7">
        <v>-2.3743400000000004E-3</v>
      </c>
      <c r="AQ120" s="7">
        <v>-5.9804348000000007E-2</v>
      </c>
      <c r="AR120" s="13">
        <f t="shared" si="12"/>
        <v>2.3498864772281854E-2</v>
      </c>
      <c r="AT120" s="15">
        <f t="shared" si="14"/>
        <v>0.16148222195817205</v>
      </c>
      <c r="AU120" s="2">
        <f t="shared" si="13"/>
        <v>0.16148222195817205</v>
      </c>
      <c r="AV120" s="17">
        <f t="shared" si="15"/>
        <v>0</v>
      </c>
      <c r="AW120" s="3">
        <f t="shared" si="16"/>
        <v>1</v>
      </c>
      <c r="AX120" s="3">
        <f t="shared" si="17"/>
        <v>0.99999999999999989</v>
      </c>
      <c r="AZ120" s="2">
        <v>1.9240488929261534E-3</v>
      </c>
      <c r="BA120" s="2">
        <v>2.454449219037871E-2</v>
      </c>
      <c r="BB120" s="2">
        <v>3.1359141132746161E-2</v>
      </c>
      <c r="BC120" s="2">
        <v>2.0539834164587656E-2</v>
      </c>
      <c r="BD120" s="2">
        <v>0.57977858704786289</v>
      </c>
      <c r="BE120" s="2">
        <v>0.34185389657149839</v>
      </c>
    </row>
    <row r="121" spans="1:57">
      <c r="A121" s="19" t="s">
        <v>4</v>
      </c>
      <c r="B121" s="19">
        <v>1984</v>
      </c>
      <c r="C121" s="2">
        <v>0.6</v>
      </c>
      <c r="D121" s="2">
        <v>0.19498976896712886</v>
      </c>
      <c r="E121" s="2">
        <v>5.7106273943725264E-2</v>
      </c>
      <c r="F121" s="13">
        <f t="shared" si="10"/>
        <v>5.0425190446008926E-2</v>
      </c>
      <c r="G121" s="2">
        <v>3.4031684964237366E-3</v>
      </c>
      <c r="H121" s="7">
        <v>1.1927980000000001E-2</v>
      </c>
      <c r="I121" s="7">
        <v>0.12919385999999999</v>
      </c>
      <c r="J121" s="2">
        <v>3.0121580098569124E-2</v>
      </c>
      <c r="K121" s="7">
        <v>-1.3873595999999999E-3</v>
      </c>
      <c r="L121" s="7">
        <v>0</v>
      </c>
      <c r="M121" s="2">
        <v>3.2097018867861801E-2</v>
      </c>
      <c r="N121" s="7">
        <v>1.9263061999999991E-4</v>
      </c>
      <c r="O121" s="7">
        <v>6.0995460000000001E-2</v>
      </c>
      <c r="P121" s="2">
        <v>1.9495657490955873E-2</v>
      </c>
      <c r="Q121" s="7">
        <v>2.5310720000000001E-3</v>
      </c>
      <c r="R121" s="7">
        <v>0.10285261999999999</v>
      </c>
      <c r="S121" s="2">
        <v>0.56622291288337978</v>
      </c>
      <c r="T121" s="7">
        <v>9.3223239999999999E-3</v>
      </c>
      <c r="U121" s="7">
        <v>0.18210306000000004</v>
      </c>
      <c r="V121" s="2">
        <v>0.34865966216280975</v>
      </c>
      <c r="W121" s="7">
        <v>1.0775400000000007E-3</v>
      </c>
      <c r="X121" s="7">
        <v>5.2189899999999997E-2</v>
      </c>
      <c r="Y121" s="13">
        <f t="shared" si="11"/>
        <v>-0.12000151891043623</v>
      </c>
      <c r="Z121" s="2">
        <v>3.9359318231217966E-2</v>
      </c>
      <c r="AA121" s="7">
        <v>-2.8762575999999999E-3</v>
      </c>
      <c r="AB121" s="7">
        <v>0</v>
      </c>
      <c r="AC121" s="2">
        <v>1.0200466043615318E-2</v>
      </c>
      <c r="AD121" s="7">
        <v>9.8144059999999995E-3</v>
      </c>
      <c r="AE121" s="7">
        <v>0.10285261999999999</v>
      </c>
      <c r="AF121" s="2">
        <v>4.3547475628712889E-2</v>
      </c>
      <c r="AG121" s="7">
        <v>2.435934E-2</v>
      </c>
      <c r="AH121" s="7">
        <v>6.0995460000000001E-2</v>
      </c>
      <c r="AI121" s="2">
        <v>0.50777887359301566</v>
      </c>
      <c r="AJ121" s="7">
        <v>0.108755764</v>
      </c>
      <c r="AK121" s="7">
        <v>0.18210306000000004</v>
      </c>
      <c r="AL121" s="2">
        <v>5.5797279356836153E-3</v>
      </c>
      <c r="AM121" s="7">
        <v>4.5172899999999995E-2</v>
      </c>
      <c r="AN121" s="7">
        <v>0.12919385999999999</v>
      </c>
      <c r="AO121" s="2">
        <v>0.39353413856775454</v>
      </c>
      <c r="AP121" s="7">
        <v>5.4056200000000072E-4</v>
      </c>
      <c r="AQ121" s="7">
        <v>5.2189899999999997E-2</v>
      </c>
      <c r="AR121" s="13">
        <f t="shared" si="12"/>
        <v>-6.0696450402782834E-2</v>
      </c>
      <c r="AT121" s="15">
        <f t="shared" si="14"/>
        <v>-8.8798780616444611E-3</v>
      </c>
      <c r="AU121" s="2">
        <f t="shared" si="13"/>
        <v>-8.8798780616444611E-3</v>
      </c>
      <c r="AV121" s="17">
        <f t="shared" si="15"/>
        <v>0</v>
      </c>
      <c r="AW121" s="3">
        <f t="shared" si="16"/>
        <v>1</v>
      </c>
      <c r="AX121" s="3">
        <f t="shared" si="17"/>
        <v>1</v>
      </c>
      <c r="AZ121" s="2">
        <v>3.4031684964237366E-3</v>
      </c>
      <c r="BA121" s="2">
        <v>3.0121580098569124E-2</v>
      </c>
      <c r="BB121" s="2">
        <v>3.2097018867861801E-2</v>
      </c>
      <c r="BC121" s="2">
        <v>1.9495657490955873E-2</v>
      </c>
      <c r="BD121" s="2">
        <v>0.56622291288337978</v>
      </c>
      <c r="BE121" s="2">
        <v>0.34865966216280975</v>
      </c>
    </row>
    <row r="122" spans="1:57">
      <c r="A122" s="19" t="s">
        <v>4</v>
      </c>
      <c r="B122" s="19">
        <v>1985</v>
      </c>
      <c r="C122" s="2">
        <v>0.6</v>
      </c>
      <c r="D122" s="2">
        <v>0.1962361346275128</v>
      </c>
      <c r="E122" s="2">
        <v>6.8818934512008087E-2</v>
      </c>
      <c r="F122" s="13">
        <f t="shared" si="10"/>
        <v>6.071607749331584E-2</v>
      </c>
      <c r="G122" s="2">
        <v>5.1944141839088661E-3</v>
      </c>
      <c r="H122" s="7">
        <v>-4.4783440000000001E-2</v>
      </c>
      <c r="I122" s="7">
        <v>-0.42571013999999996</v>
      </c>
      <c r="J122" s="2">
        <v>3.3353128034267515E-2</v>
      </c>
      <c r="K122" s="7">
        <v>-3.1819620000000009E-3</v>
      </c>
      <c r="L122" s="7">
        <v>0</v>
      </c>
      <c r="M122" s="2">
        <v>3.4380136520875224E-2</v>
      </c>
      <c r="N122" s="7">
        <v>3.4139402000000005E-4</v>
      </c>
      <c r="O122" s="7">
        <v>9.4048720000000002E-2</v>
      </c>
      <c r="P122" s="2">
        <v>1.8614400121693755E-2</v>
      </c>
      <c r="Q122" s="7">
        <v>6.1780460000000004E-3</v>
      </c>
      <c r="R122" s="7">
        <v>0.18892912000000001</v>
      </c>
      <c r="S122" s="2">
        <v>0.57407548714032219</v>
      </c>
      <c r="T122" s="7">
        <v>1.4947300000000002E-2</v>
      </c>
      <c r="U122" s="7">
        <v>0.27397162000000003</v>
      </c>
      <c r="V122" s="2">
        <v>0.33438243399893242</v>
      </c>
      <c r="W122" s="7">
        <v>2.1137560000000001E-3</v>
      </c>
      <c r="X122" s="7">
        <v>7.9723299999999997E-2</v>
      </c>
      <c r="Y122" s="13">
        <f t="shared" si="11"/>
        <v>-0.17940169051623836</v>
      </c>
      <c r="Z122" s="2">
        <v>4.4013241577702214E-2</v>
      </c>
      <c r="AA122" s="7">
        <v>-6.5599880000000001E-3</v>
      </c>
      <c r="AB122" s="7">
        <v>0</v>
      </c>
      <c r="AC122" s="2">
        <v>9.1460909724669619E-3</v>
      </c>
      <c r="AD122" s="7">
        <v>2.2605959999999998E-2</v>
      </c>
      <c r="AE122" s="7">
        <v>0.18892912000000001</v>
      </c>
      <c r="AF122" s="2">
        <v>4.6244309886215584E-2</v>
      </c>
      <c r="AG122" s="7">
        <v>3.80886E-2</v>
      </c>
      <c r="AH122" s="7">
        <v>9.4048720000000002E-2</v>
      </c>
      <c r="AI122" s="2">
        <v>0.51685473908091928</v>
      </c>
      <c r="AJ122" s="7">
        <v>0.16210998000000001</v>
      </c>
      <c r="AK122" s="7">
        <v>0.27397162000000003</v>
      </c>
      <c r="AL122" s="2">
        <v>8.861583385272865E-3</v>
      </c>
      <c r="AM122" s="7">
        <v>-0.28217858000000001</v>
      </c>
      <c r="AN122" s="7">
        <v>-0.42571013999999996</v>
      </c>
      <c r="AO122" s="2">
        <v>0.37488003509742301</v>
      </c>
      <c r="AP122" s="7">
        <v>5.7229919999999988E-3</v>
      </c>
      <c r="AQ122" s="7">
        <v>7.9723299999999997E-2</v>
      </c>
      <c r="AR122" s="13">
        <f t="shared" si="12"/>
        <v>-8.8683310147594369E-2</v>
      </c>
      <c r="AT122" s="15">
        <f t="shared" si="14"/>
        <v>-3.0002302875328152E-2</v>
      </c>
      <c r="AU122" s="2">
        <f t="shared" si="13"/>
        <v>-3.0002302875328152E-2</v>
      </c>
      <c r="AV122" s="17">
        <f t="shared" si="15"/>
        <v>0</v>
      </c>
      <c r="AW122" s="3">
        <f t="shared" si="16"/>
        <v>1</v>
      </c>
      <c r="AX122" s="3">
        <f t="shared" si="17"/>
        <v>1</v>
      </c>
      <c r="AZ122" s="2">
        <v>5.1944141839088661E-3</v>
      </c>
      <c r="BA122" s="2">
        <v>3.3353128034267515E-2</v>
      </c>
      <c r="BB122" s="2">
        <v>3.4380136520875224E-2</v>
      </c>
      <c r="BC122" s="2">
        <v>1.8614400121693755E-2</v>
      </c>
      <c r="BD122" s="2">
        <v>0.57407548714032219</v>
      </c>
      <c r="BE122" s="2">
        <v>0.33438243399893242</v>
      </c>
    </row>
    <row r="123" spans="1:57">
      <c r="A123" s="19" t="s">
        <v>4</v>
      </c>
      <c r="B123" s="19">
        <v>1986</v>
      </c>
      <c r="C123" s="2">
        <v>0.6</v>
      </c>
      <c r="D123" s="2">
        <v>0.23989744110064126</v>
      </c>
      <c r="E123" s="2">
        <v>3.4164201437306599E-2</v>
      </c>
      <c r="F123" s="13">
        <f t="shared" si="10"/>
        <v>2.9246658736072576E-2</v>
      </c>
      <c r="G123" s="2">
        <v>4.8432564568261201E-3</v>
      </c>
      <c r="H123" s="7">
        <v>-4.7758059999999988E-3</v>
      </c>
      <c r="I123" s="7">
        <v>-1.1150360000000003E-2</v>
      </c>
      <c r="J123" s="2">
        <v>2.7252283462280282E-2</v>
      </c>
      <c r="K123" s="7">
        <v>-3.6344800000000003E-3</v>
      </c>
      <c r="L123" s="7">
        <v>0</v>
      </c>
      <c r="M123" s="2">
        <v>3.3120570901661088E-2</v>
      </c>
      <c r="N123" s="7">
        <v>-2.9025993999999998E-3</v>
      </c>
      <c r="O123" s="7">
        <v>8.9883519999999995E-2</v>
      </c>
      <c r="P123" s="2">
        <v>2.3537706617028503E-2</v>
      </c>
      <c r="Q123" s="7">
        <v>4.7501539999999995E-3</v>
      </c>
      <c r="R123" s="7">
        <v>0.20970264</v>
      </c>
      <c r="S123" s="2">
        <v>0.62163176616267968</v>
      </c>
      <c r="T123" s="7">
        <v>1.4993080000000001E-2</v>
      </c>
      <c r="U123" s="7">
        <v>0.33158504000000005</v>
      </c>
      <c r="V123" s="2">
        <v>0.28961441639952429</v>
      </c>
      <c r="W123" s="7">
        <v>3.7324629999999997E-3</v>
      </c>
      <c r="X123" s="7">
        <v>0.13386782</v>
      </c>
      <c r="Y123" s="13">
        <f t="shared" si="11"/>
        <v>-0.24245810972975765</v>
      </c>
      <c r="Z123" s="2">
        <v>3.5309035786152743E-2</v>
      </c>
      <c r="AA123" s="7">
        <v>-7.6631400000000014E-3</v>
      </c>
      <c r="AB123" s="7">
        <v>0</v>
      </c>
      <c r="AC123" s="2">
        <v>1.0173808287705895E-2</v>
      </c>
      <c r="AD123" s="7">
        <v>1.7589198E-2</v>
      </c>
      <c r="AE123" s="7">
        <v>0.20970264</v>
      </c>
      <c r="AF123" s="2">
        <v>4.4866814099858911E-2</v>
      </c>
      <c r="AG123" s="7">
        <v>-5.9779685999999999E-2</v>
      </c>
      <c r="AH123" s="7">
        <v>8.9883519999999995E-2</v>
      </c>
      <c r="AI123" s="2">
        <v>0.55933791657468557</v>
      </c>
      <c r="AJ123" s="7">
        <v>0.17510673999999998</v>
      </c>
      <c r="AK123" s="7">
        <v>0.33158504000000005</v>
      </c>
      <c r="AL123" s="2">
        <v>8.3402459942481244E-3</v>
      </c>
      <c r="AM123" s="7">
        <v>-7.4772560000000002E-2</v>
      </c>
      <c r="AN123" s="7">
        <v>-1.1150360000000003E-2</v>
      </c>
      <c r="AO123" s="2">
        <v>0.34197217925734874</v>
      </c>
      <c r="AP123" s="7">
        <v>1.579432E-3</v>
      </c>
      <c r="AQ123" s="7">
        <v>0.13386782</v>
      </c>
      <c r="AR123" s="13">
        <f t="shared" si="12"/>
        <v>-0.14223383409873011</v>
      </c>
      <c r="AT123" s="15">
        <f t="shared" si="14"/>
        <v>-7.0977616894954965E-2</v>
      </c>
      <c r="AU123" s="2">
        <f t="shared" si="13"/>
        <v>-7.0977616894954965E-2</v>
      </c>
      <c r="AV123" s="17">
        <f t="shared" si="15"/>
        <v>0</v>
      </c>
      <c r="AW123" s="3">
        <f t="shared" si="16"/>
        <v>1</v>
      </c>
      <c r="AX123" s="3">
        <f t="shared" si="17"/>
        <v>1</v>
      </c>
      <c r="AZ123" s="2">
        <v>4.8432564568261201E-3</v>
      </c>
      <c r="BA123" s="2">
        <v>2.7252283462280282E-2</v>
      </c>
      <c r="BB123" s="2">
        <v>3.3120570901661088E-2</v>
      </c>
      <c r="BC123" s="2">
        <v>2.3537706617028503E-2</v>
      </c>
      <c r="BD123" s="2">
        <v>0.62163176616267968</v>
      </c>
      <c r="BE123" s="2">
        <v>0.28961441639952429</v>
      </c>
    </row>
    <row r="124" spans="1:57">
      <c r="A124" s="19" t="s">
        <v>4</v>
      </c>
      <c r="B124" s="19">
        <v>1987</v>
      </c>
      <c r="C124" s="2">
        <v>0.6</v>
      </c>
      <c r="D124" s="2">
        <v>0.28146862236448755</v>
      </c>
      <c r="F124" s="13">
        <f t="shared" si="10"/>
        <v>0</v>
      </c>
      <c r="G124" s="2">
        <v>4.2577546063394386E-3</v>
      </c>
      <c r="H124" s="7">
        <v>2.656464E-2</v>
      </c>
      <c r="I124" s="7">
        <v>0.27221608000000003</v>
      </c>
      <c r="J124" s="2">
        <v>2.6390464409500151E-2</v>
      </c>
      <c r="K124" s="7">
        <v>-4.1474140000000003E-3</v>
      </c>
      <c r="L124" s="7">
        <v>0</v>
      </c>
      <c r="M124" s="2">
        <v>3.4477743053914149E-2</v>
      </c>
      <c r="N124" s="7">
        <v>-2.2997414000000002E-3</v>
      </c>
      <c r="O124" s="7">
        <v>7.1981400000000001E-2</v>
      </c>
      <c r="P124" s="2">
        <v>2.4403477088934294E-2</v>
      </c>
      <c r="Q124" s="7">
        <v>3.587494000000001E-3</v>
      </c>
      <c r="R124" s="7">
        <v>0.17256618000000001</v>
      </c>
      <c r="S124" s="2">
        <v>0.64231134158548742</v>
      </c>
      <c r="T124" s="7">
        <v>8.2153399999999998E-3</v>
      </c>
      <c r="U124" s="7">
        <v>0.21580357999999999</v>
      </c>
      <c r="V124" s="2">
        <v>0.26815921925582442</v>
      </c>
      <c r="W124" s="7">
        <v>4.8102506000000005E-3</v>
      </c>
      <c r="X124" s="7">
        <v>0.11729145999999999</v>
      </c>
      <c r="Y124" s="13">
        <f t="shared" si="11"/>
        <v>-0.17133924355645727</v>
      </c>
      <c r="Z124" s="2">
        <v>3.2205216956292457E-2</v>
      </c>
      <c r="AA124" s="7">
        <v>-7.9653880000000003E-3</v>
      </c>
      <c r="AB124" s="7">
        <v>0</v>
      </c>
      <c r="AC124" s="2">
        <v>1.0903027576632762E-2</v>
      </c>
      <c r="AD124" s="7">
        <v>1.4838242000000001E-2</v>
      </c>
      <c r="AE124" s="7">
        <v>0.17256618000000001</v>
      </c>
      <c r="AF124" s="2">
        <v>4.5679054508824743E-2</v>
      </c>
      <c r="AG124" s="7">
        <v>-1.7693233999999999E-2</v>
      </c>
      <c r="AH124" s="7">
        <v>7.1981400000000001E-2</v>
      </c>
      <c r="AI124" s="2">
        <v>0.59168378077057482</v>
      </c>
      <c r="AJ124" s="7">
        <v>9.8303080000000001E-2</v>
      </c>
      <c r="AK124" s="7">
        <v>0.21580357999999999</v>
      </c>
      <c r="AL124" s="2">
        <v>6.029151763586863E-3</v>
      </c>
      <c r="AM124" s="7">
        <v>9.8054759999999991E-2</v>
      </c>
      <c r="AN124" s="7">
        <v>0.27221608000000003</v>
      </c>
      <c r="AO124" s="2">
        <v>0.31349976842408822</v>
      </c>
      <c r="AP124" s="7">
        <v>5.38170644E-3</v>
      </c>
      <c r="AQ124" s="7">
        <v>0.11729145999999999</v>
      </c>
      <c r="AR124" s="13">
        <f t="shared" si="12"/>
        <v>-0.11172935853836169</v>
      </c>
      <c r="AU124" s="2">
        <f t="shared" si="13"/>
        <v>-5.9609885018095582E-2</v>
      </c>
      <c r="AV124" s="17">
        <f t="shared" si="15"/>
        <v>5.9609885018095582E-2</v>
      </c>
      <c r="AW124" s="3">
        <f t="shared" si="16"/>
        <v>0.99999999999999989</v>
      </c>
      <c r="AX124" s="3">
        <f t="shared" si="17"/>
        <v>0.99999999999999989</v>
      </c>
      <c r="AZ124" s="2">
        <v>4.2577546063394386E-3</v>
      </c>
      <c r="BA124" s="2">
        <v>2.6390464409500151E-2</v>
      </c>
      <c r="BB124" s="2">
        <v>3.4477743053914149E-2</v>
      </c>
      <c r="BC124" s="2">
        <v>2.4403477088934294E-2</v>
      </c>
      <c r="BD124" s="2">
        <v>0.64231134158548742</v>
      </c>
      <c r="BE124" s="2">
        <v>0.26815921925582442</v>
      </c>
    </row>
    <row r="125" spans="1:57">
      <c r="A125" s="19" t="s">
        <v>4</v>
      </c>
      <c r="B125" s="19">
        <v>1988</v>
      </c>
      <c r="C125" s="2">
        <v>0.6</v>
      </c>
      <c r="D125" s="2">
        <v>0.30565146031491275</v>
      </c>
      <c r="E125" s="2">
        <v>-2.0983025477167121E-2</v>
      </c>
      <c r="F125" s="13">
        <f t="shared" si="10"/>
        <v>-1.713493004981443E-2</v>
      </c>
      <c r="G125" s="2">
        <v>4.3463893051975937E-3</v>
      </c>
      <c r="H125" s="7">
        <v>-1.2301645999999999E-2</v>
      </c>
      <c r="I125" s="7">
        <v>-0.12319488000000001</v>
      </c>
      <c r="J125" s="2">
        <v>2.6680654141131303E-2</v>
      </c>
      <c r="K125" s="7">
        <v>2.0215588000000004E-3</v>
      </c>
      <c r="L125" s="7">
        <v>0</v>
      </c>
      <c r="M125" s="2">
        <v>3.5741594730868624E-2</v>
      </c>
      <c r="N125" s="7">
        <v>-3.2380220000000001E-3</v>
      </c>
      <c r="O125" s="7">
        <v>-6.6441399999999998E-2</v>
      </c>
      <c r="P125" s="2">
        <v>2.8869313558262413E-2</v>
      </c>
      <c r="Q125" s="7">
        <v>2.3134840000000001E-4</v>
      </c>
      <c r="R125" s="7">
        <v>-1.9898779999999998E-2</v>
      </c>
      <c r="S125" s="2">
        <v>0.64560228426491217</v>
      </c>
      <c r="T125" s="7">
        <v>5.3258360000000005E-3</v>
      </c>
      <c r="U125" s="7">
        <v>5.3286020000000003E-2</v>
      </c>
      <c r="V125" s="2">
        <v>0.2587597639996278</v>
      </c>
      <c r="W125" s="7">
        <v>-1.0117671999999999E-2</v>
      </c>
      <c r="X125" s="7">
        <v>-6.4050419999999997E-2</v>
      </c>
      <c r="Y125" s="13">
        <f t="shared" si="11"/>
        <v>-1.3631525011543383E-2</v>
      </c>
      <c r="Z125" s="2">
        <v>3.1782782237810545E-2</v>
      </c>
      <c r="AA125" s="7">
        <v>2.6937189999999998E-3</v>
      </c>
      <c r="AB125" s="7">
        <v>0</v>
      </c>
      <c r="AC125" s="2">
        <v>1.2149700634433859E-2</v>
      </c>
      <c r="AD125" s="7">
        <v>-1.3864632000000002E-3</v>
      </c>
      <c r="AE125" s="7">
        <v>-1.9898779999999998E-2</v>
      </c>
      <c r="AF125" s="2">
        <v>4.7484654783647898E-2</v>
      </c>
      <c r="AG125" s="7">
        <v>-8.7994240000000001E-2</v>
      </c>
      <c r="AH125" s="7">
        <v>-6.6441399999999998E-2</v>
      </c>
      <c r="AI125" s="2">
        <v>0.59411566338018384</v>
      </c>
      <c r="AJ125" s="7">
        <v>5.537926E-2</v>
      </c>
      <c r="AK125" s="7">
        <v>5.3286020000000003E-2</v>
      </c>
      <c r="AL125" s="2">
        <v>5.355619472095635E-3</v>
      </c>
      <c r="AM125" s="7">
        <v>-6.0521640000000002E-2</v>
      </c>
      <c r="AN125" s="7">
        <v>-0.12319488000000001</v>
      </c>
      <c r="AO125" s="2">
        <v>0.3091115794918281</v>
      </c>
      <c r="AP125" s="7">
        <v>-2.5859657600000002E-2</v>
      </c>
      <c r="AQ125" s="7">
        <v>-6.4050419999999997E-2</v>
      </c>
      <c r="AR125" s="13">
        <f t="shared" si="12"/>
        <v>1.2671591407747831E-2</v>
      </c>
      <c r="AT125" s="15">
        <f t="shared" si="14"/>
        <v>-4.3438046469105644E-2</v>
      </c>
      <c r="AU125" s="2">
        <f t="shared" si="13"/>
        <v>-4.3438046469105644E-2</v>
      </c>
      <c r="AV125" s="17">
        <f t="shared" si="15"/>
        <v>0</v>
      </c>
      <c r="AW125" s="3">
        <f t="shared" si="16"/>
        <v>1</v>
      </c>
      <c r="AX125" s="3">
        <f t="shared" si="17"/>
        <v>0.99999999999999989</v>
      </c>
      <c r="AZ125" s="2">
        <v>4.3463893051975937E-3</v>
      </c>
      <c r="BA125" s="2">
        <v>2.6680654141131303E-2</v>
      </c>
      <c r="BB125" s="2">
        <v>3.5741594730868624E-2</v>
      </c>
      <c r="BC125" s="2">
        <v>2.8869313558262413E-2</v>
      </c>
      <c r="BD125" s="2">
        <v>0.64560228426491217</v>
      </c>
      <c r="BE125" s="2">
        <v>0.2587597639996278</v>
      </c>
    </row>
    <row r="126" spans="1:57">
      <c r="A126" s="19" t="s">
        <v>4</v>
      </c>
      <c r="B126" s="19">
        <v>1989</v>
      </c>
      <c r="C126" s="2">
        <v>0.6</v>
      </c>
      <c r="D126" s="2">
        <v>0.30169856115841659</v>
      </c>
      <c r="E126" s="2">
        <v>4.2465735381489345E-2</v>
      </c>
      <c r="F126" s="13">
        <f t="shared" ref="F126:F158" si="18">(1-C126*D126)*E126</f>
        <v>3.4778624623611705E-2</v>
      </c>
      <c r="G126" s="2">
        <v>4.7927034387185326E-3</v>
      </c>
      <c r="H126" s="7">
        <v>-2.5878160000000001E-2</v>
      </c>
      <c r="I126" s="7">
        <v>-0.25978156000000002</v>
      </c>
      <c r="J126" s="2">
        <v>2.7803881136440181E-2</v>
      </c>
      <c r="K126" s="7">
        <v>3.785222E-3</v>
      </c>
      <c r="L126" s="7">
        <v>0</v>
      </c>
      <c r="M126" s="2">
        <v>3.4835267785252831E-2</v>
      </c>
      <c r="N126" s="7">
        <v>-3.395342E-3</v>
      </c>
      <c r="O126" s="7">
        <v>-8.6010079199999992E-2</v>
      </c>
      <c r="P126" s="2">
        <v>2.7974434991466228E-2</v>
      </c>
      <c r="Q126" s="7">
        <v>9.1547717999999998E-4</v>
      </c>
      <c r="R126" s="7">
        <v>-2.7195959999999998E-2</v>
      </c>
      <c r="S126" s="2">
        <v>0.64795653907178952</v>
      </c>
      <c r="T126" s="7">
        <v>6.5707959999999994E-3</v>
      </c>
      <c r="U126" s="7">
        <v>5.1083857199999992E-2</v>
      </c>
      <c r="V126" s="2">
        <v>0.2566371735763327</v>
      </c>
      <c r="W126" s="7">
        <v>-1.37469918E-2</v>
      </c>
      <c r="X126" s="7">
        <v>-9.8989479999999991E-2</v>
      </c>
      <c r="Y126" s="13">
        <f t="shared" si="11"/>
        <v>-2.0755562810309859E-3</v>
      </c>
      <c r="Z126" s="2">
        <v>3.205702667726415E-2</v>
      </c>
      <c r="AA126" s="7">
        <v>5.7088299999999998E-3</v>
      </c>
      <c r="AB126" s="7">
        <v>0</v>
      </c>
      <c r="AC126" s="2">
        <v>1.3943595475735395E-2</v>
      </c>
      <c r="AD126" s="7">
        <v>4.1303140000000015E-4</v>
      </c>
      <c r="AE126" s="7">
        <v>-2.7195959999999998E-2</v>
      </c>
      <c r="AF126" s="2">
        <v>4.4783602071688203E-2</v>
      </c>
      <c r="AG126" s="7">
        <v>-9.3860800000000008E-2</v>
      </c>
      <c r="AH126" s="7">
        <v>-8.6010079199999992E-2</v>
      </c>
      <c r="AI126" s="2">
        <v>0.59835589287497781</v>
      </c>
      <c r="AJ126" s="7">
        <v>6.6207319999999986E-2</v>
      </c>
      <c r="AK126" s="7">
        <v>5.1083857199999992E-2</v>
      </c>
      <c r="AL126" s="2">
        <v>5.1685831792766543E-3</v>
      </c>
      <c r="AM126" s="7">
        <v>-0.12867557999999998</v>
      </c>
      <c r="AN126" s="7">
        <v>-0.25978156000000002</v>
      </c>
      <c r="AO126" s="2">
        <v>0.3056912997210578</v>
      </c>
      <c r="AP126" s="7">
        <v>-3.3224572199999997E-2</v>
      </c>
      <c r="AQ126" s="7">
        <v>-9.8989479999999991E-2</v>
      </c>
      <c r="AR126" s="13">
        <f t="shared" si="12"/>
        <v>3.0046998558301116E-2</v>
      </c>
      <c r="AT126" s="15">
        <f t="shared" si="14"/>
        <v>2.6560697842796001E-3</v>
      </c>
      <c r="AU126" s="2">
        <f t="shared" si="13"/>
        <v>2.6560697842796001E-3</v>
      </c>
      <c r="AV126" s="17">
        <f t="shared" si="15"/>
        <v>0</v>
      </c>
      <c r="AW126" s="3">
        <f t="shared" si="16"/>
        <v>1</v>
      </c>
      <c r="AX126" s="3">
        <f t="shared" si="17"/>
        <v>1</v>
      </c>
      <c r="AZ126" s="2">
        <v>4.7927034387185326E-3</v>
      </c>
      <c r="BA126" s="2">
        <v>2.7803881136440181E-2</v>
      </c>
      <c r="BB126" s="2">
        <v>3.4835267785252831E-2</v>
      </c>
      <c r="BC126" s="2">
        <v>2.7974434991466228E-2</v>
      </c>
      <c r="BD126" s="2">
        <v>0.64795653907178952</v>
      </c>
      <c r="BE126" s="2">
        <v>0.2566371735763327</v>
      </c>
    </row>
    <row r="127" spans="1:57">
      <c r="A127" s="19" t="s">
        <v>4</v>
      </c>
      <c r="B127" s="19">
        <v>1990</v>
      </c>
      <c r="C127" s="2">
        <v>0.6</v>
      </c>
      <c r="D127" s="2">
        <v>0.35550655625485894</v>
      </c>
      <c r="E127" s="2">
        <v>8.5400457604610305E-2</v>
      </c>
      <c r="F127" s="13">
        <f t="shared" si="18"/>
        <v>6.7184204053247848E-2</v>
      </c>
      <c r="G127" s="2">
        <v>6.0762871165794896E-3</v>
      </c>
      <c r="H127" s="7">
        <v>2.4848840000000001E-2</v>
      </c>
      <c r="I127" s="7">
        <v>0.25234563999999998</v>
      </c>
      <c r="J127" s="2">
        <v>2.9026686914075905E-2</v>
      </c>
      <c r="K127" s="7">
        <v>5.9453839999999997E-3</v>
      </c>
      <c r="L127" s="7">
        <v>0</v>
      </c>
      <c r="M127" s="2">
        <v>3.2859395987476919E-2</v>
      </c>
      <c r="N127" s="7">
        <v>-1.1714199999999998E-3</v>
      </c>
      <c r="O127" s="7">
        <v>-4.8253900000000002E-2</v>
      </c>
      <c r="P127" s="2">
        <v>2.6888261552304962E-2</v>
      </c>
      <c r="Q127" s="7">
        <v>1.1984075999999996E-3</v>
      </c>
      <c r="R127" s="7">
        <v>1.7998999999999988E-3</v>
      </c>
      <c r="S127" s="2">
        <v>0.65419427105649164</v>
      </c>
      <c r="T127" s="7">
        <v>-1.2445120000000001E-3</v>
      </c>
      <c r="U127" s="7">
        <v>-3.4112600000000007E-2</v>
      </c>
      <c r="V127" s="2">
        <v>0.25095509737307126</v>
      </c>
      <c r="W127" s="7">
        <v>-1.2316428000000001E-2</v>
      </c>
      <c r="X127" s="7">
        <v>-8.3831520000000007E-2</v>
      </c>
      <c r="Y127" s="13">
        <f t="shared" si="11"/>
        <v>3.9770359441153202E-2</v>
      </c>
      <c r="Z127" s="2">
        <v>3.0430931926433001E-2</v>
      </c>
      <c r="AA127" s="7">
        <v>1.0280319999999999E-2</v>
      </c>
      <c r="AB127" s="7">
        <v>0</v>
      </c>
      <c r="AC127" s="2">
        <v>1.4808367278657718E-2</v>
      </c>
      <c r="AD127" s="7">
        <v>4.0001619999999998E-3</v>
      </c>
      <c r="AE127" s="7">
        <v>1.7998999999999988E-3</v>
      </c>
      <c r="AF127" s="2">
        <v>3.9099218305366154E-2</v>
      </c>
      <c r="AG127" s="7">
        <v>-4.8753562E-2</v>
      </c>
      <c r="AH127" s="7">
        <v>-4.8253900000000002E-2</v>
      </c>
      <c r="AI127" s="2">
        <v>0.616400439258868</v>
      </c>
      <c r="AJ127" s="7">
        <v>-1.1156080000000007E-2</v>
      </c>
      <c r="AK127" s="7">
        <v>-3.4112600000000007E-2</v>
      </c>
      <c r="AL127" s="2">
        <v>6.1776765426911229E-3</v>
      </c>
      <c r="AM127" s="7">
        <v>0.15382509999999999</v>
      </c>
      <c r="AN127" s="7">
        <v>0.25234563999999998</v>
      </c>
      <c r="AO127" s="2">
        <v>0.29308336668798424</v>
      </c>
      <c r="AP127" s="7">
        <v>-3.3643200000000005E-2</v>
      </c>
      <c r="AQ127" s="7">
        <v>-8.3831520000000007E-2</v>
      </c>
      <c r="AR127" s="13">
        <f t="shared" si="12"/>
        <v>2.8577028389227946E-2</v>
      </c>
      <c r="AT127" s="15">
        <f t="shared" si="14"/>
        <v>7.8377535105173105E-2</v>
      </c>
      <c r="AU127" s="2">
        <f t="shared" si="13"/>
        <v>7.8377535105173105E-2</v>
      </c>
      <c r="AV127" s="17">
        <f t="shared" si="15"/>
        <v>0</v>
      </c>
      <c r="AW127" s="3">
        <f t="shared" si="16"/>
        <v>1.0000000000000002</v>
      </c>
      <c r="AX127" s="3">
        <f t="shared" si="17"/>
        <v>1.0000000000000002</v>
      </c>
      <c r="AZ127" s="2">
        <v>6.0762871165794896E-3</v>
      </c>
      <c r="BA127" s="2">
        <v>2.9026686914075905E-2</v>
      </c>
      <c r="BB127" s="2">
        <v>3.2859395987476919E-2</v>
      </c>
      <c r="BC127" s="2">
        <v>2.6888261552304962E-2</v>
      </c>
      <c r="BD127" s="2">
        <v>0.65419427105649164</v>
      </c>
      <c r="BE127" s="2">
        <v>0.25095509737307126</v>
      </c>
    </row>
    <row r="128" spans="1:57">
      <c r="A128" s="19" t="s">
        <v>4</v>
      </c>
      <c r="B128" s="19">
        <v>1991</v>
      </c>
      <c r="C128" s="2">
        <v>0.6</v>
      </c>
      <c r="D128" s="2">
        <v>0.33826063125115113</v>
      </c>
      <c r="E128" s="2">
        <v>9.9791040992520952E-2</v>
      </c>
      <c r="F128" s="13">
        <f t="shared" si="18"/>
        <v>7.9537812680917169E-2</v>
      </c>
      <c r="G128" s="2">
        <v>7.1463541191899762E-3</v>
      </c>
      <c r="H128" s="7">
        <v>1.3813002600000002E-2</v>
      </c>
      <c r="I128" s="7">
        <v>0.14974782000000003</v>
      </c>
      <c r="J128" s="2">
        <v>2.8612840308898831E-2</v>
      </c>
      <c r="K128" s="7">
        <v>9.160355999999998E-3</v>
      </c>
      <c r="L128" s="7">
        <v>0</v>
      </c>
      <c r="M128" s="2">
        <v>3.0804565312219406E-2</v>
      </c>
      <c r="N128" s="7">
        <v>1.3183069999999999E-3</v>
      </c>
      <c r="O128" s="7">
        <v>-7.5552700000000014E-2</v>
      </c>
      <c r="P128" s="2">
        <v>2.951927565355646E-2</v>
      </c>
      <c r="Q128" s="7">
        <v>1.5483792E-3</v>
      </c>
      <c r="R128" s="7">
        <v>-4.9335759999999992E-2</v>
      </c>
      <c r="S128" s="2">
        <v>0.65769867117882985</v>
      </c>
      <c r="T128" s="7">
        <v>-1.0633524E-2</v>
      </c>
      <c r="U128" s="7">
        <v>-0.22086317999999999</v>
      </c>
      <c r="V128" s="2">
        <v>0.24621829342730533</v>
      </c>
      <c r="W128" s="7">
        <v>-1.951752E-2</v>
      </c>
      <c r="X128" s="7">
        <v>-0.16939427999999998</v>
      </c>
      <c r="Y128" s="13">
        <f t="shared" ref="Y128:Y160" si="19">((G128*(H128-I128))+(J128*(K128-L128))+(M128*(N128-O128))+(P128*(Q128-R128))+(S128*(T128-U128))+(V128*(W128-X128)))</f>
        <v>0.17833087181351548</v>
      </c>
      <c r="Z128" s="2">
        <v>2.7510110896209777E-2</v>
      </c>
      <c r="AA128" s="7">
        <v>1.6502919999999997E-2</v>
      </c>
      <c r="AB128" s="7">
        <v>0</v>
      </c>
      <c r="AC128" s="2">
        <v>1.5586290664478817E-2</v>
      </c>
      <c r="AD128" s="7">
        <v>5.6213620000000004E-3</v>
      </c>
      <c r="AE128" s="7">
        <v>-4.9335759999999992E-2</v>
      </c>
      <c r="AF128" s="2">
        <v>3.5661825927802593E-2</v>
      </c>
      <c r="AG128" s="7">
        <v>-1.7411100000000002E-2</v>
      </c>
      <c r="AH128" s="7">
        <v>-7.5552700000000014E-2</v>
      </c>
      <c r="AI128" s="2">
        <v>0.62460450303186699</v>
      </c>
      <c r="AJ128" s="7">
        <v>-0.1210127</v>
      </c>
      <c r="AK128" s="7">
        <v>-0.22086317999999999</v>
      </c>
      <c r="AL128" s="2">
        <v>6.9531135197857703E-3</v>
      </c>
      <c r="AM128" s="7">
        <v>0.12686414000000001</v>
      </c>
      <c r="AN128" s="7">
        <v>0.14974782000000003</v>
      </c>
      <c r="AO128" s="2">
        <v>0.28968415595985603</v>
      </c>
      <c r="AP128" s="7">
        <v>-4.9079579999999998E-2</v>
      </c>
      <c r="AQ128" s="7">
        <v>-0.16939427999999998</v>
      </c>
      <c r="AR128" s="13">
        <f t="shared" ref="AR128:AR160" si="20">((Z128*(AA128-AB128))+(AC128*(AD128-AE128))+(AF128*(AG128-AH128))+(AI128*(AJ128-AK128))+(AL128*(AM128-AN128))+(AO128*(AP128-AQ128)))</f>
        <v>0.10044521938741664</v>
      </c>
      <c r="AT128" s="15">
        <f t="shared" si="14"/>
        <v>0.15742346510701605</v>
      </c>
      <c r="AU128" s="2">
        <f t="shared" ref="AU128:AU160" si="21">F128+Y128-AR128</f>
        <v>0.15742346510701605</v>
      </c>
      <c r="AV128" s="17">
        <f t="shared" si="15"/>
        <v>0</v>
      </c>
      <c r="AW128" s="3">
        <f t="shared" si="16"/>
        <v>0.99999999999999978</v>
      </c>
      <c r="AX128" s="3">
        <f t="shared" si="17"/>
        <v>1</v>
      </c>
      <c r="AZ128" s="2">
        <v>7.1463541191899762E-3</v>
      </c>
      <c r="BA128" s="2">
        <v>2.8612840308898831E-2</v>
      </c>
      <c r="BB128" s="2">
        <v>3.0804565312219406E-2</v>
      </c>
      <c r="BC128" s="2">
        <v>2.951927565355646E-2</v>
      </c>
      <c r="BD128" s="2">
        <v>0.65769867117882985</v>
      </c>
      <c r="BE128" s="2">
        <v>0.24621829342730533</v>
      </c>
    </row>
    <row r="129" spans="1:57">
      <c r="A129" s="19" t="s">
        <v>4</v>
      </c>
      <c r="B129" s="19">
        <v>1992</v>
      </c>
      <c r="C129" s="2">
        <v>0.6</v>
      </c>
      <c r="D129" s="2">
        <v>0.34088123671972986</v>
      </c>
      <c r="E129" s="2">
        <v>6.8662841864464363E-2</v>
      </c>
      <c r="F129" s="13">
        <f t="shared" si="18"/>
        <v>5.4619317193594454E-2</v>
      </c>
      <c r="G129" s="2">
        <v>6.8405060598395028E-3</v>
      </c>
      <c r="H129" s="7">
        <v>-7.1365800000000009E-3</v>
      </c>
      <c r="I129" s="7">
        <v>-5.299986000000001E-2</v>
      </c>
      <c r="J129" s="2">
        <v>2.8705760095099928E-2</v>
      </c>
      <c r="K129" s="7">
        <v>7.1324739999999998E-3</v>
      </c>
      <c r="L129" s="7">
        <v>0</v>
      </c>
      <c r="M129" s="2">
        <v>3.1298077122851556E-2</v>
      </c>
      <c r="N129" s="7">
        <v>-1.1906672199999998E-3</v>
      </c>
      <c r="O129" s="7">
        <v>-0.11796999</v>
      </c>
      <c r="P129" s="2">
        <v>2.7407982237139583E-2</v>
      </c>
      <c r="Q129" s="7">
        <v>1.6983054200000001E-3</v>
      </c>
      <c r="R129" s="7">
        <v>-5.5946739999999995E-2</v>
      </c>
      <c r="S129" s="2">
        <v>0.66862060155985181</v>
      </c>
      <c r="T129" s="7">
        <v>-1.0887634E-2</v>
      </c>
      <c r="U129" s="7">
        <v>-0.23566462000000002</v>
      </c>
      <c r="V129" s="2">
        <v>0.23712707292521756</v>
      </c>
      <c r="W129" s="7">
        <v>-2.3641044E-2</v>
      </c>
      <c r="X129" s="7">
        <v>-0.18848546000000002</v>
      </c>
      <c r="Y129" s="13">
        <f t="shared" si="19"/>
        <v>0.19513297121422324</v>
      </c>
      <c r="Z129" s="2">
        <v>2.5839913015039809E-2</v>
      </c>
      <c r="AA129" s="7">
        <v>1.2501599999999998E-2</v>
      </c>
      <c r="AB129" s="7">
        <v>0</v>
      </c>
      <c r="AC129" s="2">
        <v>1.4036767928698131E-2</v>
      </c>
      <c r="AD129" s="7">
        <v>5.6772756000000001E-3</v>
      </c>
      <c r="AE129" s="7">
        <v>-5.5946739999999995E-2</v>
      </c>
      <c r="AF129" s="2">
        <v>3.5291567350555372E-2</v>
      </c>
      <c r="AG129" s="7">
        <v>-5.9521900000000003E-2</v>
      </c>
      <c r="AH129" s="7">
        <v>-0.11796999</v>
      </c>
      <c r="AI129" s="2">
        <v>0.64053384086595144</v>
      </c>
      <c r="AJ129" s="7">
        <v>-0.13123488</v>
      </c>
      <c r="AK129" s="7">
        <v>-0.23566462000000002</v>
      </c>
      <c r="AL129" s="2">
        <v>5.3205371997267839E-3</v>
      </c>
      <c r="AM129" s="7">
        <v>1.844256E-2</v>
      </c>
      <c r="AN129" s="7">
        <v>-5.299986000000001E-2</v>
      </c>
      <c r="AO129" s="2">
        <v>0.27897737364002828</v>
      </c>
      <c r="AP129" s="7">
        <v>-5.8644920000000003E-2</v>
      </c>
      <c r="AQ129" s="7">
        <v>-0.18848546000000002</v>
      </c>
      <c r="AR129" s="13">
        <f t="shared" si="20"/>
        <v>0.10674423432439106</v>
      </c>
      <c r="AT129" s="15">
        <f t="shared" ref="AT129:AT161" si="22">((1-C129*D129)*E129)+((G129*(H129-I129))+(J129*(K129-L129))+(M129*(N129-O129))+(P129*(Q129-R129))+(S129*(T129-U129))+(V129*(W129-X129)))-((Z129*(AA129-AB129))+(AC129*(AD129-AE129))+(AF129*(AG129-AH129))+(AI129*(AJ129-AK129))+(AL129*(AM129-AN129))+(AO129*(AP129-AQ129)))</f>
        <v>0.14300805408342662</v>
      </c>
      <c r="AU129" s="2">
        <f t="shared" si="21"/>
        <v>0.14300805408342662</v>
      </c>
      <c r="AV129" s="17">
        <f t="shared" si="15"/>
        <v>0</v>
      </c>
      <c r="AW129" s="3">
        <f t="shared" si="16"/>
        <v>1</v>
      </c>
      <c r="AX129" s="3">
        <f t="shared" si="17"/>
        <v>0.99999999999999989</v>
      </c>
      <c r="AZ129" s="2">
        <v>6.8405060598395028E-3</v>
      </c>
      <c r="BA129" s="2">
        <v>2.8705760095099928E-2</v>
      </c>
      <c r="BB129" s="2">
        <v>3.1298077122851556E-2</v>
      </c>
      <c r="BC129" s="2">
        <v>2.7407982237139583E-2</v>
      </c>
      <c r="BD129" s="2">
        <v>0.66862060155985181</v>
      </c>
      <c r="BE129" s="2">
        <v>0.23712707292521756</v>
      </c>
    </row>
    <row r="130" spans="1:57">
      <c r="A130" s="19" t="s">
        <v>4</v>
      </c>
      <c r="B130" s="19">
        <v>1993</v>
      </c>
      <c r="C130" s="2">
        <v>0.6</v>
      </c>
      <c r="D130" s="2">
        <v>0.30116355787864607</v>
      </c>
      <c r="E130" s="2">
        <v>-3.7225741036160677E-3</v>
      </c>
      <c r="F130" s="13">
        <f t="shared" si="18"/>
        <v>-3.0499119067089117E-3</v>
      </c>
      <c r="G130" s="2">
        <v>9.6465050825881738E-3</v>
      </c>
      <c r="H130" s="7">
        <v>-3.4398719999999994E-2</v>
      </c>
      <c r="I130" s="7">
        <v>-0.33705894000000003</v>
      </c>
      <c r="J130" s="2">
        <v>3.3052070304714874E-2</v>
      </c>
      <c r="K130" s="7">
        <v>4.280560000000001E-3</v>
      </c>
      <c r="L130" s="7">
        <v>0</v>
      </c>
      <c r="M130" s="2">
        <v>3.0831995616227733E-2</v>
      </c>
      <c r="N130" s="7">
        <v>-3.8935839999999998E-3</v>
      </c>
      <c r="O130" s="7">
        <v>-0.13413426000000001</v>
      </c>
      <c r="P130" s="2">
        <v>2.5038550815556084E-2</v>
      </c>
      <c r="Q130" s="7">
        <v>-8.9321400000000008E-5</v>
      </c>
      <c r="R130" s="7">
        <v>-8.8018460000000021E-2</v>
      </c>
      <c r="S130" s="2">
        <v>0.65720678587553927</v>
      </c>
      <c r="T130" s="7">
        <v>6.0725364000000003E-4</v>
      </c>
      <c r="U130" s="7">
        <v>-7.0925480000000013E-2</v>
      </c>
      <c r="V130" s="2">
        <v>0.24422409230537367</v>
      </c>
      <c r="W130" s="7">
        <v>-1.916756E-2</v>
      </c>
      <c r="X130" s="7">
        <v>-0.15186269999999999</v>
      </c>
      <c r="Y130" s="13">
        <f t="shared" si="19"/>
        <v>8.8697440957351464E-2</v>
      </c>
      <c r="Z130" s="2">
        <v>3.1578725748984453E-2</v>
      </c>
      <c r="AA130" s="7">
        <v>6.566962E-3</v>
      </c>
      <c r="AB130" s="7">
        <v>0</v>
      </c>
      <c r="AC130" s="2">
        <v>1.4154041892694052E-2</v>
      </c>
      <c r="AD130" s="7">
        <v>-3.8226940000000002E-3</v>
      </c>
      <c r="AE130" s="7">
        <v>-8.8018460000000021E-2</v>
      </c>
      <c r="AF130" s="2">
        <v>3.340203094648897E-2</v>
      </c>
      <c r="AG130" s="7">
        <v>-0.11261018</v>
      </c>
      <c r="AH130" s="7">
        <v>-0.13413426000000001</v>
      </c>
      <c r="AI130" s="2">
        <v>0.62285925794281538</v>
      </c>
      <c r="AJ130" s="7">
        <v>-6.7311360000000004E-3</v>
      </c>
      <c r="AK130" s="7">
        <v>-7.0925480000000013E-2</v>
      </c>
      <c r="AL130" s="2">
        <v>7.8506270348629847E-3</v>
      </c>
      <c r="AM130" s="7">
        <v>-0.14962645999999999</v>
      </c>
      <c r="AN130" s="7">
        <v>-0.33705894000000003</v>
      </c>
      <c r="AO130" s="2">
        <v>0.29015531643415393</v>
      </c>
      <c r="AP130" s="7">
        <v>-4.528314E-2</v>
      </c>
      <c r="AQ130" s="7">
        <v>-0.15186269999999999</v>
      </c>
      <c r="AR130" s="13">
        <f t="shared" si="20"/>
        <v>7.4498164597286309E-2</v>
      </c>
      <c r="AT130" s="15">
        <f t="shared" si="22"/>
        <v>1.1149364453356236E-2</v>
      </c>
      <c r="AU130" s="2">
        <f t="shared" si="21"/>
        <v>1.1149364453356236E-2</v>
      </c>
      <c r="AV130" s="17">
        <f t="shared" si="15"/>
        <v>0</v>
      </c>
      <c r="AW130" s="3">
        <f t="shared" si="16"/>
        <v>0.99999999999999978</v>
      </c>
      <c r="AX130" s="3">
        <f t="shared" si="17"/>
        <v>0.99999999999999967</v>
      </c>
      <c r="AZ130" s="2">
        <v>9.6465050825881738E-3</v>
      </c>
      <c r="BA130" s="2">
        <v>3.3052070304714874E-2</v>
      </c>
      <c r="BB130" s="2">
        <v>3.0831995616227733E-2</v>
      </c>
      <c r="BC130" s="2">
        <v>2.5038550815556084E-2</v>
      </c>
      <c r="BD130" s="2">
        <v>0.65720678587553927</v>
      </c>
      <c r="BE130" s="2">
        <v>0.24422409230537367</v>
      </c>
    </row>
    <row r="131" spans="1:57">
      <c r="A131" s="19" t="s">
        <v>4</v>
      </c>
      <c r="B131" s="19">
        <v>1994</v>
      </c>
      <c r="C131" s="2">
        <v>0.6</v>
      </c>
      <c r="D131" s="2">
        <v>0.32131010821993161</v>
      </c>
      <c r="E131" s="2">
        <v>-5.6358751701755944E-2</v>
      </c>
      <c r="F131" s="13">
        <f t="shared" si="18"/>
        <v>-4.5493569736697069E-2</v>
      </c>
      <c r="G131" s="2">
        <v>1.0246855309723598E-2</v>
      </c>
      <c r="H131" s="7">
        <v>1.7498640000000003E-2</v>
      </c>
      <c r="I131" s="7">
        <v>0.17319560000000001</v>
      </c>
      <c r="J131" s="2">
        <v>3.351097447896903E-2</v>
      </c>
      <c r="K131" s="7">
        <v>3.019702E-3</v>
      </c>
      <c r="L131" s="7">
        <v>0</v>
      </c>
      <c r="M131" s="2">
        <v>3.1153134042042785E-2</v>
      </c>
      <c r="N131" s="7">
        <v>4.9102879999999996E-4</v>
      </c>
      <c r="O131" s="7">
        <v>-1.5711979999999997E-2</v>
      </c>
      <c r="P131" s="2">
        <v>2.3851350979806521E-2</v>
      </c>
      <c r="Q131" s="7">
        <v>-6.0565160000000001E-4</v>
      </c>
      <c r="R131" s="7">
        <v>-2.5384800000000003E-2</v>
      </c>
      <c r="S131" s="2">
        <v>0.65257833602022997</v>
      </c>
      <c r="T131" s="7">
        <v>-2.9390718000000004E-3</v>
      </c>
      <c r="U131" s="7">
        <v>-5.5141800000000005E-2</v>
      </c>
      <c r="V131" s="2">
        <v>0.24865934916922805</v>
      </c>
      <c r="W131" s="7">
        <v>-2.5801658E-3</v>
      </c>
      <c r="X131" s="7">
        <v>-3.3706300000000002E-2</v>
      </c>
      <c r="Y131" s="13">
        <f t="shared" si="19"/>
        <v>4.1407753382670567E-2</v>
      </c>
      <c r="Z131" s="2">
        <v>3.4127776299568736E-2</v>
      </c>
      <c r="AA131" s="7">
        <v>5.7472160000000012E-3</v>
      </c>
      <c r="AB131" s="7">
        <v>0</v>
      </c>
      <c r="AC131" s="2">
        <v>1.4278877352803903E-2</v>
      </c>
      <c r="AD131" s="7">
        <v>-1.8740080000000004E-3</v>
      </c>
      <c r="AE131" s="7">
        <v>-2.5384800000000003E-2</v>
      </c>
      <c r="AF131" s="2">
        <v>3.1415793719376361E-2</v>
      </c>
      <c r="AG131" s="7">
        <v>7.3834920000000002E-3</v>
      </c>
      <c r="AH131" s="7">
        <v>-1.5711979999999997E-2</v>
      </c>
      <c r="AI131" s="2">
        <v>0.620918046422684</v>
      </c>
      <c r="AJ131" s="7">
        <v>-2.9871897999999997E-2</v>
      </c>
      <c r="AK131" s="7">
        <v>-5.5141800000000005E-2</v>
      </c>
      <c r="AL131" s="2">
        <v>7.2678204690272289E-3</v>
      </c>
      <c r="AM131" s="7">
        <v>0.10835113999999998</v>
      </c>
      <c r="AN131" s="7">
        <v>0.17319560000000001</v>
      </c>
      <c r="AO131" s="2">
        <v>0.29199168573653983</v>
      </c>
      <c r="AP131" s="7">
        <v>-6.6079820000000001E-3</v>
      </c>
      <c r="AQ131" s="7">
        <v>-3.3706300000000002E-2</v>
      </c>
      <c r="AR131" s="13">
        <f t="shared" si="20"/>
        <v>2.4389153844518702E-2</v>
      </c>
      <c r="AT131" s="15">
        <f t="shared" si="22"/>
        <v>-2.8474970198545203E-2</v>
      </c>
      <c r="AU131" s="2">
        <f t="shared" si="21"/>
        <v>-2.8474970198545203E-2</v>
      </c>
      <c r="AV131" s="17">
        <f t="shared" si="15"/>
        <v>0</v>
      </c>
      <c r="AW131" s="3">
        <f t="shared" si="16"/>
        <v>1</v>
      </c>
      <c r="AX131" s="3">
        <f t="shared" si="17"/>
        <v>1</v>
      </c>
      <c r="AZ131" s="2">
        <v>1.0246855309723598E-2</v>
      </c>
      <c r="BA131" s="2">
        <v>3.351097447896903E-2</v>
      </c>
      <c r="BB131" s="2">
        <v>3.1153134042042785E-2</v>
      </c>
      <c r="BC131" s="2">
        <v>2.3851350979806521E-2</v>
      </c>
      <c r="BD131" s="2">
        <v>0.65257833602022997</v>
      </c>
      <c r="BE131" s="2">
        <v>0.24865934916922805</v>
      </c>
    </row>
    <row r="132" spans="1:57">
      <c r="A132" s="19" t="s">
        <v>4</v>
      </c>
      <c r="B132" s="19">
        <v>1995</v>
      </c>
      <c r="C132" s="2">
        <v>0.6</v>
      </c>
      <c r="D132" s="2">
        <v>0.37841499397809952</v>
      </c>
      <c r="E132" s="2">
        <v>-0.10603422888213732</v>
      </c>
      <c r="F132" s="13">
        <f t="shared" si="18"/>
        <v>-8.1959263631793469E-2</v>
      </c>
      <c r="G132" s="2">
        <v>8.850191800020021E-3</v>
      </c>
      <c r="H132" s="7">
        <v>-7.5846559999999995E-3</v>
      </c>
      <c r="I132" s="7">
        <v>-7.3962039999999993E-2</v>
      </c>
      <c r="J132" s="2">
        <v>3.2467764829645106E-2</v>
      </c>
      <c r="K132" s="7">
        <v>3.8528159999999998E-3</v>
      </c>
      <c r="L132" s="7">
        <v>0</v>
      </c>
      <c r="M132" s="2">
        <v>2.820697420656422E-2</v>
      </c>
      <c r="N132" s="7">
        <v>-5.3140200000000005E-4</v>
      </c>
      <c r="O132" s="7">
        <v>-7.1743120000000007E-2</v>
      </c>
      <c r="P132" s="2">
        <v>1.6795938179811867E-2</v>
      </c>
      <c r="Q132" s="7">
        <v>-2.0544000000000001E-3</v>
      </c>
      <c r="R132" s="7">
        <v>-0.10569496</v>
      </c>
      <c r="S132" s="2">
        <v>0.64949560412322371</v>
      </c>
      <c r="T132" s="7">
        <v>2.2690341899999999E-4</v>
      </c>
      <c r="U132" s="7">
        <v>-6.6001119999999996E-2</v>
      </c>
      <c r="V132" s="2">
        <v>0.2641835268607351</v>
      </c>
      <c r="W132" s="7">
        <v>-1.0321706E-2</v>
      </c>
      <c r="X132" s="7">
        <v>-0.1061502</v>
      </c>
      <c r="Y132" s="13">
        <f t="shared" si="19"/>
        <v>7.2793072033998887E-2</v>
      </c>
      <c r="Z132" s="2">
        <v>3.0953915657714468E-2</v>
      </c>
      <c r="AA132" s="7">
        <v>6.6379079999999997E-3</v>
      </c>
      <c r="AB132" s="7">
        <v>0</v>
      </c>
      <c r="AC132" s="2">
        <v>1.3694665753633574E-2</v>
      </c>
      <c r="AD132" s="7">
        <v>-9.5311420000000011E-3</v>
      </c>
      <c r="AE132" s="7">
        <v>-0.10569496</v>
      </c>
      <c r="AF132" s="2">
        <v>2.8882103253748955E-2</v>
      </c>
      <c r="AG132" s="7">
        <v>-1.3076516000000002E-2</v>
      </c>
      <c r="AH132" s="7">
        <v>-7.1743120000000007E-2</v>
      </c>
      <c r="AI132" s="2">
        <v>0.58822853502866057</v>
      </c>
      <c r="AJ132" s="7">
        <v>-7.3190000000000009E-3</v>
      </c>
      <c r="AK132" s="7">
        <v>-6.6001119999999996E-2</v>
      </c>
      <c r="AL132" s="2">
        <v>7.4798341588630654E-3</v>
      </c>
      <c r="AM132" s="7">
        <v>-5.0195159999999999E-3</v>
      </c>
      <c r="AN132" s="7">
        <v>-7.3962039999999993E-2</v>
      </c>
      <c r="AO132" s="2">
        <v>0.33076094614737933</v>
      </c>
      <c r="AP132" s="7">
        <v>-2.1465716000000003E-2</v>
      </c>
      <c r="AQ132" s="7">
        <v>-0.1061502</v>
      </c>
      <c r="AR132" s="13">
        <f t="shared" si="20"/>
        <v>6.6261311681585833E-2</v>
      </c>
      <c r="AT132" s="15">
        <f t="shared" si="22"/>
        <v>-7.5427503279380415E-2</v>
      </c>
      <c r="AU132" s="2">
        <f t="shared" si="21"/>
        <v>-7.5427503279380415E-2</v>
      </c>
      <c r="AV132" s="17">
        <f t="shared" si="15"/>
        <v>0</v>
      </c>
      <c r="AW132" s="3">
        <f t="shared" si="16"/>
        <v>1</v>
      </c>
      <c r="AX132" s="3">
        <f t="shared" si="17"/>
        <v>1</v>
      </c>
      <c r="AZ132" s="2">
        <v>8.850191800020021E-3</v>
      </c>
      <c r="BA132" s="2">
        <v>3.2467764829645106E-2</v>
      </c>
      <c r="BB132" s="2">
        <v>2.820697420656422E-2</v>
      </c>
      <c r="BC132" s="2">
        <v>1.6795938179811867E-2</v>
      </c>
      <c r="BD132" s="2">
        <v>0.64949560412322371</v>
      </c>
      <c r="BE132" s="2">
        <v>0.2641835268607351</v>
      </c>
    </row>
    <row r="133" spans="1:57">
      <c r="A133" s="19" t="s">
        <v>4</v>
      </c>
      <c r="B133" s="19">
        <v>1996</v>
      </c>
      <c r="C133" s="2">
        <v>0.6</v>
      </c>
      <c r="D133" s="2">
        <v>0.3706360969692965</v>
      </c>
      <c r="E133" s="2">
        <v>-9.6542655612372991E-2</v>
      </c>
      <c r="F133" s="13">
        <f t="shared" si="18"/>
        <v>-7.5073339772040476E-2</v>
      </c>
      <c r="G133" s="2">
        <v>8.1405161652028744E-3</v>
      </c>
      <c r="H133" s="7">
        <v>-9.354378E-3</v>
      </c>
      <c r="I133" s="7">
        <v>-9.908945999999999E-2</v>
      </c>
      <c r="J133" s="2">
        <v>3.3991358803258716E-2</v>
      </c>
      <c r="K133" s="7">
        <v>2.3245100000000001E-3</v>
      </c>
      <c r="L133" s="7">
        <v>0</v>
      </c>
      <c r="M133" s="2">
        <v>3.1063862008956653E-2</v>
      </c>
      <c r="N133" s="7">
        <v>3.3497059999999991E-4</v>
      </c>
      <c r="O133" s="7">
        <v>-8.1677057999999997E-2</v>
      </c>
      <c r="P133" s="2">
        <v>1.6457952260598232E-2</v>
      </c>
      <c r="Q133" s="7">
        <v>-2.827408E-3</v>
      </c>
      <c r="R133" s="7">
        <v>-0.14661116000000002</v>
      </c>
      <c r="S133" s="2">
        <v>0.64049810229381465</v>
      </c>
      <c r="T133" s="7">
        <v>3.115156E-3</v>
      </c>
      <c r="U133" s="7">
        <v>-5.5948114000000007E-2</v>
      </c>
      <c r="V133" s="2">
        <v>0.26984820846816865</v>
      </c>
      <c r="W133" s="7">
        <v>-1.0931666E-2</v>
      </c>
      <c r="X133" s="7">
        <v>-0.13516768200000001</v>
      </c>
      <c r="Y133" s="13">
        <f t="shared" si="19"/>
        <v>7.7078278299919201E-2</v>
      </c>
      <c r="Z133" s="2">
        <v>3.3737613268578402E-2</v>
      </c>
      <c r="AA133" s="7">
        <v>4.2517459999999998E-3</v>
      </c>
      <c r="AB133" s="7">
        <v>0</v>
      </c>
      <c r="AC133" s="2">
        <v>1.4881540428679764E-2</v>
      </c>
      <c r="AD133" s="7">
        <v>-1.3292992E-2</v>
      </c>
      <c r="AE133" s="7">
        <v>-0.14661116000000002</v>
      </c>
      <c r="AF133" s="2">
        <v>3.3571533595908636E-2</v>
      </c>
      <c r="AG133" s="7">
        <v>2.1040302E-2</v>
      </c>
      <c r="AH133" s="7">
        <v>-8.1677057999999997E-2</v>
      </c>
      <c r="AI133" s="2">
        <v>0.57255475836786474</v>
      </c>
      <c r="AJ133" s="7">
        <v>2.1634399999999998E-2</v>
      </c>
      <c r="AK133" s="7">
        <v>-5.5948114000000007E-2</v>
      </c>
      <c r="AL133" s="2">
        <v>5.5803941109312145E-3</v>
      </c>
      <c r="AM133" s="7">
        <v>-4.6096129800000003E-3</v>
      </c>
      <c r="AN133" s="7">
        <v>-9.908945999999999E-2</v>
      </c>
      <c r="AO133" s="2">
        <v>0.3396741602280372</v>
      </c>
      <c r="AP133" s="7">
        <v>-1.8676470000000001E-2</v>
      </c>
      <c r="AQ133" s="7">
        <v>-0.13516768200000001</v>
      </c>
      <c r="AR133" s="13">
        <f t="shared" si="20"/>
        <v>9.0092329720156628E-2</v>
      </c>
      <c r="AT133" s="15">
        <f t="shared" si="22"/>
        <v>-8.8087391192277903E-2</v>
      </c>
      <c r="AU133" s="2">
        <f t="shared" si="21"/>
        <v>-8.8087391192277903E-2</v>
      </c>
      <c r="AV133" s="17">
        <f t="shared" si="15"/>
        <v>0</v>
      </c>
      <c r="AW133" s="3">
        <f t="shared" si="16"/>
        <v>0.99999999999999978</v>
      </c>
      <c r="AX133" s="3">
        <f t="shared" si="17"/>
        <v>1</v>
      </c>
      <c r="AZ133" s="2">
        <v>8.1405161652028744E-3</v>
      </c>
      <c r="BA133" s="2">
        <v>3.3991358803258716E-2</v>
      </c>
      <c r="BB133" s="2">
        <v>3.1063862008956653E-2</v>
      </c>
      <c r="BC133" s="2">
        <v>1.6457952260598232E-2</v>
      </c>
      <c r="BD133" s="2">
        <v>0.64049810229381465</v>
      </c>
      <c r="BE133" s="2">
        <v>0.26984820846816865</v>
      </c>
    </row>
    <row r="134" spans="1:57">
      <c r="A134" s="19" t="s">
        <v>4</v>
      </c>
      <c r="B134" s="19">
        <v>1997</v>
      </c>
      <c r="C134" s="2">
        <v>0.6</v>
      </c>
      <c r="D134" s="2">
        <v>0.3432976411005661</v>
      </c>
      <c r="E134" s="2">
        <v>-7.1178757263631168E-2</v>
      </c>
      <c r="F134" s="13">
        <f t="shared" si="18"/>
        <v>-5.6517457584586546E-2</v>
      </c>
      <c r="G134" s="2">
        <v>8.8406156391662247E-3</v>
      </c>
      <c r="H134" s="7">
        <v>9.1822600000000011E-3</v>
      </c>
      <c r="I134" s="7">
        <v>7.1088940000000003E-2</v>
      </c>
      <c r="J134" s="2">
        <v>4.0769166450486463E-2</v>
      </c>
      <c r="K134" s="7">
        <v>1.1308388E-3</v>
      </c>
      <c r="L134" s="7">
        <v>0</v>
      </c>
      <c r="M134" s="2">
        <v>3.7239008603886278E-2</v>
      </c>
      <c r="N134" s="7">
        <v>1.4418382E-3</v>
      </c>
      <c r="O134" s="7">
        <v>-5.2895199999999996E-2</v>
      </c>
      <c r="P134" s="2">
        <v>1.5642491926541359E-2</v>
      </c>
      <c r="Q134" s="7">
        <v>-1.6822224000000001E-3</v>
      </c>
      <c r="R134" s="7">
        <v>-0.10186653999999999</v>
      </c>
      <c r="S134" s="2">
        <v>0.63339077727845805</v>
      </c>
      <c r="T134" s="7">
        <v>3.2861819999999999E-3</v>
      </c>
      <c r="U134" s="7">
        <v>-3.3510180000000007E-2</v>
      </c>
      <c r="V134" s="2">
        <v>0.26411794010146156</v>
      </c>
      <c r="W134" s="7">
        <v>-5.6720673999999995E-3</v>
      </c>
      <c r="X134" s="7">
        <v>-0.10258651999999999</v>
      </c>
      <c r="Y134" s="13">
        <f t="shared" si="19"/>
        <v>5.1992721919124824E-2</v>
      </c>
      <c r="Z134" s="2">
        <v>3.9187739493888755E-2</v>
      </c>
      <c r="AA134" s="7">
        <v>2.9056264000000003E-3</v>
      </c>
      <c r="AB134" s="7">
        <v>0</v>
      </c>
      <c r="AC134" s="2">
        <v>1.3599862601748135E-2</v>
      </c>
      <c r="AD134" s="7">
        <v>-7.6887179999999998E-3</v>
      </c>
      <c r="AE134" s="7">
        <v>-0.10186653999999999</v>
      </c>
      <c r="AF134" s="2">
        <v>4.3933814118828393E-2</v>
      </c>
      <c r="AG134" s="7">
        <v>5.1823799999999996E-2</v>
      </c>
      <c r="AH134" s="7">
        <v>-5.2895199999999996E-2</v>
      </c>
      <c r="AI134" s="2">
        <v>0.56886698308900441</v>
      </c>
      <c r="AJ134" s="7">
        <v>3.3438480000000007E-2</v>
      </c>
      <c r="AK134" s="7">
        <v>-3.3510180000000007E-2</v>
      </c>
      <c r="AL134" s="2">
        <v>5.7295596086757751E-3</v>
      </c>
      <c r="AM134" s="7">
        <v>8.274440000000001E-2</v>
      </c>
      <c r="AN134" s="7">
        <v>7.1088940000000003E-2</v>
      </c>
      <c r="AO134" s="2">
        <v>0.32868204108785465</v>
      </c>
      <c r="AP134" s="7">
        <v>-7.8107400000000018E-3</v>
      </c>
      <c r="AQ134" s="7">
        <v>-0.10258651999999999</v>
      </c>
      <c r="AR134" s="13">
        <f t="shared" si="20"/>
        <v>7.5298135155452778E-2</v>
      </c>
      <c r="AT134" s="15">
        <f t="shared" si="22"/>
        <v>-7.9822870820914493E-2</v>
      </c>
      <c r="AU134" s="2">
        <f t="shared" si="21"/>
        <v>-7.9822870820914493E-2</v>
      </c>
      <c r="AV134" s="17">
        <f t="shared" ref="AV134:AV197" si="23">AT134-AU134</f>
        <v>0</v>
      </c>
      <c r="AW134" s="3">
        <f t="shared" si="16"/>
        <v>1</v>
      </c>
      <c r="AX134" s="3">
        <f t="shared" si="17"/>
        <v>1.0000000000000002</v>
      </c>
      <c r="AZ134" s="2">
        <v>8.8406156391662247E-3</v>
      </c>
      <c r="BA134" s="2">
        <v>4.0769166450486463E-2</v>
      </c>
      <c r="BB134" s="2">
        <v>3.7239008603886278E-2</v>
      </c>
      <c r="BC134" s="2">
        <v>1.5642491926541359E-2</v>
      </c>
      <c r="BD134" s="2">
        <v>0.63339077727845805</v>
      </c>
      <c r="BE134" s="2">
        <v>0.26411794010146156</v>
      </c>
    </row>
    <row r="135" spans="1:57">
      <c r="A135" s="19" t="s">
        <v>4</v>
      </c>
      <c r="B135" s="19">
        <v>1998</v>
      </c>
      <c r="C135" s="2">
        <v>0.6</v>
      </c>
      <c r="D135" s="2">
        <v>0.34349256731328953</v>
      </c>
      <c r="E135" s="2">
        <v>-2.9541427554872428E-2</v>
      </c>
      <c r="F135" s="13">
        <f t="shared" si="18"/>
        <v>-2.3453071079118818E-2</v>
      </c>
      <c r="G135" s="2">
        <v>8.9846435851740902E-3</v>
      </c>
      <c r="H135" s="7">
        <v>9.0670000000000004E-3</v>
      </c>
      <c r="I135" s="7">
        <v>7.4300480000000016E-2</v>
      </c>
      <c r="J135" s="2">
        <v>4.0387820581052683E-2</v>
      </c>
      <c r="K135" s="7">
        <v>4.4284979999999994E-4</v>
      </c>
      <c r="L135" s="7">
        <v>0</v>
      </c>
      <c r="M135" s="2">
        <v>3.6936438847082517E-2</v>
      </c>
      <c r="N135" s="7">
        <v>2.5877160000000003E-3</v>
      </c>
      <c r="O135" s="7">
        <v>-4.3707228000000001E-2</v>
      </c>
      <c r="P135" s="2">
        <v>1.3941055136966586E-2</v>
      </c>
      <c r="Q135" s="7">
        <v>-1.644087E-3</v>
      </c>
      <c r="R135" s="7">
        <v>-0.10652066199999999</v>
      </c>
      <c r="S135" s="2">
        <v>0.64182751025854423</v>
      </c>
      <c r="T135" s="7">
        <v>1.5580559999999999E-3</v>
      </c>
      <c r="U135" s="7">
        <v>-6.6891080000000006E-2</v>
      </c>
      <c r="V135" s="2">
        <v>0.25792253159118012</v>
      </c>
      <c r="W135" s="7">
        <v>-4.8252902000000012E-3</v>
      </c>
      <c r="X135" s="7">
        <v>-0.10650241999999999</v>
      </c>
      <c r="Y135" s="13">
        <f t="shared" si="19"/>
        <v>7.2761207914452009E-2</v>
      </c>
      <c r="Z135" s="2">
        <v>4.0953035098275942E-2</v>
      </c>
      <c r="AA135" s="7">
        <v>2.0910779999999997E-3</v>
      </c>
      <c r="AB135" s="7">
        <v>0</v>
      </c>
      <c r="AC135" s="2">
        <v>9.2990502478691485E-3</v>
      </c>
      <c r="AD135" s="7">
        <v>-6.808934E-3</v>
      </c>
      <c r="AE135" s="7">
        <v>-0.10652066199999999</v>
      </c>
      <c r="AF135" s="2">
        <v>4.3431867756706127E-2</v>
      </c>
      <c r="AG135" s="7">
        <v>8.3730119999999991E-2</v>
      </c>
      <c r="AH135" s="7">
        <v>-4.3707228000000001E-2</v>
      </c>
      <c r="AI135" s="2">
        <v>0.5872457519883324</v>
      </c>
      <c r="AJ135" s="7">
        <v>1.0789880000000005E-2</v>
      </c>
      <c r="AK135" s="7">
        <v>-6.6891080000000006E-2</v>
      </c>
      <c r="AL135" s="2">
        <v>6.4143015588945182E-3</v>
      </c>
      <c r="AM135" s="7">
        <v>9.0112659999999997E-2</v>
      </c>
      <c r="AN135" s="7">
        <v>7.4300480000000016E-2</v>
      </c>
      <c r="AO135" s="2">
        <v>0.312655993349922</v>
      </c>
      <c r="AP135" s="7">
        <v>-5.1699900000000019E-3</v>
      </c>
      <c r="AQ135" s="7">
        <v>-0.10650241999999999</v>
      </c>
      <c r="AR135" s="13">
        <f t="shared" si="20"/>
        <v>8.3949131826712958E-2</v>
      </c>
      <c r="AT135" s="15">
        <f t="shared" si="22"/>
        <v>-3.4640994991379764E-2</v>
      </c>
      <c r="AU135" s="2">
        <f t="shared" si="21"/>
        <v>-3.4640994991379764E-2</v>
      </c>
      <c r="AV135" s="17">
        <f t="shared" si="23"/>
        <v>0</v>
      </c>
      <c r="AW135" s="3">
        <f t="shared" si="16"/>
        <v>1.0000000000000002</v>
      </c>
      <c r="AX135" s="3">
        <f t="shared" si="17"/>
        <v>1</v>
      </c>
      <c r="AZ135" s="2">
        <v>8.9846435851740902E-3</v>
      </c>
      <c r="BA135" s="2">
        <v>4.0387820581052683E-2</v>
      </c>
      <c r="BB135" s="2">
        <v>3.6936438847082517E-2</v>
      </c>
      <c r="BC135" s="2">
        <v>1.3941055136966586E-2</v>
      </c>
      <c r="BD135" s="2">
        <v>0.64182751025854423</v>
      </c>
      <c r="BE135" s="2">
        <v>0.25792253159118012</v>
      </c>
    </row>
    <row r="136" spans="1:57">
      <c r="A136" s="19" t="s">
        <v>4</v>
      </c>
      <c r="B136" s="19">
        <v>1999</v>
      </c>
      <c r="C136" s="2">
        <v>0.6</v>
      </c>
      <c r="D136" s="2">
        <v>0.3293661526809144</v>
      </c>
      <c r="E136" s="2">
        <v>-2.5805519514199907E-2</v>
      </c>
      <c r="F136" s="13">
        <f t="shared" si="18"/>
        <v>-2.0705840706005337E-2</v>
      </c>
      <c r="G136" s="2">
        <v>9.5601559001285211E-3</v>
      </c>
      <c r="H136" s="7">
        <v>3.092039999999999E-3</v>
      </c>
      <c r="I136" s="7">
        <v>1.7716860000000001E-2</v>
      </c>
      <c r="J136" s="2">
        <v>4.4683979907700198E-2</v>
      </c>
      <c r="K136" s="7">
        <v>-9.7598779999999994E-4</v>
      </c>
      <c r="L136" s="7">
        <v>0</v>
      </c>
      <c r="M136" s="2">
        <v>3.699153772821024E-2</v>
      </c>
      <c r="N136" s="7">
        <v>3.4307540000000001E-4</v>
      </c>
      <c r="O136" s="7">
        <v>-5.5767069999999995E-2</v>
      </c>
      <c r="P136" s="2">
        <v>1.6297665871786087E-2</v>
      </c>
      <c r="Q136" s="7">
        <v>-4.2329940000000003E-3</v>
      </c>
      <c r="R136" s="7">
        <v>-0.14290207999999999</v>
      </c>
      <c r="S136" s="2">
        <v>0.64882987301204176</v>
      </c>
      <c r="T136" s="7">
        <v>1.9813152000000001E-3</v>
      </c>
      <c r="U136" s="7">
        <v>-3.8089620000000005E-2</v>
      </c>
      <c r="V136" s="2">
        <v>0.24363678758013313</v>
      </c>
      <c r="W136" s="7">
        <v>-3.1907679999999992E-3</v>
      </c>
      <c r="X136" s="7">
        <v>-7.4792919999999999E-2</v>
      </c>
      <c r="Y136" s="13">
        <f t="shared" si="19"/>
        <v>4.759629450681091E-2</v>
      </c>
      <c r="Z136" s="2">
        <v>4.5780560793356836E-2</v>
      </c>
      <c r="AA136" s="7">
        <v>-8.6612879999999992E-4</v>
      </c>
      <c r="AB136" s="7">
        <v>0</v>
      </c>
      <c r="AC136" s="2">
        <v>1.2639453494861244E-2</v>
      </c>
      <c r="AD136" s="7">
        <v>-1.7481014E-2</v>
      </c>
      <c r="AE136" s="7">
        <v>-0.14290207999999999</v>
      </c>
      <c r="AF136" s="2">
        <v>4.4589160803748952E-2</v>
      </c>
      <c r="AG136" s="7">
        <v>1.7449240000000001E-2</v>
      </c>
      <c r="AH136" s="7">
        <v>-5.5767069999999995E-2</v>
      </c>
      <c r="AI136" s="2">
        <v>0.5962791857230052</v>
      </c>
      <c r="AJ136" s="7">
        <v>1.7721179999999996E-2</v>
      </c>
      <c r="AK136" s="7">
        <v>-3.8089620000000005E-2</v>
      </c>
      <c r="AL136" s="2">
        <v>6.6036422070967528E-3</v>
      </c>
      <c r="AM136" s="7">
        <v>4.66062E-2</v>
      </c>
      <c r="AN136" s="7">
        <v>1.7716860000000001E-2</v>
      </c>
      <c r="AO136" s="2">
        <v>0.29410799697793105</v>
      </c>
      <c r="AP136" s="7">
        <v>-3.1295966000000008E-3</v>
      </c>
      <c r="AQ136" s="7">
        <v>-7.4792919999999999E-2</v>
      </c>
      <c r="AR136" s="13">
        <f t="shared" si="20"/>
        <v>5.9356605434311142E-2</v>
      </c>
      <c r="AT136" s="15">
        <f t="shared" si="22"/>
        <v>-3.2466151633505566E-2</v>
      </c>
      <c r="AU136" s="2">
        <f t="shared" si="21"/>
        <v>-3.2466151633505566E-2</v>
      </c>
      <c r="AV136" s="17">
        <f t="shared" si="23"/>
        <v>0</v>
      </c>
      <c r="AW136" s="3">
        <f t="shared" si="16"/>
        <v>1</v>
      </c>
      <c r="AX136" s="3">
        <f t="shared" si="17"/>
        <v>1</v>
      </c>
      <c r="AZ136" s="2">
        <v>9.5601559001285211E-3</v>
      </c>
      <c r="BA136" s="2">
        <v>4.4683979907700198E-2</v>
      </c>
      <c r="BB136" s="2">
        <v>3.699153772821024E-2</v>
      </c>
      <c r="BC136" s="2">
        <v>1.6297665871786087E-2</v>
      </c>
      <c r="BD136" s="2">
        <v>0.64882987301204176</v>
      </c>
      <c r="BE136" s="2">
        <v>0.24363678758013313</v>
      </c>
    </row>
    <row r="137" spans="1:57">
      <c r="A137" s="19" t="s">
        <v>4</v>
      </c>
      <c r="B137" s="19">
        <v>2000</v>
      </c>
      <c r="C137" s="2">
        <v>0.6</v>
      </c>
      <c r="D137" s="2">
        <v>0.31337095056370917</v>
      </c>
      <c r="E137" s="2">
        <v>3.564779967940241E-2</v>
      </c>
      <c r="F137" s="13">
        <f t="shared" si="18"/>
        <v>2.8945208756779001E-2</v>
      </c>
      <c r="G137" s="2">
        <v>1.0967961887957007E-2</v>
      </c>
      <c r="H137" s="7">
        <v>1.1202820000000002E-2</v>
      </c>
      <c r="I137" s="7">
        <v>8.7813379999999996E-2</v>
      </c>
      <c r="J137" s="2">
        <v>4.7719231917043296E-2</v>
      </c>
      <c r="K137" s="7">
        <v>-4.7352319999999998E-3</v>
      </c>
      <c r="L137" s="7">
        <v>0</v>
      </c>
      <c r="M137" s="2">
        <v>3.4526760334378882E-2</v>
      </c>
      <c r="N137" s="7">
        <v>1.7883856E-3</v>
      </c>
      <c r="O137" s="7">
        <v>3.6829399999999991E-2</v>
      </c>
      <c r="P137" s="2">
        <v>1.7452452383102803E-2</v>
      </c>
      <c r="Q137" s="7">
        <v>-1.833278E-3</v>
      </c>
      <c r="R137" s="7">
        <v>-2.0900260000000004E-2</v>
      </c>
      <c r="S137" s="2">
        <v>0.63351087055894095</v>
      </c>
      <c r="T137" s="7">
        <v>1.8057081999999999E-3</v>
      </c>
      <c r="U137" s="7">
        <v>3.6442879999999997E-2</v>
      </c>
      <c r="V137" s="2">
        <v>0.25582272291857711</v>
      </c>
      <c r="W137" s="7">
        <v>1.0847180000000001E-2</v>
      </c>
      <c r="X137" s="7">
        <v>5.3326979999999989E-2</v>
      </c>
      <c r="Y137" s="13">
        <f t="shared" si="19"/>
        <v>-3.4753633412656054E-2</v>
      </c>
      <c r="Z137" s="2">
        <v>5.278217962486189E-2</v>
      </c>
      <c r="AA137" s="7">
        <v>-7.0913940000000009E-3</v>
      </c>
      <c r="AB137" s="7">
        <v>0</v>
      </c>
      <c r="AC137" s="2">
        <v>1.3754471709156259E-2</v>
      </c>
      <c r="AD137" s="7">
        <v>-6.3391267999999999E-3</v>
      </c>
      <c r="AE137" s="7">
        <v>-2.0900260000000004E-2</v>
      </c>
      <c r="AF137" s="2">
        <v>4.230584732372724E-2</v>
      </c>
      <c r="AG137" s="7">
        <v>5.6213407999999999E-2</v>
      </c>
      <c r="AH137" s="7">
        <v>3.6829399999999991E-2</v>
      </c>
      <c r="AI137" s="2">
        <v>0.57786346002214017</v>
      </c>
      <c r="AJ137" s="7">
        <v>2.8360299999999995E-2</v>
      </c>
      <c r="AK137" s="7">
        <v>3.6442879999999997E-2</v>
      </c>
      <c r="AL137" s="2">
        <v>7.1628676806944833E-3</v>
      </c>
      <c r="AM137" s="7">
        <v>4.5324259999999991E-2</v>
      </c>
      <c r="AN137" s="7">
        <v>8.7813379999999996E-2</v>
      </c>
      <c r="AO137" s="2">
        <v>0.30613117363942005</v>
      </c>
      <c r="AP137" s="7">
        <v>2.7721680000000005E-2</v>
      </c>
      <c r="AQ137" s="7">
        <v>5.3326979999999989E-2</v>
      </c>
      <c r="AR137" s="13">
        <f t="shared" si="20"/>
        <v>-1.2167513783800443E-2</v>
      </c>
      <c r="AT137" s="15">
        <f t="shared" si="22"/>
        <v>6.359089127923389E-3</v>
      </c>
      <c r="AU137" s="2">
        <f t="shared" si="21"/>
        <v>6.359089127923389E-3</v>
      </c>
      <c r="AV137" s="17">
        <f t="shared" si="23"/>
        <v>0</v>
      </c>
      <c r="AW137" s="3">
        <f t="shared" si="16"/>
        <v>1</v>
      </c>
      <c r="AX137" s="3">
        <f t="shared" si="17"/>
        <v>1.0000000000000002</v>
      </c>
      <c r="AZ137" s="2">
        <v>1.0967961887957007E-2</v>
      </c>
      <c r="BA137" s="2">
        <v>4.7719231917043296E-2</v>
      </c>
      <c r="BB137" s="2">
        <v>3.4526760334378882E-2</v>
      </c>
      <c r="BC137" s="2">
        <v>1.7452452383102803E-2</v>
      </c>
      <c r="BD137" s="2">
        <v>0.63351087055894095</v>
      </c>
      <c r="BE137" s="2">
        <v>0.25582272291857711</v>
      </c>
    </row>
    <row r="138" spans="1:57">
      <c r="A138" s="19" t="s">
        <v>4</v>
      </c>
      <c r="B138" s="19">
        <v>2001</v>
      </c>
      <c r="C138" s="2">
        <v>0.6</v>
      </c>
      <c r="D138" s="2">
        <v>0.30556468329797387</v>
      </c>
      <c r="E138" s="2">
        <v>9.8472034256150507E-3</v>
      </c>
      <c r="F138" s="13">
        <f t="shared" si="18"/>
        <v>8.0418288679437802E-3</v>
      </c>
      <c r="G138" s="2">
        <v>1.2525429438602246E-2</v>
      </c>
      <c r="H138" s="7">
        <v>6.5125640000000002E-3</v>
      </c>
      <c r="I138" s="7">
        <v>5.1568900000000008E-2</v>
      </c>
      <c r="J138" s="2">
        <v>5.0884544512666254E-2</v>
      </c>
      <c r="K138" s="7">
        <v>-4.1060100000000002E-3</v>
      </c>
      <c r="L138" s="7">
        <v>0</v>
      </c>
      <c r="M138" s="2">
        <v>3.7332708148831426E-2</v>
      </c>
      <c r="N138" s="7">
        <v>9.075426000000001E-4</v>
      </c>
      <c r="O138" s="7">
        <v>4.5114439999999999E-2</v>
      </c>
      <c r="P138" s="2">
        <v>1.4996846968234662E-2</v>
      </c>
      <c r="Q138" s="7">
        <v>-4.1637459999999994E-4</v>
      </c>
      <c r="R138" s="7">
        <v>2.3033019999999994E-2</v>
      </c>
      <c r="S138" s="2">
        <v>0.62389207050530582</v>
      </c>
      <c r="T138" s="7">
        <v>6.3520180000000009E-3</v>
      </c>
      <c r="U138" s="7">
        <v>0.11815245999999999</v>
      </c>
      <c r="V138" s="2">
        <v>0.2603684004263595</v>
      </c>
      <c r="W138" s="7">
        <v>1.2549709999999997E-2</v>
      </c>
      <c r="X138" s="7">
        <v>7.8770760000000023E-2</v>
      </c>
      <c r="Y138" s="13">
        <f t="shared" si="19"/>
        <v>-8.9768590692900219E-2</v>
      </c>
      <c r="Z138" s="2">
        <v>5.9071575635128201E-2</v>
      </c>
      <c r="AA138" s="7">
        <v>-6.8204240000000003E-3</v>
      </c>
      <c r="AB138" s="7">
        <v>0</v>
      </c>
      <c r="AC138" s="2">
        <v>1.2897915263769604E-2</v>
      </c>
      <c r="AD138" s="7">
        <v>-1.1060660000000006E-3</v>
      </c>
      <c r="AE138" s="7">
        <v>2.3033019999999994E-2</v>
      </c>
      <c r="AF138" s="2">
        <v>4.7833695720373139E-2</v>
      </c>
      <c r="AG138" s="7">
        <v>4.1337140000000001E-2</v>
      </c>
      <c r="AH138" s="7">
        <v>4.5114439999999999E-2</v>
      </c>
      <c r="AI138" s="2">
        <v>0.56771732130030161</v>
      </c>
      <c r="AJ138" s="7">
        <v>8.1050642000000006E-2</v>
      </c>
      <c r="AK138" s="7">
        <v>0.11815245999999999</v>
      </c>
      <c r="AL138" s="2">
        <v>9.540739694429038E-3</v>
      </c>
      <c r="AM138" s="7">
        <v>1.6121799999999999E-2</v>
      </c>
      <c r="AN138" s="7">
        <v>5.1568900000000008E-2</v>
      </c>
      <c r="AO138" s="2">
        <v>0.30293875238599838</v>
      </c>
      <c r="AP138" s="7">
        <v>3.205214E-2</v>
      </c>
      <c r="AQ138" s="7">
        <v>7.8770760000000023E-2</v>
      </c>
      <c r="AR138" s="13">
        <f t="shared" si="20"/>
        <v>-3.6449336037146313E-2</v>
      </c>
      <c r="AT138" s="15">
        <f t="shared" si="22"/>
        <v>-4.5277425787810133E-2</v>
      </c>
      <c r="AU138" s="2">
        <f t="shared" si="21"/>
        <v>-4.5277425787810133E-2</v>
      </c>
      <c r="AV138" s="17">
        <f t="shared" si="23"/>
        <v>0</v>
      </c>
      <c r="AW138" s="3">
        <f t="shared" si="16"/>
        <v>1</v>
      </c>
      <c r="AX138" s="3">
        <f t="shared" si="17"/>
        <v>1</v>
      </c>
      <c r="AZ138" s="2">
        <v>1.2525429438602246E-2</v>
      </c>
      <c r="BA138" s="2">
        <v>5.0884544512666254E-2</v>
      </c>
      <c r="BB138" s="2">
        <v>3.7332708148831426E-2</v>
      </c>
      <c r="BC138" s="2">
        <v>1.4996846968234662E-2</v>
      </c>
      <c r="BD138" s="2">
        <v>0.62389207050530582</v>
      </c>
      <c r="BE138" s="2">
        <v>0.2603684004263595</v>
      </c>
    </row>
    <row r="139" spans="1:57">
      <c r="A139" s="19" t="s">
        <v>4</v>
      </c>
      <c r="B139" s="19">
        <v>2002</v>
      </c>
      <c r="C139" s="2">
        <v>0.6</v>
      </c>
      <c r="D139" s="2">
        <v>0.30900738761371305</v>
      </c>
      <c r="E139" s="2">
        <v>0.16562863572528483</v>
      </c>
      <c r="F139" s="13">
        <f t="shared" si="18"/>
        <v>0.13492035250158868</v>
      </c>
      <c r="G139" s="2">
        <v>1.3874117832930841E-2</v>
      </c>
      <c r="H139" s="7">
        <v>1.6151338000000001E-2</v>
      </c>
      <c r="I139" s="7">
        <v>0.16419931999999998</v>
      </c>
      <c r="J139" s="2">
        <v>4.5754067580167791E-2</v>
      </c>
      <c r="K139" s="7">
        <v>-6.8319139999999997E-3</v>
      </c>
      <c r="L139" s="7">
        <v>0</v>
      </c>
      <c r="M139" s="2">
        <v>4.0230228412395354E-2</v>
      </c>
      <c r="N139" s="7">
        <v>-2.9563998200000008E-4</v>
      </c>
      <c r="O139" s="7">
        <v>6.528726E-2</v>
      </c>
      <c r="P139" s="2">
        <v>1.4176893503612417E-2</v>
      </c>
      <c r="Q139" s="7">
        <v>1.1937723999999998E-3</v>
      </c>
      <c r="R139" s="7">
        <v>9.7141119999999997E-2</v>
      </c>
      <c r="S139" s="2">
        <v>0.6176273065627903</v>
      </c>
      <c r="T139" s="7">
        <v>5.4745159999999996E-3</v>
      </c>
      <c r="U139" s="7">
        <v>0.15157466</v>
      </c>
      <c r="V139" s="2">
        <v>0.2683373861081032</v>
      </c>
      <c r="W139" s="7">
        <v>1.5536079999999999E-2</v>
      </c>
      <c r="X139" s="7">
        <v>0.13570024</v>
      </c>
      <c r="Y139" s="13">
        <f t="shared" si="19"/>
        <v>-0.12884524840258763</v>
      </c>
      <c r="Z139" s="2">
        <v>5.2797811028734515E-2</v>
      </c>
      <c r="AA139" s="7">
        <v>-1.1748261999999999E-2</v>
      </c>
      <c r="AB139" s="7">
        <v>0</v>
      </c>
      <c r="AC139" s="2">
        <v>1.1820202109222147E-2</v>
      </c>
      <c r="AD139" s="7">
        <v>6.1953940000000016E-3</v>
      </c>
      <c r="AE139" s="7">
        <v>9.7141119999999997E-2</v>
      </c>
      <c r="AF139" s="2">
        <v>5.1093750043163827E-2</v>
      </c>
      <c r="AG139" s="7">
        <v>1.6238879999999982E-3</v>
      </c>
      <c r="AH139" s="7">
        <v>6.528726E-2</v>
      </c>
      <c r="AI139" s="2">
        <v>0.55966299105608719</v>
      </c>
      <c r="AJ139" s="7">
        <v>7.729425999999999E-2</v>
      </c>
      <c r="AK139" s="7">
        <v>0.15157466</v>
      </c>
      <c r="AL139" s="2">
        <v>1.1474940239114722E-2</v>
      </c>
      <c r="AM139" s="7">
        <v>5.7863569999999996E-2</v>
      </c>
      <c r="AN139" s="7">
        <v>0.16419931999999998</v>
      </c>
      <c r="AO139" s="2">
        <v>0.31315030552367762</v>
      </c>
      <c r="AP139" s="7">
        <v>3.37487E-2</v>
      </c>
      <c r="AQ139" s="7">
        <v>0.13570024</v>
      </c>
      <c r="AR139" s="13">
        <f t="shared" si="20"/>
        <v>-7.9666422912138435E-2</v>
      </c>
      <c r="AT139" s="15">
        <f t="shared" si="22"/>
        <v>8.574152701113949E-2</v>
      </c>
      <c r="AU139" s="2">
        <f t="shared" si="21"/>
        <v>8.574152701113949E-2</v>
      </c>
      <c r="AV139" s="17">
        <f t="shared" si="23"/>
        <v>0</v>
      </c>
      <c r="AW139" s="3">
        <f t="shared" si="16"/>
        <v>0.99999999999999989</v>
      </c>
      <c r="AX139" s="3">
        <f t="shared" si="17"/>
        <v>1</v>
      </c>
      <c r="AZ139" s="2">
        <v>1.3874117832930841E-2</v>
      </c>
      <c r="BA139" s="2">
        <v>4.5754067580167791E-2</v>
      </c>
      <c r="BB139" s="2">
        <v>4.0230228412395354E-2</v>
      </c>
      <c r="BC139" s="2">
        <v>1.4176893503612417E-2</v>
      </c>
      <c r="BD139" s="2">
        <v>0.6176273065627903</v>
      </c>
      <c r="BE139" s="2">
        <v>0.2683373861081032</v>
      </c>
    </row>
    <row r="140" spans="1:57">
      <c r="A140" s="19" t="s">
        <v>4</v>
      </c>
      <c r="B140" s="19">
        <v>2003</v>
      </c>
      <c r="C140" s="2">
        <v>0.6</v>
      </c>
      <c r="D140" s="2">
        <v>0.4050044688051283</v>
      </c>
      <c r="E140" s="2">
        <v>6.0628554524183823E-2</v>
      </c>
      <c r="F140" s="13">
        <f t="shared" si="18"/>
        <v>4.5895653212489923E-2</v>
      </c>
      <c r="G140" s="2">
        <v>1.5155883451438612E-2</v>
      </c>
      <c r="H140" s="7">
        <v>2.0997719999999997E-2</v>
      </c>
      <c r="I140" s="7">
        <v>0.23038863999999998</v>
      </c>
      <c r="J140" s="2">
        <v>3.9526119889500257E-2</v>
      </c>
      <c r="K140" s="7">
        <v>-7.805883999999999E-3</v>
      </c>
      <c r="L140" s="7">
        <v>0</v>
      </c>
      <c r="M140" s="2">
        <v>3.6738905284249584E-2</v>
      </c>
      <c r="N140" s="7">
        <v>-1.2472195999999999E-3</v>
      </c>
      <c r="O140" s="7">
        <v>9.2388999999999999E-2</v>
      </c>
      <c r="P140" s="2">
        <v>1.3614832841368567E-2</v>
      </c>
      <c r="Q140" s="7">
        <v>1.9131762E-3</v>
      </c>
      <c r="R140" s="7">
        <v>0.15863795999999999</v>
      </c>
      <c r="S140" s="2">
        <v>0.59368560250283442</v>
      </c>
      <c r="T140" s="7">
        <v>1.7066620000000001E-3</v>
      </c>
      <c r="U140" s="7">
        <v>0.15053664</v>
      </c>
      <c r="V140" s="2">
        <v>0.30127865603060855</v>
      </c>
      <c r="W140" s="7">
        <v>2.1486788E-2</v>
      </c>
      <c r="X140" s="7">
        <v>0.20815668000000001</v>
      </c>
      <c r="Y140" s="13">
        <f t="shared" si="19"/>
        <v>-0.1536537839652857</v>
      </c>
      <c r="Z140" s="2">
        <v>5.363676222682208E-2</v>
      </c>
      <c r="AA140" s="7">
        <v>-1.3430172000000001E-2</v>
      </c>
      <c r="AB140" s="7">
        <v>0</v>
      </c>
      <c r="AC140" s="2">
        <v>1.1015432783162608E-2</v>
      </c>
      <c r="AD140" s="7">
        <v>1.0742652E-2</v>
      </c>
      <c r="AE140" s="7">
        <v>0.15863795999999999</v>
      </c>
      <c r="AF140" s="2">
        <v>5.0096044822881873E-2</v>
      </c>
      <c r="AG140" s="7">
        <v>-3.5264411999999995E-2</v>
      </c>
      <c r="AH140" s="7">
        <v>9.2388999999999999E-2</v>
      </c>
      <c r="AI140" s="2">
        <v>0.52872815411787377</v>
      </c>
      <c r="AJ140" s="7">
        <v>4.3814277999999998E-2</v>
      </c>
      <c r="AK140" s="7">
        <v>0.15053664</v>
      </c>
      <c r="AL140" s="2">
        <v>1.1327666698303684E-2</v>
      </c>
      <c r="AM140" s="7">
        <v>7.1381799999999995E-2</v>
      </c>
      <c r="AN140" s="7">
        <v>0.23038863999999998</v>
      </c>
      <c r="AO140" s="2">
        <v>0.34519593935095616</v>
      </c>
      <c r="AP140" s="7">
        <v>4.2721365999999997E-2</v>
      </c>
      <c r="AQ140" s="7">
        <v>0.20815668000000001</v>
      </c>
      <c r="AR140" s="13">
        <f t="shared" si="20"/>
        <v>-0.12408030538347467</v>
      </c>
      <c r="AT140" s="15">
        <f t="shared" si="22"/>
        <v>1.6322174630678893E-2</v>
      </c>
      <c r="AU140" s="2">
        <f t="shared" si="21"/>
        <v>1.6322174630678893E-2</v>
      </c>
      <c r="AV140" s="17">
        <f t="shared" si="23"/>
        <v>0</v>
      </c>
      <c r="AW140" s="3">
        <f t="shared" si="16"/>
        <v>1</v>
      </c>
      <c r="AX140" s="3">
        <f t="shared" si="17"/>
        <v>1</v>
      </c>
      <c r="AZ140" s="2">
        <v>1.5155883451438612E-2</v>
      </c>
      <c r="BA140" s="2">
        <v>3.9526119889500257E-2</v>
      </c>
      <c r="BB140" s="2">
        <v>3.6738905284249584E-2</v>
      </c>
      <c r="BC140" s="2">
        <v>1.3614832841368567E-2</v>
      </c>
      <c r="BD140" s="2">
        <v>0.59368560250283442</v>
      </c>
      <c r="BE140" s="2">
        <v>0.30127865603060855</v>
      </c>
    </row>
    <row r="141" spans="1:57">
      <c r="A141" s="19" t="s">
        <v>4</v>
      </c>
      <c r="B141" s="19">
        <v>2004</v>
      </c>
      <c r="C141" s="2">
        <v>0.6</v>
      </c>
      <c r="D141" s="2">
        <v>0.45348365421831133</v>
      </c>
      <c r="E141" s="2">
        <v>6.6345747485266074E-2</v>
      </c>
      <c r="F141" s="13">
        <f t="shared" si="18"/>
        <v>4.8293720278387797E-2</v>
      </c>
      <c r="G141" s="2">
        <v>1.6720783584240579E-2</v>
      </c>
      <c r="H141" s="7">
        <v>3.0486870600000004E-2</v>
      </c>
      <c r="I141" s="7">
        <v>0.25085415999999994</v>
      </c>
      <c r="J141" s="2">
        <v>4.0926843294668537E-2</v>
      </c>
      <c r="K141" s="7">
        <v>-1.0451073999999999E-2</v>
      </c>
      <c r="L141" s="7">
        <v>0</v>
      </c>
      <c r="M141" s="2">
        <v>3.1481962722403403E-2</v>
      </c>
      <c r="N141" s="7">
        <v>-1.9291560000000002E-3</v>
      </c>
      <c r="O141" s="7">
        <v>0.12138958</v>
      </c>
      <c r="P141" s="2">
        <v>1.4034934996633795E-2</v>
      </c>
      <c r="Q141" s="7">
        <v>3.5048280000000002E-3</v>
      </c>
      <c r="R141" s="7">
        <v>0.23287169999999996</v>
      </c>
      <c r="S141" s="2">
        <v>0.61079081799204382</v>
      </c>
      <c r="T141" s="7">
        <v>4.9896641999999996E-3</v>
      </c>
      <c r="U141" s="7">
        <v>0.22461799999999998</v>
      </c>
      <c r="V141" s="2">
        <v>0.28604465741000989</v>
      </c>
      <c r="W141" s="7">
        <v>1.8145260000000003E-2</v>
      </c>
      <c r="X141" s="7">
        <v>0.21372250000000001</v>
      </c>
      <c r="Y141" s="13">
        <f t="shared" si="19"/>
        <v>-0.2013047037020978</v>
      </c>
      <c r="Z141" s="2">
        <v>5.9859131658659255E-2</v>
      </c>
      <c r="AA141" s="7">
        <v>-1.8704700000000001E-2</v>
      </c>
      <c r="AB141" s="7">
        <v>0</v>
      </c>
      <c r="AC141" s="2">
        <v>1.1977997647617811E-2</v>
      </c>
      <c r="AD141" s="7">
        <v>1.6993438E-2</v>
      </c>
      <c r="AE141" s="7">
        <v>0.23287169999999996</v>
      </c>
      <c r="AF141" s="2">
        <v>4.3513717180879749E-2</v>
      </c>
      <c r="AG141" s="7">
        <v>-5.6622459999999999E-2</v>
      </c>
      <c r="AH141" s="7">
        <v>0.12138958</v>
      </c>
      <c r="AI141" s="2">
        <v>0.53766245925741674</v>
      </c>
      <c r="AJ141" s="7">
        <v>7.2471339999999995E-2</v>
      </c>
      <c r="AK141" s="7">
        <v>0.22461799999999998</v>
      </c>
      <c r="AL141" s="2">
        <v>1.1861330870836191E-2</v>
      </c>
      <c r="AM141" s="7">
        <v>6.0093960000000002E-2</v>
      </c>
      <c r="AN141" s="7">
        <v>0.25085415999999994</v>
      </c>
      <c r="AO141" s="2">
        <v>0.3351253633845902</v>
      </c>
      <c r="AP141" s="7">
        <v>3.3678800000000002E-2</v>
      </c>
      <c r="AQ141" s="7">
        <v>0.21372250000000001</v>
      </c>
      <c r="AR141" s="13">
        <f t="shared" si="20"/>
        <v>-0.15585482959789004</v>
      </c>
      <c r="AT141" s="15">
        <f t="shared" si="22"/>
        <v>2.8438461741800425E-3</v>
      </c>
      <c r="AU141" s="2">
        <f t="shared" si="21"/>
        <v>2.8438461741800425E-3</v>
      </c>
      <c r="AV141" s="17">
        <f t="shared" si="23"/>
        <v>0</v>
      </c>
      <c r="AW141" s="3">
        <f t="shared" si="16"/>
        <v>1</v>
      </c>
      <c r="AX141" s="3">
        <f t="shared" si="17"/>
        <v>0.99999999999999989</v>
      </c>
      <c r="AZ141" s="2">
        <v>1.6720783584240579E-2</v>
      </c>
      <c r="BA141" s="2">
        <v>4.0926843294668537E-2</v>
      </c>
      <c r="BB141" s="2">
        <v>3.1481962722403403E-2</v>
      </c>
      <c r="BC141" s="2">
        <v>1.4034934996633795E-2</v>
      </c>
      <c r="BD141" s="2">
        <v>0.61079081799204382</v>
      </c>
      <c r="BE141" s="2">
        <v>0.28604465741000989</v>
      </c>
    </row>
    <row r="142" spans="1:57">
      <c r="A142" s="19" t="s">
        <v>4</v>
      </c>
      <c r="B142" s="19">
        <v>2005</v>
      </c>
      <c r="C142" s="2">
        <v>0.6</v>
      </c>
      <c r="D142" s="2">
        <v>0.4816664907267762</v>
      </c>
      <c r="E142" s="2">
        <v>7.2400290144129159E-2</v>
      </c>
      <c r="F142" s="13">
        <f t="shared" si="18"/>
        <v>5.1476613935335307E-2</v>
      </c>
      <c r="G142" s="2">
        <v>1.9303763768733322E-2</v>
      </c>
      <c r="H142" s="7">
        <v>4.826416E-2</v>
      </c>
      <c r="I142" s="7">
        <v>0.41822184000000001</v>
      </c>
      <c r="J142" s="2">
        <v>3.9856131067044318E-2</v>
      </c>
      <c r="K142" s="7">
        <v>-1.4395740000000001E-2</v>
      </c>
      <c r="L142" s="7">
        <v>0</v>
      </c>
      <c r="M142" s="2">
        <v>2.9766357081700494E-2</v>
      </c>
      <c r="N142" s="7">
        <v>-2.5862399999999996E-3</v>
      </c>
      <c r="O142" s="7">
        <v>0.17854905999999998</v>
      </c>
      <c r="P142" s="2">
        <v>1.2286044636842791E-2</v>
      </c>
      <c r="Q142" s="7">
        <v>4.1330539999999997E-3</v>
      </c>
      <c r="R142" s="7">
        <v>0.32267444000000001</v>
      </c>
      <c r="S142" s="2">
        <v>0.60215846239136739</v>
      </c>
      <c r="T142" s="7">
        <v>-1.6533177999999998E-4</v>
      </c>
      <c r="U142" s="7">
        <v>0.23033214000000002</v>
      </c>
      <c r="V142" s="2">
        <v>0.29662924105431165</v>
      </c>
      <c r="W142" s="7">
        <v>2.1290238E-2</v>
      </c>
      <c r="X142" s="7">
        <v>0.29448207999999998</v>
      </c>
      <c r="Y142" s="13">
        <f t="shared" si="19"/>
        <v>-0.23685337781320628</v>
      </c>
      <c r="Z142" s="2">
        <v>5.5930743387278964E-2</v>
      </c>
      <c r="AA142" s="7">
        <v>-2.6006519999999998E-2</v>
      </c>
      <c r="AB142" s="7">
        <v>0</v>
      </c>
      <c r="AC142" s="2">
        <v>1.1156202582740617E-2</v>
      </c>
      <c r="AD142" s="7">
        <v>2.1778539999999999E-2</v>
      </c>
      <c r="AE142" s="7">
        <v>0.32267444000000001</v>
      </c>
      <c r="AF142" s="2">
        <v>3.8982589326882408E-2</v>
      </c>
      <c r="AG142" s="7">
        <v>-9.219121999999999E-2</v>
      </c>
      <c r="AH142" s="7">
        <v>0.17854905999999998</v>
      </c>
      <c r="AI142" s="2">
        <v>0.52954667941219824</v>
      </c>
      <c r="AJ142" s="7">
        <v>2.0345299999999997E-2</v>
      </c>
      <c r="AK142" s="7">
        <v>0.23033214000000002</v>
      </c>
      <c r="AL142" s="2">
        <v>1.2598176650855783E-2</v>
      </c>
      <c r="AM142" s="7">
        <v>0.11536446</v>
      </c>
      <c r="AN142" s="7">
        <v>0.41822184000000001</v>
      </c>
      <c r="AO142" s="2">
        <v>0.35178560864004382</v>
      </c>
      <c r="AP142" s="7">
        <v>3.1669559999999999E-2</v>
      </c>
      <c r="AQ142" s="7">
        <v>0.29448207999999998</v>
      </c>
      <c r="AR142" s="13">
        <f t="shared" si="20"/>
        <v>-0.22283252368465697</v>
      </c>
      <c r="AT142" s="15">
        <f t="shared" si="22"/>
        <v>3.7455759806786004E-2</v>
      </c>
      <c r="AU142" s="2">
        <f t="shared" si="21"/>
        <v>3.7455759806786004E-2</v>
      </c>
      <c r="AV142" s="17">
        <f t="shared" si="23"/>
        <v>0</v>
      </c>
      <c r="AW142" s="3">
        <f t="shared" si="16"/>
        <v>1</v>
      </c>
      <c r="AX142" s="3">
        <f t="shared" si="17"/>
        <v>0.99999999999999989</v>
      </c>
      <c r="AZ142" s="2">
        <v>1.9303763768733322E-2</v>
      </c>
      <c r="BA142" s="2">
        <v>3.9856131067044318E-2</v>
      </c>
      <c r="BB142" s="2">
        <v>2.9766357081700494E-2</v>
      </c>
      <c r="BC142" s="2">
        <v>1.2286044636842791E-2</v>
      </c>
      <c r="BD142" s="2">
        <v>0.60215846239136739</v>
      </c>
      <c r="BE142" s="2">
        <v>0.29662924105431165</v>
      </c>
    </row>
    <row r="143" spans="1:57">
      <c r="A143" s="19" t="s">
        <v>4</v>
      </c>
      <c r="B143" s="19">
        <v>2006</v>
      </c>
      <c r="C143" s="2">
        <v>0.6</v>
      </c>
      <c r="D143" s="2">
        <v>0.53981764452475212</v>
      </c>
      <c r="E143" s="2">
        <v>0.12134444419723966</v>
      </c>
      <c r="F143" s="13">
        <f t="shared" si="18"/>
        <v>8.2042120971608179E-2</v>
      </c>
      <c r="G143" s="2">
        <v>2.0254813977544639E-2</v>
      </c>
      <c r="H143" s="7">
        <v>5.3608159999999995E-2</v>
      </c>
      <c r="I143" s="7">
        <v>0.47441622</v>
      </c>
      <c r="J143" s="2">
        <v>4.191241098869844E-2</v>
      </c>
      <c r="K143" s="7">
        <v>-1.5565659999999999E-2</v>
      </c>
      <c r="L143" s="7">
        <v>0</v>
      </c>
      <c r="M143" s="2">
        <v>2.8421597054908734E-2</v>
      </c>
      <c r="N143" s="7">
        <v>-3.8790249999999999E-3</v>
      </c>
      <c r="O143" s="7">
        <v>0.18169636000000003</v>
      </c>
      <c r="P143" s="2">
        <v>1.1177946543142409E-2</v>
      </c>
      <c r="Q143" s="7">
        <v>4.6380280000000006E-3</v>
      </c>
      <c r="R143" s="7">
        <v>0.35727742000000001</v>
      </c>
      <c r="S143" s="2">
        <v>0.58914059186436984</v>
      </c>
      <c r="T143" s="7">
        <v>-1.8353172600000002E-3</v>
      </c>
      <c r="U143" s="7">
        <v>0.23421151999999998</v>
      </c>
      <c r="V143" s="2">
        <v>0.30909263957133587</v>
      </c>
      <c r="W143" s="7">
        <v>1.8499197999999998E-2</v>
      </c>
      <c r="X143" s="7">
        <v>0.30668476</v>
      </c>
      <c r="Y143" s="13">
        <f t="shared" si="19"/>
        <v>-0.24653272585934144</v>
      </c>
      <c r="Z143" s="2">
        <v>6.0251724357653996E-2</v>
      </c>
      <c r="AA143" s="7">
        <v>-2.8555859999999999E-2</v>
      </c>
      <c r="AB143" s="7">
        <v>0</v>
      </c>
      <c r="AC143" s="2">
        <v>1.0363982704270434E-2</v>
      </c>
      <c r="AD143" s="7">
        <v>2.419404E-2</v>
      </c>
      <c r="AE143" s="7">
        <v>0.35727742000000001</v>
      </c>
      <c r="AF143" s="2">
        <v>3.4924978264404223E-2</v>
      </c>
      <c r="AG143" s="7">
        <v>-0.13638144999999999</v>
      </c>
      <c r="AH143" s="7">
        <v>0.18169636000000003</v>
      </c>
      <c r="AI143" s="2">
        <v>0.51868760213796306</v>
      </c>
      <c r="AJ143" s="7">
        <v>2.250160000000001E-3</v>
      </c>
      <c r="AK143" s="7">
        <v>0.23421151999999998</v>
      </c>
      <c r="AL143" s="2">
        <v>1.1244988812053925E-2</v>
      </c>
      <c r="AM143" s="7">
        <v>0.13296027999999999</v>
      </c>
      <c r="AN143" s="7">
        <v>0.47441622</v>
      </c>
      <c r="AO143" s="2">
        <v>0.36452672372365436</v>
      </c>
      <c r="AP143" s="7">
        <v>2.0395219999999999E-2</v>
      </c>
      <c r="AQ143" s="7">
        <v>0.30668476</v>
      </c>
      <c r="AR143" s="13">
        <f t="shared" si="20"/>
        <v>-0.24479680868027726</v>
      </c>
      <c r="AT143" s="15">
        <f t="shared" si="22"/>
        <v>8.0306203792543995E-2</v>
      </c>
      <c r="AU143" s="2">
        <f t="shared" si="21"/>
        <v>8.0306203792543995E-2</v>
      </c>
      <c r="AV143" s="17">
        <f t="shared" si="23"/>
        <v>0</v>
      </c>
      <c r="AW143" s="3">
        <f t="shared" si="16"/>
        <v>1</v>
      </c>
      <c r="AX143" s="3">
        <f t="shared" si="17"/>
        <v>1</v>
      </c>
      <c r="AZ143" s="2">
        <v>2.0254813977544639E-2</v>
      </c>
      <c r="BA143" s="2">
        <v>4.191241098869844E-2</v>
      </c>
      <c r="BB143" s="2">
        <v>2.8421597054908734E-2</v>
      </c>
      <c r="BC143" s="2">
        <v>1.1177946543142409E-2</v>
      </c>
      <c r="BD143" s="2">
        <v>0.58914059186436984</v>
      </c>
      <c r="BE143" s="2">
        <v>0.30909263957133587</v>
      </c>
    </row>
    <row r="144" spans="1:57">
      <c r="A144" s="19" t="s">
        <v>4</v>
      </c>
      <c r="B144" s="19">
        <v>2007</v>
      </c>
      <c r="C144" s="2">
        <v>0.6</v>
      </c>
      <c r="D144" s="2">
        <v>0.5102826403468903</v>
      </c>
      <c r="E144" s="2">
        <v>0.15140332412938778</v>
      </c>
      <c r="F144" s="13">
        <f t="shared" si="18"/>
        <v>0.10504823133296375</v>
      </c>
      <c r="G144" s="2">
        <v>2.0254813977544639E-2</v>
      </c>
      <c r="H144" s="7">
        <v>4.2054177999999998E-2</v>
      </c>
      <c r="I144" s="7">
        <v>0.38608125999999998</v>
      </c>
      <c r="J144" s="2">
        <v>4.191241098869844E-2</v>
      </c>
      <c r="K144" s="7">
        <v>-1.1231660000000001E-2</v>
      </c>
      <c r="L144" s="7">
        <v>0</v>
      </c>
      <c r="M144" s="2">
        <v>2.8421597054908734E-2</v>
      </c>
      <c r="N144" s="7">
        <v>-2.412254E-3</v>
      </c>
      <c r="O144" s="7">
        <v>0.11148516000000001</v>
      </c>
      <c r="P144" s="2">
        <v>1.1177946543142409E-2</v>
      </c>
      <c r="Q144" s="7">
        <v>4.8003939999999995E-3</v>
      </c>
      <c r="R144" s="7">
        <v>0.26853188</v>
      </c>
      <c r="S144" s="2">
        <v>0.58914059186436984</v>
      </c>
      <c r="T144" s="7">
        <v>-3.8612899999999999E-3</v>
      </c>
      <c r="U144" s="7">
        <v>0.11065913999999999</v>
      </c>
      <c r="V144" s="2">
        <v>0.30909263957133587</v>
      </c>
      <c r="W144" s="7">
        <v>7.7306200000000005E-3</v>
      </c>
      <c r="X144" s="7">
        <v>0.17551549999999999</v>
      </c>
      <c r="Y144" s="13">
        <f t="shared" si="19"/>
        <v>-0.13295377870783043</v>
      </c>
      <c r="Z144" s="2">
        <v>6.0251724357653996E-2</v>
      </c>
      <c r="AA144" s="7">
        <v>-2.0593399999999998E-2</v>
      </c>
      <c r="AB144" s="7">
        <v>0</v>
      </c>
      <c r="AC144" s="2">
        <v>1.0363982704270434E-2</v>
      </c>
      <c r="AD144" s="7">
        <v>2.3384720000000001E-2</v>
      </c>
      <c r="AE144" s="7">
        <v>0.26853188</v>
      </c>
      <c r="AF144" s="2">
        <v>3.4924978264404223E-2</v>
      </c>
      <c r="AG144" s="7">
        <v>-9.2622659999999996E-2</v>
      </c>
      <c r="AH144" s="7">
        <v>0.11148516000000001</v>
      </c>
      <c r="AI144" s="2">
        <v>0.51868760213796306</v>
      </c>
      <c r="AJ144" s="7">
        <v>-3.0547276000000002E-2</v>
      </c>
      <c r="AK144" s="7">
        <v>0.11065913999999999</v>
      </c>
      <c r="AL144" s="2">
        <v>1.1244988812053925E-2</v>
      </c>
      <c r="AM144" s="7">
        <v>0.13421728000000002</v>
      </c>
      <c r="AN144" s="7">
        <v>0.38608125999999998</v>
      </c>
      <c r="AO144" s="2">
        <v>0.36452672372365436</v>
      </c>
      <c r="AP144" s="7">
        <v>1.4378000000001001E-5</v>
      </c>
      <c r="AQ144" s="7">
        <v>0.17551549999999999</v>
      </c>
      <c r="AR144" s="13">
        <f t="shared" si="20"/>
        <v>-0.15095902393500327</v>
      </c>
      <c r="AT144" s="15">
        <f t="shared" si="22"/>
        <v>0.12305347656013658</v>
      </c>
      <c r="AU144" s="2">
        <f t="shared" si="21"/>
        <v>0.12305347656013658</v>
      </c>
      <c r="AV144" s="17">
        <f t="shared" si="23"/>
        <v>0</v>
      </c>
      <c r="AW144" s="3">
        <f t="shared" si="16"/>
        <v>1</v>
      </c>
      <c r="AX144" s="3">
        <f t="shared" si="17"/>
        <v>1</v>
      </c>
      <c r="AZ144" s="2">
        <v>2.0254813977544639E-2</v>
      </c>
      <c r="BA144" s="2">
        <v>4.191241098869844E-2</v>
      </c>
      <c r="BB144" s="2">
        <v>2.8421597054908734E-2</v>
      </c>
      <c r="BC144" s="2">
        <v>1.1177946543142409E-2</v>
      </c>
      <c r="BD144" s="2">
        <v>0.58914059186436984</v>
      </c>
      <c r="BE144" s="2">
        <v>0.30909263957133587</v>
      </c>
    </row>
    <row r="145" spans="1:57">
      <c r="A145" s="19" t="s">
        <v>4</v>
      </c>
      <c r="B145" s="19">
        <v>2008</v>
      </c>
      <c r="C145" s="2">
        <v>0.6</v>
      </c>
      <c r="D145" s="2">
        <v>0.4890413282210529</v>
      </c>
      <c r="E145" s="2">
        <v>0.17056811376039366</v>
      </c>
      <c r="F145" s="13">
        <f t="shared" si="18"/>
        <v>0.12051919961706811</v>
      </c>
      <c r="G145" s="2">
        <v>2.0254813977544639E-2</v>
      </c>
      <c r="H145" s="7">
        <v>3.9085386E-2</v>
      </c>
      <c r="I145" s="7">
        <v>0.34468200000000004</v>
      </c>
      <c r="J145" s="2">
        <v>4.191241098869844E-2</v>
      </c>
      <c r="K145" s="7">
        <v>-1.1057059999999999E-2</v>
      </c>
      <c r="L145" s="7">
        <v>0</v>
      </c>
      <c r="M145" s="2">
        <v>2.8421597054908734E-2</v>
      </c>
      <c r="N145" s="7">
        <v>-1.1878361999999999E-3</v>
      </c>
      <c r="O145" s="7">
        <v>0.13285817999999999</v>
      </c>
      <c r="P145" s="2">
        <v>1.1177946543142409E-2</v>
      </c>
      <c r="Q145" s="7">
        <v>2.4496886E-3</v>
      </c>
      <c r="R145" s="7">
        <v>0.22017793000000002</v>
      </c>
      <c r="S145" s="2">
        <v>0.58914059186436984</v>
      </c>
      <c r="T145" s="7">
        <v>-3.4855258E-3</v>
      </c>
      <c r="U145" s="7">
        <v>0.11797209999999998</v>
      </c>
      <c r="V145" s="2">
        <v>0.30909263957133587</v>
      </c>
      <c r="W145" s="7">
        <v>1.6263440000000001E-2</v>
      </c>
      <c r="X145" s="7">
        <v>0.21133281999999998</v>
      </c>
      <c r="Y145" s="13">
        <f t="shared" si="19"/>
        <v>-0.14474691422833508</v>
      </c>
      <c r="Z145" s="2">
        <v>6.0251724357653996E-2</v>
      </c>
      <c r="AA145" s="7">
        <v>-1.9686760000000001E-2</v>
      </c>
      <c r="AB145" s="7">
        <v>0</v>
      </c>
      <c r="AC145" s="2">
        <v>1.0363982704270434E-2</v>
      </c>
      <c r="AD145" s="7">
        <v>1.4102328000000001E-2</v>
      </c>
      <c r="AE145" s="7">
        <v>0.22017793000000002</v>
      </c>
      <c r="AF145" s="2">
        <v>3.4924978264404223E-2</v>
      </c>
      <c r="AG145" s="7">
        <v>-5.3260540000000002E-2</v>
      </c>
      <c r="AH145" s="7">
        <v>0.13285817999999999</v>
      </c>
      <c r="AI145" s="2">
        <v>0.51868760213796306</v>
      </c>
      <c r="AJ145" s="7">
        <v>-2.0811900000000001E-2</v>
      </c>
      <c r="AK145" s="7">
        <v>0.11797209999999998</v>
      </c>
      <c r="AL145" s="2">
        <v>1.1244988812053925E-2</v>
      </c>
      <c r="AM145" s="7">
        <v>0.10984047999999999</v>
      </c>
      <c r="AN145" s="7">
        <v>0.34468200000000004</v>
      </c>
      <c r="AO145" s="2">
        <v>0.36452672372365436</v>
      </c>
      <c r="AP145" s="7">
        <v>2.4206020000000002E-2</v>
      </c>
      <c r="AQ145" s="7">
        <v>0.21133281999999998</v>
      </c>
      <c r="AR145" s="13">
        <f t="shared" si="20"/>
        <v>-0.15266116722752648</v>
      </c>
      <c r="AT145" s="15">
        <f t="shared" si="22"/>
        <v>0.12843345261625952</v>
      </c>
      <c r="AU145" s="2">
        <f t="shared" si="21"/>
        <v>0.12843345261625952</v>
      </c>
      <c r="AV145" s="17">
        <f t="shared" si="23"/>
        <v>0</v>
      </c>
      <c r="AW145" s="3">
        <f t="shared" si="16"/>
        <v>1</v>
      </c>
      <c r="AX145" s="3">
        <f t="shared" si="17"/>
        <v>1</v>
      </c>
      <c r="AZ145" s="2">
        <v>2.0254813977544639E-2</v>
      </c>
      <c r="BA145" s="2">
        <v>4.191241098869844E-2</v>
      </c>
      <c r="BB145" s="2">
        <v>2.8421597054908734E-2</v>
      </c>
      <c r="BC145" s="2">
        <v>1.1177946543142409E-2</v>
      </c>
      <c r="BD145" s="2">
        <v>0.58914059186436984</v>
      </c>
      <c r="BE145" s="2">
        <v>0.30909263957133587</v>
      </c>
    </row>
    <row r="146" spans="1:57">
      <c r="A146" s="31" t="s">
        <v>4</v>
      </c>
      <c r="B146" s="31">
        <v>2009</v>
      </c>
      <c r="C146" s="2">
        <v>0.6</v>
      </c>
      <c r="D146" s="2">
        <v>0.4890413282210529</v>
      </c>
      <c r="E146" s="2">
        <v>1.9836850332960447E-2</v>
      </c>
      <c r="F146" s="13">
        <f>(1-C146*D146)*E146</f>
        <v>1.4016226552228518E-2</v>
      </c>
      <c r="G146" s="2">
        <v>2.0254813977544639E-2</v>
      </c>
      <c r="H146" s="7">
        <v>2.4723004E-2</v>
      </c>
      <c r="I146" s="7">
        <v>0.22393421999999999</v>
      </c>
      <c r="J146" s="2">
        <v>4.191241098869844E-2</v>
      </c>
      <c r="K146" s="7">
        <v>-5.2525980000000007E-3</v>
      </c>
      <c r="L146" s="7">
        <v>0</v>
      </c>
      <c r="M146" s="2">
        <v>2.8421597054908734E-2</v>
      </c>
      <c r="N146" s="7">
        <v>-3.7993640000000004E-3</v>
      </c>
      <c r="O146" s="7">
        <v>4.4116959999999997E-2</v>
      </c>
      <c r="P146" s="2">
        <v>1.1177946543142409E-2</v>
      </c>
      <c r="Q146" s="7">
        <v>-2.3392460000000001E-3</v>
      </c>
      <c r="R146" s="7">
        <v>6.3682699999999995E-2</v>
      </c>
      <c r="S146" s="2">
        <v>0.58914059186436984</v>
      </c>
      <c r="T146" s="7">
        <v>-3.0973722000000006E-3</v>
      </c>
      <c r="U146" s="7">
        <v>7.2074940000000004E-2</v>
      </c>
      <c r="V146" s="2">
        <v>0.30909263957133587</v>
      </c>
      <c r="W146" s="7">
        <v>5.2606780000000004E-3</v>
      </c>
      <c r="X146" s="7">
        <v>0.12272916</v>
      </c>
      <c r="Y146" s="13">
        <f>((G146*(H146-I146))+(J146*(K146-L146))+(M146*(N146-O146))+(P146*(Q146-R146))+(S146*(T146-U146))+(V146*(W146-X146)))</f>
        <v>-8.695068707373671E-2</v>
      </c>
      <c r="Z146" s="2">
        <v>6.0251724357653996E-2</v>
      </c>
      <c r="AA146" s="7">
        <v>-9.8704120000000003E-3</v>
      </c>
      <c r="AB146" s="7">
        <v>0</v>
      </c>
      <c r="AC146" s="2">
        <v>1.0363982704270434E-2</v>
      </c>
      <c r="AD146" s="7">
        <v>-6.8841439999999992E-3</v>
      </c>
      <c r="AE146" s="7">
        <v>6.3682699999999995E-2</v>
      </c>
      <c r="AF146" s="2">
        <v>3.4924978264404223E-2</v>
      </c>
      <c r="AG146" s="7">
        <v>-0.12871056</v>
      </c>
      <c r="AH146" s="7">
        <v>4.4116959999999997E-2</v>
      </c>
      <c r="AI146" s="2">
        <v>0.51868760213796306</v>
      </c>
      <c r="AJ146" s="7">
        <v>-2.485824E-2</v>
      </c>
      <c r="AK146" s="7">
        <v>7.2074940000000004E-2</v>
      </c>
      <c r="AL146" s="2">
        <v>1.1244988812053925E-2</v>
      </c>
      <c r="AM146" s="7">
        <v>6.8736550000000007E-2</v>
      </c>
      <c r="AN146" s="7">
        <v>0.22393421999999999</v>
      </c>
      <c r="AO146" s="2">
        <v>0.36452672372365436</v>
      </c>
      <c r="AP146" s="7">
        <v>-1.1938239999999991E-3</v>
      </c>
      <c r="AQ146" s="7">
        <v>0.12272916</v>
      </c>
      <c r="AR146" s="13">
        <f>((Z146*(AA146-AB146))+(AC146*(AD146-AE146))+(AF146*(AG146-AH146))+(AI146*(AJ146-AK146))+(AL146*(AM146-AN146))+(AO146*(AP146-AQ146)))</f>
        <v>-0.10455853438951555</v>
      </c>
      <c r="AT146" s="15">
        <f>((1-C146*D146)*E146)+((G146*(H146-I146))+(J146*(K146-L146))+(M146*(N146-O146))+(P146*(Q146-R146))+(S146*(T146-U146))+(V146*(W146-X146)))-((Z146*(AA146-AB146))+(AC146*(AD146-AE146))+(AF146*(AG146-AH146))+(AI146*(AJ146-AK146))+(AL146*(AM146-AN146))+(AO146*(AP146-AQ146)))</f>
        <v>3.1624073868007363E-2</v>
      </c>
      <c r="AU146" s="2">
        <f>F146+Y146-AR146</f>
        <v>3.1624073868007363E-2</v>
      </c>
      <c r="AV146" s="17">
        <f t="shared" si="23"/>
        <v>0</v>
      </c>
      <c r="AW146" s="3">
        <f t="shared" si="16"/>
        <v>1</v>
      </c>
      <c r="AX146" s="3">
        <f t="shared" si="17"/>
        <v>1</v>
      </c>
      <c r="AZ146" s="2" t="e">
        <v>#DIV/0!</v>
      </c>
      <c r="BA146" s="2" t="e">
        <v>#DIV/0!</v>
      </c>
      <c r="BB146" s="2" t="e">
        <v>#DIV/0!</v>
      </c>
      <c r="BC146" s="2" t="e">
        <v>#DIV/0!</v>
      </c>
      <c r="BD146" s="2" t="e">
        <v>#DIV/0!</v>
      </c>
      <c r="BE146" s="2" t="e">
        <v>#DIV/0!</v>
      </c>
    </row>
    <row r="147" spans="1:57">
      <c r="A147" s="31" t="s">
        <v>4</v>
      </c>
      <c r="B147" s="31">
        <v>2010</v>
      </c>
      <c r="C147" s="2">
        <v>0.6</v>
      </c>
      <c r="D147" s="2">
        <v>0.4890413282210529</v>
      </c>
      <c r="E147" s="2">
        <v>7.4198552715734237E-2</v>
      </c>
      <c r="F147" s="13">
        <f>(1-C147*D147)*E147</f>
        <v>5.2426857452424744E-2</v>
      </c>
      <c r="G147" s="2">
        <v>2.0254813977544639E-2</v>
      </c>
      <c r="H147" s="7">
        <v>2.6055119999999998E-2</v>
      </c>
      <c r="I147" s="7">
        <v>0.23772836000000003</v>
      </c>
      <c r="J147" s="2">
        <v>4.191241098869844E-2</v>
      </c>
      <c r="K147" s="7">
        <v>-5.8159960000000004E-3</v>
      </c>
      <c r="L147" s="7">
        <v>0</v>
      </c>
      <c r="M147" s="2">
        <v>2.8421597054908734E-2</v>
      </c>
      <c r="N147" s="7">
        <v>-4.300824E-3</v>
      </c>
      <c r="O147" s="7">
        <v>4.4904713999999998E-2</v>
      </c>
      <c r="P147" s="2">
        <v>1.1177946543142409E-2</v>
      </c>
      <c r="Q147" s="7">
        <v>-1.8018808000000001E-3</v>
      </c>
      <c r="R147" s="7">
        <v>8.2356819999999997E-2</v>
      </c>
      <c r="S147" s="2">
        <v>0.58914059186436984</v>
      </c>
      <c r="T147" s="7">
        <v>-2.5808916000000003E-3</v>
      </c>
      <c r="U147" s="7">
        <v>8.7691119999999997E-2</v>
      </c>
      <c r="V147" s="2">
        <v>0.30909263957133587</v>
      </c>
      <c r="W147" s="7">
        <v>4.2501960000000004E-3</v>
      </c>
      <c r="X147" s="7">
        <v>0.12633506</v>
      </c>
      <c r="Y147" s="13">
        <f>((G147*(H147-I147))+(J147*(K147-L147))+(M147*(N147-O147))+(P147*(Q147-R147))+(S147*(T147-U147))+(V147*(W147-X147)))</f>
        <v>-9.7788825155752324E-2</v>
      </c>
      <c r="Z147" s="2">
        <v>6.0251724357653996E-2</v>
      </c>
      <c r="AA147" s="7">
        <v>-1.1082761999999999E-2</v>
      </c>
      <c r="AB147" s="7">
        <v>0</v>
      </c>
      <c r="AC147" s="2">
        <v>1.0363982704270434E-2</v>
      </c>
      <c r="AD147" s="7">
        <v>-4.7980996000000003E-3</v>
      </c>
      <c r="AE147" s="7">
        <v>8.2356819999999997E-2</v>
      </c>
      <c r="AF147" s="2">
        <v>3.4924978264404223E-2</v>
      </c>
      <c r="AG147" s="7">
        <v>-0.14306661999999998</v>
      </c>
      <c r="AH147" s="7">
        <v>4.4904713999999998E-2</v>
      </c>
      <c r="AI147" s="2">
        <v>0.51868760213796306</v>
      </c>
      <c r="AJ147" s="7">
        <v>-1.9019080000000001E-2</v>
      </c>
      <c r="AK147" s="7">
        <v>8.7691119999999997E-2</v>
      </c>
      <c r="AL147" s="2">
        <v>1.1244988812053925E-2</v>
      </c>
      <c r="AM147" s="7">
        <v>7.1613174000000002E-2</v>
      </c>
      <c r="AN147" s="7">
        <v>0.23772836000000003</v>
      </c>
      <c r="AO147" s="2">
        <v>0.36452672372365436</v>
      </c>
      <c r="AP147" s="7">
        <v>-4.5827239999999998E-3</v>
      </c>
      <c r="AQ147" s="7">
        <v>0.12633506</v>
      </c>
      <c r="AR147" s="13">
        <f>((Z147*(AA147-AB147))+(AC147*(AD147-AE147))+(AF147*(AG147-AH147))+(AI147*(AJ147-AK147))+(AL147*(AM147-AN147))+(AO147*(AP147-AQ147)))</f>
        <v>-0.11307617440317881</v>
      </c>
      <c r="AT147" s="15">
        <f>((1-C147*D147)*E147)+((G147*(H147-I147))+(J147*(K147-L147))+(M147*(N147-O147))+(P147*(Q147-R147))+(S147*(T147-U147))+(V147*(W147-X147)))-((Z147*(AA147-AB147))+(AC147*(AD147-AE147))+(AF147*(AG147-AH147))+(AI147*(AJ147-AK147))+(AL147*(AM147-AN147))+(AO147*(AP147-AQ147)))</f>
        <v>6.7714206699851232E-2</v>
      </c>
      <c r="AU147" s="2">
        <f>F147+Y147-AR147</f>
        <v>6.7714206699851232E-2</v>
      </c>
      <c r="AV147" s="17">
        <f t="shared" si="23"/>
        <v>0</v>
      </c>
      <c r="AW147" s="3">
        <f t="shared" si="16"/>
        <v>1</v>
      </c>
      <c r="AX147" s="3">
        <f t="shared" si="17"/>
        <v>1</v>
      </c>
      <c r="AZ147" s="2"/>
      <c r="BA147" s="2"/>
      <c r="BB147" s="2"/>
      <c r="BC147" s="2"/>
      <c r="BD147" s="2"/>
      <c r="BE147" s="2"/>
    </row>
    <row r="148" spans="1:57">
      <c r="A148" s="19" t="s">
        <v>6</v>
      </c>
      <c r="B148" s="19">
        <v>1982</v>
      </c>
      <c r="C148" s="2">
        <v>0.6</v>
      </c>
      <c r="D148" s="2">
        <v>0.24080683341264253</v>
      </c>
      <c r="E148" s="2">
        <v>-0.17848045308828039</v>
      </c>
      <c r="F148" s="13">
        <f t="shared" si="18"/>
        <v>-0.15269286544773489</v>
      </c>
      <c r="G148" s="2">
        <v>2.512827757385767E-3</v>
      </c>
      <c r="H148" s="7">
        <v>3.2929600000000003E-2</v>
      </c>
      <c r="I148" s="7">
        <v>0.29879349999999999</v>
      </c>
      <c r="J148" s="2">
        <v>3.8607712398552707E-2</v>
      </c>
      <c r="K148" s="7">
        <v>6.9182530000000009E-3</v>
      </c>
      <c r="L148" s="7">
        <v>0</v>
      </c>
      <c r="M148" s="2">
        <v>9.4066817357308305E-2</v>
      </c>
      <c r="N148" s="7">
        <v>3.7933958199999999E-3</v>
      </c>
      <c r="O148" s="7">
        <v>-4.2284800000000015E-3</v>
      </c>
      <c r="P148" s="2">
        <v>2.2703337082163471E-2</v>
      </c>
      <c r="Q148" s="7">
        <v>1.5970530000000004E-3</v>
      </c>
      <c r="R148" s="7">
        <v>-3.0355759999999999E-2</v>
      </c>
      <c r="S148" s="2">
        <v>0.23965213617566125</v>
      </c>
      <c r="T148" s="7">
        <v>6.656320000000002E-3</v>
      </c>
      <c r="U148" s="7">
        <v>2.7608500000000001E-2</v>
      </c>
      <c r="V148" s="2">
        <v>0.60245716922892845</v>
      </c>
      <c r="W148" s="7">
        <v>-7.1441779999999984E-3</v>
      </c>
      <c r="X148" s="7">
        <v>-0.11393776000000003</v>
      </c>
      <c r="Y148" s="13">
        <f t="shared" si="19"/>
        <v>6.0396379955403368E-2</v>
      </c>
      <c r="Z148" s="2">
        <v>2.9549620439781044E-2</v>
      </c>
      <c r="AA148" s="7">
        <v>1.3109378E-2</v>
      </c>
      <c r="AB148" s="7">
        <v>0</v>
      </c>
      <c r="AC148" s="2">
        <v>9.5070358983690741E-3</v>
      </c>
      <c r="AD148" s="7">
        <v>4.5397719999999992E-3</v>
      </c>
      <c r="AE148" s="7">
        <v>-3.0355759999999999E-2</v>
      </c>
      <c r="AF148" s="2">
        <v>0.1098432565076603</v>
      </c>
      <c r="AG148" s="7">
        <v>0.13048214</v>
      </c>
      <c r="AH148" s="7">
        <v>-4.2284800000000015E-3</v>
      </c>
      <c r="AI148" s="2">
        <v>0.21641110009107709</v>
      </c>
      <c r="AJ148" s="7">
        <v>7.2256459999999995E-2</v>
      </c>
      <c r="AK148" s="7">
        <v>2.7608500000000001E-2</v>
      </c>
      <c r="AL148" s="2">
        <v>3.029068492696249E-3</v>
      </c>
      <c r="AM148" s="7">
        <v>0.20042960000000001</v>
      </c>
      <c r="AN148" s="7">
        <v>0.29879349999999999</v>
      </c>
      <c r="AO148" s="2">
        <v>0.63165991857041626</v>
      </c>
      <c r="AP148" s="7">
        <v>-7.4670000000000014E-3</v>
      </c>
      <c r="AQ148" s="7">
        <v>-0.11393776000000003</v>
      </c>
      <c r="AR148" s="13">
        <f t="shared" si="20"/>
        <v>9.2133858148328279E-2</v>
      </c>
      <c r="AT148" s="32">
        <f t="shared" si="22"/>
        <v>-0.1844303436406598</v>
      </c>
      <c r="AU148" s="2">
        <f t="shared" si="21"/>
        <v>-0.1844303436406598</v>
      </c>
      <c r="AV148" s="17">
        <f t="shared" si="23"/>
        <v>0</v>
      </c>
      <c r="AW148" s="3">
        <f t="shared" si="16"/>
        <v>1</v>
      </c>
      <c r="AX148" s="3">
        <f t="shared" si="17"/>
        <v>1</v>
      </c>
      <c r="AZ148" s="2">
        <v>2.512827757385767E-3</v>
      </c>
      <c r="BA148" s="2">
        <v>3.8607712398552707E-2</v>
      </c>
      <c r="BB148" s="2">
        <v>9.4066817357308305E-2</v>
      </c>
      <c r="BC148" s="2">
        <v>2.2703337082163471E-2</v>
      </c>
      <c r="BD148" s="2">
        <v>0.23965213617566125</v>
      </c>
      <c r="BE148" s="2">
        <v>0.60245716922892845</v>
      </c>
    </row>
    <row r="149" spans="1:57">
      <c r="A149" s="19" t="s">
        <v>6</v>
      </c>
      <c r="B149" s="19">
        <v>1983</v>
      </c>
      <c r="C149" s="2">
        <v>0.6</v>
      </c>
      <c r="D149" s="2">
        <v>0.24167670334833177</v>
      </c>
      <c r="E149" s="2">
        <v>-0.18892756239585459</v>
      </c>
      <c r="F149" s="13">
        <f t="shared" si="18"/>
        <v>-0.16153192812497477</v>
      </c>
      <c r="G149" s="2">
        <v>3.0148365925003633E-3</v>
      </c>
      <c r="H149" s="7">
        <v>2.803162E-2</v>
      </c>
      <c r="I149" s="7">
        <v>0.25608317999999997</v>
      </c>
      <c r="J149" s="2">
        <v>3.9758745213962839E-2</v>
      </c>
      <c r="K149" s="7">
        <v>4.212052E-3</v>
      </c>
      <c r="L149" s="7">
        <v>0</v>
      </c>
      <c r="M149" s="2">
        <v>8.9983033715047567E-2</v>
      </c>
      <c r="N149" s="7">
        <v>2.3670560200000001E-3</v>
      </c>
      <c r="O149" s="7">
        <v>1.7441876000000002E-2</v>
      </c>
      <c r="P149" s="2">
        <v>2.9915517325381322E-2</v>
      </c>
      <c r="Q149" s="7">
        <v>1.8486174E-3</v>
      </c>
      <c r="R149" s="7">
        <v>1.2125500000000001E-2</v>
      </c>
      <c r="S149" s="2">
        <v>0.25102899391154598</v>
      </c>
      <c r="T149" s="7">
        <v>1.1988056000000002E-2</v>
      </c>
      <c r="U149" s="7">
        <v>0.14107363999999997</v>
      </c>
      <c r="V149" s="2">
        <v>0.58629887324156182</v>
      </c>
      <c r="W149" s="7">
        <v>-3.9749149999999999E-3</v>
      </c>
      <c r="X149" s="7">
        <v>-5.9804348000000007E-2</v>
      </c>
      <c r="Y149" s="13">
        <f t="shared" si="19"/>
        <v>-1.8554791981377286E-3</v>
      </c>
      <c r="Z149" s="2">
        <v>3.7321003539517825E-2</v>
      </c>
      <c r="AA149" s="7">
        <v>7.7503539999999992E-3</v>
      </c>
      <c r="AB149" s="7">
        <v>0</v>
      </c>
      <c r="AC149" s="2">
        <v>1.0521982685232583E-2</v>
      </c>
      <c r="AD149" s="7">
        <v>5.1925679999999998E-3</v>
      </c>
      <c r="AE149" s="7">
        <v>1.2125500000000001E-2</v>
      </c>
      <c r="AF149" s="2">
        <v>0.10543478453883492</v>
      </c>
      <c r="AG149" s="7">
        <v>9.7707559999999999E-2</v>
      </c>
      <c r="AH149" s="7">
        <v>1.7441876000000002E-2</v>
      </c>
      <c r="AI149" s="2">
        <v>0.23373449054321724</v>
      </c>
      <c r="AJ149" s="7">
        <v>0.13535760000000002</v>
      </c>
      <c r="AK149" s="7">
        <v>0.14107363999999997</v>
      </c>
      <c r="AL149" s="2">
        <v>3.6657943717750773E-3</v>
      </c>
      <c r="AM149" s="7">
        <v>0.15539864</v>
      </c>
      <c r="AN149" s="7">
        <v>0.25608317999999997</v>
      </c>
      <c r="AO149" s="2">
        <v>0.60932194432142228</v>
      </c>
      <c r="AP149" s="7">
        <v>-2.3743400000000004E-3</v>
      </c>
      <c r="AQ149" s="7">
        <v>-5.9804348000000007E-2</v>
      </c>
      <c r="AR149" s="13">
        <f t="shared" si="20"/>
        <v>4.1967337516580272E-2</v>
      </c>
      <c r="AT149" s="32">
        <f t="shared" si="22"/>
        <v>-0.20535474483969277</v>
      </c>
      <c r="AU149" s="2">
        <f t="shared" si="21"/>
        <v>-0.20535474483969277</v>
      </c>
      <c r="AV149" s="17">
        <f t="shared" si="23"/>
        <v>0</v>
      </c>
      <c r="AW149" s="3">
        <f t="shared" si="16"/>
        <v>0.99999999999999989</v>
      </c>
      <c r="AX149" s="3">
        <f t="shared" si="17"/>
        <v>0.99999999999999989</v>
      </c>
      <c r="AZ149" s="2">
        <v>3.0148365925003633E-3</v>
      </c>
      <c r="BA149" s="2">
        <v>3.9758745213962839E-2</v>
      </c>
      <c r="BB149" s="2">
        <v>8.9983033715047567E-2</v>
      </c>
      <c r="BC149" s="2">
        <v>2.9915517325381322E-2</v>
      </c>
      <c r="BD149" s="2">
        <v>0.25102899391154598</v>
      </c>
      <c r="BE149" s="2">
        <v>0.58629887324156182</v>
      </c>
    </row>
    <row r="150" spans="1:57">
      <c r="A150" s="19" t="s">
        <v>6</v>
      </c>
      <c r="B150" s="19">
        <v>1984</v>
      </c>
      <c r="C150" s="2">
        <v>0.6</v>
      </c>
      <c r="D150" s="2">
        <v>0.22335161103047896</v>
      </c>
      <c r="E150" s="2">
        <v>-5.8018407390191054E-2</v>
      </c>
      <c r="F150" s="13">
        <f t="shared" si="18"/>
        <v>-5.0243304534177961E-2</v>
      </c>
      <c r="G150" s="2">
        <v>4.4023606386296918E-3</v>
      </c>
      <c r="H150" s="7">
        <v>1.1927980000000001E-2</v>
      </c>
      <c r="I150" s="7">
        <v>0.12919385999999999</v>
      </c>
      <c r="J150" s="2">
        <v>5.1854960894322615E-2</v>
      </c>
      <c r="K150" s="7">
        <v>-1.3873595999999999E-3</v>
      </c>
      <c r="L150" s="7">
        <v>0</v>
      </c>
      <c r="M150" s="2">
        <v>0.10201878233668429</v>
      </c>
      <c r="N150" s="7">
        <v>1.9263061999999991E-4</v>
      </c>
      <c r="O150" s="7">
        <v>6.0995460000000001E-2</v>
      </c>
      <c r="P150" s="2">
        <v>2.9154426932343439E-2</v>
      </c>
      <c r="Q150" s="7">
        <v>2.5310720000000001E-3</v>
      </c>
      <c r="R150" s="7">
        <v>0.10285261999999999</v>
      </c>
      <c r="S150" s="2">
        <v>0.25596927391940083</v>
      </c>
      <c r="T150" s="7">
        <v>9.3223239999999999E-3</v>
      </c>
      <c r="U150" s="7">
        <v>0.18210306000000004</v>
      </c>
      <c r="V150" s="2">
        <v>0.55660019527861926</v>
      </c>
      <c r="W150" s="7">
        <v>1.0775400000000007E-3</v>
      </c>
      <c r="X150" s="7">
        <v>5.2189899999999997E-2</v>
      </c>
      <c r="Y150" s="13">
        <f t="shared" si="19"/>
        <v>-8.2391745127379762E-2</v>
      </c>
      <c r="Z150" s="2">
        <v>6.5453305070668377E-2</v>
      </c>
      <c r="AA150" s="7">
        <v>-2.8762575999999999E-3</v>
      </c>
      <c r="AB150" s="7">
        <v>0</v>
      </c>
      <c r="AC150" s="2">
        <v>1.1780491822565797E-2</v>
      </c>
      <c r="AD150" s="7">
        <v>9.8144059999999995E-3</v>
      </c>
      <c r="AE150" s="7">
        <v>0.10285261999999999</v>
      </c>
      <c r="AF150" s="2">
        <v>0.11699744463428356</v>
      </c>
      <c r="AG150" s="7">
        <v>2.435934E-2</v>
      </c>
      <c r="AH150" s="7">
        <v>6.0995460000000001E-2</v>
      </c>
      <c r="AI150" s="2">
        <v>0.23477559830321082</v>
      </c>
      <c r="AJ150" s="7">
        <v>0.108755764</v>
      </c>
      <c r="AK150" s="7">
        <v>0.18210306000000004</v>
      </c>
      <c r="AL150" s="2">
        <v>6.4098061075448078E-3</v>
      </c>
      <c r="AM150" s="7">
        <v>4.5172899999999995E-2</v>
      </c>
      <c r="AN150" s="7">
        <v>0.12919385999999999</v>
      </c>
      <c r="AO150" s="2">
        <v>0.56458335406172666</v>
      </c>
      <c r="AP150" s="7">
        <v>5.4056200000000072E-4</v>
      </c>
      <c r="AQ150" s="7">
        <v>5.2189899999999997E-2</v>
      </c>
      <c r="AR150" s="13">
        <f t="shared" si="20"/>
        <v>-5.2489698754682998E-2</v>
      </c>
      <c r="AT150" s="32">
        <f t="shared" si="22"/>
        <v>-8.0145350906874732E-2</v>
      </c>
      <c r="AU150" s="2">
        <f t="shared" si="21"/>
        <v>-8.0145350906874732E-2</v>
      </c>
      <c r="AV150" s="17">
        <f t="shared" si="23"/>
        <v>0</v>
      </c>
      <c r="AW150" s="3">
        <f t="shared" si="16"/>
        <v>1</v>
      </c>
      <c r="AX150" s="3">
        <f t="shared" si="17"/>
        <v>1</v>
      </c>
      <c r="AZ150" s="2">
        <v>4.4023606386296918E-3</v>
      </c>
      <c r="BA150" s="2">
        <v>5.1854960894322615E-2</v>
      </c>
      <c r="BB150" s="2">
        <v>0.10201878233668429</v>
      </c>
      <c r="BC150" s="2">
        <v>2.9154426932343439E-2</v>
      </c>
      <c r="BD150" s="2">
        <v>0.25596927391940083</v>
      </c>
      <c r="BE150" s="2">
        <v>0.55660019527861926</v>
      </c>
    </row>
    <row r="151" spans="1:57">
      <c r="A151" s="19" t="s">
        <v>6</v>
      </c>
      <c r="B151" s="19">
        <v>1985</v>
      </c>
      <c r="C151" s="2">
        <v>0.6</v>
      </c>
      <c r="D151" s="2">
        <v>0.22481665553051292</v>
      </c>
      <c r="E151" s="2">
        <v>-0.15880346637945628</v>
      </c>
      <c r="F151" s="13">
        <f t="shared" si="18"/>
        <v>-0.13738246786060732</v>
      </c>
      <c r="G151" s="2">
        <v>4.9761288090390612E-3</v>
      </c>
      <c r="H151" s="7">
        <v>-4.4783440000000001E-2</v>
      </c>
      <c r="I151" s="7">
        <v>-0.42571013999999996</v>
      </c>
      <c r="J151" s="2">
        <v>4.9648140259772551E-2</v>
      </c>
      <c r="K151" s="7">
        <v>-3.1819620000000009E-3</v>
      </c>
      <c r="L151" s="7">
        <v>0</v>
      </c>
      <c r="M151" s="2">
        <v>9.5865663103537974E-2</v>
      </c>
      <c r="N151" s="7">
        <v>3.4139402000000005E-4</v>
      </c>
      <c r="O151" s="7">
        <v>9.4048720000000002E-2</v>
      </c>
      <c r="P151" s="2">
        <v>2.8270304641621717E-2</v>
      </c>
      <c r="Q151" s="7">
        <v>6.1780460000000004E-3</v>
      </c>
      <c r="R151" s="7">
        <v>0.18892912000000001</v>
      </c>
      <c r="S151" s="2">
        <v>0.2649075820265091</v>
      </c>
      <c r="T151" s="7">
        <v>1.4947300000000002E-2</v>
      </c>
      <c r="U151" s="7">
        <v>0.27397162000000003</v>
      </c>
      <c r="V151" s="2">
        <v>0.55633218115951955</v>
      </c>
      <c r="W151" s="7">
        <v>2.1137560000000001E-3</v>
      </c>
      <c r="X151" s="7">
        <v>7.9723299999999997E-2</v>
      </c>
      <c r="Y151" s="13">
        <f t="shared" si="19"/>
        <v>-0.12420637483754718</v>
      </c>
      <c r="Z151" s="2">
        <v>5.8683695414499963E-2</v>
      </c>
      <c r="AA151" s="7">
        <v>-6.5599880000000001E-3</v>
      </c>
      <c r="AB151" s="7">
        <v>0</v>
      </c>
      <c r="AC151" s="2">
        <v>1.2984783786509019E-2</v>
      </c>
      <c r="AD151" s="7">
        <v>2.2605959999999998E-2</v>
      </c>
      <c r="AE151" s="7">
        <v>0.18892912000000001</v>
      </c>
      <c r="AF151" s="2">
        <v>0.11070218465914655</v>
      </c>
      <c r="AG151" s="7">
        <v>3.80886E-2</v>
      </c>
      <c r="AH151" s="7">
        <v>9.4048720000000002E-2</v>
      </c>
      <c r="AI151" s="2">
        <v>0.22858998516221996</v>
      </c>
      <c r="AJ151" s="7">
        <v>0.16210998000000001</v>
      </c>
      <c r="AK151" s="7">
        <v>0.27397162000000003</v>
      </c>
      <c r="AL151" s="2">
        <v>7.5146874715845535E-3</v>
      </c>
      <c r="AM151" s="7">
        <v>-0.28217858000000001</v>
      </c>
      <c r="AN151" s="7">
        <v>-0.42571013999999996</v>
      </c>
      <c r="AO151" s="2">
        <v>0.58152466350603993</v>
      </c>
      <c r="AP151" s="7">
        <v>5.7229919999999988E-3</v>
      </c>
      <c r="AQ151" s="7">
        <v>7.9723299999999997E-2</v>
      </c>
      <c r="AR151" s="13">
        <f t="shared" si="20"/>
        <v>-7.6264402167947637E-2</v>
      </c>
      <c r="AT151" s="32">
        <f t="shared" si="22"/>
        <v>-0.18532444053020689</v>
      </c>
      <c r="AU151" s="2">
        <f t="shared" si="21"/>
        <v>-0.18532444053020689</v>
      </c>
      <c r="AV151" s="17">
        <f t="shared" si="23"/>
        <v>0</v>
      </c>
      <c r="AW151" s="3">
        <f t="shared" si="16"/>
        <v>1</v>
      </c>
      <c r="AX151" s="3">
        <f t="shared" si="17"/>
        <v>1</v>
      </c>
      <c r="AZ151" s="2">
        <v>4.9761288090390612E-3</v>
      </c>
      <c r="BA151" s="2">
        <v>4.9648140259772551E-2</v>
      </c>
      <c r="BB151" s="2">
        <v>9.5865663103537974E-2</v>
      </c>
      <c r="BC151" s="2">
        <v>2.8270304641621717E-2</v>
      </c>
      <c r="BD151" s="2">
        <v>0.2649075820265091</v>
      </c>
      <c r="BE151" s="2">
        <v>0.55633218115951955</v>
      </c>
    </row>
    <row r="152" spans="1:57">
      <c r="A152" s="19" t="s">
        <v>6</v>
      </c>
      <c r="B152" s="19">
        <v>1986</v>
      </c>
      <c r="C152" s="2">
        <v>0.6</v>
      </c>
      <c r="D152" s="2">
        <v>0.19897737639590624</v>
      </c>
      <c r="E152" s="2">
        <v>-0.1278349537773536</v>
      </c>
      <c r="F152" s="13">
        <f t="shared" si="18"/>
        <v>-0.11257319554876774</v>
      </c>
      <c r="G152" s="2">
        <v>5.0039460252599968E-3</v>
      </c>
      <c r="H152" s="7">
        <v>-4.7758059999999988E-3</v>
      </c>
      <c r="I152" s="7">
        <v>-1.1150360000000003E-2</v>
      </c>
      <c r="J152" s="2">
        <v>4.1809747748233574E-2</v>
      </c>
      <c r="K152" s="7">
        <v>-3.6344800000000003E-3</v>
      </c>
      <c r="L152" s="7">
        <v>0</v>
      </c>
      <c r="M152" s="2">
        <v>9.0033339042076971E-2</v>
      </c>
      <c r="N152" s="7">
        <v>-2.9025993999999998E-3</v>
      </c>
      <c r="O152" s="7">
        <v>8.9883519999999995E-2</v>
      </c>
      <c r="P152" s="2">
        <v>3.3965752874586759E-2</v>
      </c>
      <c r="Q152" s="7">
        <v>4.7501539999999995E-3</v>
      </c>
      <c r="R152" s="7">
        <v>0.20970264</v>
      </c>
      <c r="S152" s="2">
        <v>0.29909924421616757</v>
      </c>
      <c r="T152" s="7">
        <v>1.4993080000000001E-2</v>
      </c>
      <c r="U152" s="7">
        <v>0.33158504000000005</v>
      </c>
      <c r="V152" s="2">
        <v>0.53008797009367492</v>
      </c>
      <c r="W152" s="7">
        <v>3.7324629999999997E-3</v>
      </c>
      <c r="X152" s="7">
        <v>0.13386782</v>
      </c>
      <c r="Y152" s="13">
        <f t="shared" si="19"/>
        <v>-0.17911087159515282</v>
      </c>
      <c r="Z152" s="2">
        <v>5.0176464741570524E-2</v>
      </c>
      <c r="AA152" s="7">
        <v>-7.6631400000000014E-3</v>
      </c>
      <c r="AB152" s="7">
        <v>0</v>
      </c>
      <c r="AC152" s="2">
        <v>1.4220194053140549E-2</v>
      </c>
      <c r="AD152" s="7">
        <v>1.7589198E-2</v>
      </c>
      <c r="AE152" s="7">
        <v>0.20970264</v>
      </c>
      <c r="AF152" s="2">
        <v>0.10684623125395491</v>
      </c>
      <c r="AG152" s="7">
        <v>-5.9779685999999999E-2</v>
      </c>
      <c r="AH152" s="7">
        <v>8.9883519999999995E-2</v>
      </c>
      <c r="AI152" s="2">
        <v>0.24866869192869567</v>
      </c>
      <c r="AJ152" s="7">
        <v>0.17510673999999998</v>
      </c>
      <c r="AK152" s="7">
        <v>0.33158504000000005</v>
      </c>
      <c r="AL152" s="2">
        <v>6.7395157923409825E-3</v>
      </c>
      <c r="AM152" s="7">
        <v>-7.4772560000000002E-2</v>
      </c>
      <c r="AN152" s="7">
        <v>-1.1150360000000003E-2</v>
      </c>
      <c r="AO152" s="2">
        <v>0.57334890223029722</v>
      </c>
      <c r="AP152" s="7">
        <v>1.579432E-3</v>
      </c>
      <c r="AQ152" s="7">
        <v>0.13386782</v>
      </c>
      <c r="AR152" s="13">
        <f t="shared" si="20"/>
        <v>-0.13429478825344593</v>
      </c>
      <c r="AT152" s="32">
        <f t="shared" si="22"/>
        <v>-0.15738927889047466</v>
      </c>
      <c r="AU152" s="2">
        <f t="shared" si="21"/>
        <v>-0.15738927889047466</v>
      </c>
      <c r="AV152" s="17">
        <f t="shared" si="23"/>
        <v>0</v>
      </c>
      <c r="AW152" s="3">
        <f t="shared" si="16"/>
        <v>0.99999999999999978</v>
      </c>
      <c r="AX152" s="3">
        <f t="shared" si="17"/>
        <v>0.99999999999999989</v>
      </c>
      <c r="AZ152" s="2">
        <v>5.0039460252599968E-3</v>
      </c>
      <c r="BA152" s="2">
        <v>4.1809747748233574E-2</v>
      </c>
      <c r="BB152" s="2">
        <v>9.0033339042076971E-2</v>
      </c>
      <c r="BC152" s="2">
        <v>3.3965752874586759E-2</v>
      </c>
      <c r="BD152" s="2">
        <v>0.29909924421616757</v>
      </c>
      <c r="BE152" s="2">
        <v>0.53008797009367492</v>
      </c>
    </row>
    <row r="153" spans="1:57">
      <c r="A153" s="19" t="s">
        <v>6</v>
      </c>
      <c r="B153" s="19">
        <v>1987</v>
      </c>
      <c r="C153" s="2">
        <v>0.6</v>
      </c>
      <c r="D153" s="2">
        <v>0.20399244546217932</v>
      </c>
      <c r="E153" s="2">
        <v>-0.17558671108847607</v>
      </c>
      <c r="F153" s="13">
        <f t="shared" si="18"/>
        <v>-0.15409569353711644</v>
      </c>
      <c r="G153" s="2">
        <v>6.2258927750886645E-3</v>
      </c>
      <c r="H153" s="7">
        <v>2.656464E-2</v>
      </c>
      <c r="I153" s="7">
        <v>0.27221608000000003</v>
      </c>
      <c r="J153" s="2">
        <v>4.235554812877896E-2</v>
      </c>
      <c r="K153" s="7">
        <v>-4.1474140000000003E-3</v>
      </c>
      <c r="L153" s="7">
        <v>0</v>
      </c>
      <c r="M153" s="2">
        <v>9.861936916765357E-2</v>
      </c>
      <c r="N153" s="7">
        <v>-2.2997414000000002E-3</v>
      </c>
      <c r="O153" s="7">
        <v>7.1981400000000001E-2</v>
      </c>
      <c r="P153" s="2">
        <v>3.5862257863901105E-2</v>
      </c>
      <c r="Q153" s="7">
        <v>3.587494000000001E-3</v>
      </c>
      <c r="R153" s="7">
        <v>0.17256618000000001</v>
      </c>
      <c r="S153" s="2">
        <v>0.31776048039433502</v>
      </c>
      <c r="T153" s="7">
        <v>8.2153399999999998E-3</v>
      </c>
      <c r="U153" s="7">
        <v>0.21580357999999999</v>
      </c>
      <c r="V153" s="2">
        <v>0.49917645167024277</v>
      </c>
      <c r="W153" s="7">
        <v>4.8102506000000005E-3</v>
      </c>
      <c r="X153" s="7">
        <v>0.11729145999999999</v>
      </c>
      <c r="Y153" s="13">
        <f t="shared" si="19"/>
        <v>-0.13720189189001361</v>
      </c>
      <c r="Z153" s="2">
        <v>4.7807132646185059E-2</v>
      </c>
      <c r="AA153" s="7">
        <v>-7.9653880000000003E-3</v>
      </c>
      <c r="AB153" s="7">
        <v>0</v>
      </c>
      <c r="AC153" s="2">
        <v>1.2920123408150694E-2</v>
      </c>
      <c r="AD153" s="7">
        <v>1.4838242000000001E-2</v>
      </c>
      <c r="AE153" s="7">
        <v>0.17256618000000001</v>
      </c>
      <c r="AF153" s="2">
        <v>0.11666853767895834</v>
      </c>
      <c r="AG153" s="7">
        <v>-1.7693233999999999E-2</v>
      </c>
      <c r="AH153" s="7">
        <v>7.1981400000000001E-2</v>
      </c>
      <c r="AI153" s="2">
        <v>0.2789332475920725</v>
      </c>
      <c r="AJ153" s="7">
        <v>9.8303080000000001E-2</v>
      </c>
      <c r="AK153" s="7">
        <v>0.21580357999999999</v>
      </c>
      <c r="AL153" s="2">
        <v>7.8474100003176148E-3</v>
      </c>
      <c r="AM153" s="7">
        <v>9.8054759999999991E-2</v>
      </c>
      <c r="AN153" s="7">
        <v>0.27221608000000003</v>
      </c>
      <c r="AO153" s="2">
        <v>0.53582354867431592</v>
      </c>
      <c r="AP153" s="7">
        <v>5.38170644E-3</v>
      </c>
      <c r="AQ153" s="7">
        <v>0.11729145999999999</v>
      </c>
      <c r="AR153" s="13">
        <f t="shared" si="20"/>
        <v>-0.10698626782695944</v>
      </c>
      <c r="AT153" s="32">
        <f t="shared" si="22"/>
        <v>-0.18431131760017058</v>
      </c>
      <c r="AU153" s="2">
        <f t="shared" si="21"/>
        <v>-0.18431131760017058</v>
      </c>
      <c r="AV153" s="17">
        <f t="shared" si="23"/>
        <v>0</v>
      </c>
      <c r="AW153" s="3">
        <f t="shared" si="16"/>
        <v>1</v>
      </c>
      <c r="AX153" s="3">
        <f t="shared" si="17"/>
        <v>1</v>
      </c>
      <c r="AZ153" s="2">
        <v>6.2258927750886645E-3</v>
      </c>
      <c r="BA153" s="2">
        <v>4.235554812877896E-2</v>
      </c>
      <c r="BB153" s="2">
        <v>9.861936916765357E-2</v>
      </c>
      <c r="BC153" s="2">
        <v>3.5862257863901105E-2</v>
      </c>
      <c r="BD153" s="2">
        <v>0.31776048039433502</v>
      </c>
      <c r="BE153" s="2">
        <v>0.49917645167024277</v>
      </c>
    </row>
    <row r="154" spans="1:57">
      <c r="A154" s="19" t="s">
        <v>6</v>
      </c>
      <c r="B154" s="19">
        <v>1988</v>
      </c>
      <c r="C154" s="2">
        <v>0.6</v>
      </c>
      <c r="D154" s="2">
        <v>0.18692934809921039</v>
      </c>
      <c r="E154" s="2">
        <v>-0.20227864265422166</v>
      </c>
      <c r="F154" s="13">
        <f t="shared" si="18"/>
        <v>-0.1795915537707736</v>
      </c>
      <c r="G154" s="2">
        <v>5.1602636264615007E-3</v>
      </c>
      <c r="H154" s="7">
        <v>-1.2301645999999999E-2</v>
      </c>
      <c r="I154" s="7">
        <v>-0.12319488000000001</v>
      </c>
      <c r="J154" s="2">
        <v>4.7560900213039277E-2</v>
      </c>
      <c r="K154" s="7">
        <v>2.0215588000000004E-3</v>
      </c>
      <c r="L154" s="7">
        <v>0</v>
      </c>
      <c r="M154" s="2">
        <v>0.10248682766534782</v>
      </c>
      <c r="N154" s="7">
        <v>-3.2380220000000001E-3</v>
      </c>
      <c r="O154" s="7">
        <v>-6.6441399999999998E-2</v>
      </c>
      <c r="P154" s="2">
        <v>4.036264988960115E-2</v>
      </c>
      <c r="Q154" s="7">
        <v>2.3134840000000001E-4</v>
      </c>
      <c r="R154" s="7">
        <v>-1.9898779999999998E-2</v>
      </c>
      <c r="S154" s="2">
        <v>0.31823977707311868</v>
      </c>
      <c r="T154" s="7">
        <v>5.3258360000000005E-3</v>
      </c>
      <c r="U154" s="7">
        <v>5.3286020000000003E-2</v>
      </c>
      <c r="V154" s="2">
        <v>0.48618958153243169</v>
      </c>
      <c r="W154" s="7">
        <v>-1.0117671999999999E-2</v>
      </c>
      <c r="X154" s="7">
        <v>-6.4050419999999997E-2</v>
      </c>
      <c r="Y154" s="13">
        <f t="shared" si="19"/>
        <v>1.8917106428456565E-2</v>
      </c>
      <c r="Z154" s="2">
        <v>5.0282606317013707E-2</v>
      </c>
      <c r="AA154" s="7">
        <v>2.6937189999999998E-3</v>
      </c>
      <c r="AB154" s="7">
        <v>0</v>
      </c>
      <c r="AC154" s="2">
        <v>1.6500880336737082E-2</v>
      </c>
      <c r="AD154" s="7">
        <v>-1.3864632000000002E-3</v>
      </c>
      <c r="AE154" s="7">
        <v>-1.9898779999999998E-2</v>
      </c>
      <c r="AF154" s="2">
        <v>0.13114236482471334</v>
      </c>
      <c r="AG154" s="7">
        <v>-8.7994240000000001E-2</v>
      </c>
      <c r="AH154" s="7">
        <v>-6.6441399999999998E-2</v>
      </c>
      <c r="AI154" s="2">
        <v>0.2821313964651897</v>
      </c>
      <c r="AJ154" s="7">
        <v>5.537926E-2</v>
      </c>
      <c r="AK154" s="7">
        <v>5.3286020000000003E-2</v>
      </c>
      <c r="AL154" s="2">
        <v>4.964756066865493E-3</v>
      </c>
      <c r="AM154" s="7">
        <v>-6.0521640000000002E-2</v>
      </c>
      <c r="AN154" s="7">
        <v>-0.12319488000000001</v>
      </c>
      <c r="AO154" s="2">
        <v>0.5149779959894808</v>
      </c>
      <c r="AP154" s="7">
        <v>-2.5859657600000002E-2</v>
      </c>
      <c r="AQ154" s="7">
        <v>-6.4050419999999997E-2</v>
      </c>
      <c r="AR154" s="13">
        <f t="shared" si="20"/>
        <v>1.8183554688908872E-2</v>
      </c>
      <c r="AT154" s="32">
        <f t="shared" si="22"/>
        <v>-0.1788580020312259</v>
      </c>
      <c r="AU154" s="2">
        <f t="shared" si="21"/>
        <v>-0.1788580020312259</v>
      </c>
      <c r="AV154" s="17">
        <f t="shared" si="23"/>
        <v>0</v>
      </c>
      <c r="AW154" s="3">
        <f t="shared" si="16"/>
        <v>1.0000000000000002</v>
      </c>
      <c r="AX154" s="3">
        <f t="shared" si="17"/>
        <v>1</v>
      </c>
      <c r="AZ154" s="2">
        <v>5.1602636264615007E-3</v>
      </c>
      <c r="BA154" s="2">
        <v>4.7560900213039277E-2</v>
      </c>
      <c r="BB154" s="2">
        <v>0.10248682766534782</v>
      </c>
      <c r="BC154" s="2">
        <v>4.036264988960115E-2</v>
      </c>
      <c r="BD154" s="2">
        <v>0.31823977707311868</v>
      </c>
      <c r="BE154" s="2">
        <v>0.48618958153243169</v>
      </c>
    </row>
    <row r="155" spans="1:57">
      <c r="A155" s="19" t="s">
        <v>6</v>
      </c>
      <c r="B155" s="19">
        <v>1989</v>
      </c>
      <c r="C155" s="2">
        <v>0.6</v>
      </c>
      <c r="D155" s="2">
        <v>0.19783227407180398</v>
      </c>
      <c r="E155" s="2">
        <v>-0.36379856254509341</v>
      </c>
      <c r="F155" s="13">
        <f t="shared" si="18"/>
        <v>-0.32061590438568388</v>
      </c>
      <c r="G155" s="2">
        <v>4.4483514318817263E-3</v>
      </c>
      <c r="H155" s="7">
        <v>-2.5878160000000001E-2</v>
      </c>
      <c r="I155" s="7">
        <v>-0.25978156000000002</v>
      </c>
      <c r="J155" s="2">
        <v>5.1978422717172033E-2</v>
      </c>
      <c r="K155" s="7">
        <v>3.785222E-3</v>
      </c>
      <c r="L155" s="7">
        <v>0</v>
      </c>
      <c r="M155" s="2">
        <v>9.5490221942377052E-2</v>
      </c>
      <c r="N155" s="7">
        <v>-3.395342E-3</v>
      </c>
      <c r="O155" s="7">
        <v>-8.6010079199999992E-2</v>
      </c>
      <c r="P155" s="2">
        <v>4.0548610274262591E-2</v>
      </c>
      <c r="Q155" s="7">
        <v>9.1547717999999998E-4</v>
      </c>
      <c r="R155" s="7">
        <v>-2.7195959999999998E-2</v>
      </c>
      <c r="S155" s="2">
        <v>0.33142983675953874</v>
      </c>
      <c r="T155" s="7">
        <v>6.5707959999999994E-3</v>
      </c>
      <c r="U155" s="7">
        <v>5.1083857199999992E-2</v>
      </c>
      <c r="V155" s="2">
        <v>0.47610455687476771</v>
      </c>
      <c r="W155" s="7">
        <v>-1.37469918E-2</v>
      </c>
      <c r="X155" s="7">
        <v>-9.8989479999999991E-2</v>
      </c>
      <c r="Y155" s="13">
        <f t="shared" si="19"/>
        <v>3.6097394159086992E-2</v>
      </c>
      <c r="Z155" s="2">
        <v>5.7102971183178426E-2</v>
      </c>
      <c r="AA155" s="7">
        <v>5.7088299999999998E-3</v>
      </c>
      <c r="AB155" s="7">
        <v>0</v>
      </c>
      <c r="AC155" s="2">
        <v>1.8633551709281094E-2</v>
      </c>
      <c r="AD155" s="7">
        <v>4.1303140000000015E-4</v>
      </c>
      <c r="AE155" s="7">
        <v>-2.7195959999999998E-2</v>
      </c>
      <c r="AF155" s="2">
        <v>0.12118233839825346</v>
      </c>
      <c r="AG155" s="7">
        <v>-9.3860800000000008E-2</v>
      </c>
      <c r="AH155" s="7">
        <v>-8.6010079199999992E-2</v>
      </c>
      <c r="AI155" s="2">
        <v>0.29289199866752991</v>
      </c>
      <c r="AJ155" s="7">
        <v>6.6207319999999986E-2</v>
      </c>
      <c r="AK155" s="7">
        <v>5.1083857199999992E-2</v>
      </c>
      <c r="AL155" s="2">
        <v>3.3549167263423165E-3</v>
      </c>
      <c r="AM155" s="7">
        <v>-0.12867557999999998</v>
      </c>
      <c r="AN155" s="7">
        <v>-0.25978156000000002</v>
      </c>
      <c r="AO155" s="2">
        <v>0.50683422331541472</v>
      </c>
      <c r="AP155" s="7">
        <v>-3.3224572199999997E-2</v>
      </c>
      <c r="AQ155" s="7">
        <v>-9.8989479999999991E-2</v>
      </c>
      <c r="AR155" s="13">
        <f t="shared" si="20"/>
        <v>3.8090372876931247E-2</v>
      </c>
      <c r="AT155" s="32">
        <f t="shared" si="22"/>
        <v>-0.32260888310352814</v>
      </c>
      <c r="AU155" s="2">
        <f t="shared" si="21"/>
        <v>-0.32260888310352814</v>
      </c>
      <c r="AV155" s="17">
        <f t="shared" si="23"/>
        <v>0</v>
      </c>
      <c r="AW155" s="3">
        <f t="shared" si="16"/>
        <v>0.99999999999999989</v>
      </c>
      <c r="AX155" s="3">
        <f t="shared" si="17"/>
        <v>1</v>
      </c>
      <c r="AZ155" s="2">
        <v>4.4483514318817263E-3</v>
      </c>
      <c r="BA155" s="2">
        <v>5.1978422717172033E-2</v>
      </c>
      <c r="BB155" s="2">
        <v>9.5490221942377052E-2</v>
      </c>
      <c r="BC155" s="2">
        <v>4.0548610274262591E-2</v>
      </c>
      <c r="BD155" s="2">
        <v>0.33142983675953874</v>
      </c>
      <c r="BE155" s="2">
        <v>0.47610455687476771</v>
      </c>
    </row>
    <row r="156" spans="1:57">
      <c r="A156" s="19" t="s">
        <v>6</v>
      </c>
      <c r="B156" s="19">
        <v>1990</v>
      </c>
      <c r="C156" s="2">
        <v>0.6</v>
      </c>
      <c r="D156" s="2">
        <v>0.18303561776442823</v>
      </c>
      <c r="E156" s="2">
        <v>-0.41511129091090243</v>
      </c>
      <c r="F156" s="13">
        <f t="shared" si="18"/>
        <v>-0.36952319996718264</v>
      </c>
      <c r="G156" s="2">
        <v>5.9200096349464725E-3</v>
      </c>
      <c r="H156" s="7">
        <v>2.4848840000000001E-2</v>
      </c>
      <c r="I156" s="7">
        <v>0.25234563999999998</v>
      </c>
      <c r="J156" s="2">
        <v>5.3882950075163534E-2</v>
      </c>
      <c r="K156" s="7">
        <v>5.9453839999999997E-3</v>
      </c>
      <c r="L156" s="7">
        <v>0</v>
      </c>
      <c r="M156" s="2">
        <v>9.3119930130829198E-2</v>
      </c>
      <c r="N156" s="7">
        <v>-1.1714199999999998E-3</v>
      </c>
      <c r="O156" s="7">
        <v>-4.8253900000000002E-2</v>
      </c>
      <c r="P156" s="2">
        <v>3.2650578811189157E-2</v>
      </c>
      <c r="Q156" s="7">
        <v>1.1984075999999996E-3</v>
      </c>
      <c r="R156" s="7">
        <v>1.7998999999999988E-3</v>
      </c>
      <c r="S156" s="2">
        <v>0.35158330676258737</v>
      </c>
      <c r="T156" s="7">
        <v>-1.2445120000000001E-3</v>
      </c>
      <c r="U156" s="7">
        <v>-3.4112600000000007E-2</v>
      </c>
      <c r="V156" s="2">
        <v>0.46284322458528432</v>
      </c>
      <c r="W156" s="7">
        <v>-1.2316428000000001E-2</v>
      </c>
      <c r="X156" s="7">
        <v>-8.3831520000000007E-2</v>
      </c>
      <c r="Y156" s="13">
        <f t="shared" si="19"/>
        <v>4.7994396608102813E-2</v>
      </c>
      <c r="Z156" s="2">
        <v>5.0140188892981372E-2</v>
      </c>
      <c r="AA156" s="7">
        <v>1.0280319999999999E-2</v>
      </c>
      <c r="AB156" s="7">
        <v>0</v>
      </c>
      <c r="AC156" s="2">
        <v>1.3307448459732647E-2</v>
      </c>
      <c r="AD156" s="7">
        <v>4.0001619999999998E-3</v>
      </c>
      <c r="AE156" s="7">
        <v>1.7998999999999988E-3</v>
      </c>
      <c r="AF156" s="2">
        <v>0.10504800017030611</v>
      </c>
      <c r="AG156" s="7">
        <v>-4.8753562E-2</v>
      </c>
      <c r="AH156" s="7">
        <v>-4.8253900000000002E-2</v>
      </c>
      <c r="AI156" s="2">
        <v>0.333911301698818</v>
      </c>
      <c r="AJ156" s="7">
        <v>-1.1156080000000007E-2</v>
      </c>
      <c r="AK156" s="7">
        <v>-3.4112600000000007E-2</v>
      </c>
      <c r="AL156" s="2">
        <v>5.6914650940071265E-3</v>
      </c>
      <c r="AM156" s="7">
        <v>0.15382509999999999</v>
      </c>
      <c r="AN156" s="7">
        <v>0.25234563999999998</v>
      </c>
      <c r="AO156" s="2">
        <v>0.49190159568415465</v>
      </c>
      <c r="AP156" s="7">
        <v>-3.3643200000000005E-2</v>
      </c>
      <c r="AQ156" s="7">
        <v>-8.3831520000000007E-2</v>
      </c>
      <c r="AR156" s="13">
        <f t="shared" si="20"/>
        <v>3.2284678519911299E-2</v>
      </c>
      <c r="AT156" s="32">
        <f t="shared" si="22"/>
        <v>-0.35381348187899114</v>
      </c>
      <c r="AU156" s="2">
        <f t="shared" si="21"/>
        <v>-0.35381348187899114</v>
      </c>
      <c r="AV156" s="17">
        <f t="shared" si="23"/>
        <v>0</v>
      </c>
      <c r="AW156" s="3">
        <f t="shared" si="16"/>
        <v>1</v>
      </c>
      <c r="AX156" s="3">
        <f t="shared" si="17"/>
        <v>0.99999999999999978</v>
      </c>
      <c r="AZ156" s="2">
        <v>5.9200096349464725E-3</v>
      </c>
      <c r="BA156" s="2">
        <v>5.3882950075163534E-2</v>
      </c>
      <c r="BB156" s="2">
        <v>9.3119930130829198E-2</v>
      </c>
      <c r="BC156" s="2">
        <v>3.2650578811189157E-2</v>
      </c>
      <c r="BD156" s="2">
        <v>0.35158330676258737</v>
      </c>
      <c r="BE156" s="2">
        <v>0.46284322458528432</v>
      </c>
    </row>
    <row r="157" spans="1:57">
      <c r="A157" s="19" t="s">
        <v>6</v>
      </c>
      <c r="B157" s="19">
        <v>1991</v>
      </c>
      <c r="C157" s="2">
        <v>0.6</v>
      </c>
      <c r="D157" s="2">
        <v>0.16517486376579946</v>
      </c>
      <c r="E157" s="2">
        <v>-0.55238508267135222</v>
      </c>
      <c r="F157" s="13">
        <f t="shared" si="18"/>
        <v>-0.49764100420545193</v>
      </c>
      <c r="G157" s="2">
        <v>9.4308486558800086E-3</v>
      </c>
      <c r="H157" s="7">
        <v>1.3813002600000002E-2</v>
      </c>
      <c r="I157" s="7">
        <v>0.14974782000000003</v>
      </c>
      <c r="J157" s="2">
        <v>5.3614399334280277E-2</v>
      </c>
      <c r="K157" s="7">
        <v>9.160355999999998E-3</v>
      </c>
      <c r="L157" s="7">
        <v>0</v>
      </c>
      <c r="M157" s="2">
        <v>8.8523397923991984E-2</v>
      </c>
      <c r="N157" s="7">
        <v>1.3183069999999999E-3</v>
      </c>
      <c r="O157" s="7">
        <v>-7.5552700000000014E-2</v>
      </c>
      <c r="P157" s="2">
        <v>3.0372938256786289E-2</v>
      </c>
      <c r="Q157" s="7">
        <v>1.5483792E-3</v>
      </c>
      <c r="R157" s="7">
        <v>-4.9335759999999992E-2</v>
      </c>
      <c r="S157" s="2">
        <v>0.37436560443096739</v>
      </c>
      <c r="T157" s="7">
        <v>-1.0633524E-2</v>
      </c>
      <c r="U157" s="7">
        <v>-0.22086317999999999</v>
      </c>
      <c r="V157" s="2">
        <v>0.44369281139809397</v>
      </c>
      <c r="W157" s="7">
        <v>-1.951752E-2</v>
      </c>
      <c r="X157" s="7">
        <v>-0.16939427999999998</v>
      </c>
      <c r="Y157" s="13">
        <f t="shared" si="19"/>
        <v>0.15276152309970609</v>
      </c>
      <c r="Z157" s="2">
        <v>4.9005609711981576E-2</v>
      </c>
      <c r="AA157" s="7">
        <v>1.6502919999999997E-2</v>
      </c>
      <c r="AB157" s="7">
        <v>0</v>
      </c>
      <c r="AC157" s="2">
        <v>1.3422481006902078E-2</v>
      </c>
      <c r="AD157" s="7">
        <v>5.6213620000000004E-3</v>
      </c>
      <c r="AE157" s="7">
        <v>-4.9335759999999992E-2</v>
      </c>
      <c r="AF157" s="2">
        <v>0.10117368392516783</v>
      </c>
      <c r="AG157" s="7">
        <v>-1.7411100000000002E-2</v>
      </c>
      <c r="AH157" s="7">
        <v>-7.5552700000000014E-2</v>
      </c>
      <c r="AI157" s="2">
        <v>0.38320747343493827</v>
      </c>
      <c r="AJ157" s="7">
        <v>-0.1210127</v>
      </c>
      <c r="AK157" s="7">
        <v>-0.22086317999999999</v>
      </c>
      <c r="AL157" s="2">
        <v>1.0134546107978974E-2</v>
      </c>
      <c r="AM157" s="7">
        <v>0.12686414000000001</v>
      </c>
      <c r="AN157" s="7">
        <v>0.14974782000000003</v>
      </c>
      <c r="AO157" s="2">
        <v>0.44305620581303123</v>
      </c>
      <c r="AP157" s="7">
        <v>-4.9079579999999998E-2</v>
      </c>
      <c r="AQ157" s="7">
        <v>-0.16939427999999998</v>
      </c>
      <c r="AR157" s="13">
        <f t="shared" si="20"/>
        <v>9.8766505381689296E-2</v>
      </c>
      <c r="AT157" s="32">
        <f t="shared" si="22"/>
        <v>-0.44364598648743514</v>
      </c>
      <c r="AU157" s="2">
        <f t="shared" si="21"/>
        <v>-0.44364598648743514</v>
      </c>
      <c r="AV157" s="17">
        <f t="shared" si="23"/>
        <v>0</v>
      </c>
      <c r="AW157" s="3">
        <f t="shared" si="16"/>
        <v>1</v>
      </c>
      <c r="AX157" s="3">
        <f t="shared" si="17"/>
        <v>1</v>
      </c>
      <c r="AZ157" s="2">
        <v>9.4308486558800086E-3</v>
      </c>
      <c r="BA157" s="2">
        <v>5.3614399334280277E-2</v>
      </c>
      <c r="BB157" s="2">
        <v>8.8523397923991984E-2</v>
      </c>
      <c r="BC157" s="2">
        <v>3.0372938256786289E-2</v>
      </c>
      <c r="BD157" s="2">
        <v>0.37436560443096739</v>
      </c>
      <c r="BE157" s="2">
        <v>0.44369281139809397</v>
      </c>
    </row>
    <row r="158" spans="1:57">
      <c r="A158" s="19" t="s">
        <v>6</v>
      </c>
      <c r="B158" s="19">
        <v>1992</v>
      </c>
      <c r="C158" s="2">
        <v>0.6</v>
      </c>
      <c r="D158" s="2">
        <v>0.18276942412237074</v>
      </c>
      <c r="E158" s="2">
        <v>-0.3487630096214332</v>
      </c>
      <c r="F158" s="13">
        <f t="shared" si="18"/>
        <v>-0.3105170809672167</v>
      </c>
      <c r="G158" s="2">
        <v>1.0596329001541541E-2</v>
      </c>
      <c r="H158" s="7">
        <v>-7.1365800000000009E-3</v>
      </c>
      <c r="I158" s="7">
        <v>-5.299986000000001E-2</v>
      </c>
      <c r="J158" s="2">
        <v>4.9687636870332744E-2</v>
      </c>
      <c r="K158" s="7">
        <v>7.1324739999999998E-3</v>
      </c>
      <c r="L158" s="7">
        <v>0</v>
      </c>
      <c r="M158" s="2">
        <v>9.9489234033006982E-2</v>
      </c>
      <c r="N158" s="7">
        <v>-1.1906672199999998E-3</v>
      </c>
      <c r="O158" s="7">
        <v>-0.11796999</v>
      </c>
      <c r="P158" s="2">
        <v>2.7126855681814707E-2</v>
      </c>
      <c r="Q158" s="7">
        <v>1.6983054200000001E-3</v>
      </c>
      <c r="R158" s="7">
        <v>-5.5946739999999995E-2</v>
      </c>
      <c r="S158" s="2">
        <v>0.38646594567608378</v>
      </c>
      <c r="T158" s="7">
        <v>-1.0887634E-2</v>
      </c>
      <c r="U158" s="7">
        <v>-0.23566462000000002</v>
      </c>
      <c r="V158" s="2">
        <v>0.42663399873722024</v>
      </c>
      <c r="W158" s="7">
        <v>-2.3641044E-2</v>
      </c>
      <c r="X158" s="7">
        <v>-0.18848546000000002</v>
      </c>
      <c r="Y158" s="13">
        <f t="shared" si="19"/>
        <v>0.17121927521251606</v>
      </c>
      <c r="Z158" s="2">
        <v>4.8535147829356889E-2</v>
      </c>
      <c r="AA158" s="7">
        <v>1.2501599999999998E-2</v>
      </c>
      <c r="AB158" s="7">
        <v>0</v>
      </c>
      <c r="AC158" s="2">
        <v>1.1438446458136348E-2</v>
      </c>
      <c r="AD158" s="7">
        <v>5.6772756000000001E-3</v>
      </c>
      <c r="AE158" s="7">
        <v>-5.5946739999999995E-2</v>
      </c>
      <c r="AF158" s="2">
        <v>0.1065345346021177</v>
      </c>
      <c r="AG158" s="7">
        <v>-5.9521900000000003E-2</v>
      </c>
      <c r="AH158" s="7">
        <v>-0.11796999</v>
      </c>
      <c r="AI158" s="2">
        <v>0.40061390254617213</v>
      </c>
      <c r="AJ158" s="7">
        <v>-0.13123488</v>
      </c>
      <c r="AK158" s="7">
        <v>-0.23566462000000002</v>
      </c>
      <c r="AL158" s="2">
        <v>1.1365841978106502E-2</v>
      </c>
      <c r="AM158" s="7">
        <v>1.844256E-2</v>
      </c>
      <c r="AN158" s="7">
        <v>-5.299986000000001E-2</v>
      </c>
      <c r="AO158" s="2">
        <v>0.42151212658611054</v>
      </c>
      <c r="AP158" s="7">
        <v>-5.8644920000000003E-2</v>
      </c>
      <c r="AQ158" s="7">
        <v>-0.18848546000000002</v>
      </c>
      <c r="AR158" s="13">
        <f t="shared" si="20"/>
        <v>0.10491576114563669</v>
      </c>
      <c r="AT158" s="32">
        <f t="shared" si="22"/>
        <v>-0.24421356690033733</v>
      </c>
      <c r="AU158" s="2">
        <f t="shared" si="21"/>
        <v>-0.24421356690033733</v>
      </c>
      <c r="AV158" s="17">
        <f t="shared" si="23"/>
        <v>0</v>
      </c>
      <c r="AW158" s="3">
        <f t="shared" si="16"/>
        <v>1</v>
      </c>
      <c r="AX158" s="3">
        <f t="shared" si="17"/>
        <v>1.0000000000000002</v>
      </c>
      <c r="AZ158" s="2">
        <v>1.0596329001541541E-2</v>
      </c>
      <c r="BA158" s="2">
        <v>4.9687636870332744E-2</v>
      </c>
      <c r="BB158" s="2">
        <v>9.9489234033006982E-2</v>
      </c>
      <c r="BC158" s="2">
        <v>2.7126855681814707E-2</v>
      </c>
      <c r="BD158" s="2">
        <v>0.38646594567608378</v>
      </c>
      <c r="BE158" s="2">
        <v>0.42663399873722024</v>
      </c>
    </row>
    <row r="159" spans="1:57">
      <c r="A159" s="19" t="s">
        <v>6</v>
      </c>
      <c r="B159" s="19">
        <v>1993</v>
      </c>
      <c r="C159" s="2">
        <v>0.6</v>
      </c>
      <c r="D159" s="2">
        <v>0.19775799351414305</v>
      </c>
      <c r="E159" s="2">
        <v>-6.3842866179976004E-2</v>
      </c>
      <c r="F159" s="13">
        <f t="shared" ref="F159:F191" si="24">(1-C159*D159)*E159</f>
        <v>-5.6267603910409608E-2</v>
      </c>
      <c r="G159" s="2">
        <v>1.1449190485815958E-2</v>
      </c>
      <c r="H159" s="7">
        <v>-3.4398719999999994E-2</v>
      </c>
      <c r="I159" s="7">
        <v>-0.33705894000000003</v>
      </c>
      <c r="J159" s="2">
        <v>6.4479211986560259E-2</v>
      </c>
      <c r="K159" s="7">
        <v>4.280560000000001E-3</v>
      </c>
      <c r="L159" s="7">
        <v>0</v>
      </c>
      <c r="M159" s="2">
        <v>0.10301125571806359</v>
      </c>
      <c r="N159" s="7">
        <v>-3.8935839999999998E-3</v>
      </c>
      <c r="O159" s="7">
        <v>-0.13413426000000001</v>
      </c>
      <c r="P159" s="2">
        <v>2.8663989435341732E-2</v>
      </c>
      <c r="Q159" s="7">
        <v>-8.9321400000000008E-5</v>
      </c>
      <c r="R159" s="7">
        <v>-8.8018460000000021E-2</v>
      </c>
      <c r="S159" s="2">
        <v>0.35319901104350376</v>
      </c>
      <c r="T159" s="7">
        <v>6.0725364000000003E-4</v>
      </c>
      <c r="U159" s="7">
        <v>-7.0925480000000013E-2</v>
      </c>
      <c r="V159" s="2">
        <v>0.43919734133071481</v>
      </c>
      <c r="W159" s="7">
        <v>-1.916756E-2</v>
      </c>
      <c r="X159" s="7">
        <v>-0.15186269999999999</v>
      </c>
      <c r="Y159" s="13">
        <f t="shared" si="19"/>
        <v>0.10322252060153209</v>
      </c>
      <c r="Z159" s="2">
        <v>6.7294447224765616E-2</v>
      </c>
      <c r="AA159" s="7">
        <v>6.566962E-3</v>
      </c>
      <c r="AB159" s="7">
        <v>0</v>
      </c>
      <c r="AC159" s="2">
        <v>1.3949358146227426E-2</v>
      </c>
      <c r="AD159" s="7">
        <v>-3.8226940000000002E-3</v>
      </c>
      <c r="AE159" s="7">
        <v>-8.8018460000000021E-2</v>
      </c>
      <c r="AF159" s="2">
        <v>0.10586824783355406</v>
      </c>
      <c r="AG159" s="7">
        <v>-0.11261018</v>
      </c>
      <c r="AH159" s="7">
        <v>-0.13413426000000001</v>
      </c>
      <c r="AI159" s="2">
        <v>0.34690741095939343</v>
      </c>
      <c r="AJ159" s="7">
        <v>-6.7311360000000004E-3</v>
      </c>
      <c r="AK159" s="7">
        <v>-7.0925480000000013E-2</v>
      </c>
      <c r="AL159" s="2">
        <v>1.092573505405176E-2</v>
      </c>
      <c r="AM159" s="7">
        <v>-0.14962645999999999</v>
      </c>
      <c r="AN159" s="7">
        <v>-0.33705894000000003</v>
      </c>
      <c r="AO159" s="2">
        <v>0.45505480078200788</v>
      </c>
      <c r="AP159" s="7">
        <v>-4.528314E-2</v>
      </c>
      <c r="AQ159" s="7">
        <v>-0.15186269999999999</v>
      </c>
      <c r="AR159" s="13">
        <f t="shared" si="20"/>
        <v>7.6711985343409825E-2</v>
      </c>
      <c r="AT159" s="32">
        <f t="shared" si="22"/>
        <v>-2.9757068652287347E-2</v>
      </c>
      <c r="AU159" s="2">
        <f t="shared" si="21"/>
        <v>-2.9757068652287347E-2</v>
      </c>
      <c r="AV159" s="17">
        <f t="shared" si="23"/>
        <v>0</v>
      </c>
      <c r="AW159" s="3">
        <f t="shared" ref="AW159:AW222" si="25">SUM(G159,J159,M159,P159,S159,V159)</f>
        <v>1.0000000000000002</v>
      </c>
      <c r="AX159" s="3">
        <f t="shared" ref="AX159:AX222" si="26">Z159+AC159+AF159+AI159+AL159+AO159</f>
        <v>1.0000000000000002</v>
      </c>
      <c r="AZ159" s="2">
        <v>1.1449190485815958E-2</v>
      </c>
      <c r="BA159" s="2">
        <v>6.4479211986560259E-2</v>
      </c>
      <c r="BB159" s="2">
        <v>0.10301125571806359</v>
      </c>
      <c r="BC159" s="2">
        <v>2.8663989435341732E-2</v>
      </c>
      <c r="BD159" s="2">
        <v>0.35319901104350376</v>
      </c>
      <c r="BE159" s="2">
        <v>0.43919734133071481</v>
      </c>
    </row>
    <row r="160" spans="1:57">
      <c r="A160" s="19" t="s">
        <v>6</v>
      </c>
      <c r="B160" s="19">
        <v>1994</v>
      </c>
      <c r="C160" s="2">
        <v>0.6</v>
      </c>
      <c r="D160" s="2">
        <v>0.22107612980320512</v>
      </c>
      <c r="E160" s="2">
        <v>-1.7647611742583183E-2</v>
      </c>
      <c r="F160" s="13">
        <f t="shared" si="24"/>
        <v>-1.530673231999125E-2</v>
      </c>
      <c r="G160" s="2">
        <v>1.4013822648658135E-2</v>
      </c>
      <c r="H160" s="7">
        <v>1.7498640000000003E-2</v>
      </c>
      <c r="I160" s="7">
        <v>0.17319560000000001</v>
      </c>
      <c r="J160" s="2">
        <v>6.1838616444621158E-2</v>
      </c>
      <c r="K160" s="7">
        <v>3.019702E-3</v>
      </c>
      <c r="L160" s="7">
        <v>0</v>
      </c>
      <c r="M160" s="2">
        <v>9.9448617761039207E-2</v>
      </c>
      <c r="N160" s="7">
        <v>4.9102879999999996E-4</v>
      </c>
      <c r="O160" s="7">
        <v>-1.5711979999999997E-2</v>
      </c>
      <c r="P160" s="2">
        <v>3.3929618592131103E-2</v>
      </c>
      <c r="Q160" s="7">
        <v>-6.0565160000000001E-4</v>
      </c>
      <c r="R160" s="7">
        <v>-2.5384800000000003E-2</v>
      </c>
      <c r="S160" s="2">
        <v>0.34051297093165112</v>
      </c>
      <c r="T160" s="7">
        <v>-2.9390718000000004E-3</v>
      </c>
      <c r="U160" s="7">
        <v>-5.5141800000000005E-2</v>
      </c>
      <c r="V160" s="2">
        <v>0.45025635362189925</v>
      </c>
      <c r="W160" s="7">
        <v>-2.5801658E-3</v>
      </c>
      <c r="X160" s="7">
        <v>-3.3706300000000002E-2</v>
      </c>
      <c r="Y160" s="13">
        <f t="shared" si="19"/>
        <v>3.2247384249716987E-2</v>
      </c>
      <c r="Z160" s="2">
        <v>6.1960428173782951E-2</v>
      </c>
      <c r="AA160" s="7">
        <v>5.7472160000000012E-3</v>
      </c>
      <c r="AB160" s="7">
        <v>0</v>
      </c>
      <c r="AC160" s="2">
        <v>1.845245540851179E-2</v>
      </c>
      <c r="AD160" s="7">
        <v>-1.8740080000000004E-3</v>
      </c>
      <c r="AE160" s="7">
        <v>-2.5384800000000003E-2</v>
      </c>
      <c r="AF160" s="2">
        <v>0.1026620038978478</v>
      </c>
      <c r="AG160" s="7">
        <v>7.3834920000000002E-3</v>
      </c>
      <c r="AH160" s="7">
        <v>-1.5711979999999997E-2</v>
      </c>
      <c r="AI160" s="2">
        <v>0.33684298311256144</v>
      </c>
      <c r="AJ160" s="7">
        <v>-2.9871897999999997E-2</v>
      </c>
      <c r="AK160" s="7">
        <v>-5.5141800000000005E-2</v>
      </c>
      <c r="AL160" s="2">
        <v>1.4626305052959284E-2</v>
      </c>
      <c r="AM160" s="7">
        <v>0.10835113999999998</v>
      </c>
      <c r="AN160" s="7">
        <v>0.17319560000000001</v>
      </c>
      <c r="AO160" s="2">
        <v>0.46545582435433663</v>
      </c>
      <c r="AP160" s="7">
        <v>-6.6079820000000001E-3</v>
      </c>
      <c r="AQ160" s="7">
        <v>-3.3706300000000002E-2</v>
      </c>
      <c r="AR160" s="13">
        <f t="shared" si="20"/>
        <v>2.3337583504646278E-2</v>
      </c>
      <c r="AT160" s="32">
        <f t="shared" si="22"/>
        <v>-6.3969315749205433E-3</v>
      </c>
      <c r="AU160" s="2">
        <f t="shared" si="21"/>
        <v>-6.3969315749205433E-3</v>
      </c>
      <c r="AV160" s="17">
        <f t="shared" si="23"/>
        <v>0</v>
      </c>
      <c r="AW160" s="3">
        <f t="shared" si="25"/>
        <v>1</v>
      </c>
      <c r="AX160" s="3">
        <f t="shared" si="26"/>
        <v>0.99999999999999989</v>
      </c>
      <c r="AZ160" s="2">
        <v>1.4013822648658135E-2</v>
      </c>
      <c r="BA160" s="2">
        <v>6.1838616444621158E-2</v>
      </c>
      <c r="BB160" s="2">
        <v>9.9448617761039207E-2</v>
      </c>
      <c r="BC160" s="2">
        <v>3.3929618592131103E-2</v>
      </c>
      <c r="BD160" s="2">
        <v>0.34051297093165112</v>
      </c>
      <c r="BE160" s="2">
        <v>0.45025635362189925</v>
      </c>
    </row>
    <row r="161" spans="1:57">
      <c r="A161" s="19" t="s">
        <v>6</v>
      </c>
      <c r="B161" s="19">
        <v>1995</v>
      </c>
      <c r="C161" s="2">
        <v>0.6</v>
      </c>
      <c r="D161" s="2">
        <v>0.22052259844741873</v>
      </c>
      <c r="E161" s="2">
        <v>8.365206081484293E-2</v>
      </c>
      <c r="F161" s="13">
        <f t="shared" si="24"/>
        <v>7.2583758925020531E-2</v>
      </c>
      <c r="G161" s="2">
        <v>1.3405691430298948E-2</v>
      </c>
      <c r="H161" s="7">
        <v>-7.5846559999999995E-3</v>
      </c>
      <c r="I161" s="7">
        <v>-7.3962039999999993E-2</v>
      </c>
      <c r="J161" s="2">
        <v>5.9409947178668196E-2</v>
      </c>
      <c r="K161" s="7">
        <v>3.8528159999999998E-3</v>
      </c>
      <c r="L161" s="7">
        <v>0</v>
      </c>
      <c r="M161" s="2">
        <v>8.8138458825590973E-2</v>
      </c>
      <c r="N161" s="7">
        <v>-5.3140200000000005E-4</v>
      </c>
      <c r="O161" s="7">
        <v>-7.1743120000000007E-2</v>
      </c>
      <c r="P161" s="2">
        <v>3.7879953936070278E-2</v>
      </c>
      <c r="Q161" s="7">
        <v>-2.0544000000000001E-3</v>
      </c>
      <c r="R161" s="7">
        <v>-0.10569496</v>
      </c>
      <c r="S161" s="2">
        <v>0.34297011146133061</v>
      </c>
      <c r="T161" s="7">
        <v>2.2690341899999999E-4</v>
      </c>
      <c r="U161" s="7">
        <v>-6.6001119999999996E-2</v>
      </c>
      <c r="V161" s="2">
        <v>0.45819583716804108</v>
      </c>
      <c r="W161" s="7">
        <v>-1.0321706E-2</v>
      </c>
      <c r="X161" s="7">
        <v>-0.1061502</v>
      </c>
      <c r="Y161" s="13">
        <f t="shared" ref="Y161:Y193" si="27">((G161*(H161-I161))+(J161*(K161-L161))+(M161*(N161-O161))+(P161*(Q161-R161))+(S161*(T161-U161))+(V161*(W161-X161)))</f>
        <v>7.794357064321536E-2</v>
      </c>
      <c r="Z161" s="2">
        <v>6.2278842515281846E-2</v>
      </c>
      <c r="AA161" s="7">
        <v>6.6379079999999997E-3</v>
      </c>
      <c r="AB161" s="7">
        <v>0</v>
      </c>
      <c r="AC161" s="2">
        <v>2.7209650326209579E-2</v>
      </c>
      <c r="AD161" s="7">
        <v>-9.5311420000000011E-3</v>
      </c>
      <c r="AE161" s="7">
        <v>-0.10569496</v>
      </c>
      <c r="AF161" s="2">
        <v>8.9332180912032447E-2</v>
      </c>
      <c r="AG161" s="7">
        <v>-1.3076516000000002E-2</v>
      </c>
      <c r="AH161" s="7">
        <v>-7.1743120000000007E-2</v>
      </c>
      <c r="AI161" s="2">
        <v>0.32672219465850888</v>
      </c>
      <c r="AJ161" s="7">
        <v>-7.3190000000000009E-3</v>
      </c>
      <c r="AK161" s="7">
        <v>-6.6001119999999996E-2</v>
      </c>
      <c r="AL161" s="2">
        <v>1.4751230964077162E-2</v>
      </c>
      <c r="AM161" s="7">
        <v>-5.0195159999999999E-3</v>
      </c>
      <c r="AN161" s="7">
        <v>-7.3962039999999993E-2</v>
      </c>
      <c r="AO161" s="2">
        <v>0.47970590062389001</v>
      </c>
      <c r="AP161" s="7">
        <v>-2.1465716000000003E-2</v>
      </c>
      <c r="AQ161" s="7">
        <v>-0.1061502</v>
      </c>
      <c r="AR161" s="13">
        <f t="shared" ref="AR161:AR193" si="28">((Z161*(AA161-AB161))+(AC161*(AD161-AE161))+(AF161*(AG161-AH161))+(AI161*(AJ161-AK161))+(AL161*(AM161-AN161))+(AO161*(AP161-AQ161)))</f>
        <v>6.9084185565272571E-2</v>
      </c>
      <c r="AT161" s="32">
        <f t="shared" si="22"/>
        <v>8.1443144002963319E-2</v>
      </c>
      <c r="AU161" s="2">
        <f t="shared" ref="AU161:AU193" si="29">F161+Y161-AR161</f>
        <v>8.1443144002963319E-2</v>
      </c>
      <c r="AV161" s="17">
        <f t="shared" si="23"/>
        <v>0</v>
      </c>
      <c r="AW161" s="3">
        <f t="shared" si="25"/>
        <v>1</v>
      </c>
      <c r="AX161" s="3">
        <f t="shared" si="26"/>
        <v>1</v>
      </c>
      <c r="AZ161" s="2">
        <v>1.3405691430298948E-2</v>
      </c>
      <c r="BA161" s="2">
        <v>5.9409947178668196E-2</v>
      </c>
      <c r="BB161" s="2">
        <v>8.8138458825590973E-2</v>
      </c>
      <c r="BC161" s="2">
        <v>3.7879953936070278E-2</v>
      </c>
      <c r="BD161" s="2">
        <v>0.34297011146133061</v>
      </c>
      <c r="BE161" s="2">
        <v>0.45819583716804108</v>
      </c>
    </row>
    <row r="162" spans="1:57">
      <c r="A162" s="19" t="s">
        <v>6</v>
      </c>
      <c r="B162" s="19">
        <v>1996</v>
      </c>
      <c r="C162" s="2">
        <v>0.6</v>
      </c>
      <c r="D162" s="2">
        <v>0.24287643928418595</v>
      </c>
      <c r="E162" s="2">
        <v>0.13164958439096289</v>
      </c>
      <c r="F162" s="13">
        <f t="shared" si="24"/>
        <v>0.11246483501689089</v>
      </c>
      <c r="G162" s="2">
        <v>1.3610471276497589E-2</v>
      </c>
      <c r="H162" s="7">
        <v>-9.354378E-3</v>
      </c>
      <c r="I162" s="7">
        <v>-9.908945999999999E-2</v>
      </c>
      <c r="J162" s="2">
        <v>7.2875557182550621E-2</v>
      </c>
      <c r="K162" s="7">
        <v>2.3245100000000001E-3</v>
      </c>
      <c r="L162" s="7">
        <v>0</v>
      </c>
      <c r="M162" s="2">
        <v>9.0983213061097495E-2</v>
      </c>
      <c r="N162" s="7">
        <v>3.3497059999999991E-4</v>
      </c>
      <c r="O162" s="7">
        <v>-8.1677057999999997E-2</v>
      </c>
      <c r="P162" s="2">
        <v>3.3120548905334654E-2</v>
      </c>
      <c r="Q162" s="7">
        <v>-2.827408E-3</v>
      </c>
      <c r="R162" s="7">
        <v>-0.14661116000000002</v>
      </c>
      <c r="S162" s="2">
        <v>0.32489556392984054</v>
      </c>
      <c r="T162" s="7">
        <v>3.115156E-3</v>
      </c>
      <c r="U162" s="7">
        <v>-5.5948114000000007E-2</v>
      </c>
      <c r="V162" s="2">
        <v>0.46451464564467904</v>
      </c>
      <c r="W162" s="7">
        <v>-1.0931666E-2</v>
      </c>
      <c r="X162" s="7">
        <v>-0.13516768200000001</v>
      </c>
      <c r="Y162" s="13">
        <f t="shared" si="27"/>
        <v>9.0513494741813805E-2</v>
      </c>
      <c r="Z162" s="2">
        <v>7.484562188643494E-2</v>
      </c>
      <c r="AA162" s="7">
        <v>4.2517459999999998E-3</v>
      </c>
      <c r="AB162" s="7">
        <v>0</v>
      </c>
      <c r="AC162" s="2">
        <v>2.7036069453649628E-2</v>
      </c>
      <c r="AD162" s="7">
        <v>-1.3292992E-2</v>
      </c>
      <c r="AE162" s="7">
        <v>-0.14661116000000002</v>
      </c>
      <c r="AF162" s="2">
        <v>9.0756020367533483E-2</v>
      </c>
      <c r="AG162" s="7">
        <v>2.1040302E-2</v>
      </c>
      <c r="AH162" s="7">
        <v>-8.1677057999999997E-2</v>
      </c>
      <c r="AI162" s="2">
        <v>0.29788174629795172</v>
      </c>
      <c r="AJ162" s="7">
        <v>2.1634399999999998E-2</v>
      </c>
      <c r="AK162" s="7">
        <v>-5.5948114000000007E-2</v>
      </c>
      <c r="AL162" s="2">
        <v>1.4491405789703881E-2</v>
      </c>
      <c r="AM162" s="7">
        <v>-4.6096129800000003E-3</v>
      </c>
      <c r="AN162" s="7">
        <v>-9.908945999999999E-2</v>
      </c>
      <c r="AO162" s="2">
        <v>0.4949891362047264</v>
      </c>
      <c r="AP162" s="7">
        <v>-1.8676470000000001E-2</v>
      </c>
      <c r="AQ162" s="7">
        <v>-0.13516768200000001</v>
      </c>
      <c r="AR162" s="13">
        <f t="shared" si="28"/>
        <v>9.5386287597156671E-2</v>
      </c>
      <c r="AT162" s="32">
        <f t="shared" ref="AT162:AT194" si="30">((1-C162*D162)*E162)+((G162*(H162-I162))+(J162*(K162-L162))+(M162*(N162-O162))+(P162*(Q162-R162))+(S162*(T162-U162))+(V162*(W162-X162)))-((Z162*(AA162-AB162))+(AC162*(AD162-AE162))+(AF162*(AG162-AH162))+(AI162*(AJ162-AK162))+(AL162*(AM162-AN162))+(AO162*(AP162-AQ162)))</f>
        <v>0.10759204216154802</v>
      </c>
      <c r="AU162" s="2">
        <f t="shared" si="29"/>
        <v>0.10759204216154802</v>
      </c>
      <c r="AV162" s="17">
        <f t="shared" si="23"/>
        <v>0</v>
      </c>
      <c r="AW162" s="3">
        <f t="shared" si="25"/>
        <v>0.99999999999999989</v>
      </c>
      <c r="AX162" s="3">
        <f t="shared" si="26"/>
        <v>1</v>
      </c>
      <c r="AZ162" s="2">
        <v>1.3610471276497589E-2</v>
      </c>
      <c r="BA162" s="2">
        <v>7.2875557182550621E-2</v>
      </c>
      <c r="BB162" s="2">
        <v>9.0983213061097495E-2</v>
      </c>
      <c r="BC162" s="2">
        <v>3.3120548905334654E-2</v>
      </c>
      <c r="BD162" s="2">
        <v>0.32489556392984054</v>
      </c>
      <c r="BE162" s="2">
        <v>0.46451464564467904</v>
      </c>
    </row>
    <row r="163" spans="1:57">
      <c r="A163" s="19" t="s">
        <v>6</v>
      </c>
      <c r="B163" s="19">
        <v>1997</v>
      </c>
      <c r="C163" s="2">
        <v>0.6</v>
      </c>
      <c r="D163" s="2">
        <v>0.25560579545970119</v>
      </c>
      <c r="E163" s="2">
        <v>0.24385750624853694</v>
      </c>
      <c r="F163" s="13">
        <f t="shared" si="24"/>
        <v>0.20645867113045116</v>
      </c>
      <c r="G163" s="2">
        <v>1.6622831380196702E-2</v>
      </c>
      <c r="H163" s="7">
        <v>9.1822600000000011E-3</v>
      </c>
      <c r="I163" s="7">
        <v>7.1088940000000003E-2</v>
      </c>
      <c r="J163" s="2">
        <v>6.2983343126663788E-2</v>
      </c>
      <c r="K163" s="7">
        <v>1.1308388E-3</v>
      </c>
      <c r="L163" s="7">
        <v>0</v>
      </c>
      <c r="M163" s="2">
        <v>8.7346458141200942E-2</v>
      </c>
      <c r="N163" s="7">
        <v>1.4418382E-3</v>
      </c>
      <c r="O163" s="7">
        <v>-5.2895199999999996E-2</v>
      </c>
      <c r="P163" s="2">
        <v>2.9395602346960262E-2</v>
      </c>
      <c r="Q163" s="7">
        <v>-1.6822224000000001E-3</v>
      </c>
      <c r="R163" s="7">
        <v>-0.10186653999999999</v>
      </c>
      <c r="S163" s="2">
        <v>0.32837447367044897</v>
      </c>
      <c r="T163" s="7">
        <v>3.2861819999999999E-3</v>
      </c>
      <c r="U163" s="7">
        <v>-3.3510180000000007E-2</v>
      </c>
      <c r="V163" s="2">
        <v>0.47527729133452917</v>
      </c>
      <c r="W163" s="7">
        <v>-5.6720673999999995E-3</v>
      </c>
      <c r="X163" s="7">
        <v>-0.10258651999999999</v>
      </c>
      <c r="Y163" s="13">
        <f t="shared" si="27"/>
        <v>6.487751042707178E-2</v>
      </c>
      <c r="Z163" s="2">
        <v>6.5711578228668799E-2</v>
      </c>
      <c r="AA163" s="7">
        <v>2.9056264000000003E-3</v>
      </c>
      <c r="AB163" s="7">
        <v>0</v>
      </c>
      <c r="AC163" s="2">
        <v>1.8832385273884762E-2</v>
      </c>
      <c r="AD163" s="7">
        <v>-7.6887179999999998E-3</v>
      </c>
      <c r="AE163" s="7">
        <v>-0.10186653999999999</v>
      </c>
      <c r="AF163" s="2">
        <v>9.065743052009545E-2</v>
      </c>
      <c r="AG163" s="7">
        <v>5.1823799999999996E-2</v>
      </c>
      <c r="AH163" s="7">
        <v>-5.2895199999999996E-2</v>
      </c>
      <c r="AI163" s="2">
        <v>0.2997232270018243</v>
      </c>
      <c r="AJ163" s="7">
        <v>3.3438480000000007E-2</v>
      </c>
      <c r="AK163" s="7">
        <v>-3.3510180000000007E-2</v>
      </c>
      <c r="AL163" s="2">
        <v>1.7815828580312054E-2</v>
      </c>
      <c r="AM163" s="7">
        <v>8.274440000000001E-2</v>
      </c>
      <c r="AN163" s="7">
        <v>7.1088940000000003E-2</v>
      </c>
      <c r="AO163" s="2">
        <v>0.50725955039521442</v>
      </c>
      <c r="AP163" s="7">
        <v>-7.8107400000000018E-3</v>
      </c>
      <c r="AQ163" s="7">
        <v>-0.10258651999999999</v>
      </c>
      <c r="AR163" s="13">
        <f t="shared" si="28"/>
        <v>7.9807721438468496E-2</v>
      </c>
      <c r="AT163" s="32">
        <f t="shared" si="30"/>
        <v>0.19152846011905444</v>
      </c>
      <c r="AU163" s="2">
        <f t="shared" si="29"/>
        <v>0.19152846011905444</v>
      </c>
      <c r="AV163" s="17">
        <f t="shared" si="23"/>
        <v>0</v>
      </c>
      <c r="AW163" s="3">
        <f t="shared" si="25"/>
        <v>0.99999999999999978</v>
      </c>
      <c r="AX163" s="3">
        <f t="shared" si="26"/>
        <v>0.99999999999999978</v>
      </c>
      <c r="AZ163" s="2">
        <v>1.6622831380196702E-2</v>
      </c>
      <c r="BA163" s="2">
        <v>6.2983343126663788E-2</v>
      </c>
      <c r="BB163" s="2">
        <v>8.7346458141200942E-2</v>
      </c>
      <c r="BC163" s="2">
        <v>2.9395602346960262E-2</v>
      </c>
      <c r="BD163" s="2">
        <v>0.32837447367044897</v>
      </c>
      <c r="BE163" s="2">
        <v>0.47527729133452917</v>
      </c>
    </row>
    <row r="164" spans="1:57">
      <c r="A164" s="19" t="s">
        <v>6</v>
      </c>
      <c r="B164" s="19">
        <v>1998</v>
      </c>
      <c r="C164" s="2">
        <v>0.6</v>
      </c>
      <c r="D164" s="2">
        <v>0.24847928819002651</v>
      </c>
      <c r="E164" s="2">
        <v>0.24451658194027373</v>
      </c>
      <c r="F164" s="13">
        <f t="shared" si="24"/>
        <v>0.20806219820156724</v>
      </c>
      <c r="G164" s="2">
        <v>2.353092628411738E-2</v>
      </c>
      <c r="H164" s="7">
        <v>9.0670000000000004E-3</v>
      </c>
      <c r="I164" s="7">
        <v>7.4300480000000016E-2</v>
      </c>
      <c r="J164" s="2">
        <v>6.9542674206020658E-2</v>
      </c>
      <c r="K164" s="7">
        <v>4.4284979999999994E-4</v>
      </c>
      <c r="L164" s="7">
        <v>0</v>
      </c>
      <c r="M164" s="2">
        <v>8.4860621331154656E-2</v>
      </c>
      <c r="N164" s="7">
        <v>2.5877160000000003E-3</v>
      </c>
      <c r="O164" s="7">
        <v>-4.3707228000000001E-2</v>
      </c>
      <c r="P164" s="2">
        <v>2.8411382336563276E-2</v>
      </c>
      <c r="Q164" s="7">
        <v>-1.644087E-3</v>
      </c>
      <c r="R164" s="7">
        <v>-0.10652066199999999</v>
      </c>
      <c r="S164" s="2">
        <v>0.3439892618557594</v>
      </c>
      <c r="T164" s="7">
        <v>1.5580559999999999E-3</v>
      </c>
      <c r="U164" s="7">
        <v>-6.6891080000000006E-2</v>
      </c>
      <c r="V164" s="2">
        <v>0.44966513398638464</v>
      </c>
      <c r="W164" s="7">
        <v>-4.8252902000000012E-3</v>
      </c>
      <c r="X164" s="7">
        <v>-0.10650241999999999</v>
      </c>
      <c r="Y164" s="13">
        <f t="shared" si="27"/>
        <v>7.4670526895204925E-2</v>
      </c>
      <c r="Z164" s="2">
        <v>7.199972391266922E-2</v>
      </c>
      <c r="AA164" s="7">
        <v>2.0910779999999997E-3</v>
      </c>
      <c r="AB164" s="7">
        <v>0</v>
      </c>
      <c r="AC164" s="2">
        <v>1.5273721261251929E-2</v>
      </c>
      <c r="AD164" s="7">
        <v>-6.808934E-3</v>
      </c>
      <c r="AE164" s="7">
        <v>-0.10652066199999999</v>
      </c>
      <c r="AF164" s="2">
        <v>9.1735144097844459E-2</v>
      </c>
      <c r="AG164" s="7">
        <v>8.3730119999999991E-2</v>
      </c>
      <c r="AH164" s="7">
        <v>-4.3707228000000001E-2</v>
      </c>
      <c r="AI164" s="2">
        <v>0.32707485586519225</v>
      </c>
      <c r="AJ164" s="7">
        <v>1.0789880000000005E-2</v>
      </c>
      <c r="AK164" s="7">
        <v>-6.6891080000000006E-2</v>
      </c>
      <c r="AL164" s="2">
        <v>2.9295345563605659E-2</v>
      </c>
      <c r="AM164" s="7">
        <v>9.0112659999999997E-2</v>
      </c>
      <c r="AN164" s="7">
        <v>7.4300480000000016E-2</v>
      </c>
      <c r="AO164" s="2">
        <v>0.46462120929943646</v>
      </c>
      <c r="AP164" s="7">
        <v>-5.1699900000000019E-3</v>
      </c>
      <c r="AQ164" s="7">
        <v>-0.10650241999999999</v>
      </c>
      <c r="AR164" s="13">
        <f t="shared" si="28"/>
        <v>8.6315917901390954E-2</v>
      </c>
      <c r="AT164" s="32">
        <f t="shared" si="30"/>
        <v>0.19641680719538121</v>
      </c>
      <c r="AU164" s="2">
        <f t="shared" si="29"/>
        <v>0.19641680719538121</v>
      </c>
      <c r="AV164" s="17">
        <f t="shared" si="23"/>
        <v>0</v>
      </c>
      <c r="AW164" s="3">
        <f t="shared" si="25"/>
        <v>1</v>
      </c>
      <c r="AX164" s="3">
        <f t="shared" si="26"/>
        <v>1</v>
      </c>
      <c r="AZ164" s="2">
        <v>2.353092628411738E-2</v>
      </c>
      <c r="BA164" s="2">
        <v>6.9542674206020658E-2</v>
      </c>
      <c r="BB164" s="2">
        <v>8.4860621331154656E-2</v>
      </c>
      <c r="BC164" s="2">
        <v>2.8411382336563276E-2</v>
      </c>
      <c r="BD164" s="2">
        <v>0.3439892618557594</v>
      </c>
      <c r="BE164" s="2">
        <v>0.44966513398638464</v>
      </c>
    </row>
    <row r="165" spans="1:57">
      <c r="A165" s="19" t="s">
        <v>6</v>
      </c>
      <c r="B165" s="19">
        <v>1999</v>
      </c>
      <c r="C165" s="2">
        <v>0.6</v>
      </c>
      <c r="D165" s="2">
        <v>0.24463819439777623</v>
      </c>
      <c r="E165" s="2">
        <v>0.23893388024827983</v>
      </c>
      <c r="F165" s="13">
        <f t="shared" si="24"/>
        <v>0.20386246842164363</v>
      </c>
      <c r="G165" s="2">
        <v>2.2649736051193241E-2</v>
      </c>
      <c r="H165" s="7">
        <v>3.092039999999999E-3</v>
      </c>
      <c r="I165" s="7">
        <v>1.7716860000000001E-2</v>
      </c>
      <c r="J165" s="2">
        <v>7.0756273949935708E-2</v>
      </c>
      <c r="K165" s="7">
        <v>-9.7598779999999994E-4</v>
      </c>
      <c r="L165" s="7">
        <v>0</v>
      </c>
      <c r="M165" s="2">
        <v>7.9587882131932547E-2</v>
      </c>
      <c r="N165" s="7">
        <v>3.4307540000000001E-4</v>
      </c>
      <c r="O165" s="7">
        <v>-5.5767069999999995E-2</v>
      </c>
      <c r="P165" s="2">
        <v>3.0190257678902203E-2</v>
      </c>
      <c r="Q165" s="7">
        <v>-4.2329940000000003E-3</v>
      </c>
      <c r="R165" s="7">
        <v>-0.14290207999999999</v>
      </c>
      <c r="S165" s="2">
        <v>0.35492110422597178</v>
      </c>
      <c r="T165" s="7">
        <v>1.9813152000000001E-3</v>
      </c>
      <c r="U165" s="7">
        <v>-3.8089620000000005E-2</v>
      </c>
      <c r="V165" s="2">
        <v>0.44189474596206457</v>
      </c>
      <c r="W165" s="7">
        <v>-3.1907679999999992E-3</v>
      </c>
      <c r="X165" s="7">
        <v>-7.4792919999999999E-2</v>
      </c>
      <c r="Y165" s="13">
        <f t="shared" si="27"/>
        <v>5.4114472840922342E-2</v>
      </c>
      <c r="Z165" s="2">
        <v>7.7758210100596206E-2</v>
      </c>
      <c r="AA165" s="7">
        <v>-8.6612879999999992E-4</v>
      </c>
      <c r="AB165" s="7">
        <v>0</v>
      </c>
      <c r="AC165" s="2">
        <v>1.6381475867896188E-2</v>
      </c>
      <c r="AD165" s="7">
        <v>-1.7481014E-2</v>
      </c>
      <c r="AE165" s="7">
        <v>-0.14290207999999999</v>
      </c>
      <c r="AF165" s="2">
        <v>9.0463668627146457E-2</v>
      </c>
      <c r="AG165" s="7">
        <v>1.7449240000000001E-2</v>
      </c>
      <c r="AH165" s="7">
        <v>-5.5767069999999995E-2</v>
      </c>
      <c r="AI165" s="2">
        <v>0.33941179626152518</v>
      </c>
      <c r="AJ165" s="7">
        <v>1.7721179999999996E-2</v>
      </c>
      <c r="AK165" s="7">
        <v>-3.8089620000000005E-2</v>
      </c>
      <c r="AL165" s="2">
        <v>2.4701348550832513E-2</v>
      </c>
      <c r="AM165" s="7">
        <v>4.66062E-2</v>
      </c>
      <c r="AN165" s="7">
        <v>1.7716860000000001E-2</v>
      </c>
      <c r="AO165" s="2">
        <v>0.45128350059200345</v>
      </c>
      <c r="AP165" s="7">
        <v>-3.1295966000000008E-3</v>
      </c>
      <c r="AQ165" s="7">
        <v>-7.4792919999999999E-2</v>
      </c>
      <c r="AR165" s="13">
        <f t="shared" si="28"/>
        <v>6.0607574530287742E-2</v>
      </c>
      <c r="AT165" s="32">
        <f t="shared" si="30"/>
        <v>0.19736936673227823</v>
      </c>
      <c r="AU165" s="2">
        <f t="shared" si="29"/>
        <v>0.19736936673227823</v>
      </c>
      <c r="AV165" s="17">
        <f t="shared" si="23"/>
        <v>0</v>
      </c>
      <c r="AW165" s="3">
        <f t="shared" si="25"/>
        <v>1</v>
      </c>
      <c r="AX165" s="3">
        <f t="shared" si="26"/>
        <v>1</v>
      </c>
      <c r="AZ165" s="2">
        <v>2.2649736051193241E-2</v>
      </c>
      <c r="BA165" s="2">
        <v>7.0756273949935708E-2</v>
      </c>
      <c r="BB165" s="2">
        <v>7.9587882131932547E-2</v>
      </c>
      <c r="BC165" s="2">
        <v>3.0190257678902203E-2</v>
      </c>
      <c r="BD165" s="2">
        <v>0.35492110422597178</v>
      </c>
      <c r="BE165" s="2">
        <v>0.44189474596206457</v>
      </c>
    </row>
    <row r="166" spans="1:57">
      <c r="A166" s="19" t="s">
        <v>6</v>
      </c>
      <c r="B166" s="19">
        <v>2000</v>
      </c>
      <c r="C166" s="2">
        <v>0.6</v>
      </c>
      <c r="D166" s="2">
        <v>0.28393170990492711</v>
      </c>
      <c r="E166" s="2">
        <v>0.31205464198070532</v>
      </c>
      <c r="F166" s="13">
        <f t="shared" si="24"/>
        <v>0.2588933171318944</v>
      </c>
      <c r="G166" s="2">
        <v>2.7848004241957981E-2</v>
      </c>
      <c r="H166" s="7">
        <v>1.1202820000000002E-2</v>
      </c>
      <c r="I166" s="7">
        <v>8.7813379999999996E-2</v>
      </c>
      <c r="J166" s="2">
        <v>6.4682091835220987E-2</v>
      </c>
      <c r="K166" s="7">
        <v>-4.7352319999999998E-3</v>
      </c>
      <c r="L166" s="7">
        <v>0</v>
      </c>
      <c r="M166" s="2">
        <v>7.9088034809523186E-2</v>
      </c>
      <c r="N166" s="7">
        <v>1.7883856E-3</v>
      </c>
      <c r="O166" s="7">
        <v>3.6829399999999991E-2</v>
      </c>
      <c r="P166" s="2">
        <v>2.7126992883987348E-2</v>
      </c>
      <c r="Q166" s="7">
        <v>-1.833278E-3</v>
      </c>
      <c r="R166" s="7">
        <v>-2.0900260000000004E-2</v>
      </c>
      <c r="S166" s="2">
        <v>0.33979151071600489</v>
      </c>
      <c r="T166" s="7">
        <v>1.8057081999999999E-3</v>
      </c>
      <c r="U166" s="7">
        <v>3.6442879999999997E-2</v>
      </c>
      <c r="V166" s="2">
        <v>0.46146336551330552</v>
      </c>
      <c r="W166" s="7">
        <v>1.0847180000000001E-2</v>
      </c>
      <c r="X166" s="7">
        <v>5.3326979999999989E-2</v>
      </c>
      <c r="Y166" s="13">
        <f t="shared" si="27"/>
        <v>-3.6066119399722853E-2</v>
      </c>
      <c r="Z166" s="2">
        <v>7.4087640959375506E-2</v>
      </c>
      <c r="AA166" s="7">
        <v>-7.0913940000000009E-3</v>
      </c>
      <c r="AB166" s="7">
        <v>0</v>
      </c>
      <c r="AC166" s="2">
        <v>1.6876476529361452E-2</v>
      </c>
      <c r="AD166" s="7">
        <v>-6.3391267999999999E-3</v>
      </c>
      <c r="AE166" s="7">
        <v>-2.0900260000000004E-2</v>
      </c>
      <c r="AF166" s="2">
        <v>9.1491055814518163E-2</v>
      </c>
      <c r="AG166" s="7">
        <v>5.6213407999999999E-2</v>
      </c>
      <c r="AH166" s="7">
        <v>3.6829399999999991E-2</v>
      </c>
      <c r="AI166" s="2">
        <v>0.32880800086624312</v>
      </c>
      <c r="AJ166" s="7">
        <v>2.8360299999999995E-2</v>
      </c>
      <c r="AK166" s="7">
        <v>3.6442879999999997E-2</v>
      </c>
      <c r="AL166" s="2">
        <v>2.912921618662534E-2</v>
      </c>
      <c r="AM166" s="7">
        <v>4.5324259999999991E-2</v>
      </c>
      <c r="AN166" s="7">
        <v>8.7813379999999996E-2</v>
      </c>
      <c r="AO166" s="2">
        <v>0.45960760964387637</v>
      </c>
      <c r="AP166" s="7">
        <v>2.7721680000000005E-2</v>
      </c>
      <c r="AQ166" s="7">
        <v>5.3326979999999989E-2</v>
      </c>
      <c r="AR166" s="13">
        <f t="shared" si="28"/>
        <v>-1.4169863132960984E-2</v>
      </c>
      <c r="AT166" s="32">
        <f t="shared" si="30"/>
        <v>0.23699706086513253</v>
      </c>
      <c r="AU166" s="2">
        <f t="shared" si="29"/>
        <v>0.23699706086513253</v>
      </c>
      <c r="AV166" s="17">
        <f t="shared" si="23"/>
        <v>0</v>
      </c>
      <c r="AW166" s="3">
        <f t="shared" si="25"/>
        <v>1</v>
      </c>
      <c r="AX166" s="3">
        <f t="shared" si="26"/>
        <v>0.99999999999999989</v>
      </c>
      <c r="AZ166" s="2">
        <v>2.7848004241957981E-2</v>
      </c>
      <c r="BA166" s="2">
        <v>6.4682091835220987E-2</v>
      </c>
      <c r="BB166" s="2">
        <v>7.9088034809523186E-2</v>
      </c>
      <c r="BC166" s="2">
        <v>2.7126992883987348E-2</v>
      </c>
      <c r="BD166" s="2">
        <v>0.33979151071600489</v>
      </c>
      <c r="BE166" s="2">
        <v>0.46146336551330552</v>
      </c>
    </row>
    <row r="167" spans="1:57">
      <c r="A167" s="19" t="s">
        <v>6</v>
      </c>
      <c r="B167" s="19">
        <v>2001</v>
      </c>
      <c r="C167" s="2">
        <v>0.6</v>
      </c>
      <c r="D167" s="2">
        <v>0.26421898709177849</v>
      </c>
      <c r="E167" s="2">
        <v>0.3357001254050615</v>
      </c>
      <c r="F167" s="13">
        <f t="shared" si="24"/>
        <v>0.2824811171443965</v>
      </c>
      <c r="G167" s="2">
        <v>2.6171932026817592E-2</v>
      </c>
      <c r="H167" s="7">
        <v>6.5125640000000002E-3</v>
      </c>
      <c r="I167" s="7">
        <v>5.1568900000000008E-2</v>
      </c>
      <c r="J167" s="2">
        <v>7.5641630023955686E-2</v>
      </c>
      <c r="K167" s="7">
        <v>-4.1060100000000002E-3</v>
      </c>
      <c r="L167" s="7">
        <v>0</v>
      </c>
      <c r="M167" s="2">
        <v>8.0212515085872516E-2</v>
      </c>
      <c r="N167" s="7">
        <v>9.075426000000001E-4</v>
      </c>
      <c r="O167" s="7">
        <v>4.5114439999999999E-2</v>
      </c>
      <c r="P167" s="2">
        <v>2.3874227292153102E-2</v>
      </c>
      <c r="Q167" s="7">
        <v>-4.1637459999999994E-4</v>
      </c>
      <c r="R167" s="7">
        <v>2.3033019999999994E-2</v>
      </c>
      <c r="S167" s="2">
        <v>0.33811551535313766</v>
      </c>
      <c r="T167" s="7">
        <v>6.3520180000000009E-3</v>
      </c>
      <c r="U167" s="7">
        <v>0.11815245999999999</v>
      </c>
      <c r="V167" s="2">
        <v>0.45598418021806353</v>
      </c>
      <c r="W167" s="7">
        <v>1.2549709999999997E-2</v>
      </c>
      <c r="X167" s="7">
        <v>7.8770760000000023E-2</v>
      </c>
      <c r="Y167" s="13">
        <f t="shared" si="27"/>
        <v>-7.3592794514572998E-2</v>
      </c>
      <c r="Z167" s="2">
        <v>9.483634017327755E-2</v>
      </c>
      <c r="AA167" s="7">
        <v>-6.8204240000000003E-3</v>
      </c>
      <c r="AB167" s="7">
        <v>0</v>
      </c>
      <c r="AC167" s="2">
        <v>1.7432309776298914E-2</v>
      </c>
      <c r="AD167" s="7">
        <v>-1.1060660000000006E-3</v>
      </c>
      <c r="AE167" s="7">
        <v>2.3033019999999994E-2</v>
      </c>
      <c r="AF167" s="2">
        <v>9.0419217792591045E-2</v>
      </c>
      <c r="AG167" s="7">
        <v>4.1337140000000001E-2</v>
      </c>
      <c r="AH167" s="7">
        <v>4.5114439999999999E-2</v>
      </c>
      <c r="AI167" s="2">
        <v>0.3171248277976853</v>
      </c>
      <c r="AJ167" s="7">
        <v>8.1050642000000006E-2</v>
      </c>
      <c r="AK167" s="7">
        <v>0.11815245999999999</v>
      </c>
      <c r="AL167" s="2">
        <v>2.6117717735903691E-2</v>
      </c>
      <c r="AM167" s="7">
        <v>1.6121799999999999E-2</v>
      </c>
      <c r="AN167" s="7">
        <v>5.1568900000000008E-2</v>
      </c>
      <c r="AO167" s="2">
        <v>0.45406958672424352</v>
      </c>
      <c r="AP167" s="7">
        <v>3.205214E-2</v>
      </c>
      <c r="AQ167" s="7">
        <v>7.8770760000000023E-2</v>
      </c>
      <c r="AR167" s="13">
        <f t="shared" si="28"/>
        <v>-3.5314374059141056E-2</v>
      </c>
      <c r="AT167" s="32">
        <f t="shared" si="30"/>
        <v>0.24420269668896455</v>
      </c>
      <c r="AU167" s="2">
        <f t="shared" si="29"/>
        <v>0.24420269668896455</v>
      </c>
      <c r="AV167" s="17">
        <f t="shared" si="23"/>
        <v>0</v>
      </c>
      <c r="AW167" s="3">
        <f t="shared" si="25"/>
        <v>1</v>
      </c>
      <c r="AX167" s="3">
        <f t="shared" si="26"/>
        <v>1</v>
      </c>
      <c r="AZ167" s="2">
        <v>2.6171932026817592E-2</v>
      </c>
      <c r="BA167" s="2">
        <v>7.5641630023955686E-2</v>
      </c>
      <c r="BB167" s="2">
        <v>8.0212515085872516E-2</v>
      </c>
      <c r="BC167" s="2">
        <v>2.3874227292153102E-2</v>
      </c>
      <c r="BD167" s="2">
        <v>0.33811551535313766</v>
      </c>
      <c r="BE167" s="2">
        <v>0.45598418021806353</v>
      </c>
    </row>
    <row r="168" spans="1:57">
      <c r="A168" s="19" t="s">
        <v>6</v>
      </c>
      <c r="B168" s="19">
        <v>2002</v>
      </c>
      <c r="C168" s="2">
        <v>0.6</v>
      </c>
      <c r="D168" s="2">
        <v>0.25783993577354092</v>
      </c>
      <c r="E168" s="2">
        <v>0.33760921259765386</v>
      </c>
      <c r="F168" s="13">
        <f t="shared" si="24"/>
        <v>0.285379729982013</v>
      </c>
      <c r="G168" s="2">
        <v>2.7164733733454533E-2</v>
      </c>
      <c r="H168" s="7">
        <v>1.6151338000000001E-2</v>
      </c>
      <c r="I168" s="7">
        <v>0.16419931999999998</v>
      </c>
      <c r="J168" s="2">
        <v>7.1097523613337529E-2</v>
      </c>
      <c r="K168" s="7">
        <v>-6.8319139999999997E-3</v>
      </c>
      <c r="L168" s="7">
        <v>0</v>
      </c>
      <c r="M168" s="2">
        <v>7.6568474531530109E-2</v>
      </c>
      <c r="N168" s="7">
        <v>-2.9563998200000008E-4</v>
      </c>
      <c r="O168" s="7">
        <v>6.528726E-2</v>
      </c>
      <c r="P168" s="2">
        <v>2.6555476096862516E-2</v>
      </c>
      <c r="Q168" s="7">
        <v>1.1937723999999998E-3</v>
      </c>
      <c r="R168" s="7">
        <v>9.7141119999999997E-2</v>
      </c>
      <c r="S168" s="2">
        <v>0.33594674829238608</v>
      </c>
      <c r="T168" s="7">
        <v>5.4745159999999996E-3</v>
      </c>
      <c r="U168" s="7">
        <v>0.15157466</v>
      </c>
      <c r="V168" s="2">
        <v>0.46266704373242934</v>
      </c>
      <c r="W168" s="7">
        <v>1.5536079999999999E-2</v>
      </c>
      <c r="X168" s="7">
        <v>0.13570024</v>
      </c>
      <c r="Y168" s="13">
        <f t="shared" si="27"/>
        <v>-0.11675479125210937</v>
      </c>
      <c r="Z168" s="2">
        <v>8.8255549010547066E-2</v>
      </c>
      <c r="AA168" s="7">
        <v>-1.1748261999999999E-2</v>
      </c>
      <c r="AB168" s="7">
        <v>0</v>
      </c>
      <c r="AC168" s="2">
        <v>2.017705553847135E-2</v>
      </c>
      <c r="AD168" s="7">
        <v>6.1953940000000016E-3</v>
      </c>
      <c r="AE168" s="7">
        <v>9.7141119999999997E-2</v>
      </c>
      <c r="AF168" s="2">
        <v>8.8011452753354036E-2</v>
      </c>
      <c r="AG168" s="7">
        <v>1.6238879999999982E-3</v>
      </c>
      <c r="AH168" s="7">
        <v>6.528726E-2</v>
      </c>
      <c r="AI168" s="2">
        <v>0.32104538312131969</v>
      </c>
      <c r="AJ168" s="7">
        <v>7.729425999999999E-2</v>
      </c>
      <c r="AK168" s="7">
        <v>0.15157466</v>
      </c>
      <c r="AL168" s="2">
        <v>2.5191333631289815E-2</v>
      </c>
      <c r="AM168" s="7">
        <v>5.7863569999999996E-2</v>
      </c>
      <c r="AN168" s="7">
        <v>0.16419931999999998</v>
      </c>
      <c r="AO168" s="2">
        <v>0.45731922594501789</v>
      </c>
      <c r="AP168" s="7">
        <v>3.37487E-2</v>
      </c>
      <c r="AQ168" s="7">
        <v>0.13570024</v>
      </c>
      <c r="AR168" s="13">
        <f t="shared" si="28"/>
        <v>-8.1625490322406374E-2</v>
      </c>
      <c r="AT168" s="32">
        <f t="shared" si="30"/>
        <v>0.25025042905230999</v>
      </c>
      <c r="AU168" s="2">
        <f t="shared" si="29"/>
        <v>0.25025042905230999</v>
      </c>
      <c r="AV168" s="17">
        <f t="shared" si="23"/>
        <v>0</v>
      </c>
      <c r="AW168" s="3">
        <f t="shared" si="25"/>
        <v>1</v>
      </c>
      <c r="AX168" s="3">
        <f t="shared" si="26"/>
        <v>0.99999999999999978</v>
      </c>
      <c r="AZ168" s="2">
        <v>2.7164733733454533E-2</v>
      </c>
      <c r="BA168" s="2">
        <v>7.1097523613337529E-2</v>
      </c>
      <c r="BB168" s="2">
        <v>7.6568474531530109E-2</v>
      </c>
      <c r="BC168" s="2">
        <v>2.6555476096862516E-2</v>
      </c>
      <c r="BD168" s="2">
        <v>0.33594674829238608</v>
      </c>
      <c r="BE168" s="2">
        <v>0.46266704373242934</v>
      </c>
    </row>
    <row r="169" spans="1:57">
      <c r="A169" s="19" t="s">
        <v>6</v>
      </c>
      <c r="B169" s="19">
        <v>2003</v>
      </c>
      <c r="C169" s="2">
        <v>0.6</v>
      </c>
      <c r="D169" s="2">
        <v>0.2615782046282214</v>
      </c>
      <c r="E169" s="2">
        <v>0.19364574428624642</v>
      </c>
      <c r="F169" s="13">
        <f t="shared" si="24"/>
        <v>0.16325364061167122</v>
      </c>
      <c r="G169" s="2">
        <v>3.1516662834024517E-2</v>
      </c>
      <c r="H169" s="7">
        <v>2.0997719999999997E-2</v>
      </c>
      <c r="I169" s="7">
        <v>0.23038863999999998</v>
      </c>
      <c r="J169" s="2">
        <v>5.8975348735664512E-2</v>
      </c>
      <c r="K169" s="7">
        <v>-7.805883999999999E-3</v>
      </c>
      <c r="L169" s="7">
        <v>0</v>
      </c>
      <c r="M169" s="2">
        <v>6.8378615192781919E-2</v>
      </c>
      <c r="N169" s="7">
        <v>-1.2472195999999999E-3</v>
      </c>
      <c r="O169" s="7">
        <v>9.2388999999999999E-2</v>
      </c>
      <c r="P169" s="2">
        <v>2.5896030720020558E-2</v>
      </c>
      <c r="Q169" s="7">
        <v>1.9131762E-3</v>
      </c>
      <c r="R169" s="7">
        <v>0.15863795999999999</v>
      </c>
      <c r="S169" s="2">
        <v>0.33861461374180962</v>
      </c>
      <c r="T169" s="7">
        <v>1.7066620000000001E-3</v>
      </c>
      <c r="U169" s="7">
        <v>0.15053664</v>
      </c>
      <c r="V169" s="2">
        <v>0.47661872877569877</v>
      </c>
      <c r="W169" s="7">
        <v>2.1486788E-2</v>
      </c>
      <c r="X169" s="7">
        <v>0.20815668000000001</v>
      </c>
      <c r="Y169" s="13">
        <f t="shared" si="27"/>
        <v>-0.15688729474065394</v>
      </c>
      <c r="Z169" s="2">
        <v>7.6582391300074409E-2</v>
      </c>
      <c r="AA169" s="7">
        <v>-1.3430172000000001E-2</v>
      </c>
      <c r="AB169" s="7">
        <v>0</v>
      </c>
      <c r="AC169" s="2">
        <v>2.0182937641835277E-2</v>
      </c>
      <c r="AD169" s="7">
        <v>1.0742652E-2</v>
      </c>
      <c r="AE169" s="7">
        <v>0.15863795999999999</v>
      </c>
      <c r="AF169" s="2">
        <v>7.9924001446671514E-2</v>
      </c>
      <c r="AG169" s="7">
        <v>-3.5264411999999995E-2</v>
      </c>
      <c r="AH169" s="7">
        <v>9.2388999999999999E-2</v>
      </c>
      <c r="AI169" s="2">
        <v>0.31543346915352166</v>
      </c>
      <c r="AJ169" s="7">
        <v>4.3814277999999998E-2</v>
      </c>
      <c r="AK169" s="7">
        <v>0.15053664</v>
      </c>
      <c r="AL169" s="2">
        <v>2.7276866827444048E-2</v>
      </c>
      <c r="AM169" s="7">
        <v>7.1381799999999995E-2</v>
      </c>
      <c r="AN169" s="7">
        <v>0.23038863999999998</v>
      </c>
      <c r="AO169" s="2">
        <v>0.4806003336304529</v>
      </c>
      <c r="AP169" s="7">
        <v>4.2721365999999997E-2</v>
      </c>
      <c r="AQ169" s="7">
        <v>0.20815668000000001</v>
      </c>
      <c r="AR169" s="13">
        <f t="shared" si="28"/>
        <v>-0.13172532833548528</v>
      </c>
      <c r="AT169" s="32">
        <f t="shared" si="30"/>
        <v>0.13809167420650256</v>
      </c>
      <c r="AU169" s="2">
        <f t="shared" si="29"/>
        <v>0.13809167420650256</v>
      </c>
      <c r="AV169" s="17">
        <f t="shared" si="23"/>
        <v>0</v>
      </c>
      <c r="AW169" s="3">
        <f t="shared" si="25"/>
        <v>0.99999999999999989</v>
      </c>
      <c r="AX169" s="3">
        <f t="shared" si="26"/>
        <v>0.99999999999999978</v>
      </c>
      <c r="AZ169" s="2">
        <v>3.1516662834024517E-2</v>
      </c>
      <c r="BA169" s="2">
        <v>5.8975348735664512E-2</v>
      </c>
      <c r="BB169" s="2">
        <v>6.8378615192781919E-2</v>
      </c>
      <c r="BC169" s="2">
        <v>2.5896030720020558E-2</v>
      </c>
      <c r="BD169" s="2">
        <v>0.33861461374180962</v>
      </c>
      <c r="BE169" s="2">
        <v>0.47661872877569877</v>
      </c>
    </row>
    <row r="170" spans="1:57">
      <c r="A170" s="19" t="s">
        <v>6</v>
      </c>
      <c r="B170" s="19">
        <v>2004</v>
      </c>
      <c r="C170" s="2">
        <v>0.6</v>
      </c>
      <c r="D170" s="2">
        <v>0.27599022320773348</v>
      </c>
      <c r="E170" s="2">
        <v>0.22933039926305573</v>
      </c>
      <c r="F170" s="13">
        <f t="shared" si="24"/>
        <v>0.1913546304144981</v>
      </c>
      <c r="G170" s="2">
        <v>4.0746022379764421E-2</v>
      </c>
      <c r="H170" s="7">
        <v>3.0486870600000004E-2</v>
      </c>
      <c r="I170" s="7">
        <v>0.25085415999999994</v>
      </c>
      <c r="J170" s="2">
        <v>4.8729010557867145E-2</v>
      </c>
      <c r="K170" s="7">
        <v>-1.0451073999999999E-2</v>
      </c>
      <c r="L170" s="7">
        <v>0</v>
      </c>
      <c r="M170" s="2">
        <v>5.5877653474956511E-2</v>
      </c>
      <c r="N170" s="7">
        <v>-1.9291560000000002E-3</v>
      </c>
      <c r="O170" s="7">
        <v>0.12138958</v>
      </c>
      <c r="P170" s="2">
        <v>2.4356526850859494E-2</v>
      </c>
      <c r="Q170" s="7">
        <v>3.5048280000000002E-3</v>
      </c>
      <c r="R170" s="7">
        <v>0.23287169999999996</v>
      </c>
      <c r="S170" s="2">
        <v>0.33030246634855864</v>
      </c>
      <c r="T170" s="7">
        <v>4.9896641999999996E-3</v>
      </c>
      <c r="U170" s="7">
        <v>0.22461799999999998</v>
      </c>
      <c r="V170" s="2">
        <v>0.49998832038799368</v>
      </c>
      <c r="W170" s="7">
        <v>1.8145260000000003E-2</v>
      </c>
      <c r="X170" s="7">
        <v>0.21372250000000001</v>
      </c>
      <c r="Y170" s="13">
        <f t="shared" si="27"/>
        <v>-0.19229581970317974</v>
      </c>
      <c r="Z170" s="2">
        <v>5.9588924973871735E-2</v>
      </c>
      <c r="AA170" s="7">
        <v>-1.8704700000000001E-2</v>
      </c>
      <c r="AB170" s="7">
        <v>0</v>
      </c>
      <c r="AC170" s="2">
        <v>1.8546916929908622E-2</v>
      </c>
      <c r="AD170" s="7">
        <v>1.6993438E-2</v>
      </c>
      <c r="AE170" s="7">
        <v>0.23287169999999996</v>
      </c>
      <c r="AF170" s="2">
        <v>6.4067612157042431E-2</v>
      </c>
      <c r="AG170" s="7">
        <v>-5.6622459999999999E-2</v>
      </c>
      <c r="AH170" s="7">
        <v>0.12138958</v>
      </c>
      <c r="AI170" s="2">
        <v>0.29896621100389759</v>
      </c>
      <c r="AJ170" s="7">
        <v>7.2471339999999995E-2</v>
      </c>
      <c r="AK170" s="7">
        <v>0.22461799999999998</v>
      </c>
      <c r="AL170" s="2">
        <v>3.9889271143328575E-2</v>
      </c>
      <c r="AM170" s="7">
        <v>6.0093960000000002E-2</v>
      </c>
      <c r="AN170" s="7">
        <v>0.25085415999999994</v>
      </c>
      <c r="AO170" s="2">
        <v>0.51894106379195093</v>
      </c>
      <c r="AP170" s="7">
        <v>3.3678800000000002E-2</v>
      </c>
      <c r="AQ170" s="7">
        <v>0.21372250000000001</v>
      </c>
      <c r="AR170" s="13">
        <f t="shared" si="28"/>
        <v>-0.16305134050054249</v>
      </c>
      <c r="AT170" s="32">
        <f t="shared" si="30"/>
        <v>0.16211015121186084</v>
      </c>
      <c r="AU170" s="2">
        <f t="shared" si="29"/>
        <v>0.16211015121186084</v>
      </c>
      <c r="AV170" s="17">
        <f t="shared" si="23"/>
        <v>0</v>
      </c>
      <c r="AW170" s="3">
        <f t="shared" si="25"/>
        <v>0.99999999999999989</v>
      </c>
      <c r="AX170" s="3">
        <f t="shared" si="26"/>
        <v>0.99999999999999989</v>
      </c>
      <c r="AZ170" s="2">
        <v>4.0746022379764421E-2</v>
      </c>
      <c r="BA170" s="2">
        <v>4.8729010557867145E-2</v>
      </c>
      <c r="BB170" s="2">
        <v>5.5877653474956511E-2</v>
      </c>
      <c r="BC170" s="2">
        <v>2.4356526850859494E-2</v>
      </c>
      <c r="BD170" s="2">
        <v>0.33030246634855864</v>
      </c>
      <c r="BE170" s="2">
        <v>0.49998832038799368</v>
      </c>
    </row>
    <row r="171" spans="1:57">
      <c r="A171" s="19" t="s">
        <v>6</v>
      </c>
      <c r="B171" s="19">
        <v>2005</v>
      </c>
      <c r="C171" s="2">
        <v>0.6</v>
      </c>
      <c r="D171" s="2">
        <v>0.30636189814847886</v>
      </c>
      <c r="E171" s="2">
        <v>0.12920030122866477</v>
      </c>
      <c r="F171" s="13">
        <f t="shared" si="24"/>
        <v>0.10545107151320338</v>
      </c>
      <c r="G171" s="2">
        <v>4.0431437949967328E-2</v>
      </c>
      <c r="H171" s="7">
        <v>4.826416E-2</v>
      </c>
      <c r="I171" s="7">
        <v>0.41822184000000001</v>
      </c>
      <c r="J171" s="2">
        <v>4.7091135864744789E-2</v>
      </c>
      <c r="K171" s="7">
        <v>-1.4395740000000001E-2</v>
      </c>
      <c r="L171" s="7">
        <v>0</v>
      </c>
      <c r="M171" s="2">
        <v>5.2545445847523707E-2</v>
      </c>
      <c r="N171" s="7">
        <v>-2.5862399999999996E-3</v>
      </c>
      <c r="O171" s="7">
        <v>0.17854905999999998</v>
      </c>
      <c r="P171" s="2">
        <v>2.1045327259614468E-2</v>
      </c>
      <c r="Q171" s="7">
        <v>4.1330539999999997E-3</v>
      </c>
      <c r="R171" s="7">
        <v>0.32267444000000001</v>
      </c>
      <c r="S171" s="2">
        <v>0.32336751760153387</v>
      </c>
      <c r="T171" s="7">
        <v>-1.6533177999999998E-4</v>
      </c>
      <c r="U171" s="7">
        <v>0.23033214000000002</v>
      </c>
      <c r="V171" s="2">
        <v>0.51551913547661576</v>
      </c>
      <c r="W171" s="7">
        <v>2.1290238E-2</v>
      </c>
      <c r="X171" s="7">
        <v>0.29448207999999998</v>
      </c>
      <c r="Y171" s="13">
        <f t="shared" si="27"/>
        <v>-0.24722849301260594</v>
      </c>
      <c r="Z171" s="2">
        <v>5.9946488870758555E-2</v>
      </c>
      <c r="AA171" s="7">
        <v>-2.6006519999999998E-2</v>
      </c>
      <c r="AB171" s="7">
        <v>0</v>
      </c>
      <c r="AC171" s="2">
        <v>1.536161578516044E-2</v>
      </c>
      <c r="AD171" s="7">
        <v>2.1778539999999999E-2</v>
      </c>
      <c r="AE171" s="7">
        <v>0.32267444000000001</v>
      </c>
      <c r="AF171" s="2">
        <v>5.8917431109740008E-2</v>
      </c>
      <c r="AG171" s="7">
        <v>-9.219121999999999E-2</v>
      </c>
      <c r="AH171" s="7">
        <v>0.17854905999999998</v>
      </c>
      <c r="AI171" s="2">
        <v>0.29614305961999049</v>
      </c>
      <c r="AJ171" s="7">
        <v>2.0345299999999997E-2</v>
      </c>
      <c r="AK171" s="7">
        <v>0.23033214000000002</v>
      </c>
      <c r="AL171" s="2">
        <v>2.9541295400547445E-2</v>
      </c>
      <c r="AM171" s="7">
        <v>0.11536446</v>
      </c>
      <c r="AN171" s="7">
        <v>0.41822184000000001</v>
      </c>
      <c r="AO171" s="2">
        <v>0.54009010921380307</v>
      </c>
      <c r="AP171" s="7">
        <v>3.1669559999999999E-2</v>
      </c>
      <c r="AQ171" s="7">
        <v>0.29448207999999998</v>
      </c>
      <c r="AR171" s="13">
        <f t="shared" si="28"/>
        <v>-0.235207955798313</v>
      </c>
      <c r="AT171" s="32">
        <f t="shared" si="30"/>
        <v>9.3430534298910434E-2</v>
      </c>
      <c r="AU171" s="2">
        <f t="shared" si="29"/>
        <v>9.3430534298910434E-2</v>
      </c>
      <c r="AV171" s="17">
        <f t="shared" si="23"/>
        <v>0</v>
      </c>
      <c r="AW171" s="3">
        <f t="shared" si="25"/>
        <v>1</v>
      </c>
      <c r="AX171" s="3">
        <f t="shared" si="26"/>
        <v>1</v>
      </c>
      <c r="AZ171" s="2">
        <v>4.0431437949967328E-2</v>
      </c>
      <c r="BA171" s="2">
        <v>4.7091135864744789E-2</v>
      </c>
      <c r="BB171" s="2">
        <v>5.2545445847523707E-2</v>
      </c>
      <c r="BC171" s="2">
        <v>2.1045327259614468E-2</v>
      </c>
      <c r="BD171" s="2">
        <v>0.32336751760153387</v>
      </c>
      <c r="BE171" s="2">
        <v>0.51551913547661576</v>
      </c>
    </row>
    <row r="172" spans="1:57">
      <c r="A172" s="19" t="s">
        <v>6</v>
      </c>
      <c r="B172" s="19">
        <v>2006</v>
      </c>
      <c r="C172" s="2">
        <v>0.6</v>
      </c>
      <c r="D172" s="2">
        <v>0.34506381832224797</v>
      </c>
      <c r="E172" s="2">
        <v>0.17153099145894185</v>
      </c>
      <c r="F172" s="13">
        <f t="shared" si="24"/>
        <v>0.13601750813488783</v>
      </c>
      <c r="G172" s="2">
        <v>4.7648249412505755E-2</v>
      </c>
      <c r="H172" s="7">
        <v>5.3608159999999995E-2</v>
      </c>
      <c r="I172" s="7">
        <v>0.47441622</v>
      </c>
      <c r="J172" s="2">
        <v>4.7380694507238356E-2</v>
      </c>
      <c r="K172" s="7">
        <v>-1.5565659999999999E-2</v>
      </c>
      <c r="L172" s="7">
        <v>0</v>
      </c>
      <c r="M172" s="2">
        <v>5.4954393758882614E-2</v>
      </c>
      <c r="N172" s="7">
        <v>-3.8790249999999999E-3</v>
      </c>
      <c r="O172" s="7">
        <v>0.18169636000000003</v>
      </c>
      <c r="P172" s="2">
        <v>2.0211306374438586E-2</v>
      </c>
      <c r="Q172" s="7">
        <v>4.6380280000000006E-3</v>
      </c>
      <c r="R172" s="7">
        <v>0.35727742000000001</v>
      </c>
      <c r="S172" s="2">
        <v>0.31766042612195811</v>
      </c>
      <c r="T172" s="7">
        <v>-1.8353172600000002E-3</v>
      </c>
      <c r="U172" s="7">
        <v>0.23421151999999998</v>
      </c>
      <c r="V172" s="2">
        <v>0.5121449298249765</v>
      </c>
      <c r="W172" s="7">
        <v>1.8499197999999998E-2</v>
      </c>
      <c r="X172" s="7">
        <v>0.30668476</v>
      </c>
      <c r="Y172" s="13">
        <f t="shared" si="27"/>
        <v>-0.26068927808540376</v>
      </c>
      <c r="Z172" s="2">
        <v>6.1498300986904397E-2</v>
      </c>
      <c r="AA172" s="7">
        <v>-2.8555859999999999E-2</v>
      </c>
      <c r="AB172" s="7">
        <v>0</v>
      </c>
      <c r="AC172" s="2">
        <v>1.4157453601826353E-2</v>
      </c>
      <c r="AD172" s="7">
        <v>2.419404E-2</v>
      </c>
      <c r="AE172" s="7">
        <v>0.35727742000000001</v>
      </c>
      <c r="AF172" s="2">
        <v>6.0062429548134115E-2</v>
      </c>
      <c r="AG172" s="7">
        <v>-0.13638144999999999</v>
      </c>
      <c r="AH172" s="7">
        <v>0.18169636000000003</v>
      </c>
      <c r="AI172" s="2">
        <v>0.293261230923269</v>
      </c>
      <c r="AJ172" s="7">
        <v>2.250160000000001E-3</v>
      </c>
      <c r="AK172" s="7">
        <v>0.23421151999999998</v>
      </c>
      <c r="AL172" s="2">
        <v>3.1948763797835227E-2</v>
      </c>
      <c r="AM172" s="7">
        <v>0.13296027999999999</v>
      </c>
      <c r="AN172" s="7">
        <v>0.47441622</v>
      </c>
      <c r="AO172" s="2">
        <v>0.539071821142031</v>
      </c>
      <c r="AP172" s="7">
        <v>2.0395219999999999E-2</v>
      </c>
      <c r="AQ172" s="7">
        <v>0.30668476</v>
      </c>
      <c r="AR172" s="13">
        <f t="shared" si="28"/>
        <v>-0.25884126826143683</v>
      </c>
      <c r="AT172" s="32">
        <f t="shared" si="30"/>
        <v>0.1341694983109209</v>
      </c>
      <c r="AU172" s="2">
        <f t="shared" si="29"/>
        <v>0.1341694983109209</v>
      </c>
      <c r="AV172" s="17">
        <f t="shared" si="23"/>
        <v>0</v>
      </c>
      <c r="AW172" s="3">
        <f t="shared" si="25"/>
        <v>0.99999999999999989</v>
      </c>
      <c r="AX172" s="3">
        <f t="shared" si="26"/>
        <v>1</v>
      </c>
      <c r="AZ172" s="2">
        <v>4.7648249412505755E-2</v>
      </c>
      <c r="BA172" s="2">
        <v>4.7380694507238356E-2</v>
      </c>
      <c r="BB172" s="2">
        <v>5.4954393758882614E-2</v>
      </c>
      <c r="BC172" s="2">
        <v>2.0211306374438586E-2</v>
      </c>
      <c r="BD172" s="2">
        <v>0.31766042612195811</v>
      </c>
      <c r="BE172" s="2">
        <v>0.5121449298249765</v>
      </c>
    </row>
    <row r="173" spans="1:57">
      <c r="A173" s="19" t="s">
        <v>6</v>
      </c>
      <c r="B173" s="19">
        <v>2007</v>
      </c>
      <c r="C173" s="2">
        <v>0.6</v>
      </c>
      <c r="D173" s="2">
        <v>0.29539416510144323</v>
      </c>
      <c r="E173" s="2">
        <v>0.18421296365355677</v>
      </c>
      <c r="F173" s="13">
        <f t="shared" si="24"/>
        <v>0.15156370289397383</v>
      </c>
      <c r="G173" s="2">
        <v>4.7648249412505755E-2</v>
      </c>
      <c r="H173" s="7">
        <v>4.2054177999999998E-2</v>
      </c>
      <c r="I173" s="7">
        <v>0.38608125999999998</v>
      </c>
      <c r="J173" s="2">
        <v>4.7380694507238356E-2</v>
      </c>
      <c r="K173" s="7">
        <v>-1.1231660000000001E-2</v>
      </c>
      <c r="L173" s="7">
        <v>0</v>
      </c>
      <c r="M173" s="2">
        <v>5.4954393758882614E-2</v>
      </c>
      <c r="N173" s="7">
        <v>-2.412254E-3</v>
      </c>
      <c r="O173" s="7">
        <v>0.11148516000000001</v>
      </c>
      <c r="P173" s="2">
        <v>2.0211306374438586E-2</v>
      </c>
      <c r="Q173" s="7">
        <v>4.8003939999999995E-3</v>
      </c>
      <c r="R173" s="7">
        <v>0.26853188</v>
      </c>
      <c r="S173" s="2">
        <v>0.31766042612195811</v>
      </c>
      <c r="T173" s="7">
        <v>-3.8612899999999999E-3</v>
      </c>
      <c r="U173" s="7">
        <v>0.11065913999999999</v>
      </c>
      <c r="V173" s="2">
        <v>0.5121449298249765</v>
      </c>
      <c r="W173" s="7">
        <v>7.7306200000000005E-3</v>
      </c>
      <c r="X173" s="7">
        <v>0.17551549999999999</v>
      </c>
      <c r="Y173" s="13">
        <f t="shared" si="27"/>
        <v>-0.15082275744703016</v>
      </c>
      <c r="Z173" s="2">
        <v>6.1498300986904397E-2</v>
      </c>
      <c r="AA173" s="7">
        <v>-2.0593399999999998E-2</v>
      </c>
      <c r="AB173" s="7">
        <v>0</v>
      </c>
      <c r="AC173" s="2">
        <v>1.4157453601826353E-2</v>
      </c>
      <c r="AD173" s="7">
        <v>2.3384720000000001E-2</v>
      </c>
      <c r="AE173" s="7">
        <v>0.26853188</v>
      </c>
      <c r="AF173" s="2">
        <v>6.0062429548134115E-2</v>
      </c>
      <c r="AG173" s="7">
        <v>-9.2622659999999996E-2</v>
      </c>
      <c r="AH173" s="7">
        <v>0.11148516000000001</v>
      </c>
      <c r="AI173" s="2">
        <v>0.293261230923269</v>
      </c>
      <c r="AJ173" s="7">
        <v>-3.0547276000000002E-2</v>
      </c>
      <c r="AK173" s="7">
        <v>0.11065913999999999</v>
      </c>
      <c r="AL173" s="2">
        <v>3.1948763797835227E-2</v>
      </c>
      <c r="AM173" s="7">
        <v>0.13421728000000002</v>
      </c>
      <c r="AN173" s="7">
        <v>0.38608125999999998</v>
      </c>
      <c r="AO173" s="2">
        <v>0.539071821142031</v>
      </c>
      <c r="AP173" s="7">
        <v>1.4378000000001001E-5</v>
      </c>
      <c r="AQ173" s="7">
        <v>0.17551549999999999</v>
      </c>
      <c r="AR173" s="13">
        <f t="shared" si="28"/>
        <v>-0.16106114983947212</v>
      </c>
      <c r="AT173" s="32">
        <f t="shared" si="30"/>
        <v>0.16180209528641579</v>
      </c>
      <c r="AU173" s="2">
        <f t="shared" si="29"/>
        <v>0.16180209528641579</v>
      </c>
      <c r="AV173" s="17">
        <f t="shared" si="23"/>
        <v>0</v>
      </c>
      <c r="AW173" s="3">
        <f t="shared" si="25"/>
        <v>0.99999999999999989</v>
      </c>
      <c r="AX173" s="3">
        <f t="shared" si="26"/>
        <v>1</v>
      </c>
      <c r="AZ173" s="2">
        <v>4.7648249412505755E-2</v>
      </c>
      <c r="BA173" s="2">
        <v>4.7380694507238356E-2</v>
      </c>
      <c r="BB173" s="2">
        <v>5.4954393758882614E-2</v>
      </c>
      <c r="BC173" s="2">
        <v>2.0211306374438586E-2</v>
      </c>
      <c r="BD173" s="2">
        <v>0.31766042612195811</v>
      </c>
      <c r="BE173" s="2">
        <v>0.5121449298249765</v>
      </c>
    </row>
    <row r="174" spans="1:57">
      <c r="A174" s="19" t="s">
        <v>6</v>
      </c>
      <c r="B174" s="19">
        <v>2008</v>
      </c>
      <c r="C174" s="2">
        <v>0.6</v>
      </c>
      <c r="D174" s="2">
        <v>0.26509391532426402</v>
      </c>
      <c r="E174" s="2">
        <v>0.12244633823169282</v>
      </c>
      <c r="F174" s="13">
        <f t="shared" si="24"/>
        <v>0.10297047070031767</v>
      </c>
      <c r="G174" s="2">
        <v>4.7648249412505755E-2</v>
      </c>
      <c r="H174" s="7">
        <v>3.9085386E-2</v>
      </c>
      <c r="I174" s="7">
        <v>0.34468200000000004</v>
      </c>
      <c r="J174" s="2">
        <v>4.7380694507238356E-2</v>
      </c>
      <c r="K174" s="7">
        <v>-1.1057059999999999E-2</v>
      </c>
      <c r="L174" s="7">
        <v>0</v>
      </c>
      <c r="M174" s="2">
        <v>5.4954393758882614E-2</v>
      </c>
      <c r="N174" s="7">
        <v>-1.1878361999999999E-3</v>
      </c>
      <c r="O174" s="7">
        <v>0.13285817999999999</v>
      </c>
      <c r="P174" s="2">
        <v>2.0211306374438586E-2</v>
      </c>
      <c r="Q174" s="7">
        <v>2.4496886E-3</v>
      </c>
      <c r="R174" s="7">
        <v>0.22017793000000002</v>
      </c>
      <c r="S174" s="2">
        <v>0.31766042612195811</v>
      </c>
      <c r="T174" s="7">
        <v>-3.4855258E-3</v>
      </c>
      <c r="U174" s="7">
        <v>0.11797209999999998</v>
      </c>
      <c r="V174" s="2">
        <v>0.5121449298249765</v>
      </c>
      <c r="W174" s="7">
        <v>1.6263440000000001E-2</v>
      </c>
      <c r="X174" s="7">
        <v>0.21133281999999998</v>
      </c>
      <c r="Y174" s="13">
        <f t="shared" si="27"/>
        <v>-0.16533809971335595</v>
      </c>
      <c r="Z174" s="2">
        <v>6.1498300986904397E-2</v>
      </c>
      <c r="AA174" s="7">
        <v>-1.9686760000000001E-2</v>
      </c>
      <c r="AB174" s="7">
        <v>0</v>
      </c>
      <c r="AC174" s="2">
        <v>1.4157453601826353E-2</v>
      </c>
      <c r="AD174" s="7">
        <v>1.4102328000000001E-2</v>
      </c>
      <c r="AE174" s="7">
        <v>0.22017793000000002</v>
      </c>
      <c r="AF174" s="2">
        <v>6.0062429548134115E-2</v>
      </c>
      <c r="AG174" s="7">
        <v>-5.3260540000000002E-2</v>
      </c>
      <c r="AH174" s="7">
        <v>0.13285817999999999</v>
      </c>
      <c r="AI174" s="2">
        <v>0.293261230923269</v>
      </c>
      <c r="AJ174" s="7">
        <v>-2.0811900000000001E-2</v>
      </c>
      <c r="AK174" s="7">
        <v>0.11797209999999998</v>
      </c>
      <c r="AL174" s="2">
        <v>3.1948763797835227E-2</v>
      </c>
      <c r="AM174" s="7">
        <v>0.10984047999999999</v>
      </c>
      <c r="AN174" s="7">
        <v>0.34468200000000004</v>
      </c>
      <c r="AO174" s="2">
        <v>0.539071821142031</v>
      </c>
      <c r="AP174" s="7">
        <v>2.4206020000000002E-2</v>
      </c>
      <c r="AQ174" s="7">
        <v>0.21133281999999998</v>
      </c>
      <c r="AR174" s="13">
        <f t="shared" si="28"/>
        <v>-0.16438459835864944</v>
      </c>
      <c r="AT174" s="32">
        <f t="shared" si="30"/>
        <v>0.10201696934561116</v>
      </c>
      <c r="AU174" s="2">
        <f t="shared" si="29"/>
        <v>0.10201696934561116</v>
      </c>
      <c r="AV174" s="17">
        <f t="shared" si="23"/>
        <v>0</v>
      </c>
      <c r="AW174" s="3">
        <f t="shared" si="25"/>
        <v>0.99999999999999989</v>
      </c>
      <c r="AX174" s="3">
        <f t="shared" si="26"/>
        <v>1</v>
      </c>
      <c r="AZ174" s="2">
        <v>4.7648249412505755E-2</v>
      </c>
      <c r="BA174" s="2">
        <v>4.7380694507238356E-2</v>
      </c>
      <c r="BB174" s="2">
        <v>5.4954393758882614E-2</v>
      </c>
      <c r="BC174" s="2">
        <v>2.0211306374438586E-2</v>
      </c>
      <c r="BD174" s="2">
        <v>0.31766042612195811</v>
      </c>
      <c r="BE174" s="2">
        <v>0.5121449298249765</v>
      </c>
    </row>
    <row r="175" spans="1:57">
      <c r="A175" s="31" t="s">
        <v>6</v>
      </c>
      <c r="B175" s="31">
        <v>2009</v>
      </c>
      <c r="C175" s="2">
        <v>0.6</v>
      </c>
      <c r="D175" s="2">
        <v>0.26509391532426402</v>
      </c>
      <c r="E175" s="2">
        <v>-4.4668837605043123E-2</v>
      </c>
      <c r="F175" s="13">
        <f>(1-C175*D175)*E175</f>
        <v>-3.7563975372820357E-2</v>
      </c>
      <c r="G175" s="2">
        <v>4.7648249412505755E-2</v>
      </c>
      <c r="H175" s="7">
        <v>2.4723004E-2</v>
      </c>
      <c r="I175" s="7">
        <v>0.22393421999999999</v>
      </c>
      <c r="J175" s="2">
        <v>4.7380694507238356E-2</v>
      </c>
      <c r="K175" s="7">
        <v>-5.2525980000000007E-3</v>
      </c>
      <c r="L175" s="7">
        <v>0</v>
      </c>
      <c r="M175" s="2">
        <v>5.4954393758882614E-2</v>
      </c>
      <c r="N175" s="7">
        <v>-3.7993640000000004E-3</v>
      </c>
      <c r="O175" s="7">
        <v>4.4116959999999997E-2</v>
      </c>
      <c r="P175" s="2">
        <v>2.0211306374438586E-2</v>
      </c>
      <c r="Q175" s="7">
        <v>-2.3392460000000001E-3</v>
      </c>
      <c r="R175" s="7">
        <v>6.3682699999999995E-2</v>
      </c>
      <c r="S175" s="2">
        <v>0.31766042612195811</v>
      </c>
      <c r="T175" s="7">
        <v>-3.0973722000000006E-3</v>
      </c>
      <c r="U175" s="7">
        <v>7.2074940000000004E-2</v>
      </c>
      <c r="V175" s="2">
        <v>0.5121449298249765</v>
      </c>
      <c r="W175" s="7">
        <v>5.2606780000000004E-3</v>
      </c>
      <c r="X175" s="7">
        <v>0.12272916</v>
      </c>
      <c r="Y175" s="13">
        <f>((G175*(H175-I175))+(J175*(K175-L175))+(M175*(N175-O175))+(P175*(Q175-R175))+(S175*(T175-U175))+(V175*(W175-X175)))</f>
        <v>-9.7748695958122106E-2</v>
      </c>
      <c r="Z175" s="2">
        <v>6.1498300986904397E-2</v>
      </c>
      <c r="AA175" s="7">
        <v>-9.8704120000000003E-3</v>
      </c>
      <c r="AB175" s="7">
        <v>0</v>
      </c>
      <c r="AC175" s="2">
        <v>1.4157453601826353E-2</v>
      </c>
      <c r="AD175" s="7">
        <v>-6.8841439999999992E-3</v>
      </c>
      <c r="AE175" s="7">
        <v>6.3682699999999995E-2</v>
      </c>
      <c r="AF175" s="2">
        <v>6.0062429548134115E-2</v>
      </c>
      <c r="AG175" s="7">
        <v>-0.12871056</v>
      </c>
      <c r="AH175" s="7">
        <v>4.4116959999999997E-2</v>
      </c>
      <c r="AI175" s="2">
        <v>0.293261230923269</v>
      </c>
      <c r="AJ175" s="7">
        <v>-2.485824E-2</v>
      </c>
      <c r="AK175" s="7">
        <v>7.2074940000000004E-2</v>
      </c>
      <c r="AL175" s="2">
        <v>3.1948763797835227E-2</v>
      </c>
      <c r="AM175" s="7">
        <v>6.8736550000000007E-2</v>
      </c>
      <c r="AN175" s="7">
        <v>0.22393421999999999</v>
      </c>
      <c r="AO175" s="2">
        <v>0.539071821142031</v>
      </c>
      <c r="AP175" s="7">
        <v>-1.1938239999999991E-3</v>
      </c>
      <c r="AQ175" s="7">
        <v>0.12272916</v>
      </c>
      <c r="AR175" s="13">
        <f>((Z175*(AA175-AB175))+(AC175*(AD175-AE175))+(AF175*(AG175-AH175))+(AI175*(AJ175-AK175))+(AL175*(AM175-AN175))+(AO175*(AP175-AQ175)))</f>
        <v>-0.11217500718292275</v>
      </c>
      <c r="AT175" s="32">
        <f>((1-C175*D175)*E175)+((G175*(H175-I175))+(J175*(K175-L175))+(M175*(N175-O175))+(P175*(Q175-R175))+(S175*(T175-U175))+(V175*(W175-X175)))-((Z175*(AA175-AB175))+(AC175*(AD175-AE175))+(AF175*(AG175-AH175))+(AI175*(AJ175-AK175))+(AL175*(AM175-AN175))+(AO175*(AP175-AQ175)))</f>
        <v>-2.313766414801971E-2</v>
      </c>
      <c r="AU175" s="2">
        <f>F175+Y175-AR175</f>
        <v>-2.313766414801971E-2</v>
      </c>
      <c r="AV175" s="17">
        <f t="shared" si="23"/>
        <v>0</v>
      </c>
      <c r="AW175" s="3">
        <f t="shared" si="25"/>
        <v>0.99999999999999989</v>
      </c>
      <c r="AX175" s="3">
        <f t="shared" si="26"/>
        <v>1</v>
      </c>
      <c r="AZ175" s="2" t="e">
        <v>#DIV/0!</v>
      </c>
      <c r="BA175" s="2" t="e">
        <v>#DIV/0!</v>
      </c>
      <c r="BB175" s="2" t="e">
        <v>#DIV/0!</v>
      </c>
      <c r="BC175" s="2" t="e">
        <v>#DIV/0!</v>
      </c>
      <c r="BD175" s="2" t="e">
        <v>#DIV/0!</v>
      </c>
      <c r="BE175" s="2" t="e">
        <v>#DIV/0!</v>
      </c>
    </row>
    <row r="176" spans="1:57">
      <c r="A176" s="31" t="s">
        <v>6</v>
      </c>
      <c r="B176" s="31">
        <v>2010</v>
      </c>
      <c r="C176" s="2">
        <v>0.6</v>
      </c>
      <c r="D176" s="2">
        <v>0.26509391532426402</v>
      </c>
      <c r="E176" s="2">
        <v>7.6529285702729502E-2</v>
      </c>
      <c r="F176" s="13">
        <f>(1-C176*D176)*E176</f>
        <v>6.4356816912386025E-2</v>
      </c>
      <c r="G176" s="2">
        <v>4.7648249412505755E-2</v>
      </c>
      <c r="H176" s="7">
        <v>2.6055119999999998E-2</v>
      </c>
      <c r="I176" s="7">
        <v>0.23772836000000003</v>
      </c>
      <c r="J176" s="2">
        <v>4.7380694507238356E-2</v>
      </c>
      <c r="K176" s="7">
        <v>-5.8159960000000004E-3</v>
      </c>
      <c r="L176" s="7">
        <v>0</v>
      </c>
      <c r="M176" s="2">
        <v>5.4954393758882614E-2</v>
      </c>
      <c r="N176" s="7">
        <v>-4.300824E-3</v>
      </c>
      <c r="O176" s="7">
        <v>4.4904713999999998E-2</v>
      </c>
      <c r="P176" s="2">
        <v>2.0211306374438586E-2</v>
      </c>
      <c r="Q176" s="7">
        <v>-1.8018808000000001E-3</v>
      </c>
      <c r="R176" s="7">
        <v>8.2356819999999997E-2</v>
      </c>
      <c r="S176" s="2">
        <v>0.31766042612195811</v>
      </c>
      <c r="T176" s="7">
        <v>-2.5808916000000003E-3</v>
      </c>
      <c r="U176" s="7">
        <v>8.7691119999999997E-2</v>
      </c>
      <c r="V176" s="2">
        <v>0.5121449298249765</v>
      </c>
      <c r="W176" s="7">
        <v>4.2501960000000004E-3</v>
      </c>
      <c r="X176" s="7">
        <v>0.12633506</v>
      </c>
      <c r="Y176" s="13">
        <f>((G176*(H176-I176))+(J176*(K176-L176))+(M176*(N176-O176))+(P176*(Q176-R176))+(S176*(T176-U176))+(V176*(W176-X176)))</f>
        <v>-0.10596743283723184</v>
      </c>
      <c r="Z176" s="2">
        <v>6.1498300986904397E-2</v>
      </c>
      <c r="AA176" s="7">
        <v>-1.1082761999999999E-2</v>
      </c>
      <c r="AB176" s="7">
        <v>0</v>
      </c>
      <c r="AC176" s="2">
        <v>1.4157453601826353E-2</v>
      </c>
      <c r="AD176" s="7">
        <v>-4.7980996000000003E-3</v>
      </c>
      <c r="AE176" s="7">
        <v>8.2356819999999997E-2</v>
      </c>
      <c r="AF176" s="2">
        <v>6.0062429548134115E-2</v>
      </c>
      <c r="AG176" s="7">
        <v>-0.14306661999999998</v>
      </c>
      <c r="AH176" s="7">
        <v>4.4904713999999998E-2</v>
      </c>
      <c r="AI176" s="2">
        <v>0.293261230923269</v>
      </c>
      <c r="AJ176" s="7">
        <v>-1.9019080000000001E-2</v>
      </c>
      <c r="AK176" s="7">
        <v>8.7691119999999997E-2</v>
      </c>
      <c r="AL176" s="2">
        <v>3.1948763797835227E-2</v>
      </c>
      <c r="AM176" s="7">
        <v>7.1613174000000002E-2</v>
      </c>
      <c r="AN176" s="7">
        <v>0.23772836000000003</v>
      </c>
      <c r="AO176" s="2">
        <v>0.539071821142031</v>
      </c>
      <c r="AP176" s="7">
        <v>-4.5827239999999998E-3</v>
      </c>
      <c r="AQ176" s="7">
        <v>0.12633506</v>
      </c>
      <c r="AR176" s="13">
        <f>((Z176*(AA176-AB176))+(AC176*(AD176-AE176))+(AF176*(AG176-AH176))+(AI176*(AJ176-AK176))+(AL176*(AM176-AN176))+(AO176*(AP176-AQ176)))</f>
        <v>-0.12038070545466867</v>
      </c>
      <c r="AT176" s="32">
        <f>((1-C176*D176)*E176)+((G176*(H176-I176))+(J176*(K176-L176))+(M176*(N176-O176))+(P176*(Q176-R176))+(S176*(T176-U176))+(V176*(W176-X176)))-((Z176*(AA176-AB176))+(AC176*(AD176-AE176))+(AF176*(AG176-AH176))+(AI176*(AJ176-AK176))+(AL176*(AM176-AN176))+(AO176*(AP176-AQ176)))</f>
        <v>7.8770089529822854E-2</v>
      </c>
      <c r="AU176" s="2">
        <f>F176+Y176-AR176</f>
        <v>7.8770089529822854E-2</v>
      </c>
      <c r="AV176" s="17">
        <f t="shared" si="23"/>
        <v>0</v>
      </c>
      <c r="AW176" s="3">
        <f t="shared" si="25"/>
        <v>0.99999999999999989</v>
      </c>
      <c r="AX176" s="3">
        <f t="shared" si="26"/>
        <v>1</v>
      </c>
      <c r="AZ176" s="2"/>
      <c r="BA176" s="2"/>
      <c r="BB176" s="2"/>
      <c r="BC176" s="2"/>
      <c r="BD176" s="2"/>
      <c r="BE176" s="2"/>
    </row>
    <row r="177" spans="1:57">
      <c r="A177" s="19" t="s">
        <v>8</v>
      </c>
      <c r="B177" s="19">
        <v>1982</v>
      </c>
      <c r="C177" s="2">
        <v>0.6</v>
      </c>
      <c r="D177" s="2">
        <v>0.4378251412257454</v>
      </c>
      <c r="E177" s="2">
        <v>-0.13814361673773126</v>
      </c>
      <c r="F177" s="13">
        <f t="shared" si="24"/>
        <v>-0.1018539676331518</v>
      </c>
      <c r="G177" s="2">
        <v>7.8964361153075575E-4</v>
      </c>
      <c r="H177" s="7">
        <v>3.2929600000000003E-2</v>
      </c>
      <c r="I177" s="7">
        <v>0.29879349999999999</v>
      </c>
      <c r="J177" s="2">
        <v>8.810314669293394E-2</v>
      </c>
      <c r="K177" s="7">
        <v>6.9182530000000009E-3</v>
      </c>
      <c r="L177" s="7">
        <v>0</v>
      </c>
      <c r="M177" s="2">
        <v>0.47165039573491602</v>
      </c>
      <c r="N177" s="7">
        <v>3.7933958199999999E-3</v>
      </c>
      <c r="O177" s="7">
        <v>-4.2284800000000015E-3</v>
      </c>
      <c r="P177" s="2">
        <v>2.150665036383952E-2</v>
      </c>
      <c r="Q177" s="7">
        <v>1.5970530000000004E-3</v>
      </c>
      <c r="R177" s="7">
        <v>-3.0355759999999999E-2</v>
      </c>
      <c r="S177" s="2">
        <v>0.27012225228918035</v>
      </c>
      <c r="T177" s="7">
        <v>6.656320000000002E-3</v>
      </c>
      <c r="U177" s="7">
        <v>2.7608500000000001E-2</v>
      </c>
      <c r="V177" s="2">
        <v>0.14782791130759934</v>
      </c>
      <c r="W177" s="7">
        <v>-7.1441779999999984E-3</v>
      </c>
      <c r="X177" s="7">
        <v>-0.11393776000000003</v>
      </c>
      <c r="Y177" s="13">
        <f t="shared" si="27"/>
        <v>1.4997723127266202E-2</v>
      </c>
      <c r="Z177" s="2">
        <v>7.0433587895151042E-2</v>
      </c>
      <c r="AA177" s="7">
        <v>1.3109378E-2</v>
      </c>
      <c r="AB177" s="7">
        <v>0</v>
      </c>
      <c r="AC177" s="2">
        <v>1.710353483396216E-2</v>
      </c>
      <c r="AD177" s="7">
        <v>4.5397719999999992E-3</v>
      </c>
      <c r="AE177" s="7">
        <v>-3.0355759999999999E-2</v>
      </c>
      <c r="AF177" s="2">
        <v>0.40549309168933367</v>
      </c>
      <c r="AG177" s="7">
        <v>0.13048214</v>
      </c>
      <c r="AH177" s="7">
        <v>-4.2284800000000015E-3</v>
      </c>
      <c r="AI177" s="2">
        <v>0.31877328228113244</v>
      </c>
      <c r="AJ177" s="7">
        <v>7.2256459999999995E-2</v>
      </c>
      <c r="AK177" s="7">
        <v>2.7608500000000001E-2</v>
      </c>
      <c r="AL177" s="2">
        <v>5.5126215583409818E-4</v>
      </c>
      <c r="AM177" s="7">
        <v>0.20042960000000001</v>
      </c>
      <c r="AN177" s="7">
        <v>0.29879349999999999</v>
      </c>
      <c r="AO177" s="2">
        <v>0.18764524114458658</v>
      </c>
      <c r="AP177" s="7">
        <v>-7.4670000000000014E-3</v>
      </c>
      <c r="AQ177" s="7">
        <v>-0.11393776000000003</v>
      </c>
      <c r="AR177" s="13">
        <f t="shared" si="28"/>
        <v>9.0301487157746246E-2</v>
      </c>
      <c r="AT177" s="15">
        <f t="shared" si="30"/>
        <v>-0.17715773166363186</v>
      </c>
      <c r="AU177" s="2">
        <f t="shared" si="29"/>
        <v>-0.17715773166363186</v>
      </c>
      <c r="AV177" s="17">
        <f t="shared" si="23"/>
        <v>0</v>
      </c>
      <c r="AW177" s="3">
        <f t="shared" si="25"/>
        <v>0.99999999999999978</v>
      </c>
      <c r="AX177" s="3">
        <f t="shared" si="26"/>
        <v>1</v>
      </c>
      <c r="AZ177" s="2">
        <v>7.8964361153075575E-4</v>
      </c>
      <c r="BA177" s="2">
        <v>8.810314669293394E-2</v>
      </c>
      <c r="BB177" s="2">
        <v>0.47165039573491602</v>
      </c>
      <c r="BC177" s="2">
        <v>2.150665036383952E-2</v>
      </c>
      <c r="BD177" s="2">
        <v>0.27012225228918035</v>
      </c>
      <c r="BE177" s="2">
        <v>0.14782791130759934</v>
      </c>
    </row>
    <row r="178" spans="1:57">
      <c r="A178" s="19" t="s">
        <v>8</v>
      </c>
      <c r="B178" s="19">
        <v>1983</v>
      </c>
      <c r="C178" s="2">
        <v>0.6</v>
      </c>
      <c r="D178" s="2">
        <v>0.43228000360043051</v>
      </c>
      <c r="E178" s="2">
        <v>-5.7749628915535541E-2</v>
      </c>
      <c r="F178" s="13">
        <f t="shared" si="24"/>
        <v>-4.2771223038216809E-2</v>
      </c>
      <c r="G178" s="2">
        <v>8.9492388150715931E-4</v>
      </c>
      <c r="H178" s="7">
        <v>2.803162E-2</v>
      </c>
      <c r="I178" s="7">
        <v>0.25608317999999997</v>
      </c>
      <c r="J178" s="2">
        <v>9.4897382731521901E-2</v>
      </c>
      <c r="K178" s="7">
        <v>4.212052E-3</v>
      </c>
      <c r="L178" s="7">
        <v>0</v>
      </c>
      <c r="M178" s="2">
        <v>0.45113349201959457</v>
      </c>
      <c r="N178" s="7">
        <v>2.3670560200000001E-3</v>
      </c>
      <c r="O178" s="7">
        <v>1.7441876000000002E-2</v>
      </c>
      <c r="P178" s="2">
        <v>2.7594840790131771E-2</v>
      </c>
      <c r="Q178" s="7">
        <v>1.8486174E-3</v>
      </c>
      <c r="R178" s="7">
        <v>1.2125500000000001E-2</v>
      </c>
      <c r="S178" s="2">
        <v>0.27509108381204389</v>
      </c>
      <c r="T178" s="7">
        <v>1.1988056000000002E-2</v>
      </c>
      <c r="U178" s="7">
        <v>0.14107363999999997</v>
      </c>
      <c r="V178" s="2">
        <v>0.15038827676520078</v>
      </c>
      <c r="W178" s="7">
        <v>-3.9749149999999999E-3</v>
      </c>
      <c r="X178" s="7">
        <v>-5.9804348000000007E-2</v>
      </c>
      <c r="Y178" s="13">
        <f t="shared" si="27"/>
        <v>-3.400292218026231E-2</v>
      </c>
      <c r="Z178" s="2">
        <v>7.418519533759621E-2</v>
      </c>
      <c r="AA178" s="7">
        <v>7.7503539999999992E-3</v>
      </c>
      <c r="AB178" s="7">
        <v>0</v>
      </c>
      <c r="AC178" s="2">
        <v>2.5638266085088898E-2</v>
      </c>
      <c r="AD178" s="7">
        <v>5.1925679999999998E-3</v>
      </c>
      <c r="AE178" s="7">
        <v>1.2125500000000001E-2</v>
      </c>
      <c r="AF178" s="2">
        <v>0.39411748396069557</v>
      </c>
      <c r="AG178" s="7">
        <v>9.7707559999999999E-2</v>
      </c>
      <c r="AH178" s="7">
        <v>1.7441876000000002E-2</v>
      </c>
      <c r="AI178" s="2">
        <v>0.32134288813436673</v>
      </c>
      <c r="AJ178" s="7">
        <v>0.13535760000000002</v>
      </c>
      <c r="AK178" s="7">
        <v>0.14107363999999997</v>
      </c>
      <c r="AL178" s="2">
        <v>5.0778689306252257E-4</v>
      </c>
      <c r="AM178" s="7">
        <v>0.15539864</v>
      </c>
      <c r="AN178" s="7">
        <v>0.25608317999999997</v>
      </c>
      <c r="AO178" s="2">
        <v>0.1842083795891899</v>
      </c>
      <c r="AP178" s="7">
        <v>-2.3743400000000004E-3</v>
      </c>
      <c r="AQ178" s="7">
        <v>-5.9804348000000007E-2</v>
      </c>
      <c r="AR178" s="13">
        <f t="shared" si="28"/>
        <v>4.0722476217960595E-2</v>
      </c>
      <c r="AT178" s="15">
        <f t="shared" si="30"/>
        <v>-0.11749662143643971</v>
      </c>
      <c r="AU178" s="2">
        <f t="shared" si="29"/>
        <v>-0.11749662143643971</v>
      </c>
      <c r="AV178" s="17">
        <f t="shared" si="23"/>
        <v>0</v>
      </c>
      <c r="AW178" s="3">
        <f t="shared" si="25"/>
        <v>1</v>
      </c>
      <c r="AX178" s="3">
        <f t="shared" si="26"/>
        <v>0.99999999999999989</v>
      </c>
      <c r="AZ178" s="2">
        <v>8.9492388150715931E-4</v>
      </c>
      <c r="BA178" s="2">
        <v>9.4897382731521901E-2</v>
      </c>
      <c r="BB178" s="2">
        <v>0.45113349201959457</v>
      </c>
      <c r="BC178" s="2">
        <v>2.7594840790131771E-2</v>
      </c>
      <c r="BD178" s="2">
        <v>0.27509108381204389</v>
      </c>
      <c r="BE178" s="2">
        <v>0.15038827676520078</v>
      </c>
    </row>
    <row r="179" spans="1:57">
      <c r="A179" s="19" t="s">
        <v>8</v>
      </c>
      <c r="B179" s="19">
        <v>1984</v>
      </c>
      <c r="C179" s="2">
        <v>0.6</v>
      </c>
      <c r="D179" s="2">
        <v>0.46809492681442361</v>
      </c>
      <c r="E179" s="2">
        <v>-2.3091721270135906E-2</v>
      </c>
      <c r="F179" s="13">
        <f t="shared" si="24"/>
        <v>-1.6606250723357904E-2</v>
      </c>
      <c r="G179" s="2">
        <v>1.1181310959709181E-3</v>
      </c>
      <c r="H179" s="7">
        <v>1.1927980000000001E-2</v>
      </c>
      <c r="I179" s="7">
        <v>0.12919385999999999</v>
      </c>
      <c r="J179" s="2">
        <v>0.11081200553758037</v>
      </c>
      <c r="K179" s="7">
        <v>-1.3873595999999999E-3</v>
      </c>
      <c r="L179" s="7">
        <v>0</v>
      </c>
      <c r="M179" s="2">
        <v>0.42450106523091674</v>
      </c>
      <c r="N179" s="7">
        <v>1.9263061999999991E-4</v>
      </c>
      <c r="O179" s="7">
        <v>6.0995460000000001E-2</v>
      </c>
      <c r="P179" s="2">
        <v>2.5712182206872353E-2</v>
      </c>
      <c r="Q179" s="7">
        <v>2.5310720000000001E-3</v>
      </c>
      <c r="R179" s="7">
        <v>0.10285261999999999</v>
      </c>
      <c r="S179" s="2">
        <v>0.28484486176374796</v>
      </c>
      <c r="T179" s="7">
        <v>9.3223239999999999E-3</v>
      </c>
      <c r="U179" s="7">
        <v>0.18210306000000004</v>
      </c>
      <c r="V179" s="2">
        <v>0.15301175416491161</v>
      </c>
      <c r="W179" s="7">
        <v>1.0775400000000007E-3</v>
      </c>
      <c r="X179" s="7">
        <v>5.2189899999999997E-2</v>
      </c>
      <c r="Y179" s="13">
        <f t="shared" si="27"/>
        <v>-8.5711703213384477E-2</v>
      </c>
      <c r="Z179" s="2">
        <v>9.312826405040861E-2</v>
      </c>
      <c r="AA179" s="7">
        <v>-2.8762575999999999E-3</v>
      </c>
      <c r="AB179" s="7">
        <v>0</v>
      </c>
      <c r="AC179" s="2">
        <v>1.989307471056475E-2</v>
      </c>
      <c r="AD179" s="7">
        <v>9.8144059999999995E-3</v>
      </c>
      <c r="AE179" s="7">
        <v>0.10285261999999999</v>
      </c>
      <c r="AF179" s="2">
        <v>0.37063612749648817</v>
      </c>
      <c r="AG179" s="7">
        <v>2.435934E-2</v>
      </c>
      <c r="AH179" s="7">
        <v>6.0995460000000001E-2</v>
      </c>
      <c r="AI179" s="2">
        <v>0.3355991171504179</v>
      </c>
      <c r="AJ179" s="7">
        <v>0.108755764</v>
      </c>
      <c r="AK179" s="7">
        <v>0.18210306000000004</v>
      </c>
      <c r="AL179" s="2">
        <v>7.4684801659936158E-4</v>
      </c>
      <c r="AM179" s="7">
        <v>4.5172899999999995E-2</v>
      </c>
      <c r="AN179" s="7">
        <v>0.12919385999999999</v>
      </c>
      <c r="AO179" s="2">
        <v>0.17999656857552129</v>
      </c>
      <c r="AP179" s="7">
        <v>5.4056200000000072E-4</v>
      </c>
      <c r="AQ179" s="7">
        <v>5.2189899999999997E-2</v>
      </c>
      <c r="AR179" s="13">
        <f t="shared" si="28"/>
        <v>-4.9672088942082387E-2</v>
      </c>
      <c r="AT179" s="15">
        <f t="shared" si="30"/>
        <v>-5.2645864994659994E-2</v>
      </c>
      <c r="AU179" s="2">
        <f t="shared" si="29"/>
        <v>-5.2645864994659994E-2</v>
      </c>
      <c r="AV179" s="17">
        <f t="shared" si="23"/>
        <v>0</v>
      </c>
      <c r="AW179" s="3">
        <f t="shared" si="25"/>
        <v>1</v>
      </c>
      <c r="AX179" s="3">
        <f t="shared" si="26"/>
        <v>1.0000000000000002</v>
      </c>
      <c r="AZ179" s="2">
        <v>1.1181310959709181E-3</v>
      </c>
      <c r="BA179" s="2">
        <v>0.11081200553758037</v>
      </c>
      <c r="BB179" s="2">
        <v>0.42450106523091674</v>
      </c>
      <c r="BC179" s="2">
        <v>2.5712182206872353E-2</v>
      </c>
      <c r="BD179" s="2">
        <v>0.28484486176374796</v>
      </c>
      <c r="BE179" s="2">
        <v>0.15301175416491161</v>
      </c>
    </row>
    <row r="180" spans="1:57">
      <c r="A180" s="19" t="s">
        <v>8</v>
      </c>
      <c r="B180" s="19">
        <v>1985</v>
      </c>
      <c r="C180" s="2">
        <v>0.6</v>
      </c>
      <c r="D180" s="2">
        <v>0.44762581280720143</v>
      </c>
      <c r="E180" s="2">
        <v>1.3071925549816895E-3</v>
      </c>
      <c r="F180" s="13">
        <f t="shared" si="24"/>
        <v>9.5611267703016886E-4</v>
      </c>
      <c r="G180" s="2">
        <v>1.3825882687812164E-3</v>
      </c>
      <c r="H180" s="7">
        <v>-4.4783440000000001E-2</v>
      </c>
      <c r="I180" s="7">
        <v>-0.42571013999999996</v>
      </c>
      <c r="J180" s="2">
        <v>0.11144287219449057</v>
      </c>
      <c r="K180" s="7">
        <v>-3.1819620000000009E-3</v>
      </c>
      <c r="L180" s="7">
        <v>0</v>
      </c>
      <c r="M180" s="2">
        <v>0.41460735040149749</v>
      </c>
      <c r="N180" s="7">
        <v>3.4139402000000005E-4</v>
      </c>
      <c r="O180" s="7">
        <v>9.4048720000000002E-2</v>
      </c>
      <c r="P180" s="2">
        <v>2.3620024770191025E-2</v>
      </c>
      <c r="Q180" s="7">
        <v>6.1780460000000004E-3</v>
      </c>
      <c r="R180" s="7">
        <v>0.18892912000000001</v>
      </c>
      <c r="S180" s="2">
        <v>0.29403493202874442</v>
      </c>
      <c r="T180" s="7">
        <v>1.4947300000000002E-2</v>
      </c>
      <c r="U180" s="7">
        <v>0.27397162000000003</v>
      </c>
      <c r="V180" s="2">
        <v>0.15491223233629528</v>
      </c>
      <c r="W180" s="7">
        <v>2.1137560000000001E-3</v>
      </c>
      <c r="X180" s="7">
        <v>7.9723299999999997E-2</v>
      </c>
      <c r="Y180" s="13">
        <f t="shared" si="27"/>
        <v>-0.13118113926687811</v>
      </c>
      <c r="Z180" s="2">
        <v>9.4979541185377089E-2</v>
      </c>
      <c r="AA180" s="7">
        <v>-6.5599880000000001E-3</v>
      </c>
      <c r="AB180" s="7">
        <v>0</v>
      </c>
      <c r="AC180" s="2">
        <v>1.6210939940322067E-2</v>
      </c>
      <c r="AD180" s="7">
        <v>2.2605959999999998E-2</v>
      </c>
      <c r="AE180" s="7">
        <v>0.18892912000000001</v>
      </c>
      <c r="AF180" s="2">
        <v>0.35392549195389189</v>
      </c>
      <c r="AG180" s="7">
        <v>3.80886E-2</v>
      </c>
      <c r="AH180" s="7">
        <v>9.4048720000000002E-2</v>
      </c>
      <c r="AI180" s="2">
        <v>0.34734673177327902</v>
      </c>
      <c r="AJ180" s="7">
        <v>0.16210998000000001</v>
      </c>
      <c r="AK180" s="7">
        <v>0.27397162000000003</v>
      </c>
      <c r="AL180" s="2">
        <v>1.2652100141785007E-3</v>
      </c>
      <c r="AM180" s="7">
        <v>-0.28217858000000001</v>
      </c>
      <c r="AN180" s="7">
        <v>-0.42571013999999996</v>
      </c>
      <c r="AO180" s="2">
        <v>0.18627208513295149</v>
      </c>
      <c r="AP180" s="7">
        <v>5.7229919999999988E-3</v>
      </c>
      <c r="AQ180" s="7">
        <v>7.9723299999999997E-2</v>
      </c>
      <c r="AR180" s="13">
        <f t="shared" si="28"/>
        <v>-7.5582401578042052E-2</v>
      </c>
      <c r="AT180" s="15">
        <f t="shared" si="30"/>
        <v>-5.464262501180589E-2</v>
      </c>
      <c r="AU180" s="2">
        <f t="shared" si="29"/>
        <v>-5.464262501180589E-2</v>
      </c>
      <c r="AV180" s="17">
        <f t="shared" si="23"/>
        <v>0</v>
      </c>
      <c r="AW180" s="3">
        <f t="shared" si="25"/>
        <v>0.99999999999999989</v>
      </c>
      <c r="AX180" s="3">
        <f t="shared" si="26"/>
        <v>1</v>
      </c>
      <c r="AZ180" s="2">
        <v>1.3825882687812164E-3</v>
      </c>
      <c r="BA180" s="2">
        <v>0.11144287219449057</v>
      </c>
      <c r="BB180" s="2">
        <v>0.41460735040149749</v>
      </c>
      <c r="BC180" s="2">
        <v>2.3620024770191025E-2</v>
      </c>
      <c r="BD180" s="2">
        <v>0.29403493202874442</v>
      </c>
      <c r="BE180" s="2">
        <v>0.15491223233629528</v>
      </c>
    </row>
    <row r="181" spans="1:57">
      <c r="A181" s="19" t="s">
        <v>8</v>
      </c>
      <c r="B181" s="19">
        <v>1986</v>
      </c>
      <c r="C181" s="2">
        <v>0.6</v>
      </c>
      <c r="D181" s="2">
        <v>0.38544899602173838</v>
      </c>
      <c r="E181" s="2">
        <v>8.3536688435445032E-3</v>
      </c>
      <c r="F181" s="13">
        <f t="shared" si="24"/>
        <v>6.4217208822391209E-3</v>
      </c>
      <c r="G181" s="2">
        <v>1.1633459910921134E-3</v>
      </c>
      <c r="H181" s="7">
        <v>-4.7758059999999988E-3</v>
      </c>
      <c r="I181" s="7">
        <v>-1.1150360000000003E-2</v>
      </c>
      <c r="J181" s="2">
        <v>9.9921012925535638E-2</v>
      </c>
      <c r="K181" s="7">
        <v>-3.6344800000000003E-3</v>
      </c>
      <c r="L181" s="7">
        <v>0</v>
      </c>
      <c r="M181" s="2">
        <v>0.40779291258347994</v>
      </c>
      <c r="N181" s="7">
        <v>-2.9025993999999998E-3</v>
      </c>
      <c r="O181" s="7">
        <v>8.9883519999999995E-2</v>
      </c>
      <c r="P181" s="2">
        <v>2.5436849158640737E-2</v>
      </c>
      <c r="Q181" s="7">
        <v>4.7501539999999995E-3</v>
      </c>
      <c r="R181" s="7">
        <v>0.20970264</v>
      </c>
      <c r="S181" s="2">
        <v>0.32085018411203464</v>
      </c>
      <c r="T181" s="7">
        <v>1.4993080000000001E-2</v>
      </c>
      <c r="U181" s="7">
        <v>0.33158504000000005</v>
      </c>
      <c r="V181" s="2">
        <v>0.14483569522921694</v>
      </c>
      <c r="W181" s="7">
        <v>3.7324629999999997E-3</v>
      </c>
      <c r="X181" s="7">
        <v>0.13386782</v>
      </c>
      <c r="Y181" s="13">
        <f t="shared" si="27"/>
        <v>-0.16383344601911892</v>
      </c>
      <c r="Z181" s="2">
        <v>8.2578195912300464E-2</v>
      </c>
      <c r="AA181" s="7">
        <v>-7.6631400000000014E-3</v>
      </c>
      <c r="AB181" s="7">
        <v>0</v>
      </c>
      <c r="AC181" s="2">
        <v>1.7717961176802764E-2</v>
      </c>
      <c r="AD181" s="7">
        <v>1.7589198E-2</v>
      </c>
      <c r="AE181" s="7">
        <v>0.20970264</v>
      </c>
      <c r="AF181" s="2">
        <v>0.36157425120831044</v>
      </c>
      <c r="AG181" s="7">
        <v>-5.9779685999999999E-2</v>
      </c>
      <c r="AH181" s="7">
        <v>8.9883519999999995E-2</v>
      </c>
      <c r="AI181" s="2">
        <v>0.3685096861589543</v>
      </c>
      <c r="AJ181" s="7">
        <v>0.17510673999999998</v>
      </c>
      <c r="AK181" s="7">
        <v>0.33158504000000005</v>
      </c>
      <c r="AL181" s="2">
        <v>7.0147894451722892E-4</v>
      </c>
      <c r="AM181" s="7">
        <v>-7.4772560000000002E-2</v>
      </c>
      <c r="AN181" s="7">
        <v>-1.1150360000000003E-2</v>
      </c>
      <c r="AO181" s="2">
        <v>0.16891842659911474</v>
      </c>
      <c r="AP181" s="7">
        <v>1.579432E-3</v>
      </c>
      <c r="AQ181" s="7">
        <v>0.13386782</v>
      </c>
      <c r="AR181" s="13">
        <f t="shared" si="28"/>
        <v>-0.13820537364169025</v>
      </c>
      <c r="AT181" s="15">
        <f t="shared" si="30"/>
        <v>-1.9206351495189539E-2</v>
      </c>
      <c r="AU181" s="2">
        <f t="shared" si="29"/>
        <v>-1.9206351495189539E-2</v>
      </c>
      <c r="AV181" s="17">
        <f t="shared" si="23"/>
        <v>0</v>
      </c>
      <c r="AW181" s="3">
        <f t="shared" si="25"/>
        <v>1</v>
      </c>
      <c r="AX181" s="3">
        <f t="shared" si="26"/>
        <v>0.99999999999999989</v>
      </c>
      <c r="AZ181" s="2">
        <v>1.1633459910921134E-3</v>
      </c>
      <c r="BA181" s="2">
        <v>9.9921012925535638E-2</v>
      </c>
      <c r="BB181" s="2">
        <v>0.40779291258347994</v>
      </c>
      <c r="BC181" s="2">
        <v>2.5436849158640737E-2</v>
      </c>
      <c r="BD181" s="2">
        <v>0.32085018411203464</v>
      </c>
      <c r="BE181" s="2">
        <v>0.14483569522921694</v>
      </c>
    </row>
    <row r="182" spans="1:57">
      <c r="A182" s="19" t="s">
        <v>8</v>
      </c>
      <c r="B182" s="19">
        <v>1987</v>
      </c>
      <c r="C182" s="2">
        <v>0.6</v>
      </c>
      <c r="D182" s="2">
        <v>0.38521619756119485</v>
      </c>
      <c r="E182" s="2">
        <v>6.6012570452532657E-2</v>
      </c>
      <c r="F182" s="13">
        <f t="shared" si="24"/>
        <v>5.0755103623953586E-2</v>
      </c>
      <c r="G182" s="2">
        <v>1.8214803583914529E-3</v>
      </c>
      <c r="H182" s="7">
        <v>2.656464E-2</v>
      </c>
      <c r="I182" s="7">
        <v>0.27221608000000003</v>
      </c>
      <c r="J182" s="2">
        <v>9.6445619143397096E-2</v>
      </c>
      <c r="K182" s="7">
        <v>-4.1474140000000003E-3</v>
      </c>
      <c r="L182" s="7">
        <v>0</v>
      </c>
      <c r="M182" s="2">
        <v>0.41180331097789508</v>
      </c>
      <c r="N182" s="7">
        <v>-2.2997414000000002E-3</v>
      </c>
      <c r="O182" s="7">
        <v>7.1981400000000001E-2</v>
      </c>
      <c r="P182" s="2">
        <v>2.7747444445115631E-2</v>
      </c>
      <c r="Q182" s="7">
        <v>3.587494000000001E-3</v>
      </c>
      <c r="R182" s="7">
        <v>0.17256618000000001</v>
      </c>
      <c r="S182" s="2">
        <v>0.32225255980850082</v>
      </c>
      <c r="T182" s="7">
        <v>8.2153399999999998E-3</v>
      </c>
      <c r="U182" s="7">
        <v>0.21580357999999999</v>
      </c>
      <c r="V182" s="2">
        <v>0.13992958526669994</v>
      </c>
      <c r="W182" s="7">
        <v>4.8102506000000005E-3</v>
      </c>
      <c r="X182" s="7">
        <v>0.11729145999999999</v>
      </c>
      <c r="Y182" s="13">
        <f t="shared" si="27"/>
        <v>-0.11876068656575565</v>
      </c>
      <c r="Z182" s="2">
        <v>7.1070118633067877E-2</v>
      </c>
      <c r="AA182" s="7">
        <v>-7.9653880000000003E-3</v>
      </c>
      <c r="AB182" s="7">
        <v>0</v>
      </c>
      <c r="AC182" s="2">
        <v>1.8563926094443215E-2</v>
      </c>
      <c r="AD182" s="7">
        <v>1.4838242000000001E-2</v>
      </c>
      <c r="AE182" s="7">
        <v>0.17256618000000001</v>
      </c>
      <c r="AF182" s="2">
        <v>0.36413804817507611</v>
      </c>
      <c r="AG182" s="7">
        <v>-1.7693233999999999E-2</v>
      </c>
      <c r="AH182" s="7">
        <v>7.1981400000000001E-2</v>
      </c>
      <c r="AI182" s="2">
        <v>0.38555506259214939</v>
      </c>
      <c r="AJ182" s="7">
        <v>9.8303080000000001E-2</v>
      </c>
      <c r="AK182" s="7">
        <v>0.21580357999999999</v>
      </c>
      <c r="AL182" s="2">
        <v>1.4040190782424148E-3</v>
      </c>
      <c r="AM182" s="7">
        <v>9.8054759999999991E-2</v>
      </c>
      <c r="AN182" s="7">
        <v>0.27221608000000003</v>
      </c>
      <c r="AO182" s="2">
        <v>0.15926882542702095</v>
      </c>
      <c r="AP182" s="7">
        <v>5.38170644E-3</v>
      </c>
      <c r="AQ182" s="7">
        <v>0.11729145999999999</v>
      </c>
      <c r="AR182" s="13">
        <f t="shared" si="28"/>
        <v>-9.9519270501162965E-2</v>
      </c>
      <c r="AT182" s="15">
        <f t="shared" si="30"/>
        <v>3.1513687559360903E-2</v>
      </c>
      <c r="AU182" s="2">
        <f t="shared" si="29"/>
        <v>3.1513687559360903E-2</v>
      </c>
      <c r="AV182" s="17">
        <f t="shared" si="23"/>
        <v>0</v>
      </c>
      <c r="AW182" s="3">
        <f t="shared" si="25"/>
        <v>1</v>
      </c>
      <c r="AX182" s="3">
        <f t="shared" si="26"/>
        <v>0.99999999999999989</v>
      </c>
      <c r="AZ182" s="2">
        <v>1.8214803583914529E-3</v>
      </c>
      <c r="BA182" s="2">
        <v>9.6445619143397096E-2</v>
      </c>
      <c r="BB182" s="2">
        <v>0.41180331097789508</v>
      </c>
      <c r="BC182" s="2">
        <v>2.7747444445115631E-2</v>
      </c>
      <c r="BD182" s="2">
        <v>0.32225255980850082</v>
      </c>
      <c r="BE182" s="2">
        <v>0.13992958526669994</v>
      </c>
    </row>
    <row r="183" spans="1:57">
      <c r="A183" s="19" t="s">
        <v>8</v>
      </c>
      <c r="B183" s="19">
        <v>1988</v>
      </c>
      <c r="C183" s="2">
        <v>0.6</v>
      </c>
      <c r="D183" s="2">
        <v>0.39873513556679885</v>
      </c>
      <c r="E183" s="2">
        <v>4.2477073620243271E-2</v>
      </c>
      <c r="F183" s="13">
        <f t="shared" si="24"/>
        <v>3.2314812595174117E-2</v>
      </c>
      <c r="G183" s="2">
        <v>1.8435539762792271E-3</v>
      </c>
      <c r="H183" s="7">
        <v>-1.2301645999999999E-2</v>
      </c>
      <c r="I183" s="7">
        <v>-0.12319488000000001</v>
      </c>
      <c r="J183" s="2">
        <v>9.4881549961810002E-2</v>
      </c>
      <c r="K183" s="7">
        <v>2.0215588000000004E-3</v>
      </c>
      <c r="L183" s="7">
        <v>0</v>
      </c>
      <c r="M183" s="2">
        <v>0.4175833547364064</v>
      </c>
      <c r="N183" s="7">
        <v>-3.2380220000000001E-3</v>
      </c>
      <c r="O183" s="7">
        <v>-6.6441399999999998E-2</v>
      </c>
      <c r="P183" s="2">
        <v>3.2690498775454643E-2</v>
      </c>
      <c r="Q183" s="7">
        <v>2.3134840000000001E-4</v>
      </c>
      <c r="R183" s="7">
        <v>-1.9898779999999998E-2</v>
      </c>
      <c r="S183" s="2">
        <v>0.31922037684288362</v>
      </c>
      <c r="T183" s="7">
        <v>5.3258360000000005E-3</v>
      </c>
      <c r="U183" s="7">
        <v>5.3286020000000003E-2</v>
      </c>
      <c r="V183" s="2">
        <v>0.13378066570716621</v>
      </c>
      <c r="W183" s="7">
        <v>-1.0117671999999999E-2</v>
      </c>
      <c r="X183" s="7">
        <v>-6.4050419999999997E-2</v>
      </c>
      <c r="Y183" s="13">
        <f t="shared" si="27"/>
        <v>1.9352279769412027E-2</v>
      </c>
      <c r="Z183" s="2">
        <v>7.0197137613324578E-2</v>
      </c>
      <c r="AA183" s="7">
        <v>2.6937189999999998E-3</v>
      </c>
      <c r="AB183" s="7">
        <v>0</v>
      </c>
      <c r="AC183" s="2">
        <v>2.1621454784217259E-2</v>
      </c>
      <c r="AD183" s="7">
        <v>-1.3864632000000002E-3</v>
      </c>
      <c r="AE183" s="7">
        <v>-1.9898779999999998E-2</v>
      </c>
      <c r="AF183" s="2">
        <v>0.37851642520781792</v>
      </c>
      <c r="AG183" s="7">
        <v>-8.7994240000000001E-2</v>
      </c>
      <c r="AH183" s="7">
        <v>-6.6441399999999998E-2</v>
      </c>
      <c r="AI183" s="2">
        <v>0.37905480772387312</v>
      </c>
      <c r="AJ183" s="7">
        <v>5.537926E-2</v>
      </c>
      <c r="AK183" s="7">
        <v>5.3286020000000003E-2</v>
      </c>
      <c r="AL183" s="2">
        <v>9.4566503721480605E-4</v>
      </c>
      <c r="AM183" s="7">
        <v>-6.0521640000000002E-2</v>
      </c>
      <c r="AN183" s="7">
        <v>-0.12319488000000001</v>
      </c>
      <c r="AO183" s="2">
        <v>0.14966450963355235</v>
      </c>
      <c r="AP183" s="7">
        <v>-2.5859657600000002E-2</v>
      </c>
      <c r="AQ183" s="7">
        <v>-6.4050419999999997E-2</v>
      </c>
      <c r="AR183" s="13">
        <f t="shared" si="28"/>
        <v>-1.0002270612147375E-3</v>
      </c>
      <c r="AT183" s="15">
        <f t="shared" si="30"/>
        <v>5.2667319425800885E-2</v>
      </c>
      <c r="AU183" s="2">
        <f t="shared" si="29"/>
        <v>5.2667319425800885E-2</v>
      </c>
      <c r="AV183" s="17">
        <f t="shared" si="23"/>
        <v>0</v>
      </c>
      <c r="AW183" s="3">
        <f t="shared" si="25"/>
        <v>1</v>
      </c>
      <c r="AX183" s="3">
        <f t="shared" si="26"/>
        <v>1</v>
      </c>
      <c r="AZ183" s="2">
        <v>1.8435539762792271E-3</v>
      </c>
      <c r="BA183" s="2">
        <v>9.4881549961810002E-2</v>
      </c>
      <c r="BB183" s="2">
        <v>0.4175833547364064</v>
      </c>
      <c r="BC183" s="2">
        <v>3.2690498775454643E-2</v>
      </c>
      <c r="BD183" s="2">
        <v>0.31922037684288362</v>
      </c>
      <c r="BE183" s="2">
        <v>0.13378066570716621</v>
      </c>
    </row>
    <row r="184" spans="1:57">
      <c r="A184" s="19" t="s">
        <v>8</v>
      </c>
      <c r="B184" s="19">
        <v>1989</v>
      </c>
      <c r="C184" s="2">
        <v>0.6</v>
      </c>
      <c r="D184" s="2">
        <v>0.43427138941479065</v>
      </c>
      <c r="E184" s="2">
        <v>1.5424162288536465E-2</v>
      </c>
      <c r="F184" s="13">
        <f t="shared" si="24"/>
        <v>1.1405198855975298E-2</v>
      </c>
      <c r="G184" s="2">
        <v>1.7704043791017699E-3</v>
      </c>
      <c r="H184" s="7">
        <v>-2.5878160000000001E-2</v>
      </c>
      <c r="I184" s="7">
        <v>-0.25978156000000002</v>
      </c>
      <c r="J184" s="2">
        <v>9.8885398421260678E-2</v>
      </c>
      <c r="K184" s="7">
        <v>3.785222E-3</v>
      </c>
      <c r="L184" s="7">
        <v>0</v>
      </c>
      <c r="M184" s="2">
        <v>0.39695920006947932</v>
      </c>
      <c r="N184" s="7">
        <v>-3.395342E-3</v>
      </c>
      <c r="O184" s="7">
        <v>-8.6010079199999992E-2</v>
      </c>
      <c r="P184" s="2">
        <v>3.8078443640891961E-2</v>
      </c>
      <c r="Q184" s="7">
        <v>9.1547717999999998E-4</v>
      </c>
      <c r="R184" s="7">
        <v>-2.7195959999999998E-2</v>
      </c>
      <c r="S184" s="2">
        <v>0.3307944096620869</v>
      </c>
      <c r="T184" s="7">
        <v>6.5707959999999994E-3</v>
      </c>
      <c r="U184" s="7">
        <v>5.1083857199999992E-2</v>
      </c>
      <c r="V184" s="2">
        <v>0.13351214382717938</v>
      </c>
      <c r="W184" s="7">
        <v>-1.37469918E-2</v>
      </c>
      <c r="X184" s="7">
        <v>-9.8989479999999991E-2</v>
      </c>
      <c r="Y184" s="13">
        <f t="shared" si="27"/>
        <v>3.1309762101253774E-2</v>
      </c>
      <c r="Z184" s="2">
        <v>7.536096720381262E-2</v>
      </c>
      <c r="AA184" s="7">
        <v>5.7088299999999998E-3</v>
      </c>
      <c r="AB184" s="7">
        <v>0</v>
      </c>
      <c r="AC184" s="2">
        <v>2.5303991697683634E-2</v>
      </c>
      <c r="AD184" s="7">
        <v>4.1303140000000015E-4</v>
      </c>
      <c r="AE184" s="7">
        <v>-2.7195959999999998E-2</v>
      </c>
      <c r="AF184" s="2">
        <v>0.35320140218853685</v>
      </c>
      <c r="AG184" s="7">
        <v>-9.3860800000000008E-2</v>
      </c>
      <c r="AH184" s="7">
        <v>-8.6010079199999992E-2</v>
      </c>
      <c r="AI184" s="2">
        <v>0.39388070304558837</v>
      </c>
      <c r="AJ184" s="7">
        <v>6.6207319999999986E-2</v>
      </c>
      <c r="AK184" s="7">
        <v>5.1083857199999992E-2</v>
      </c>
      <c r="AL184" s="2">
        <v>7.6521362691934916E-4</v>
      </c>
      <c r="AM184" s="7">
        <v>-0.12867557999999998</v>
      </c>
      <c r="AN184" s="7">
        <v>-0.25978156000000002</v>
      </c>
      <c r="AO184" s="2">
        <v>0.1514877222374591</v>
      </c>
      <c r="AP184" s="7">
        <v>-3.3224572199999997E-2</v>
      </c>
      <c r="AQ184" s="7">
        <v>-9.8989479999999991E-2</v>
      </c>
      <c r="AR184" s="13">
        <f t="shared" si="28"/>
        <v>1.4375695373211365E-2</v>
      </c>
      <c r="AT184" s="15">
        <f t="shared" si="30"/>
        <v>2.8339265584017705E-2</v>
      </c>
      <c r="AU184" s="2">
        <f t="shared" si="29"/>
        <v>2.8339265584017705E-2</v>
      </c>
      <c r="AV184" s="17">
        <f t="shared" si="23"/>
        <v>0</v>
      </c>
      <c r="AW184" s="3">
        <f t="shared" si="25"/>
        <v>1</v>
      </c>
      <c r="AX184" s="3">
        <f t="shared" si="26"/>
        <v>1</v>
      </c>
      <c r="AZ184" s="2">
        <v>1.7704043791017699E-3</v>
      </c>
      <c r="BA184" s="2">
        <v>9.8885398421260678E-2</v>
      </c>
      <c r="BB184" s="2">
        <v>0.39695920006947932</v>
      </c>
      <c r="BC184" s="2">
        <v>3.8078443640891961E-2</v>
      </c>
      <c r="BD184" s="2">
        <v>0.3307944096620869</v>
      </c>
      <c r="BE184" s="2">
        <v>0.13351214382717938</v>
      </c>
    </row>
    <row r="185" spans="1:57">
      <c r="A185" s="19" t="s">
        <v>8</v>
      </c>
      <c r="B185" s="19">
        <v>1990</v>
      </c>
      <c r="C185" s="2">
        <v>0.6</v>
      </c>
      <c r="D185" s="2">
        <v>0.41171245533677892</v>
      </c>
      <c r="E185" s="2">
        <v>1.6766678650978768E-2</v>
      </c>
      <c r="F185" s="13">
        <f t="shared" si="24"/>
        <v>1.2624848389836437E-2</v>
      </c>
      <c r="G185" s="2">
        <v>1.6908943522029023E-3</v>
      </c>
      <c r="H185" s="7">
        <v>2.4848840000000001E-2</v>
      </c>
      <c r="I185" s="7">
        <v>0.25234563999999998</v>
      </c>
      <c r="J185" s="2">
        <v>0.10032166872030401</v>
      </c>
      <c r="K185" s="7">
        <v>5.9453839999999997E-3</v>
      </c>
      <c r="L185" s="7">
        <v>0</v>
      </c>
      <c r="M185" s="2">
        <v>0.40291603405446719</v>
      </c>
      <c r="N185" s="7">
        <v>-1.1714199999999998E-3</v>
      </c>
      <c r="O185" s="7">
        <v>-4.8253900000000002E-2</v>
      </c>
      <c r="P185" s="2">
        <v>3.4255443309141591E-2</v>
      </c>
      <c r="Q185" s="7">
        <v>1.1984075999999996E-3</v>
      </c>
      <c r="R185" s="7">
        <v>1.7998999999999988E-3</v>
      </c>
      <c r="S185" s="2">
        <v>0.32993740980728692</v>
      </c>
      <c r="T185" s="7">
        <v>-1.2445120000000001E-3</v>
      </c>
      <c r="U185" s="7">
        <v>-3.4112600000000007E-2</v>
      </c>
      <c r="V185" s="2">
        <v>0.13087854975659738</v>
      </c>
      <c r="W185" s="7">
        <v>-1.2316428000000001E-2</v>
      </c>
      <c r="X185" s="7">
        <v>-8.3831520000000007E-2</v>
      </c>
      <c r="Y185" s="13">
        <f t="shared" si="27"/>
        <v>3.9365662862746065E-2</v>
      </c>
      <c r="Z185" s="2">
        <v>7.6820595591163707E-2</v>
      </c>
      <c r="AA185" s="7">
        <v>1.0280319999999999E-2</v>
      </c>
      <c r="AB185" s="7">
        <v>0</v>
      </c>
      <c r="AC185" s="2">
        <v>2.1175455720581913E-2</v>
      </c>
      <c r="AD185" s="7">
        <v>4.0001619999999998E-3</v>
      </c>
      <c r="AE185" s="7">
        <v>1.7998999999999988E-3</v>
      </c>
      <c r="AF185" s="2">
        <v>0.35012259491877706</v>
      </c>
      <c r="AG185" s="7">
        <v>-4.8753562E-2</v>
      </c>
      <c r="AH185" s="7">
        <v>-4.8253900000000002E-2</v>
      </c>
      <c r="AI185" s="2">
        <v>0.40445776938867384</v>
      </c>
      <c r="AJ185" s="7">
        <v>-1.1156080000000007E-2</v>
      </c>
      <c r="AK185" s="7">
        <v>-3.4112600000000007E-2</v>
      </c>
      <c r="AL185" s="2">
        <v>3.0941571906265095E-4</v>
      </c>
      <c r="AM185" s="7">
        <v>0.15382509999999999</v>
      </c>
      <c r="AN185" s="7">
        <v>0.25234563999999998</v>
      </c>
      <c r="AO185" s="2">
        <v>0.14711416866174076</v>
      </c>
      <c r="AP185" s="7">
        <v>-3.3643200000000005E-2</v>
      </c>
      <c r="AQ185" s="7">
        <v>-8.3831520000000007E-2</v>
      </c>
      <c r="AR185" s="13">
        <f t="shared" si="28"/>
        <v>1.7299260941529483E-2</v>
      </c>
      <c r="AT185" s="15">
        <f t="shared" si="30"/>
        <v>3.4691250311053017E-2</v>
      </c>
      <c r="AU185" s="2">
        <f t="shared" si="29"/>
        <v>3.4691250311053017E-2</v>
      </c>
      <c r="AV185" s="17">
        <f t="shared" si="23"/>
        <v>0</v>
      </c>
      <c r="AW185" s="3">
        <f t="shared" si="25"/>
        <v>1</v>
      </c>
      <c r="AX185" s="3">
        <f t="shared" si="26"/>
        <v>0.99999999999999989</v>
      </c>
      <c r="AZ185" s="2">
        <v>1.6908943522029023E-3</v>
      </c>
      <c r="BA185" s="2">
        <v>0.10032166872030401</v>
      </c>
      <c r="BB185" s="2">
        <v>0.40291603405446719</v>
      </c>
      <c r="BC185" s="2">
        <v>3.4255443309141591E-2</v>
      </c>
      <c r="BD185" s="2">
        <v>0.32993740980728692</v>
      </c>
      <c r="BE185" s="2">
        <v>0.13087854975659738</v>
      </c>
    </row>
    <row r="186" spans="1:57">
      <c r="A186" s="19" t="s">
        <v>8</v>
      </c>
      <c r="B186" s="19">
        <v>1991</v>
      </c>
      <c r="C186" s="2">
        <v>0.6</v>
      </c>
      <c r="D186" s="2">
        <v>0.40785229356510044</v>
      </c>
      <c r="E186" s="2">
        <v>6.8079895287627104E-2</v>
      </c>
      <c r="F186" s="13">
        <f t="shared" si="24"/>
        <v>5.1419970424388756E-2</v>
      </c>
      <c r="G186" s="2">
        <v>2.3030943629432504E-3</v>
      </c>
      <c r="H186" s="7">
        <v>1.3813002600000002E-2</v>
      </c>
      <c r="I186" s="7">
        <v>0.14974782000000003</v>
      </c>
      <c r="J186" s="2">
        <v>0.10685664290745497</v>
      </c>
      <c r="K186" s="7">
        <v>9.160355999999998E-3</v>
      </c>
      <c r="L186" s="7">
        <v>0</v>
      </c>
      <c r="M186" s="2">
        <v>0.37513647841451586</v>
      </c>
      <c r="N186" s="7">
        <v>1.3183069999999999E-3</v>
      </c>
      <c r="O186" s="7">
        <v>-7.5552700000000014E-2</v>
      </c>
      <c r="P186" s="2">
        <v>3.6160221609798746E-2</v>
      </c>
      <c r="Q186" s="7">
        <v>1.5483792E-3</v>
      </c>
      <c r="R186" s="7">
        <v>-4.9335759999999992E-2</v>
      </c>
      <c r="S186" s="2">
        <v>0.34499608473605842</v>
      </c>
      <c r="T186" s="7">
        <v>-1.0633524E-2</v>
      </c>
      <c r="U186" s="7">
        <v>-0.22086317999999999</v>
      </c>
      <c r="V186" s="2">
        <v>0.13454747796922872</v>
      </c>
      <c r="W186" s="7">
        <v>-1.951752E-2</v>
      </c>
      <c r="X186" s="7">
        <v>-0.16939427999999998</v>
      </c>
      <c r="Y186" s="13">
        <f t="shared" si="27"/>
        <v>0.12403682306597674</v>
      </c>
      <c r="Z186" s="2">
        <v>8.2202226551459645E-2</v>
      </c>
      <c r="AA186" s="7">
        <v>1.6502919999999997E-2</v>
      </c>
      <c r="AB186" s="7">
        <v>0</v>
      </c>
      <c r="AC186" s="2">
        <v>2.7090906649146505E-2</v>
      </c>
      <c r="AD186" s="7">
        <v>5.6213620000000004E-3</v>
      </c>
      <c r="AE186" s="7">
        <v>-4.9335759999999992E-2</v>
      </c>
      <c r="AF186" s="2">
        <v>0.32665696926570342</v>
      </c>
      <c r="AG186" s="7">
        <v>-1.7411100000000002E-2</v>
      </c>
      <c r="AH186" s="7">
        <v>-7.5552700000000014E-2</v>
      </c>
      <c r="AI186" s="2">
        <v>0.42219031869998491</v>
      </c>
      <c r="AJ186" s="7">
        <v>-0.1210127</v>
      </c>
      <c r="AK186" s="7">
        <v>-0.22086317999999999</v>
      </c>
      <c r="AL186" s="2">
        <v>3.2018309211291163E-4</v>
      </c>
      <c r="AM186" s="7">
        <v>0.12686414000000001</v>
      </c>
      <c r="AN186" s="7">
        <v>0.14974782000000003</v>
      </c>
      <c r="AO186" s="2">
        <v>0.14153939574159261</v>
      </c>
      <c r="AP186" s="7">
        <v>-4.9079579999999998E-2</v>
      </c>
      <c r="AQ186" s="7">
        <v>-0.16939427999999998</v>
      </c>
      <c r="AR186" s="13">
        <f t="shared" si="28"/>
        <v>8.1015622817623326E-2</v>
      </c>
      <c r="AT186" s="15">
        <f t="shared" si="30"/>
        <v>9.4441170672742172E-2</v>
      </c>
      <c r="AU186" s="2">
        <f t="shared" si="29"/>
        <v>9.4441170672742172E-2</v>
      </c>
      <c r="AV186" s="17">
        <f t="shared" si="23"/>
        <v>0</v>
      </c>
      <c r="AW186" s="3">
        <f t="shared" si="25"/>
        <v>0.99999999999999989</v>
      </c>
      <c r="AX186" s="3">
        <f t="shared" si="26"/>
        <v>1</v>
      </c>
      <c r="AZ186" s="2">
        <v>2.3030943629432504E-3</v>
      </c>
      <c r="BA186" s="2">
        <v>0.10685664290745497</v>
      </c>
      <c r="BB186" s="2">
        <v>0.37513647841451586</v>
      </c>
      <c r="BC186" s="2">
        <v>3.6160221609798746E-2</v>
      </c>
      <c r="BD186" s="2">
        <v>0.34499608473605842</v>
      </c>
      <c r="BE186" s="2">
        <v>0.13454747796922872</v>
      </c>
    </row>
    <row r="187" spans="1:57">
      <c r="A187" s="19" t="s">
        <v>8</v>
      </c>
      <c r="B187" s="19">
        <v>1992</v>
      </c>
      <c r="C187" s="2">
        <v>0.6</v>
      </c>
      <c r="D187" s="2">
        <v>0.40779508849021262</v>
      </c>
      <c r="E187" s="2">
        <v>5.0436853805430823E-2</v>
      </c>
      <c r="F187" s="13">
        <f t="shared" si="24"/>
        <v>3.8096113048978676E-2</v>
      </c>
      <c r="G187" s="2">
        <v>2.5847708017735765E-3</v>
      </c>
      <c r="H187" s="7">
        <v>-7.1365800000000009E-3</v>
      </c>
      <c r="I187" s="7">
        <v>-5.299986000000001E-2</v>
      </c>
      <c r="J187" s="2">
        <v>9.8854450767603755E-2</v>
      </c>
      <c r="K187" s="7">
        <v>7.1324739999999998E-3</v>
      </c>
      <c r="L187" s="7">
        <v>0</v>
      </c>
      <c r="M187" s="2">
        <v>0.38099666646984959</v>
      </c>
      <c r="N187" s="7">
        <v>-1.1906672199999998E-3</v>
      </c>
      <c r="O187" s="7">
        <v>-0.11796999</v>
      </c>
      <c r="P187" s="2">
        <v>3.93485983543225E-2</v>
      </c>
      <c r="Q187" s="7">
        <v>1.6983054200000001E-3</v>
      </c>
      <c r="R187" s="7">
        <v>-5.5946739999999995E-2</v>
      </c>
      <c r="S187" s="2">
        <v>0.34461204099378678</v>
      </c>
      <c r="T187" s="7">
        <v>-1.0887634E-2</v>
      </c>
      <c r="U187" s="7">
        <v>-0.23566462000000002</v>
      </c>
      <c r="V187" s="2">
        <v>0.13360347261266364</v>
      </c>
      <c r="W187" s="7">
        <v>-2.3641044E-2</v>
      </c>
      <c r="X187" s="7">
        <v>-0.18848546000000002</v>
      </c>
      <c r="Y187" s="13">
        <f t="shared" si="27"/>
        <v>0.14706904963033496</v>
      </c>
      <c r="Z187" s="2">
        <v>7.7044639566051287E-2</v>
      </c>
      <c r="AA187" s="7">
        <v>1.2501599999999998E-2</v>
      </c>
      <c r="AB187" s="7">
        <v>0</v>
      </c>
      <c r="AC187" s="2">
        <v>3.1164869481276784E-2</v>
      </c>
      <c r="AD187" s="7">
        <v>5.6772756000000001E-3</v>
      </c>
      <c r="AE187" s="7">
        <v>-5.5946739999999995E-2</v>
      </c>
      <c r="AF187" s="2">
        <v>0.32317669572112689</v>
      </c>
      <c r="AG187" s="7">
        <v>-5.9521900000000003E-2</v>
      </c>
      <c r="AH187" s="7">
        <v>-0.11796999</v>
      </c>
      <c r="AI187" s="2">
        <v>0.42552806014011368</v>
      </c>
      <c r="AJ187" s="7">
        <v>-0.13123488</v>
      </c>
      <c r="AK187" s="7">
        <v>-0.23566462000000002</v>
      </c>
      <c r="AL187" s="2">
        <v>5.6243895083615987E-4</v>
      </c>
      <c r="AM187" s="7">
        <v>1.844256E-2</v>
      </c>
      <c r="AN187" s="7">
        <v>-5.299986000000001E-2</v>
      </c>
      <c r="AO187" s="2">
        <v>0.14252329614059511</v>
      </c>
      <c r="AP187" s="7">
        <v>-5.8644920000000003E-2</v>
      </c>
      <c r="AQ187" s="7">
        <v>-0.18848546000000002</v>
      </c>
      <c r="AR187" s="13">
        <f t="shared" si="28"/>
        <v>8.4756014682857359E-2</v>
      </c>
      <c r="AT187" s="15">
        <f t="shared" si="30"/>
        <v>0.10040914799645627</v>
      </c>
      <c r="AU187" s="2">
        <f t="shared" si="29"/>
        <v>0.10040914799645627</v>
      </c>
      <c r="AV187" s="17">
        <f t="shared" si="23"/>
        <v>0</v>
      </c>
      <c r="AW187" s="3">
        <f t="shared" si="25"/>
        <v>0.99999999999999978</v>
      </c>
      <c r="AX187" s="3">
        <f t="shared" si="26"/>
        <v>0.99999999999999989</v>
      </c>
      <c r="AZ187" s="2">
        <v>2.5847708017735765E-3</v>
      </c>
      <c r="BA187" s="2">
        <v>9.8854450767603755E-2</v>
      </c>
      <c r="BB187" s="2">
        <v>0.38099666646984959</v>
      </c>
      <c r="BC187" s="2">
        <v>3.93485983543225E-2</v>
      </c>
      <c r="BD187" s="2">
        <v>0.34461204099378678</v>
      </c>
      <c r="BE187" s="2">
        <v>0.13360347261266364</v>
      </c>
    </row>
    <row r="188" spans="1:57">
      <c r="A188" s="19" t="s">
        <v>8</v>
      </c>
      <c r="B188" s="19">
        <v>1993</v>
      </c>
      <c r="C188" s="2">
        <v>0.6</v>
      </c>
      <c r="D188" s="2">
        <v>0.43646091177344681</v>
      </c>
      <c r="E188" s="2">
        <v>0.10166757714550262</v>
      </c>
      <c r="F188" s="13">
        <f t="shared" si="24"/>
        <v>7.5043223094268627E-2</v>
      </c>
      <c r="G188" s="2">
        <v>5.4930397642421218E-3</v>
      </c>
      <c r="H188" s="7">
        <v>-3.4398719999999994E-2</v>
      </c>
      <c r="I188" s="7">
        <v>-0.33705894000000003</v>
      </c>
      <c r="J188" s="2">
        <v>0.10719357423594499</v>
      </c>
      <c r="K188" s="7">
        <v>4.280560000000001E-3</v>
      </c>
      <c r="L188" s="7">
        <v>0</v>
      </c>
      <c r="M188" s="2">
        <v>0.36195903583620165</v>
      </c>
      <c r="N188" s="7">
        <v>-3.8935839999999998E-3</v>
      </c>
      <c r="O188" s="7">
        <v>-0.13413426000000001</v>
      </c>
      <c r="P188" s="2">
        <v>4.9229071271305755E-2</v>
      </c>
      <c r="Q188" s="7">
        <v>-8.9321400000000008E-5</v>
      </c>
      <c r="R188" s="7">
        <v>-8.8018460000000021E-2</v>
      </c>
      <c r="S188" s="2">
        <v>0.30515385712762866</v>
      </c>
      <c r="T188" s="7">
        <v>6.0725364000000003E-4</v>
      </c>
      <c r="U188" s="7">
        <v>-7.0925480000000013E-2</v>
      </c>
      <c r="V188" s="2">
        <v>0.17097142176467692</v>
      </c>
      <c r="W188" s="7">
        <v>-1.916756E-2</v>
      </c>
      <c r="X188" s="7">
        <v>-0.15186269999999999</v>
      </c>
      <c r="Y188" s="13">
        <f t="shared" si="27"/>
        <v>9.8107398820416858E-2</v>
      </c>
      <c r="Z188" s="2">
        <v>8.4704465152258865E-2</v>
      </c>
      <c r="AA188" s="7">
        <v>6.566962E-3</v>
      </c>
      <c r="AB188" s="7">
        <v>0</v>
      </c>
      <c r="AC188" s="2">
        <v>3.8330948042969118E-2</v>
      </c>
      <c r="AD188" s="7">
        <v>-3.8226940000000002E-3</v>
      </c>
      <c r="AE188" s="7">
        <v>-8.8018460000000021E-2</v>
      </c>
      <c r="AF188" s="2">
        <v>0.32860618041111422</v>
      </c>
      <c r="AG188" s="7">
        <v>-0.11261018</v>
      </c>
      <c r="AH188" s="7">
        <v>-0.13413426000000001</v>
      </c>
      <c r="AI188" s="2">
        <v>0.37197580611791148</v>
      </c>
      <c r="AJ188" s="7">
        <v>-6.7311360000000004E-3</v>
      </c>
      <c r="AK188" s="7">
        <v>-7.0925480000000013E-2</v>
      </c>
      <c r="AL188" s="2">
        <v>1.013520190879661E-3</v>
      </c>
      <c r="AM188" s="7">
        <v>-0.14962645999999999</v>
      </c>
      <c r="AN188" s="7">
        <v>-0.33705894000000003</v>
      </c>
      <c r="AO188" s="2">
        <v>0.17536908008486679</v>
      </c>
      <c r="AP188" s="7">
        <v>-4.528314E-2</v>
      </c>
      <c r="AQ188" s="7">
        <v>-0.15186269999999999</v>
      </c>
      <c r="AR188" s="13">
        <f t="shared" si="28"/>
        <v>5.3615969105099484E-2</v>
      </c>
      <c r="AT188" s="15">
        <f t="shared" si="30"/>
        <v>0.11953465280958601</v>
      </c>
      <c r="AU188" s="2">
        <f t="shared" si="29"/>
        <v>0.11953465280958601</v>
      </c>
      <c r="AV188" s="17">
        <f t="shared" si="23"/>
        <v>0</v>
      </c>
      <c r="AW188" s="3">
        <f t="shared" si="25"/>
        <v>1</v>
      </c>
      <c r="AX188" s="3">
        <f t="shared" si="26"/>
        <v>1.0000000000000002</v>
      </c>
      <c r="AZ188" s="2">
        <v>5.4930397642421218E-3</v>
      </c>
      <c r="BA188" s="2">
        <v>0.10719357423594499</v>
      </c>
      <c r="BB188" s="2">
        <v>0.36195903583620165</v>
      </c>
      <c r="BC188" s="2">
        <v>4.9229071271305755E-2</v>
      </c>
      <c r="BD188" s="2">
        <v>0.30515385712762866</v>
      </c>
      <c r="BE188" s="2">
        <v>0.17097142176467692</v>
      </c>
    </row>
    <row r="189" spans="1:57">
      <c r="A189" s="19" t="s">
        <v>8</v>
      </c>
      <c r="B189" s="19">
        <v>1994</v>
      </c>
      <c r="C189" s="2">
        <v>0.6</v>
      </c>
      <c r="D189" s="2">
        <v>0.47258675732784311</v>
      </c>
      <c r="E189" s="2">
        <v>6.5872189531163236E-2</v>
      </c>
      <c r="F189" s="13">
        <f t="shared" si="24"/>
        <v>4.7193994861992723E-2</v>
      </c>
      <c r="G189" s="2">
        <v>4.6859746163270041E-3</v>
      </c>
      <c r="H189" s="7">
        <v>1.7498640000000003E-2</v>
      </c>
      <c r="I189" s="7">
        <v>0.17319560000000001</v>
      </c>
      <c r="J189" s="2">
        <v>0.10549317995166448</v>
      </c>
      <c r="K189" s="7">
        <v>3.019702E-3</v>
      </c>
      <c r="L189" s="7">
        <v>0</v>
      </c>
      <c r="M189" s="2">
        <v>0.33620657159814332</v>
      </c>
      <c r="N189" s="7">
        <v>4.9102879999999996E-4</v>
      </c>
      <c r="O189" s="7">
        <v>-1.5711979999999997E-2</v>
      </c>
      <c r="P189" s="2">
        <v>4.4218173883003781E-2</v>
      </c>
      <c r="Q189" s="7">
        <v>-6.0565160000000001E-4</v>
      </c>
      <c r="R189" s="7">
        <v>-2.5384800000000003E-2</v>
      </c>
      <c r="S189" s="2">
        <v>0.32605251413444897</v>
      </c>
      <c r="T189" s="7">
        <v>-2.9390718000000004E-3</v>
      </c>
      <c r="U189" s="7">
        <v>-5.5141800000000005E-2</v>
      </c>
      <c r="V189" s="2">
        <v>0.18334358581641244</v>
      </c>
      <c r="W189" s="7">
        <v>-2.5801658E-3</v>
      </c>
      <c r="X189" s="7">
        <v>-3.3706300000000002E-2</v>
      </c>
      <c r="Y189" s="13">
        <f t="shared" si="27"/>
        <v>2.8859820526051787E-2</v>
      </c>
      <c r="Z189" s="2">
        <v>7.8861031476133242E-2</v>
      </c>
      <c r="AA189" s="7">
        <v>5.7472160000000012E-3</v>
      </c>
      <c r="AB189" s="7">
        <v>0</v>
      </c>
      <c r="AC189" s="2">
        <v>3.6658722275350837E-2</v>
      </c>
      <c r="AD189" s="7">
        <v>-1.8740080000000004E-3</v>
      </c>
      <c r="AE189" s="7">
        <v>-2.5384800000000003E-2</v>
      </c>
      <c r="AF189" s="2">
        <v>0.28883146852474417</v>
      </c>
      <c r="AG189" s="7">
        <v>7.3834920000000002E-3</v>
      </c>
      <c r="AH189" s="7">
        <v>-1.5711979999999997E-2</v>
      </c>
      <c r="AI189" s="2">
        <v>0.40843460062431047</v>
      </c>
      <c r="AJ189" s="7">
        <v>-2.9871897999999997E-2</v>
      </c>
      <c r="AK189" s="7">
        <v>-5.5141800000000005E-2</v>
      </c>
      <c r="AL189" s="2">
        <v>9.7222737001679909E-4</v>
      </c>
      <c r="AM189" s="7">
        <v>0.10835113999999998</v>
      </c>
      <c r="AN189" s="7">
        <v>0.17319560000000001</v>
      </c>
      <c r="AO189" s="2">
        <v>0.18624194972944447</v>
      </c>
      <c r="AP189" s="7">
        <v>-6.6079820000000001E-3</v>
      </c>
      <c r="AQ189" s="7">
        <v>-3.3706300000000002E-2</v>
      </c>
      <c r="AR189" s="13">
        <f t="shared" si="28"/>
        <v>2.3290708421397795E-2</v>
      </c>
      <c r="AT189" s="15">
        <f t="shared" si="30"/>
        <v>5.2763106966646711E-2</v>
      </c>
      <c r="AU189" s="2">
        <f t="shared" si="29"/>
        <v>5.2763106966646711E-2</v>
      </c>
      <c r="AV189" s="17">
        <f t="shared" si="23"/>
        <v>0</v>
      </c>
      <c r="AW189" s="3">
        <f t="shared" si="25"/>
        <v>0.99999999999999989</v>
      </c>
      <c r="AX189" s="3">
        <f t="shared" si="26"/>
        <v>1</v>
      </c>
      <c r="AZ189" s="2">
        <v>4.6859746163270041E-3</v>
      </c>
      <c r="BA189" s="2">
        <v>0.10549317995166448</v>
      </c>
      <c r="BB189" s="2">
        <v>0.33620657159814332</v>
      </c>
      <c r="BC189" s="2">
        <v>4.4218173883003781E-2</v>
      </c>
      <c r="BD189" s="2">
        <v>0.32605251413444897</v>
      </c>
      <c r="BE189" s="2">
        <v>0.18334358581641244</v>
      </c>
    </row>
    <row r="190" spans="1:57">
      <c r="A190" s="19" t="s">
        <v>8</v>
      </c>
      <c r="B190" s="19">
        <v>1995</v>
      </c>
      <c r="C190" s="2">
        <v>0.6</v>
      </c>
      <c r="D190" s="2">
        <v>0.46792210221718916</v>
      </c>
      <c r="E190" s="2">
        <v>5.8793652706215983E-2</v>
      </c>
      <c r="F190" s="13">
        <f t="shared" si="24"/>
        <v>4.2287142963424042E-2</v>
      </c>
      <c r="G190" s="2">
        <v>4.3572912904605446E-3</v>
      </c>
      <c r="H190" s="7">
        <v>-7.5846559999999995E-3</v>
      </c>
      <c r="I190" s="7">
        <v>-7.3962039999999993E-2</v>
      </c>
      <c r="J190" s="2">
        <v>0.11033691360085131</v>
      </c>
      <c r="K190" s="7">
        <v>3.8528159999999998E-3</v>
      </c>
      <c r="L190" s="7">
        <v>0</v>
      </c>
      <c r="M190" s="2">
        <v>0.31204063939562393</v>
      </c>
      <c r="N190" s="7">
        <v>-5.3140200000000005E-4</v>
      </c>
      <c r="O190" s="7">
        <v>-7.1743120000000007E-2</v>
      </c>
      <c r="P190" s="2">
        <v>4.581312808555317E-2</v>
      </c>
      <c r="Q190" s="7">
        <v>-2.0544000000000001E-3</v>
      </c>
      <c r="R190" s="7">
        <v>-0.10569496</v>
      </c>
      <c r="S190" s="2">
        <v>0.33073612786376461</v>
      </c>
      <c r="T190" s="7">
        <v>2.2690341899999999E-4</v>
      </c>
      <c r="U190" s="7">
        <v>-6.6001119999999996E-2</v>
      </c>
      <c r="V190" s="2">
        <v>0.19671589976374657</v>
      </c>
      <c r="W190" s="7">
        <v>-1.0321706E-2</v>
      </c>
      <c r="X190" s="7">
        <v>-0.1061502</v>
      </c>
      <c r="Y190" s="13">
        <f t="shared" si="27"/>
        <v>6.8438370132503631E-2</v>
      </c>
      <c r="Z190" s="2">
        <v>8.8734240278014326E-2</v>
      </c>
      <c r="AA190" s="7">
        <v>6.6379079999999997E-3</v>
      </c>
      <c r="AB190" s="7">
        <v>0</v>
      </c>
      <c r="AC190" s="2">
        <v>3.6991232041518156E-2</v>
      </c>
      <c r="AD190" s="7">
        <v>-9.5311420000000011E-3</v>
      </c>
      <c r="AE190" s="7">
        <v>-0.10569496</v>
      </c>
      <c r="AF190" s="2">
        <v>0.2649376745434141</v>
      </c>
      <c r="AG190" s="7">
        <v>-1.3076516000000002E-2</v>
      </c>
      <c r="AH190" s="7">
        <v>-7.1743120000000007E-2</v>
      </c>
      <c r="AI190" s="2">
        <v>0.41402041317281763</v>
      </c>
      <c r="AJ190" s="7">
        <v>-7.3190000000000009E-3</v>
      </c>
      <c r="AK190" s="7">
        <v>-6.6001119999999996E-2</v>
      </c>
      <c r="AL190" s="2">
        <v>8.6559006907067383E-4</v>
      </c>
      <c r="AM190" s="7">
        <v>-5.0195159999999999E-3</v>
      </c>
      <c r="AN190" s="7">
        <v>-7.3962039999999993E-2</v>
      </c>
      <c r="AO190" s="2">
        <v>0.19445084989516531</v>
      </c>
      <c r="AP190" s="7">
        <v>-2.1465716000000003E-2</v>
      </c>
      <c r="AQ190" s="7">
        <v>-0.1061502</v>
      </c>
      <c r="AR190" s="13">
        <f t="shared" si="28"/>
        <v>6.0511462885272496E-2</v>
      </c>
      <c r="AT190" s="15">
        <f t="shared" si="30"/>
        <v>5.0214050210655184E-2</v>
      </c>
      <c r="AU190" s="2">
        <f t="shared" si="29"/>
        <v>5.0214050210655184E-2</v>
      </c>
      <c r="AV190" s="17">
        <f t="shared" si="23"/>
        <v>0</v>
      </c>
      <c r="AW190" s="3">
        <f t="shared" si="25"/>
        <v>1</v>
      </c>
      <c r="AX190" s="3">
        <f t="shared" si="26"/>
        <v>1.0000000000000002</v>
      </c>
      <c r="AZ190" s="2">
        <v>4.3572912904605446E-3</v>
      </c>
      <c r="BA190" s="2">
        <v>0.11033691360085131</v>
      </c>
      <c r="BB190" s="2">
        <v>0.31204063939562393</v>
      </c>
      <c r="BC190" s="2">
        <v>4.581312808555317E-2</v>
      </c>
      <c r="BD190" s="2">
        <v>0.33073612786376461</v>
      </c>
      <c r="BE190" s="2">
        <v>0.19671589976374657</v>
      </c>
    </row>
    <row r="191" spans="1:57">
      <c r="A191" s="19" t="s">
        <v>8</v>
      </c>
      <c r="B191" s="19">
        <v>1996</v>
      </c>
      <c r="C191" s="2">
        <v>0.6</v>
      </c>
      <c r="D191" s="2">
        <v>0.46064180888325218</v>
      </c>
      <c r="E191" s="2">
        <v>4.3969179214062612E-2</v>
      </c>
      <c r="F191" s="13">
        <f t="shared" si="24"/>
        <v>3.1816753865095998E-2</v>
      </c>
      <c r="G191" s="2">
        <v>4.9050067897935127E-3</v>
      </c>
      <c r="H191" s="7">
        <v>-9.354378E-3</v>
      </c>
      <c r="I191" s="7">
        <v>-9.908945999999999E-2</v>
      </c>
      <c r="J191" s="2">
        <v>0.10624295639691225</v>
      </c>
      <c r="K191" s="7">
        <v>2.3245100000000001E-3</v>
      </c>
      <c r="L191" s="7">
        <v>0</v>
      </c>
      <c r="M191" s="2">
        <v>0.30754405089068976</v>
      </c>
      <c r="N191" s="7">
        <v>3.3497059999999991E-4</v>
      </c>
      <c r="O191" s="7">
        <v>-8.1677057999999997E-2</v>
      </c>
      <c r="P191" s="2">
        <v>4.6137951067903513E-2</v>
      </c>
      <c r="Q191" s="7">
        <v>-2.827408E-3</v>
      </c>
      <c r="R191" s="7">
        <v>-0.14661116000000002</v>
      </c>
      <c r="S191" s="2">
        <v>0.32161135744641317</v>
      </c>
      <c r="T191" s="7">
        <v>3.115156E-3</v>
      </c>
      <c r="U191" s="7">
        <v>-5.5948114000000007E-2</v>
      </c>
      <c r="V191" s="2">
        <v>0.21355867740828766</v>
      </c>
      <c r="W191" s="7">
        <v>-1.0931666E-2</v>
      </c>
      <c r="X191" s="7">
        <v>-0.13516768200000001</v>
      </c>
      <c r="Y191" s="13">
        <f t="shared" si="27"/>
        <v>7.8070410915968419E-2</v>
      </c>
      <c r="Z191" s="2">
        <v>9.6838757034460765E-2</v>
      </c>
      <c r="AA191" s="7">
        <v>4.2517459999999998E-3</v>
      </c>
      <c r="AB191" s="7">
        <v>0</v>
      </c>
      <c r="AC191" s="2">
        <v>4.0299110406887211E-2</v>
      </c>
      <c r="AD191" s="7">
        <v>-1.3292992E-2</v>
      </c>
      <c r="AE191" s="7">
        <v>-0.14661116000000002</v>
      </c>
      <c r="AF191" s="2">
        <v>0.25211833892401231</v>
      </c>
      <c r="AG191" s="7">
        <v>2.1040302E-2</v>
      </c>
      <c r="AH191" s="7">
        <v>-8.1677057999999997E-2</v>
      </c>
      <c r="AI191" s="2">
        <v>0.40035810181515458</v>
      </c>
      <c r="AJ191" s="7">
        <v>2.1634399999999998E-2</v>
      </c>
      <c r="AK191" s="7">
        <v>-5.5948114000000007E-2</v>
      </c>
      <c r="AL191" s="2">
        <v>1.0821439423212361E-3</v>
      </c>
      <c r="AM191" s="7">
        <v>-4.6096129800000003E-3</v>
      </c>
      <c r="AN191" s="7">
        <v>-9.908945999999999E-2</v>
      </c>
      <c r="AO191" s="2">
        <v>0.20930354787716376</v>
      </c>
      <c r="AP191" s="7">
        <v>-1.8676470000000001E-2</v>
      </c>
      <c r="AQ191" s="7">
        <v>-0.13516768200000001</v>
      </c>
      <c r="AR191" s="13">
        <f t="shared" si="28"/>
        <v>8.7226320352524589E-2</v>
      </c>
      <c r="AT191" s="15">
        <f t="shared" si="30"/>
        <v>2.2660844428539828E-2</v>
      </c>
      <c r="AU191" s="2">
        <f t="shared" si="29"/>
        <v>2.2660844428539828E-2</v>
      </c>
      <c r="AV191" s="17">
        <f t="shared" si="23"/>
        <v>0</v>
      </c>
      <c r="AW191" s="3">
        <f t="shared" si="25"/>
        <v>0.99999999999999978</v>
      </c>
      <c r="AX191" s="3">
        <f t="shared" si="26"/>
        <v>0.99999999999999989</v>
      </c>
      <c r="AZ191" s="2">
        <v>4.9050067897935127E-3</v>
      </c>
      <c r="BA191" s="2">
        <v>0.10624295639691225</v>
      </c>
      <c r="BB191" s="2">
        <v>0.30754405089068976</v>
      </c>
      <c r="BC191" s="2">
        <v>4.6137951067903513E-2</v>
      </c>
      <c r="BD191" s="2">
        <v>0.32161135744641317</v>
      </c>
      <c r="BE191" s="2">
        <v>0.21355867740828766</v>
      </c>
    </row>
    <row r="192" spans="1:57">
      <c r="A192" s="19" t="s">
        <v>8</v>
      </c>
      <c r="B192" s="19">
        <v>1997</v>
      </c>
      <c r="C192" s="2">
        <v>0.6</v>
      </c>
      <c r="D192" s="2">
        <v>0.48186138229039788</v>
      </c>
      <c r="E192" s="2">
        <v>4.9882526087196337E-2</v>
      </c>
      <c r="F192" s="13">
        <f t="shared" ref="F192:F253" si="31">(1-C192*D192)*E192</f>
        <v>3.5460648303688377E-2</v>
      </c>
      <c r="G192" s="2">
        <v>5.0456964586067694E-3</v>
      </c>
      <c r="H192" s="7">
        <v>9.1822600000000011E-3</v>
      </c>
      <c r="I192" s="7">
        <v>7.1088940000000003E-2</v>
      </c>
      <c r="J192" s="2">
        <v>0.11291214972450356</v>
      </c>
      <c r="K192" s="7">
        <v>1.1308388E-3</v>
      </c>
      <c r="L192" s="7">
        <v>0</v>
      </c>
      <c r="M192" s="2">
        <v>0.30214133444247815</v>
      </c>
      <c r="N192" s="7">
        <v>1.4418382E-3</v>
      </c>
      <c r="O192" s="7">
        <v>-5.2895199999999996E-2</v>
      </c>
      <c r="P192" s="2">
        <v>4.8829034814501411E-2</v>
      </c>
      <c r="Q192" s="7">
        <v>-1.6822224000000001E-3</v>
      </c>
      <c r="R192" s="7">
        <v>-0.10186653999999999</v>
      </c>
      <c r="S192" s="2">
        <v>0.32016771672462768</v>
      </c>
      <c r="T192" s="7">
        <v>3.2861819999999999E-3</v>
      </c>
      <c r="U192" s="7">
        <v>-3.3510180000000007E-2</v>
      </c>
      <c r="V192" s="2">
        <v>0.21090406783528254</v>
      </c>
      <c r="W192" s="7">
        <v>-5.6720673999999995E-3</v>
      </c>
      <c r="X192" s="7">
        <v>-0.10258651999999999</v>
      </c>
      <c r="Y192" s="13">
        <f t="shared" si="27"/>
        <v>5.3345351377899683E-2</v>
      </c>
      <c r="Z192" s="2">
        <v>0.1102882517834142</v>
      </c>
      <c r="AA192" s="7">
        <v>2.9056264000000003E-3</v>
      </c>
      <c r="AB192" s="7">
        <v>0</v>
      </c>
      <c r="AC192" s="2">
        <v>4.1049326536771208E-2</v>
      </c>
      <c r="AD192" s="7">
        <v>-7.6887179999999998E-3</v>
      </c>
      <c r="AE192" s="7">
        <v>-0.10186653999999999</v>
      </c>
      <c r="AF192" s="2">
        <v>0.24177903764480851</v>
      </c>
      <c r="AG192" s="7">
        <v>5.1823799999999996E-2</v>
      </c>
      <c r="AH192" s="7">
        <v>-5.2895199999999996E-2</v>
      </c>
      <c r="AI192" s="2">
        <v>0.38561161899777241</v>
      </c>
      <c r="AJ192" s="7">
        <v>3.3438480000000007E-2</v>
      </c>
      <c r="AK192" s="7">
        <v>-3.3510180000000007E-2</v>
      </c>
      <c r="AL192" s="2">
        <v>9.4652447824521309E-4</v>
      </c>
      <c r="AM192" s="7">
        <v>8.274440000000001E-2</v>
      </c>
      <c r="AN192" s="7">
        <v>7.1088940000000003E-2</v>
      </c>
      <c r="AO192" s="2">
        <v>0.22032524055898858</v>
      </c>
      <c r="AP192" s="7">
        <v>-7.8107400000000018E-3</v>
      </c>
      <c r="AQ192" s="7">
        <v>-0.10258651999999999</v>
      </c>
      <c r="AR192" s="13">
        <f t="shared" si="28"/>
        <v>7.6213961545110759E-2</v>
      </c>
      <c r="AT192" s="15">
        <f t="shared" si="30"/>
        <v>1.2592038136477302E-2</v>
      </c>
      <c r="AU192" s="2">
        <f t="shared" si="29"/>
        <v>1.2592038136477302E-2</v>
      </c>
      <c r="AV192" s="17">
        <f t="shared" si="23"/>
        <v>0</v>
      </c>
      <c r="AW192" s="3">
        <f t="shared" si="25"/>
        <v>1</v>
      </c>
      <c r="AX192" s="3">
        <f t="shared" si="26"/>
        <v>1</v>
      </c>
      <c r="AZ192" s="2">
        <v>5.0456964586067694E-3</v>
      </c>
      <c r="BA192" s="2">
        <v>0.11291214972450356</v>
      </c>
      <c r="BB192" s="2">
        <v>0.30214133444247815</v>
      </c>
      <c r="BC192" s="2">
        <v>4.8829034814501411E-2</v>
      </c>
      <c r="BD192" s="2">
        <v>0.32016771672462768</v>
      </c>
      <c r="BE192" s="2">
        <v>0.21090406783528254</v>
      </c>
    </row>
    <row r="193" spans="1:57">
      <c r="A193" s="19" t="s">
        <v>8</v>
      </c>
      <c r="B193" s="19">
        <v>1998</v>
      </c>
      <c r="C193" s="2">
        <v>0.6</v>
      </c>
      <c r="D193" s="2">
        <v>0.48270124955567767</v>
      </c>
      <c r="E193" s="2">
        <v>4.7379428580297686E-2</v>
      </c>
      <c r="F193" s="13">
        <f t="shared" si="31"/>
        <v>3.365736295293148E-2</v>
      </c>
      <c r="G193" s="2">
        <v>6.711175602001072E-3</v>
      </c>
      <c r="H193" s="7">
        <v>9.0670000000000004E-3</v>
      </c>
      <c r="I193" s="7">
        <v>7.4300480000000016E-2</v>
      </c>
      <c r="J193" s="2">
        <v>0.13206959533907137</v>
      </c>
      <c r="K193" s="7">
        <v>4.4284979999999994E-4</v>
      </c>
      <c r="L193" s="7">
        <v>0</v>
      </c>
      <c r="M193" s="2">
        <v>0.28492544083764498</v>
      </c>
      <c r="N193" s="7">
        <v>2.5877160000000003E-3</v>
      </c>
      <c r="O193" s="7">
        <v>-4.3707228000000001E-2</v>
      </c>
      <c r="P193" s="2">
        <v>4.6031093844163422E-2</v>
      </c>
      <c r="Q193" s="7">
        <v>-1.644087E-3</v>
      </c>
      <c r="R193" s="7">
        <v>-0.10652066199999999</v>
      </c>
      <c r="S193" s="2">
        <v>0.32963712835300896</v>
      </c>
      <c r="T193" s="7">
        <v>1.5580559999999999E-3</v>
      </c>
      <c r="U193" s="7">
        <v>-6.6891080000000006E-2</v>
      </c>
      <c r="V193" s="2">
        <v>0.2006255660241103</v>
      </c>
      <c r="W193" s="7">
        <v>-4.8252902000000012E-3</v>
      </c>
      <c r="X193" s="7">
        <v>-0.10650241999999999</v>
      </c>
      <c r="Y193" s="13">
        <f t="shared" si="27"/>
        <v>6.0601292795222396E-2</v>
      </c>
      <c r="Z193" s="2">
        <v>0.13334880914217676</v>
      </c>
      <c r="AA193" s="7">
        <v>2.0910779999999997E-3</v>
      </c>
      <c r="AB193" s="7">
        <v>0</v>
      </c>
      <c r="AC193" s="2">
        <v>3.3478770420676783E-2</v>
      </c>
      <c r="AD193" s="7">
        <v>-6.808934E-3</v>
      </c>
      <c r="AE193" s="7">
        <v>-0.10652066199999999</v>
      </c>
      <c r="AF193" s="2">
        <v>0.22196706551995682</v>
      </c>
      <c r="AG193" s="7">
        <v>8.3730119999999991E-2</v>
      </c>
      <c r="AH193" s="7">
        <v>-4.3707228000000001E-2</v>
      </c>
      <c r="AI193" s="2">
        <v>0.41517830103307352</v>
      </c>
      <c r="AJ193" s="7">
        <v>1.0789880000000005E-2</v>
      </c>
      <c r="AK193" s="7">
        <v>-6.6891080000000006E-2</v>
      </c>
      <c r="AL193" s="2">
        <v>1.3197118155650613E-3</v>
      </c>
      <c r="AM193" s="7">
        <v>9.0112659999999997E-2</v>
      </c>
      <c r="AN193" s="7">
        <v>7.4300480000000016E-2</v>
      </c>
      <c r="AO193" s="2">
        <v>0.19470734206855117</v>
      </c>
      <c r="AP193" s="7">
        <v>-5.1699900000000019E-3</v>
      </c>
      <c r="AQ193" s="7">
        <v>-0.10650241999999999</v>
      </c>
      <c r="AR193" s="13">
        <f t="shared" si="28"/>
        <v>8.3906447611131418E-2</v>
      </c>
      <c r="AT193" s="15">
        <f t="shared" si="30"/>
        <v>1.0352208137022451E-2</v>
      </c>
      <c r="AU193" s="2">
        <f t="shared" si="29"/>
        <v>1.0352208137022451E-2</v>
      </c>
      <c r="AV193" s="17">
        <f t="shared" si="23"/>
        <v>0</v>
      </c>
      <c r="AW193" s="3">
        <f t="shared" si="25"/>
        <v>1</v>
      </c>
      <c r="AX193" s="3">
        <f t="shared" si="26"/>
        <v>1.0000000000000002</v>
      </c>
      <c r="AZ193" s="2">
        <v>6.711175602001072E-3</v>
      </c>
      <c r="BA193" s="2">
        <v>0.13206959533907137</v>
      </c>
      <c r="BB193" s="2">
        <v>0.28492544083764498</v>
      </c>
      <c r="BC193" s="2">
        <v>4.6031093844163422E-2</v>
      </c>
      <c r="BD193" s="2">
        <v>0.32963712835300896</v>
      </c>
      <c r="BE193" s="2">
        <v>0.2006255660241103</v>
      </c>
    </row>
    <row r="194" spans="1:57">
      <c r="A194" s="19" t="s">
        <v>8</v>
      </c>
      <c r="B194" s="19">
        <v>1999</v>
      </c>
      <c r="C194" s="2">
        <v>0.6</v>
      </c>
      <c r="D194" s="2">
        <v>0.47465821346223336</v>
      </c>
      <c r="E194" s="2">
        <v>4.5026318932940297E-2</v>
      </c>
      <c r="F194" s="13">
        <f t="shared" si="31"/>
        <v>3.2203051670846188E-2</v>
      </c>
      <c r="G194" s="2">
        <v>6.2994255994723095E-3</v>
      </c>
      <c r="H194" s="7">
        <v>3.092039999999999E-3</v>
      </c>
      <c r="I194" s="7">
        <v>1.7716860000000001E-2</v>
      </c>
      <c r="J194" s="2">
        <v>0.14234120769348496</v>
      </c>
      <c r="K194" s="7">
        <v>-9.7598779999999994E-4</v>
      </c>
      <c r="L194" s="7">
        <v>0</v>
      </c>
      <c r="M194" s="2">
        <v>0.27365266888967432</v>
      </c>
      <c r="N194" s="7">
        <v>3.4307540000000001E-4</v>
      </c>
      <c r="O194" s="7">
        <v>-5.5767069999999995E-2</v>
      </c>
      <c r="P194" s="2">
        <v>4.2612485748919744E-2</v>
      </c>
      <c r="Q194" s="7">
        <v>-4.2329940000000003E-3</v>
      </c>
      <c r="R194" s="7">
        <v>-0.14290207999999999</v>
      </c>
      <c r="S194" s="2">
        <v>0.33363605899637211</v>
      </c>
      <c r="T194" s="7">
        <v>1.9813152000000001E-3</v>
      </c>
      <c r="U194" s="7">
        <v>-3.8089620000000005E-2</v>
      </c>
      <c r="V194" s="2">
        <v>0.20145815307207657</v>
      </c>
      <c r="W194" s="7">
        <v>-3.1907679999999992E-3</v>
      </c>
      <c r="X194" s="7">
        <v>-7.4792919999999999E-2</v>
      </c>
      <c r="Y194" s="13">
        <f t="shared" ref="Y194:Y255" si="32">((G194*(H194-I194))+(J194*(K194-L194))+(M194*(N194-O194))+(P194*(Q194-R194))+(S194*(T194-U194))+(V194*(W194-X194)))</f>
        <v>4.8826620442179718E-2</v>
      </c>
      <c r="Z194" s="2">
        <v>0.14405655669743936</v>
      </c>
      <c r="AA194" s="7">
        <v>-8.6612879999999992E-4</v>
      </c>
      <c r="AB194" s="7">
        <v>0</v>
      </c>
      <c r="AC194" s="2">
        <v>3.611577026642266E-2</v>
      </c>
      <c r="AD194" s="7">
        <v>-1.7481014E-2</v>
      </c>
      <c r="AE194" s="7">
        <v>-0.14290207999999999</v>
      </c>
      <c r="AF194" s="2">
        <v>0.2144712481727615</v>
      </c>
      <c r="AG194" s="7">
        <v>1.7449240000000001E-2</v>
      </c>
      <c r="AH194" s="7">
        <v>-5.5767069999999995E-2</v>
      </c>
      <c r="AI194" s="2">
        <v>0.41090142665127483</v>
      </c>
      <c r="AJ194" s="7">
        <v>1.7721179999999996E-2</v>
      </c>
      <c r="AK194" s="7">
        <v>-3.8089620000000005E-2</v>
      </c>
      <c r="AL194" s="2">
        <v>1.7774813482146629E-3</v>
      </c>
      <c r="AM194" s="7">
        <v>4.66062E-2</v>
      </c>
      <c r="AN194" s="7">
        <v>1.7716860000000001E-2</v>
      </c>
      <c r="AO194" s="2">
        <v>0.19267751686388709</v>
      </c>
      <c r="AP194" s="7">
        <v>-3.1295966000000008E-3</v>
      </c>
      <c r="AQ194" s="7">
        <v>-7.4792919999999999E-2</v>
      </c>
      <c r="AR194" s="13">
        <f t="shared" ref="AR194:AR255" si="33">((Z194*(AA194-AB194))+(AC194*(AD194-AE194))+(AF194*(AG194-AH194))+(AI194*(AJ194-AK194))+(AL194*(AM194-AN194))+(AO194*(AP194-AQ194)))</f>
        <v>5.6899699074432084E-2</v>
      </c>
      <c r="AT194" s="15">
        <f t="shared" si="30"/>
        <v>2.4129973038593822E-2</v>
      </c>
      <c r="AU194" s="2">
        <f t="shared" ref="AU194:AU255" si="34">F194+Y194-AR194</f>
        <v>2.4129973038593822E-2</v>
      </c>
      <c r="AV194" s="17">
        <f t="shared" si="23"/>
        <v>0</v>
      </c>
      <c r="AW194" s="3">
        <f t="shared" si="25"/>
        <v>1</v>
      </c>
      <c r="AX194" s="3">
        <f t="shared" si="26"/>
        <v>1</v>
      </c>
      <c r="AZ194" s="2">
        <v>6.2994255994723095E-3</v>
      </c>
      <c r="BA194" s="2">
        <v>0.14234120769348496</v>
      </c>
      <c r="BB194" s="2">
        <v>0.27365266888967432</v>
      </c>
      <c r="BC194" s="2">
        <v>4.2612485748919744E-2</v>
      </c>
      <c r="BD194" s="2">
        <v>0.33363605899637211</v>
      </c>
      <c r="BE194" s="2">
        <v>0.20145815307207657</v>
      </c>
    </row>
    <row r="195" spans="1:57">
      <c r="A195" s="19" t="s">
        <v>8</v>
      </c>
      <c r="B195" s="19">
        <v>2000</v>
      </c>
      <c r="C195" s="2">
        <v>0.6</v>
      </c>
      <c r="D195" s="2">
        <v>0.52307418204011447</v>
      </c>
      <c r="E195" s="2">
        <v>2.2913221200354359E-2</v>
      </c>
      <c r="F195" s="13">
        <f t="shared" si="31"/>
        <v>1.5722032537986617E-2</v>
      </c>
      <c r="G195" s="2">
        <v>6.9103274031111824E-3</v>
      </c>
      <c r="H195" s="7">
        <v>1.1202820000000002E-2</v>
      </c>
      <c r="I195" s="7">
        <v>8.7813379999999996E-2</v>
      </c>
      <c r="J195" s="2">
        <v>0.16090744209413593</v>
      </c>
      <c r="K195" s="7">
        <v>-4.7352319999999998E-3</v>
      </c>
      <c r="L195" s="7">
        <v>0</v>
      </c>
      <c r="M195" s="2">
        <v>0.26585080585125181</v>
      </c>
      <c r="N195" s="7">
        <v>1.7883856E-3</v>
      </c>
      <c r="O195" s="7">
        <v>3.6829399999999991E-2</v>
      </c>
      <c r="P195" s="2">
        <v>4.5022889463645438E-2</v>
      </c>
      <c r="Q195" s="7">
        <v>-1.833278E-3</v>
      </c>
      <c r="R195" s="7">
        <v>-2.0900260000000004E-2</v>
      </c>
      <c r="S195" s="2">
        <v>0.31471915630218228</v>
      </c>
      <c r="T195" s="7">
        <v>1.8057081999999999E-3</v>
      </c>
      <c r="U195" s="7">
        <v>3.6442879999999997E-2</v>
      </c>
      <c r="V195" s="2">
        <v>0.20658937888567336</v>
      </c>
      <c r="W195" s="7">
        <v>1.0847180000000001E-2</v>
      </c>
      <c r="X195" s="7">
        <v>5.3326979999999989E-2</v>
      </c>
      <c r="Y195" s="13">
        <f t="shared" si="32"/>
        <v>-2.9425426396849357E-2</v>
      </c>
      <c r="Z195" s="2">
        <v>0.17543161255169848</v>
      </c>
      <c r="AA195" s="7">
        <v>-7.0913940000000009E-3</v>
      </c>
      <c r="AB195" s="7">
        <v>0</v>
      </c>
      <c r="AC195" s="2">
        <v>4.5529070148186072E-2</v>
      </c>
      <c r="AD195" s="7">
        <v>-6.3391267999999999E-3</v>
      </c>
      <c r="AE195" s="7">
        <v>-2.0900260000000004E-2</v>
      </c>
      <c r="AF195" s="2">
        <v>0.20890059787933069</v>
      </c>
      <c r="AG195" s="7">
        <v>5.6213407999999999E-2</v>
      </c>
      <c r="AH195" s="7">
        <v>3.6829399999999991E-2</v>
      </c>
      <c r="AI195" s="2">
        <v>0.36901784337966587</v>
      </c>
      <c r="AJ195" s="7">
        <v>2.8360299999999995E-2</v>
      </c>
      <c r="AK195" s="7">
        <v>3.6442879999999997E-2</v>
      </c>
      <c r="AL195" s="2">
        <v>2.0065472375609167E-3</v>
      </c>
      <c r="AM195" s="7">
        <v>4.5324259999999991E-2</v>
      </c>
      <c r="AN195" s="7">
        <v>8.7813379999999996E-2</v>
      </c>
      <c r="AO195" s="2">
        <v>0.19911432880355787</v>
      </c>
      <c r="AP195" s="7">
        <v>2.7721680000000005E-2</v>
      </c>
      <c r="AQ195" s="7">
        <v>5.3326979999999989E-2</v>
      </c>
      <c r="AR195" s="13">
        <f t="shared" si="33"/>
        <v>-4.6980237594815791E-3</v>
      </c>
      <c r="AT195" s="15">
        <f t="shared" ref="AT195:AT256" si="35">((1-C195*D195)*E195)+((G195*(H195-I195))+(J195*(K195-L195))+(M195*(N195-O195))+(P195*(Q195-R195))+(S195*(T195-U195))+(V195*(W195-X195)))-((Z195*(AA195-AB195))+(AC195*(AD195-AE195))+(AF195*(AG195-AH195))+(AI195*(AJ195-AK195))+(AL195*(AM195-AN195))+(AO195*(AP195-AQ195)))</f>
        <v>-9.0053700993811599E-3</v>
      </c>
      <c r="AU195" s="2">
        <f t="shared" si="34"/>
        <v>-9.0053700993811599E-3</v>
      </c>
      <c r="AV195" s="17">
        <f t="shared" si="23"/>
        <v>0</v>
      </c>
      <c r="AW195" s="3">
        <f t="shared" si="25"/>
        <v>1</v>
      </c>
      <c r="AX195" s="3">
        <f t="shared" si="26"/>
        <v>0.99999999999999978</v>
      </c>
      <c r="AZ195" s="2">
        <v>6.9103274031111824E-3</v>
      </c>
      <c r="BA195" s="2">
        <v>0.16090744209413593</v>
      </c>
      <c r="BB195" s="2">
        <v>0.26585080585125181</v>
      </c>
      <c r="BC195" s="2">
        <v>4.5022889463645438E-2</v>
      </c>
      <c r="BD195" s="2">
        <v>0.31471915630218228</v>
      </c>
      <c r="BE195" s="2">
        <v>0.20658937888567336</v>
      </c>
    </row>
    <row r="196" spans="1:57">
      <c r="A196" s="19" t="s">
        <v>8</v>
      </c>
      <c r="B196" s="19">
        <v>2001</v>
      </c>
      <c r="C196" s="2">
        <v>0.6</v>
      </c>
      <c r="D196" s="2">
        <v>0.49108108728862826</v>
      </c>
      <c r="E196" s="2">
        <v>-1.7863677302051336E-3</v>
      </c>
      <c r="F196" s="13">
        <f t="shared" si="31"/>
        <v>-1.26001688585726E-3</v>
      </c>
      <c r="G196" s="2">
        <v>8.6882707613267999E-3</v>
      </c>
      <c r="H196" s="7">
        <v>6.5125640000000002E-3</v>
      </c>
      <c r="I196" s="7">
        <v>5.1568900000000008E-2</v>
      </c>
      <c r="J196" s="2">
        <v>0.15354854899211062</v>
      </c>
      <c r="K196" s="7">
        <v>-4.1060100000000002E-3</v>
      </c>
      <c r="L196" s="7">
        <v>0</v>
      </c>
      <c r="M196" s="2">
        <v>0.27862302791055776</v>
      </c>
      <c r="N196" s="7">
        <v>9.075426000000001E-4</v>
      </c>
      <c r="O196" s="7">
        <v>4.5114439999999999E-2</v>
      </c>
      <c r="P196" s="2">
        <v>3.6854497450340161E-2</v>
      </c>
      <c r="Q196" s="7">
        <v>-4.1637459999999994E-4</v>
      </c>
      <c r="R196" s="7">
        <v>2.3033019999999994E-2</v>
      </c>
      <c r="S196" s="2">
        <v>0.32038403706803442</v>
      </c>
      <c r="T196" s="7">
        <v>6.3520180000000009E-3</v>
      </c>
      <c r="U196" s="7">
        <v>0.11815245999999999</v>
      </c>
      <c r="V196" s="2">
        <v>0.20190161781763014</v>
      </c>
      <c r="W196" s="7">
        <v>1.2549709999999997E-2</v>
      </c>
      <c r="X196" s="7">
        <v>7.8770760000000023E-2</v>
      </c>
      <c r="Y196" s="13">
        <f t="shared" si="32"/>
        <v>-6.3392422868478293E-2</v>
      </c>
      <c r="Z196" s="2">
        <v>0.17004416575978668</v>
      </c>
      <c r="AA196" s="7">
        <v>-6.8204240000000003E-3</v>
      </c>
      <c r="AB196" s="7">
        <v>0</v>
      </c>
      <c r="AC196" s="2">
        <v>4.1337474319536015E-2</v>
      </c>
      <c r="AD196" s="7">
        <v>-1.1060660000000006E-3</v>
      </c>
      <c r="AE196" s="7">
        <v>2.3033019999999994E-2</v>
      </c>
      <c r="AF196" s="2">
        <v>0.2041143414707717</v>
      </c>
      <c r="AG196" s="7">
        <v>4.1337140000000001E-2</v>
      </c>
      <c r="AH196" s="7">
        <v>4.5114439999999999E-2</v>
      </c>
      <c r="AI196" s="2">
        <v>0.37821853535345018</v>
      </c>
      <c r="AJ196" s="7">
        <v>8.1050642000000006E-2</v>
      </c>
      <c r="AK196" s="7">
        <v>0.11815245999999999</v>
      </c>
      <c r="AL196" s="2">
        <v>3.778311518106859E-3</v>
      </c>
      <c r="AM196" s="7">
        <v>1.6121799999999999E-2</v>
      </c>
      <c r="AN196" s="7">
        <v>5.1568900000000008E-2</v>
      </c>
      <c r="AO196" s="2">
        <v>0.20250717157834855</v>
      </c>
      <c r="AP196" s="7">
        <v>3.205214E-2</v>
      </c>
      <c r="AQ196" s="7">
        <v>7.8770760000000023E-2</v>
      </c>
      <c r="AR196" s="13">
        <f t="shared" si="33"/>
        <v>-2.6556004304235069E-2</v>
      </c>
      <c r="AT196" s="15">
        <f t="shared" si="35"/>
        <v>-3.809643545010049E-2</v>
      </c>
      <c r="AU196" s="2">
        <f t="shared" si="34"/>
        <v>-3.809643545010049E-2</v>
      </c>
      <c r="AV196" s="17">
        <f t="shared" si="23"/>
        <v>0</v>
      </c>
      <c r="AW196" s="3">
        <f t="shared" si="25"/>
        <v>0.99999999999999989</v>
      </c>
      <c r="AX196" s="3">
        <f t="shared" si="26"/>
        <v>0.99999999999999989</v>
      </c>
      <c r="AZ196" s="2">
        <v>8.6882707613267999E-3</v>
      </c>
      <c r="BA196" s="2">
        <v>0.15354854899211062</v>
      </c>
      <c r="BB196" s="2">
        <v>0.27862302791055776</v>
      </c>
      <c r="BC196" s="2">
        <v>3.6854497450340161E-2</v>
      </c>
      <c r="BD196" s="2">
        <v>0.32038403706803442</v>
      </c>
      <c r="BE196" s="2">
        <v>0.20190161781763014</v>
      </c>
    </row>
    <row r="197" spans="1:57">
      <c r="A197" s="19" t="s">
        <v>8</v>
      </c>
      <c r="B197" s="19">
        <v>2002</v>
      </c>
      <c r="C197" s="2">
        <v>0.6</v>
      </c>
      <c r="D197" s="2">
        <v>0.42725638276263045</v>
      </c>
      <c r="E197" s="2">
        <v>-1.6352300375888605E-2</v>
      </c>
      <c r="F197" s="13">
        <f t="shared" si="31"/>
        <v>-1.2160325550818505E-2</v>
      </c>
      <c r="G197" s="2">
        <v>1.2497516617562054E-2</v>
      </c>
      <c r="H197" s="7">
        <v>1.6151338000000001E-2</v>
      </c>
      <c r="I197" s="7">
        <v>0.16419931999999998</v>
      </c>
      <c r="J197" s="2">
        <v>0.16610190855395029</v>
      </c>
      <c r="K197" s="7">
        <v>-6.8319139999999997E-3</v>
      </c>
      <c r="L197" s="7">
        <v>0</v>
      </c>
      <c r="M197" s="2">
        <v>0.27734864090199468</v>
      </c>
      <c r="N197" s="7">
        <v>-2.9563998200000008E-4</v>
      </c>
      <c r="O197" s="7">
        <v>6.528726E-2</v>
      </c>
      <c r="P197" s="2">
        <v>3.1033763126468883E-2</v>
      </c>
      <c r="Q197" s="7">
        <v>1.1937723999999998E-3</v>
      </c>
      <c r="R197" s="7">
        <v>9.7141119999999997E-2</v>
      </c>
      <c r="S197" s="2">
        <v>0.33260502637953548</v>
      </c>
      <c r="T197" s="7">
        <v>5.4745159999999996E-3</v>
      </c>
      <c r="U197" s="7">
        <v>0.15157466</v>
      </c>
      <c r="V197" s="2">
        <v>0.18041314442048856</v>
      </c>
      <c r="W197" s="7">
        <v>1.5536079999999999E-2</v>
      </c>
      <c r="X197" s="7">
        <v>0.13570024</v>
      </c>
      <c r="Y197" s="13">
        <f t="shared" si="32"/>
        <v>-9.4424797705589134E-2</v>
      </c>
      <c r="Z197" s="2">
        <v>0.19124558879540798</v>
      </c>
      <c r="AA197" s="7">
        <v>-1.1748261999999999E-2</v>
      </c>
      <c r="AB197" s="7">
        <v>0</v>
      </c>
      <c r="AC197" s="2">
        <v>3.1998369279110157E-2</v>
      </c>
      <c r="AD197" s="7">
        <v>6.1953940000000016E-3</v>
      </c>
      <c r="AE197" s="7">
        <v>9.7141119999999997E-2</v>
      </c>
      <c r="AF197" s="2">
        <v>0.19161837804876836</v>
      </c>
      <c r="AG197" s="7">
        <v>1.6238879999999982E-3</v>
      </c>
      <c r="AH197" s="7">
        <v>6.528726E-2</v>
      </c>
      <c r="AI197" s="2">
        <v>0.40137192166404723</v>
      </c>
      <c r="AJ197" s="7">
        <v>7.729425999999999E-2</v>
      </c>
      <c r="AK197" s="7">
        <v>0.15157466</v>
      </c>
      <c r="AL197" s="2">
        <v>5.8255127599312019E-3</v>
      </c>
      <c r="AM197" s="7">
        <v>5.7863569999999996E-2</v>
      </c>
      <c r="AN197" s="7">
        <v>0.16419931999999998</v>
      </c>
      <c r="AO197" s="2">
        <v>0.17794022945273494</v>
      </c>
      <c r="AP197" s="7">
        <v>3.37487E-2</v>
      </c>
      <c r="AQ197" s="7">
        <v>0.13570024</v>
      </c>
      <c r="AR197" s="13">
        <f t="shared" si="33"/>
        <v>-6.5930797871268487E-2</v>
      </c>
      <c r="AT197" s="15">
        <f t="shared" si="35"/>
        <v>-4.0654325385139148E-2</v>
      </c>
      <c r="AU197" s="2">
        <f t="shared" si="34"/>
        <v>-4.0654325385139148E-2</v>
      </c>
      <c r="AV197" s="17">
        <f t="shared" si="23"/>
        <v>0</v>
      </c>
      <c r="AW197" s="3">
        <f t="shared" si="25"/>
        <v>1</v>
      </c>
      <c r="AX197" s="3">
        <f t="shared" si="26"/>
        <v>0.99999999999999978</v>
      </c>
      <c r="AZ197" s="2">
        <v>1.2497516617562054E-2</v>
      </c>
      <c r="BA197" s="2">
        <v>0.16610190855395029</v>
      </c>
      <c r="BB197" s="2">
        <v>0.27734864090199468</v>
      </c>
      <c r="BC197" s="2">
        <v>3.1033763126468883E-2</v>
      </c>
      <c r="BD197" s="2">
        <v>0.33260502637953548</v>
      </c>
      <c r="BE197" s="2">
        <v>0.18041314442048856</v>
      </c>
    </row>
    <row r="198" spans="1:57">
      <c r="A198" s="19" t="s">
        <v>8</v>
      </c>
      <c r="B198" s="19">
        <v>2003</v>
      </c>
      <c r="C198" s="2">
        <v>0.6</v>
      </c>
      <c r="D198" s="2">
        <v>0.34788450305417534</v>
      </c>
      <c r="E198" s="2">
        <v>-3.4351238212776011E-2</v>
      </c>
      <c r="F198" s="13">
        <f t="shared" si="31"/>
        <v>-2.7181080151807702E-2</v>
      </c>
      <c r="G198" s="2">
        <v>1.9706534426538722E-2</v>
      </c>
      <c r="H198" s="7">
        <v>2.0997719999999997E-2</v>
      </c>
      <c r="I198" s="7">
        <v>0.23038863999999998</v>
      </c>
      <c r="J198" s="2">
        <v>0.17983102996346931</v>
      </c>
      <c r="K198" s="7">
        <v>-7.805883999999999E-3</v>
      </c>
      <c r="L198" s="7">
        <v>0</v>
      </c>
      <c r="M198" s="2">
        <v>0.23930209496623894</v>
      </c>
      <c r="N198" s="7">
        <v>-1.2472195999999999E-3</v>
      </c>
      <c r="O198" s="7">
        <v>9.2388999999999999E-2</v>
      </c>
      <c r="P198" s="2">
        <v>3.2379407597235829E-2</v>
      </c>
      <c r="Q198" s="7">
        <v>1.9131762E-3</v>
      </c>
      <c r="R198" s="7">
        <v>0.15863795999999999</v>
      </c>
      <c r="S198" s="2">
        <v>0.35092806234921109</v>
      </c>
      <c r="T198" s="7">
        <v>1.7066620000000001E-3</v>
      </c>
      <c r="U198" s="7">
        <v>0.15053664</v>
      </c>
      <c r="V198" s="2">
        <v>0.17785287069730613</v>
      </c>
      <c r="W198" s="7">
        <v>2.1486788E-2</v>
      </c>
      <c r="X198" s="7">
        <v>0.20815668000000001</v>
      </c>
      <c r="Y198" s="13">
        <f t="shared" si="32"/>
        <v>-0.11844050066729944</v>
      </c>
      <c r="Z198" s="2">
        <v>0.20990005974841974</v>
      </c>
      <c r="AA198" s="7">
        <v>-1.3430172000000001E-2</v>
      </c>
      <c r="AB198" s="7">
        <v>0</v>
      </c>
      <c r="AC198" s="2">
        <v>3.0792909049773068E-2</v>
      </c>
      <c r="AD198" s="7">
        <v>1.0742652E-2</v>
      </c>
      <c r="AE198" s="7">
        <v>0.15863795999999999</v>
      </c>
      <c r="AF198" s="2">
        <v>0.16770574164513141</v>
      </c>
      <c r="AG198" s="7">
        <v>-3.5264411999999995E-2</v>
      </c>
      <c r="AH198" s="7">
        <v>9.2388999999999999E-2</v>
      </c>
      <c r="AI198" s="2">
        <v>0.41517100959726799</v>
      </c>
      <c r="AJ198" s="7">
        <v>4.3814277999999998E-2</v>
      </c>
      <c r="AK198" s="7">
        <v>0.15053664</v>
      </c>
      <c r="AL198" s="2">
        <v>7.102989530353424E-3</v>
      </c>
      <c r="AM198" s="7">
        <v>7.1381799999999995E-2</v>
      </c>
      <c r="AN198" s="7">
        <v>0.23038863999999998</v>
      </c>
      <c r="AO198" s="2">
        <v>0.16932729042905426</v>
      </c>
      <c r="AP198" s="7">
        <v>4.2721365999999997E-2</v>
      </c>
      <c r="AQ198" s="7">
        <v>0.20815668000000001</v>
      </c>
      <c r="AR198" s="13">
        <f t="shared" si="33"/>
        <v>-0.10223149896517472</v>
      </c>
      <c r="AT198" s="15">
        <f t="shared" si="35"/>
        <v>-4.3390081853932422E-2</v>
      </c>
      <c r="AU198" s="2">
        <f t="shared" si="34"/>
        <v>-4.3390081853932422E-2</v>
      </c>
      <c r="AV198" s="17">
        <f t="shared" ref="AV198:AV261" si="36">AT198-AU198</f>
        <v>0</v>
      </c>
      <c r="AW198" s="3">
        <f t="shared" si="25"/>
        <v>1</v>
      </c>
      <c r="AX198" s="3">
        <f t="shared" si="26"/>
        <v>0.99999999999999989</v>
      </c>
      <c r="AZ198" s="2">
        <v>1.9706534426538722E-2</v>
      </c>
      <c r="BA198" s="2">
        <v>0.17983102996346931</v>
      </c>
      <c r="BB198" s="2">
        <v>0.23930209496623894</v>
      </c>
      <c r="BC198" s="2">
        <v>3.2379407597235829E-2</v>
      </c>
      <c r="BD198" s="2">
        <v>0.35092806234921109</v>
      </c>
      <c r="BE198" s="2">
        <v>0.17785287069730613</v>
      </c>
    </row>
    <row r="199" spans="1:57">
      <c r="A199" s="19" t="s">
        <v>8</v>
      </c>
      <c r="B199" s="19">
        <v>2004</v>
      </c>
      <c r="C199" s="2">
        <v>0.6</v>
      </c>
      <c r="D199" s="2">
        <v>0.35779072934415784</v>
      </c>
      <c r="E199" s="2">
        <v>-4.5062934476273027E-2</v>
      </c>
      <c r="F199" s="13">
        <f t="shared" si="31"/>
        <v>-3.538907436068079E-2</v>
      </c>
      <c r="G199" s="2">
        <v>2.3292978283269952E-2</v>
      </c>
      <c r="H199" s="7">
        <v>3.0486870600000004E-2</v>
      </c>
      <c r="I199" s="7">
        <v>0.25085415999999994</v>
      </c>
      <c r="J199" s="2">
        <v>0.16567451558813445</v>
      </c>
      <c r="K199" s="7">
        <v>-1.0451073999999999E-2</v>
      </c>
      <c r="L199" s="7">
        <v>0</v>
      </c>
      <c r="M199" s="2">
        <v>0.24033716084964404</v>
      </c>
      <c r="N199" s="7">
        <v>-1.9291560000000002E-3</v>
      </c>
      <c r="O199" s="7">
        <v>0.12138958</v>
      </c>
      <c r="P199" s="2">
        <v>3.0725768865498257E-2</v>
      </c>
      <c r="Q199" s="7">
        <v>3.5048280000000002E-3</v>
      </c>
      <c r="R199" s="7">
        <v>0.23287169999999996</v>
      </c>
      <c r="S199" s="2">
        <v>0.3641493727040917</v>
      </c>
      <c r="T199" s="7">
        <v>4.9896641999999996E-3</v>
      </c>
      <c r="U199" s="7">
        <v>0.22461799999999998</v>
      </c>
      <c r="V199" s="2">
        <v>0.17582020370936177</v>
      </c>
      <c r="W199" s="7">
        <v>1.8145260000000003E-2</v>
      </c>
      <c r="X199" s="7">
        <v>0.21372250000000001</v>
      </c>
      <c r="Y199" s="13">
        <f t="shared" si="32"/>
        <v>-0.15791398638027246</v>
      </c>
      <c r="Z199" s="2">
        <v>0.19770838420445117</v>
      </c>
      <c r="AA199" s="7">
        <v>-1.8704700000000001E-2</v>
      </c>
      <c r="AB199" s="7">
        <v>0</v>
      </c>
      <c r="AC199" s="2">
        <v>3.0642734688162164E-2</v>
      </c>
      <c r="AD199" s="7">
        <v>1.6993438E-2</v>
      </c>
      <c r="AE199" s="7">
        <v>0.23287169999999996</v>
      </c>
      <c r="AF199" s="2">
        <v>0.1633169452614191</v>
      </c>
      <c r="AG199" s="7">
        <v>-5.6622459999999999E-2</v>
      </c>
      <c r="AH199" s="7">
        <v>0.12138958</v>
      </c>
      <c r="AI199" s="2">
        <v>0.43296052446342032</v>
      </c>
      <c r="AJ199" s="7">
        <v>7.2471339999999995E-2</v>
      </c>
      <c r="AK199" s="7">
        <v>0.22461799999999998</v>
      </c>
      <c r="AL199" s="2">
        <v>7.6194688863664177E-3</v>
      </c>
      <c r="AM199" s="7">
        <v>6.0093960000000002E-2</v>
      </c>
      <c r="AN199" s="7">
        <v>0.25085415999999994</v>
      </c>
      <c r="AO199" s="2">
        <v>0.16775194249618097</v>
      </c>
      <c r="AP199" s="7">
        <v>3.3678800000000002E-2</v>
      </c>
      <c r="AQ199" s="7">
        <v>0.21372250000000001</v>
      </c>
      <c r="AR199" s="13">
        <f t="shared" si="33"/>
        <v>-0.1369152284408045</v>
      </c>
      <c r="AT199" s="15">
        <f t="shared" si="35"/>
        <v>-5.6387832300148738E-2</v>
      </c>
      <c r="AU199" s="2">
        <f t="shared" si="34"/>
        <v>-5.6387832300148738E-2</v>
      </c>
      <c r="AV199" s="17">
        <f t="shared" si="36"/>
        <v>0</v>
      </c>
      <c r="AW199" s="3">
        <f t="shared" si="25"/>
        <v>1.0000000000000002</v>
      </c>
      <c r="AX199" s="3">
        <f t="shared" si="26"/>
        <v>1</v>
      </c>
      <c r="AZ199" s="2">
        <v>2.3292978283269952E-2</v>
      </c>
      <c r="BA199" s="2">
        <v>0.16567451558813445</v>
      </c>
      <c r="BB199" s="2">
        <v>0.24033716084964404</v>
      </c>
      <c r="BC199" s="2">
        <v>3.0725768865498257E-2</v>
      </c>
      <c r="BD199" s="2">
        <v>0.3641493727040917</v>
      </c>
      <c r="BE199" s="2">
        <v>0.17582020370936177</v>
      </c>
    </row>
    <row r="200" spans="1:57">
      <c r="A200" s="19" t="s">
        <v>8</v>
      </c>
      <c r="B200" s="19">
        <v>2005</v>
      </c>
      <c r="C200" s="2">
        <v>0.6</v>
      </c>
      <c r="D200" s="2">
        <v>0.36770361281792513</v>
      </c>
      <c r="E200" s="2">
        <v>-7.981081536054882E-2</v>
      </c>
      <c r="F200" s="13">
        <f t="shared" si="31"/>
        <v>-6.2202780270537932E-2</v>
      </c>
      <c r="G200" s="2">
        <v>2.8568467194007081E-2</v>
      </c>
      <c r="H200" s="7">
        <v>4.826416E-2</v>
      </c>
      <c r="I200" s="7">
        <v>0.41822184000000001</v>
      </c>
      <c r="J200" s="2">
        <v>0.16000240748859509</v>
      </c>
      <c r="K200" s="7">
        <v>-1.4395740000000001E-2</v>
      </c>
      <c r="L200" s="7">
        <v>0</v>
      </c>
      <c r="M200" s="2">
        <v>0.24297512182252942</v>
      </c>
      <c r="N200" s="7">
        <v>-2.5862399999999996E-3</v>
      </c>
      <c r="O200" s="7">
        <v>0.17854905999999998</v>
      </c>
      <c r="P200" s="2">
        <v>2.7761244044122509E-2</v>
      </c>
      <c r="Q200" s="7">
        <v>4.1330539999999997E-3</v>
      </c>
      <c r="R200" s="7">
        <v>0.32267444000000001</v>
      </c>
      <c r="S200" s="2">
        <v>0.36497405573529568</v>
      </c>
      <c r="T200" s="7">
        <v>-1.6533177999999998E-4</v>
      </c>
      <c r="U200" s="7">
        <v>0.23033214000000002</v>
      </c>
      <c r="V200" s="2">
        <v>0.17571870371545015</v>
      </c>
      <c r="W200" s="7">
        <v>2.1290238E-2</v>
      </c>
      <c r="X200" s="7">
        <v>0.29448207999999998</v>
      </c>
      <c r="Y200" s="13">
        <f t="shared" si="32"/>
        <v>-0.1978574670947448</v>
      </c>
      <c r="Z200" s="2">
        <v>0.18926007377512627</v>
      </c>
      <c r="AA200" s="7">
        <v>-2.6006519999999998E-2</v>
      </c>
      <c r="AB200" s="7">
        <v>0</v>
      </c>
      <c r="AC200" s="2">
        <v>2.8993203339581171E-2</v>
      </c>
      <c r="AD200" s="7">
        <v>2.1778539999999999E-2</v>
      </c>
      <c r="AE200" s="7">
        <v>0.32267444000000001</v>
      </c>
      <c r="AF200" s="2">
        <v>0.15573418044182494</v>
      </c>
      <c r="AG200" s="7">
        <v>-9.219121999999999E-2</v>
      </c>
      <c r="AH200" s="7">
        <v>0.17854905999999998</v>
      </c>
      <c r="AI200" s="2">
        <v>0.4414921626379722</v>
      </c>
      <c r="AJ200" s="7">
        <v>2.0345299999999997E-2</v>
      </c>
      <c r="AK200" s="7">
        <v>0.23033214000000002</v>
      </c>
      <c r="AL200" s="2">
        <v>1.0251196205519513E-2</v>
      </c>
      <c r="AM200" s="7">
        <v>0.11536446</v>
      </c>
      <c r="AN200" s="7">
        <v>0.41822184000000001</v>
      </c>
      <c r="AO200" s="2">
        <v>0.17426918359997587</v>
      </c>
      <c r="AP200" s="7">
        <v>3.1669559999999999E-2</v>
      </c>
      <c r="AQ200" s="7">
        <v>0.29448207999999998</v>
      </c>
      <c r="AR200" s="13">
        <f t="shared" si="33"/>
        <v>-0.19742176536700654</v>
      </c>
      <c r="AT200" s="15">
        <f t="shared" si="35"/>
        <v>-6.263848199827618E-2</v>
      </c>
      <c r="AU200" s="2">
        <f t="shared" si="34"/>
        <v>-6.263848199827618E-2</v>
      </c>
      <c r="AV200" s="17">
        <f t="shared" si="36"/>
        <v>0</v>
      </c>
      <c r="AW200" s="3">
        <f t="shared" si="25"/>
        <v>1</v>
      </c>
      <c r="AX200" s="3">
        <f t="shared" si="26"/>
        <v>1</v>
      </c>
      <c r="AZ200" s="2">
        <v>2.8568467194007081E-2</v>
      </c>
      <c r="BA200" s="2">
        <v>0.16000240748859509</v>
      </c>
      <c r="BB200" s="2">
        <v>0.24297512182252942</v>
      </c>
      <c r="BC200" s="2">
        <v>2.7761244044122509E-2</v>
      </c>
      <c r="BD200" s="2">
        <v>0.36497405573529568</v>
      </c>
      <c r="BE200" s="2">
        <v>0.17571870371545015</v>
      </c>
    </row>
    <row r="201" spans="1:57">
      <c r="A201" s="19" t="s">
        <v>8</v>
      </c>
      <c r="B201" s="19">
        <v>2006</v>
      </c>
      <c r="C201" s="2">
        <v>0.6</v>
      </c>
      <c r="D201" s="2">
        <v>0.36563724890138949</v>
      </c>
      <c r="E201" s="2">
        <v>-7.5414460718418369E-2</v>
      </c>
      <c r="F201" s="13">
        <f t="shared" si="31"/>
        <v>-5.8869859151739735E-2</v>
      </c>
      <c r="G201" s="2">
        <v>3.2169145565583451E-2</v>
      </c>
      <c r="H201" s="7">
        <v>5.3608159999999995E-2</v>
      </c>
      <c r="I201" s="7">
        <v>0.47441622</v>
      </c>
      <c r="J201" s="2">
        <v>0.14479252431992359</v>
      </c>
      <c r="K201" s="7">
        <v>-1.5565659999999999E-2</v>
      </c>
      <c r="L201" s="7">
        <v>0</v>
      </c>
      <c r="M201" s="2">
        <v>0.25992149141071746</v>
      </c>
      <c r="N201" s="7">
        <v>-3.8790249999999999E-3</v>
      </c>
      <c r="O201" s="7">
        <v>0.18169636000000003</v>
      </c>
      <c r="P201" s="2">
        <v>2.2975854661933724E-2</v>
      </c>
      <c r="Q201" s="7">
        <v>4.6380280000000006E-3</v>
      </c>
      <c r="R201" s="7">
        <v>0.35727742000000001</v>
      </c>
      <c r="S201" s="2">
        <v>0.35885639236008549</v>
      </c>
      <c r="T201" s="7">
        <v>-1.8353172600000002E-3</v>
      </c>
      <c r="U201" s="7">
        <v>0.23421151999999998</v>
      </c>
      <c r="V201" s="2">
        <v>0.18128459168175623</v>
      </c>
      <c r="W201" s="7">
        <v>1.8499197999999998E-2</v>
      </c>
      <c r="X201" s="7">
        <v>0.30668476</v>
      </c>
      <c r="Y201" s="13">
        <f t="shared" si="32"/>
        <v>-0.20907856758127846</v>
      </c>
      <c r="Z201" s="2">
        <v>0.18318833999107295</v>
      </c>
      <c r="AA201" s="7">
        <v>-2.8555859999999999E-2</v>
      </c>
      <c r="AB201" s="7">
        <v>0</v>
      </c>
      <c r="AC201" s="2">
        <v>2.3586964166048548E-2</v>
      </c>
      <c r="AD201" s="7">
        <v>2.419404E-2</v>
      </c>
      <c r="AE201" s="7">
        <v>0.35727742000000001</v>
      </c>
      <c r="AF201" s="2">
        <v>0.16772670041194554</v>
      </c>
      <c r="AG201" s="7">
        <v>-0.13638144999999999</v>
      </c>
      <c r="AH201" s="7">
        <v>0.18169636000000003</v>
      </c>
      <c r="AI201" s="2">
        <v>0.43322019529663547</v>
      </c>
      <c r="AJ201" s="7">
        <v>2.250160000000001E-3</v>
      </c>
      <c r="AK201" s="7">
        <v>0.23421151999999998</v>
      </c>
      <c r="AL201" s="2">
        <v>1.0080774901089575E-2</v>
      </c>
      <c r="AM201" s="7">
        <v>0.13296027999999999</v>
      </c>
      <c r="AN201" s="7">
        <v>0.47441622</v>
      </c>
      <c r="AO201" s="2">
        <v>0.18219702523320799</v>
      </c>
      <c r="AP201" s="7">
        <v>2.0395219999999999E-2</v>
      </c>
      <c r="AQ201" s="7">
        <v>0.30668476</v>
      </c>
      <c r="AR201" s="13">
        <f t="shared" si="33"/>
        <v>-0.22253125657797818</v>
      </c>
      <c r="AT201" s="15">
        <f t="shared" si="35"/>
        <v>-4.5417170155040043E-2</v>
      </c>
      <c r="AU201" s="2">
        <f t="shared" si="34"/>
        <v>-4.5417170155040043E-2</v>
      </c>
      <c r="AV201" s="17">
        <f t="shared" si="36"/>
        <v>0</v>
      </c>
      <c r="AW201" s="3">
        <f t="shared" si="25"/>
        <v>1</v>
      </c>
      <c r="AX201" s="3">
        <f t="shared" si="26"/>
        <v>1</v>
      </c>
      <c r="AZ201" s="2">
        <v>3.2169145565583451E-2</v>
      </c>
      <c r="BA201" s="2">
        <v>0.14479252431992359</v>
      </c>
      <c r="BB201" s="2">
        <v>0.25992149141071746</v>
      </c>
      <c r="BC201" s="2">
        <v>2.2975854661933724E-2</v>
      </c>
      <c r="BD201" s="2">
        <v>0.35885639236008549</v>
      </c>
      <c r="BE201" s="2">
        <v>0.18128459168175623</v>
      </c>
    </row>
    <row r="202" spans="1:57">
      <c r="A202" s="19" t="s">
        <v>8</v>
      </c>
      <c r="B202" s="19">
        <v>2007</v>
      </c>
      <c r="C202" s="2">
        <v>0.6</v>
      </c>
      <c r="D202" s="2">
        <v>0.31019790086010196</v>
      </c>
      <c r="E202" s="2">
        <v>-0.12062952978590619</v>
      </c>
      <c r="F202" s="13">
        <f t="shared" si="31"/>
        <v>-9.8178113633108646E-2</v>
      </c>
      <c r="G202" s="2">
        <v>3.2169145565583451E-2</v>
      </c>
      <c r="H202" s="7">
        <v>4.2054177999999998E-2</v>
      </c>
      <c r="I202" s="7">
        <v>0.38608125999999998</v>
      </c>
      <c r="J202" s="2">
        <v>0.14479252431992359</v>
      </c>
      <c r="K202" s="7">
        <v>-1.1231660000000001E-2</v>
      </c>
      <c r="L202" s="7">
        <v>0</v>
      </c>
      <c r="M202" s="2">
        <v>0.25992149141071746</v>
      </c>
      <c r="N202" s="7">
        <v>-2.412254E-3</v>
      </c>
      <c r="O202" s="7">
        <v>0.11148516000000001</v>
      </c>
      <c r="P202" s="2">
        <v>2.2975854661933724E-2</v>
      </c>
      <c r="Q202" s="7">
        <v>4.8003939999999995E-3</v>
      </c>
      <c r="R202" s="7">
        <v>0.26853188</v>
      </c>
      <c r="S202" s="2">
        <v>0.33904631527208973</v>
      </c>
      <c r="T202" s="7">
        <v>-3.8612899999999999E-3</v>
      </c>
      <c r="U202" s="7">
        <v>0.11065913999999999</v>
      </c>
      <c r="V202" s="2">
        <v>0.20109466876975202</v>
      </c>
      <c r="W202" s="7">
        <v>7.7306200000000005E-3</v>
      </c>
      <c r="X202" s="7">
        <v>0.17551549999999999</v>
      </c>
      <c r="Y202" s="13">
        <f t="shared" si="32"/>
        <v>-0.12092553437292765</v>
      </c>
      <c r="Z202" s="2">
        <v>0.18318833999107295</v>
      </c>
      <c r="AA202" s="7">
        <v>-2.0593399999999998E-2</v>
      </c>
      <c r="AB202" s="7">
        <v>0</v>
      </c>
      <c r="AC202" s="2">
        <v>2.3586964166048548E-2</v>
      </c>
      <c r="AD202" s="7">
        <v>2.3384720000000001E-2</v>
      </c>
      <c r="AE202" s="7">
        <v>0.26853188</v>
      </c>
      <c r="AF202" s="2">
        <v>0.16772670041194554</v>
      </c>
      <c r="AG202" s="7">
        <v>-9.2622659999999996E-2</v>
      </c>
      <c r="AH202" s="7">
        <v>0.11148516000000001</v>
      </c>
      <c r="AI202" s="2">
        <v>0.39881277752279376</v>
      </c>
      <c r="AJ202" s="7">
        <v>-3.0547276000000002E-2</v>
      </c>
      <c r="AK202" s="7">
        <v>0.11065913999999999</v>
      </c>
      <c r="AL202" s="2">
        <v>1.0080774901089575E-2</v>
      </c>
      <c r="AM202" s="7">
        <v>0.13421728000000002</v>
      </c>
      <c r="AN202" s="7">
        <v>0.38608125999999998</v>
      </c>
      <c r="AO202" s="2">
        <v>0.2166044430070497</v>
      </c>
      <c r="AP202" s="7">
        <v>1.4378000000001001E-5</v>
      </c>
      <c r="AQ202" s="7">
        <v>0.17551549999999999</v>
      </c>
      <c r="AR202" s="13">
        <f t="shared" si="33"/>
        <v>-0.1406573090509699</v>
      </c>
      <c r="AT202" s="15">
        <f t="shared" si="35"/>
        <v>-7.8446338955066391E-2</v>
      </c>
      <c r="AU202" s="2">
        <f t="shared" si="34"/>
        <v>-7.8446338955066391E-2</v>
      </c>
      <c r="AV202" s="17">
        <f t="shared" si="36"/>
        <v>0</v>
      </c>
      <c r="AW202" s="3">
        <f t="shared" si="25"/>
        <v>1</v>
      </c>
      <c r="AX202" s="3">
        <f t="shared" si="26"/>
        <v>1</v>
      </c>
      <c r="AZ202" s="2">
        <v>3.2169145565583451E-2</v>
      </c>
      <c r="BA202" s="2">
        <v>0.14479252431992359</v>
      </c>
      <c r="BB202" s="2">
        <v>0.25992149141071746</v>
      </c>
      <c r="BC202" s="2">
        <v>2.2975854661933724E-2</v>
      </c>
      <c r="BD202" s="2">
        <v>0.33904631527208973</v>
      </c>
      <c r="BE202" s="2">
        <v>0.20109466876975202</v>
      </c>
    </row>
    <row r="203" spans="1:57">
      <c r="A203" s="19" t="s">
        <v>8</v>
      </c>
      <c r="B203" s="19">
        <v>2008</v>
      </c>
      <c r="C203" s="2">
        <v>0.6</v>
      </c>
      <c r="D203" s="2">
        <v>0.27593137594647127</v>
      </c>
      <c r="E203" s="2">
        <v>-0.14792862884554717</v>
      </c>
      <c r="F203" s="13">
        <f t="shared" si="31"/>
        <v>-0.12343773878601115</v>
      </c>
      <c r="G203" s="2">
        <v>3.2169145565583451E-2</v>
      </c>
      <c r="H203" s="7">
        <v>3.9085386E-2</v>
      </c>
      <c r="I203" s="7">
        <v>0.34468200000000004</v>
      </c>
      <c r="J203" s="2">
        <v>0.14479252431992359</v>
      </c>
      <c r="K203" s="7">
        <v>-1.1057059999999999E-2</v>
      </c>
      <c r="L203" s="7">
        <v>0</v>
      </c>
      <c r="M203" s="2">
        <v>0.25992149141071746</v>
      </c>
      <c r="N203" s="7">
        <v>-1.1878361999999999E-3</v>
      </c>
      <c r="O203" s="7">
        <v>0.13285817999999999</v>
      </c>
      <c r="P203" s="2">
        <v>2.2975854661933724E-2</v>
      </c>
      <c r="Q203" s="7">
        <v>2.4496886E-3</v>
      </c>
      <c r="R203" s="7">
        <v>0.22017793000000002</v>
      </c>
      <c r="S203" s="2">
        <v>0.34862772300245282</v>
      </c>
      <c r="T203" s="7">
        <v>-3.4855258E-3</v>
      </c>
      <c r="U203" s="7">
        <v>0.11797209999999998</v>
      </c>
      <c r="V203" s="2">
        <v>0.19151326103938895</v>
      </c>
      <c r="W203" s="7">
        <v>1.6263440000000001E-2</v>
      </c>
      <c r="X203" s="7">
        <v>0.21133281999999998</v>
      </c>
      <c r="Y203" s="13">
        <f t="shared" si="32"/>
        <v>-0.13097756308431602</v>
      </c>
      <c r="Z203" s="2">
        <v>0.18318833999107295</v>
      </c>
      <c r="AA203" s="7">
        <v>-1.9686760000000001E-2</v>
      </c>
      <c r="AB203" s="7">
        <v>0</v>
      </c>
      <c r="AC203" s="2">
        <v>2.3586964166048548E-2</v>
      </c>
      <c r="AD203" s="7">
        <v>1.4102328000000001E-2</v>
      </c>
      <c r="AE203" s="7">
        <v>0.22017793000000002</v>
      </c>
      <c r="AF203" s="2">
        <v>0.16772670041194554</v>
      </c>
      <c r="AG203" s="7">
        <v>-5.3260540000000002E-2</v>
      </c>
      <c r="AH203" s="7">
        <v>0.13285817999999999</v>
      </c>
      <c r="AI203" s="2">
        <v>0.41545438356883424</v>
      </c>
      <c r="AJ203" s="7">
        <v>-2.0811900000000001E-2</v>
      </c>
      <c r="AK203" s="7">
        <v>0.11797209999999998</v>
      </c>
      <c r="AL203" s="2">
        <v>1.0080774901089575E-2</v>
      </c>
      <c r="AM203" s="7">
        <v>0.10984047999999999</v>
      </c>
      <c r="AN203" s="7">
        <v>0.34468200000000004</v>
      </c>
      <c r="AO203" s="2">
        <v>0.19996283696100922</v>
      </c>
      <c r="AP203" s="7">
        <v>2.4206020000000002E-2</v>
      </c>
      <c r="AQ203" s="7">
        <v>0.21133281999999998</v>
      </c>
      <c r="AR203" s="13">
        <f t="shared" si="33"/>
        <v>-0.13712837298377051</v>
      </c>
      <c r="AT203" s="15">
        <f t="shared" si="35"/>
        <v>-0.11728692888655667</v>
      </c>
      <c r="AU203" s="2">
        <f t="shared" si="34"/>
        <v>-0.11728692888655667</v>
      </c>
      <c r="AV203" s="17">
        <f t="shared" si="36"/>
        <v>0</v>
      </c>
      <c r="AW203" s="3">
        <f t="shared" si="25"/>
        <v>1</v>
      </c>
      <c r="AX203" s="3">
        <f t="shared" si="26"/>
        <v>1</v>
      </c>
      <c r="AZ203" s="2">
        <v>3.2169145565583451E-2</v>
      </c>
      <c r="BA203" s="2">
        <v>0.14479252431992359</v>
      </c>
      <c r="BB203" s="2">
        <v>0.25992149141071746</v>
      </c>
      <c r="BC203" s="2">
        <v>2.2975854661933724E-2</v>
      </c>
      <c r="BD203" s="2">
        <v>0.34862772300245282</v>
      </c>
      <c r="BE203" s="2">
        <v>0.19151326103938895</v>
      </c>
    </row>
    <row r="204" spans="1:57">
      <c r="A204" s="31" t="s">
        <v>8</v>
      </c>
      <c r="B204" s="31">
        <v>2009</v>
      </c>
      <c r="C204" s="2">
        <v>0.6</v>
      </c>
      <c r="D204" s="2">
        <v>0.27593137594647127</v>
      </c>
      <c r="E204" s="2">
        <v>-0.11718626626519704</v>
      </c>
      <c r="F204" s="13">
        <f>(1-C204*D204)*E204</f>
        <v>-9.778504564964581E-2</v>
      </c>
      <c r="G204" s="2">
        <v>3.2169145565583451E-2</v>
      </c>
      <c r="H204" s="7">
        <v>2.4723004E-2</v>
      </c>
      <c r="I204" s="7">
        <v>0.22393421999999999</v>
      </c>
      <c r="J204" s="2">
        <v>0.14479252431992359</v>
      </c>
      <c r="K204" s="7">
        <v>-5.2525980000000007E-3</v>
      </c>
      <c r="L204" s="7">
        <v>0</v>
      </c>
      <c r="M204" s="2">
        <v>0.25992149141071746</v>
      </c>
      <c r="N204" s="7">
        <v>-3.7993640000000004E-3</v>
      </c>
      <c r="O204" s="7">
        <v>4.4116959999999997E-2</v>
      </c>
      <c r="P204" s="2">
        <v>2.2975854661933724E-2</v>
      </c>
      <c r="Q204" s="7">
        <v>-2.3392460000000001E-3</v>
      </c>
      <c r="R204" s="7">
        <v>6.3682699999999995E-2</v>
      </c>
      <c r="S204" s="2">
        <v>0.34862772300245282</v>
      </c>
      <c r="T204" s="7">
        <v>-3.0973722000000006E-3</v>
      </c>
      <c r="U204" s="7">
        <v>7.2074940000000004E-2</v>
      </c>
      <c r="V204" s="2">
        <v>0.19151326103938895</v>
      </c>
      <c r="W204" s="7">
        <v>5.2606780000000004E-3</v>
      </c>
      <c r="X204" s="7">
        <v>0.12272916</v>
      </c>
      <c r="Y204" s="13">
        <f>((G204*(H204-I204))+(J204*(K204-L204))+(M204*(N204-O204))+(P204*(Q204-R204))+(S204*(T204-U204))+(V204*(W204-X204)))</f>
        <v>-6.9844308654534129E-2</v>
      </c>
      <c r="Z204" s="2">
        <v>0.18318833999107295</v>
      </c>
      <c r="AA204" s="7">
        <v>-9.8704120000000003E-3</v>
      </c>
      <c r="AB204" s="7">
        <v>0</v>
      </c>
      <c r="AC204" s="2">
        <v>2.3586964166048548E-2</v>
      </c>
      <c r="AD204" s="7">
        <v>-6.8841439999999992E-3</v>
      </c>
      <c r="AE204" s="7">
        <v>6.3682699999999995E-2</v>
      </c>
      <c r="AF204" s="2">
        <v>0.16772670041194554</v>
      </c>
      <c r="AG204" s="7">
        <v>-0.12871056</v>
      </c>
      <c r="AH204" s="7">
        <v>4.4116959999999997E-2</v>
      </c>
      <c r="AI204" s="2">
        <v>0.41545438356883424</v>
      </c>
      <c r="AJ204" s="7">
        <v>-2.485824E-2</v>
      </c>
      <c r="AK204" s="7">
        <v>7.2074940000000004E-2</v>
      </c>
      <c r="AL204" s="2">
        <v>1.0080774901089575E-2</v>
      </c>
      <c r="AM204" s="7">
        <v>6.8736550000000007E-2</v>
      </c>
      <c r="AN204" s="7">
        <v>0.22393421999999999</v>
      </c>
      <c r="AO204" s="2">
        <v>0.19996283696100922</v>
      </c>
      <c r="AP204" s="7">
        <v>-1.1938239999999991E-3</v>
      </c>
      <c r="AQ204" s="7">
        <v>0.12272916</v>
      </c>
      <c r="AR204" s="13">
        <f>((Z204*(AA204-AB204))+(AC204*(AD204-AE204))+(AF204*(AG204-AH204))+(AI204*(AJ204-AK204))+(AL204*(AM204-AN204))+(AO204*(AP204-AQ204)))</f>
        <v>-9.9076210446050819E-2</v>
      </c>
      <c r="AT204" s="15">
        <f>((1-C204*D204)*E204)+((G204*(H204-I204))+(J204*(K204-L204))+(M204*(N204-O204))+(P204*(Q204-R204))+(S204*(T204-U204))+(V204*(W204-X204)))-((Z204*(AA204-AB204))+(AC204*(AD204-AE204))+(AF204*(AG204-AH204))+(AI204*(AJ204-AK204))+(AL204*(AM204-AN204))+(AO204*(AP204-AQ204)))</f>
        <v>-6.855314385812912E-2</v>
      </c>
      <c r="AU204" s="2">
        <f>F204+Y204-AR204</f>
        <v>-6.855314385812912E-2</v>
      </c>
      <c r="AV204" s="17">
        <f t="shared" si="36"/>
        <v>0</v>
      </c>
      <c r="AW204" s="3">
        <f t="shared" si="25"/>
        <v>1</v>
      </c>
      <c r="AX204" s="3">
        <f t="shared" si="26"/>
        <v>1</v>
      </c>
      <c r="AZ204" s="2" t="e">
        <v>#DIV/0!</v>
      </c>
      <c r="BA204" s="2" t="e">
        <v>#DIV/0!</v>
      </c>
      <c r="BB204" s="2" t="e">
        <v>#DIV/0!</v>
      </c>
      <c r="BC204" s="2" t="e">
        <v>#DIV/0!</v>
      </c>
      <c r="BD204" s="2" t="e">
        <v>#DIV/0!</v>
      </c>
      <c r="BE204" s="2" t="e">
        <v>#DIV/0!</v>
      </c>
    </row>
    <row r="205" spans="1:57">
      <c r="A205" s="31" t="s">
        <v>8</v>
      </c>
      <c r="B205" s="31">
        <v>2010</v>
      </c>
      <c r="C205" s="2">
        <v>0.6</v>
      </c>
      <c r="D205" s="2">
        <v>0.27593137594647127</v>
      </c>
      <c r="E205" s="2">
        <v>-6.5913288908414107E-3</v>
      </c>
      <c r="F205" s="13">
        <f>(1-C205*D205)*E205</f>
        <v>-5.500076220742051E-3</v>
      </c>
      <c r="G205" s="2">
        <v>3.2169145565583451E-2</v>
      </c>
      <c r="H205" s="7">
        <v>2.6055119999999998E-2</v>
      </c>
      <c r="I205" s="7">
        <v>0.23772836000000003</v>
      </c>
      <c r="J205" s="2">
        <v>0.14479252431992359</v>
      </c>
      <c r="K205" s="7">
        <v>-5.8159960000000004E-3</v>
      </c>
      <c r="L205" s="7">
        <v>0</v>
      </c>
      <c r="M205" s="2">
        <v>0.25992149141071746</v>
      </c>
      <c r="N205" s="7">
        <v>-4.300824E-3</v>
      </c>
      <c r="O205" s="7">
        <v>4.4904713999999998E-2</v>
      </c>
      <c r="P205" s="2">
        <v>2.2975854661933724E-2</v>
      </c>
      <c r="Q205" s="7">
        <v>-1.8018808000000001E-3</v>
      </c>
      <c r="R205" s="7">
        <v>8.2356819999999997E-2</v>
      </c>
      <c r="S205" s="2">
        <v>0.34862772300245282</v>
      </c>
      <c r="T205" s="7">
        <v>-2.5808916000000003E-3</v>
      </c>
      <c r="U205" s="7">
        <v>8.7691119999999997E-2</v>
      </c>
      <c r="V205" s="2">
        <v>0.19151326103938895</v>
      </c>
      <c r="W205" s="7">
        <v>4.2501960000000004E-3</v>
      </c>
      <c r="X205" s="7">
        <v>0.12633506</v>
      </c>
      <c r="Y205" s="13">
        <f>((G205*(H205-I205))+(J205*(K205-L205))+(M205*(N205-O205))+(P205*(Q205-R205))+(S205*(T205-U205))+(V205*(W205-X205)))</f>
        <v>-7.7226851196067259E-2</v>
      </c>
      <c r="Z205" s="2">
        <v>0.18318833999107295</v>
      </c>
      <c r="AA205" s="7">
        <v>-1.1082761999999999E-2</v>
      </c>
      <c r="AB205" s="7">
        <v>0</v>
      </c>
      <c r="AC205" s="2">
        <v>2.3586964166048548E-2</v>
      </c>
      <c r="AD205" s="7">
        <v>-4.7980996000000003E-3</v>
      </c>
      <c r="AE205" s="7">
        <v>8.2356819999999997E-2</v>
      </c>
      <c r="AF205" s="2">
        <v>0.16772670041194554</v>
      </c>
      <c r="AG205" s="7">
        <v>-0.14306661999999998</v>
      </c>
      <c r="AH205" s="7">
        <v>4.4904713999999998E-2</v>
      </c>
      <c r="AI205" s="2">
        <v>0.41545438356883424</v>
      </c>
      <c r="AJ205" s="7">
        <v>-1.9019080000000001E-2</v>
      </c>
      <c r="AK205" s="7">
        <v>8.7691119999999997E-2</v>
      </c>
      <c r="AL205" s="2">
        <v>1.0080774901089575E-2</v>
      </c>
      <c r="AM205" s="7">
        <v>7.1613174000000002E-2</v>
      </c>
      <c r="AN205" s="7">
        <v>0.23772836000000003</v>
      </c>
      <c r="AO205" s="2">
        <v>0.19996283696100922</v>
      </c>
      <c r="AP205" s="7">
        <v>-4.5827239999999998E-3</v>
      </c>
      <c r="AQ205" s="7">
        <v>0.12633506</v>
      </c>
      <c r="AR205" s="13">
        <f>((Z205*(AA205-AB205))+(AC205*(AD205-AE205))+(AF205*(AG205-AH205))+(AI205*(AJ205-AK205))+(AL205*(AM205-AN205))+(AO205*(AP205-AQ205)))</f>
        <v>-0.10780024601916222</v>
      </c>
      <c r="AT205" s="15">
        <f>((1-C205*D205)*E205)+((G205*(H205-I205))+(J205*(K205-L205))+(M205*(N205-O205))+(P205*(Q205-R205))+(S205*(T205-U205))+(V205*(W205-X205)))-((Z205*(AA205-AB205))+(AC205*(AD205-AE205))+(AF205*(AG205-AH205))+(AI205*(AJ205-AK205))+(AL205*(AM205-AN205))+(AO205*(AP205-AQ205)))</f>
        <v>2.5073318602352901E-2</v>
      </c>
      <c r="AU205" s="2">
        <f>F205+Y205-AR205</f>
        <v>2.5073318602352901E-2</v>
      </c>
      <c r="AV205" s="17">
        <f t="shared" si="36"/>
        <v>0</v>
      </c>
      <c r="AW205" s="3">
        <f t="shared" si="25"/>
        <v>1</v>
      </c>
      <c r="AX205" s="3">
        <f t="shared" si="26"/>
        <v>1</v>
      </c>
      <c r="AZ205" s="2"/>
      <c r="BA205" s="2"/>
      <c r="BB205" s="2"/>
      <c r="BC205" s="2"/>
      <c r="BD205" s="2"/>
      <c r="BE205" s="2"/>
    </row>
    <row r="206" spans="1:57">
      <c r="A206" s="19" t="s">
        <v>9</v>
      </c>
      <c r="B206" s="19">
        <v>1982</v>
      </c>
      <c r="C206" s="2">
        <v>0.6</v>
      </c>
      <c r="D206" s="2">
        <v>0.43469139537581036</v>
      </c>
      <c r="E206" s="2">
        <v>5.3071079700849261E-2</v>
      </c>
      <c r="F206" s="13">
        <f t="shared" si="31"/>
        <v>3.9229354687291461E-2</v>
      </c>
      <c r="G206" s="2">
        <v>1.5764740447125041E-3</v>
      </c>
      <c r="H206" s="7">
        <v>3.2929600000000003E-2</v>
      </c>
      <c r="I206" s="7">
        <v>0.29879349999999999</v>
      </c>
      <c r="J206" s="2">
        <v>5.9092937451649188E-2</v>
      </c>
      <c r="K206" s="7">
        <v>6.9182530000000009E-3</v>
      </c>
      <c r="L206" s="7">
        <v>0</v>
      </c>
      <c r="M206" s="2">
        <v>0.1002386648790978</v>
      </c>
      <c r="N206" s="7">
        <v>3.7933958199999999E-3</v>
      </c>
      <c r="O206" s="7">
        <v>-4.2284800000000015E-3</v>
      </c>
      <c r="P206" s="2">
        <v>1.2259757883386775E-2</v>
      </c>
      <c r="Q206" s="7">
        <v>1.5970530000000004E-3</v>
      </c>
      <c r="R206" s="7">
        <v>-3.0355759999999999E-2</v>
      </c>
      <c r="S206" s="2">
        <v>0.53492168941426388</v>
      </c>
      <c r="T206" s="7">
        <v>6.656320000000002E-3</v>
      </c>
      <c r="U206" s="7">
        <v>2.7608500000000001E-2</v>
      </c>
      <c r="V206" s="2">
        <v>0.29191047632688993</v>
      </c>
      <c r="W206" s="7">
        <v>-7.1441779999999984E-3</v>
      </c>
      <c r="X206" s="7">
        <v>-0.11393776000000003</v>
      </c>
      <c r="Y206" s="13">
        <f t="shared" si="32"/>
        <v>2.1151918094886528E-2</v>
      </c>
      <c r="Z206" s="2">
        <v>2.8019365105369076E-2</v>
      </c>
      <c r="AA206" s="7">
        <v>1.3109378E-2</v>
      </c>
      <c r="AB206" s="7">
        <v>0</v>
      </c>
      <c r="AC206" s="2">
        <v>3.9207281367336861E-3</v>
      </c>
      <c r="AD206" s="7">
        <v>4.5397719999999992E-3</v>
      </c>
      <c r="AE206" s="7">
        <v>-3.0355759999999999E-2</v>
      </c>
      <c r="AF206" s="2">
        <v>0.10088792182239213</v>
      </c>
      <c r="AG206" s="7">
        <v>0.13048214</v>
      </c>
      <c r="AH206" s="7">
        <v>-4.2284800000000015E-3</v>
      </c>
      <c r="AI206" s="2">
        <v>0.60064780588905775</v>
      </c>
      <c r="AJ206" s="7">
        <v>7.2256459999999995E-2</v>
      </c>
      <c r="AK206" s="7">
        <v>2.7608500000000001E-2</v>
      </c>
      <c r="AL206" s="2">
        <v>8.3700543051272295E-4</v>
      </c>
      <c r="AM206" s="7">
        <v>0.20042960000000001</v>
      </c>
      <c r="AN206" s="7">
        <v>0.29879349999999999</v>
      </c>
      <c r="AO206" s="2">
        <v>0.26568717361593464</v>
      </c>
      <c r="AP206" s="7">
        <v>-7.4670000000000014E-3</v>
      </c>
      <c r="AQ206" s="7">
        <v>-0.11393776000000003</v>
      </c>
      <c r="AR206" s="13">
        <f t="shared" si="33"/>
        <v>6.9118090231947482E-2</v>
      </c>
      <c r="AT206" s="32">
        <f t="shared" si="35"/>
        <v>-8.7368174497694934E-3</v>
      </c>
      <c r="AU206" s="2">
        <f t="shared" si="34"/>
        <v>-8.7368174497694934E-3</v>
      </c>
      <c r="AV206" s="17">
        <f t="shared" si="36"/>
        <v>0</v>
      </c>
      <c r="AW206" s="3">
        <f t="shared" si="25"/>
        <v>1</v>
      </c>
      <c r="AX206" s="3">
        <f t="shared" si="26"/>
        <v>1</v>
      </c>
      <c r="AZ206" s="2">
        <v>1.5764740447125041E-3</v>
      </c>
      <c r="BA206" s="2">
        <v>5.9092937451649188E-2</v>
      </c>
      <c r="BB206" s="2">
        <v>0.1002386648790978</v>
      </c>
      <c r="BC206" s="2">
        <v>1.2259757883386775E-2</v>
      </c>
      <c r="BD206" s="2">
        <v>0.53492168941426388</v>
      </c>
      <c r="BE206" s="2">
        <v>0.29191047632688993</v>
      </c>
    </row>
    <row r="207" spans="1:57">
      <c r="A207" s="19" t="s">
        <v>9</v>
      </c>
      <c r="B207" s="19">
        <v>1983</v>
      </c>
      <c r="C207" s="2">
        <v>0.6</v>
      </c>
      <c r="D207" s="2">
        <v>0.44483779264081169</v>
      </c>
      <c r="E207" s="2">
        <v>4.6275594138452107E-2</v>
      </c>
      <c r="F207" s="13">
        <f t="shared" si="31"/>
        <v>3.392451424863744E-2</v>
      </c>
      <c r="G207" s="2">
        <v>1.6541577569867405E-3</v>
      </c>
      <c r="H207" s="7">
        <v>2.803162E-2</v>
      </c>
      <c r="I207" s="7">
        <v>0.25608317999999997</v>
      </c>
      <c r="J207" s="2">
        <v>5.9144270343334478E-2</v>
      </c>
      <c r="K207" s="7">
        <v>4.212052E-3</v>
      </c>
      <c r="L207" s="7">
        <v>0</v>
      </c>
      <c r="M207" s="2">
        <v>9.6367361980625385E-2</v>
      </c>
      <c r="N207" s="7">
        <v>2.3670560200000001E-3</v>
      </c>
      <c r="O207" s="7">
        <v>1.7441876000000002E-2</v>
      </c>
      <c r="P207" s="2">
        <v>1.3379196584440364E-2</v>
      </c>
      <c r="Q207" s="7">
        <v>1.8486174E-3</v>
      </c>
      <c r="R207" s="7">
        <v>1.2125500000000001E-2</v>
      </c>
      <c r="S207" s="2">
        <v>0.53097127761879626</v>
      </c>
      <c r="T207" s="7">
        <v>1.1988056000000002E-2</v>
      </c>
      <c r="U207" s="7">
        <v>0.14107363999999997</v>
      </c>
      <c r="V207" s="2">
        <v>0.29848373571581682</v>
      </c>
      <c r="W207" s="7">
        <v>-3.9749149999999999E-3</v>
      </c>
      <c r="X207" s="7">
        <v>-5.9804348000000007E-2</v>
      </c>
      <c r="Y207" s="13">
        <f t="shared" si="32"/>
        <v>-5.3594891315077317E-2</v>
      </c>
      <c r="Z207" s="2">
        <v>3.3935839057518791E-2</v>
      </c>
      <c r="AA207" s="7">
        <v>7.7503539999999992E-3</v>
      </c>
      <c r="AB207" s="7">
        <v>0</v>
      </c>
      <c r="AC207" s="2">
        <v>5.037194229445042E-3</v>
      </c>
      <c r="AD207" s="7">
        <v>5.1925679999999998E-3</v>
      </c>
      <c r="AE207" s="7">
        <v>1.2125500000000001E-2</v>
      </c>
      <c r="AF207" s="2">
        <v>9.8709368796907795E-2</v>
      </c>
      <c r="AG207" s="7">
        <v>9.7707559999999999E-2</v>
      </c>
      <c r="AH207" s="7">
        <v>1.7441876000000002E-2</v>
      </c>
      <c r="AI207" s="2">
        <v>0.59509944334304132</v>
      </c>
      <c r="AJ207" s="7">
        <v>0.13535760000000002</v>
      </c>
      <c r="AK207" s="7">
        <v>0.14107363999999997</v>
      </c>
      <c r="AL207" s="2">
        <v>1.2140102499579458E-3</v>
      </c>
      <c r="AM207" s="7">
        <v>0.15539864</v>
      </c>
      <c r="AN207" s="7">
        <v>0.25608317999999997</v>
      </c>
      <c r="AO207" s="2">
        <v>0.26600414432312913</v>
      </c>
      <c r="AP207" s="7">
        <v>-2.3743400000000004E-3</v>
      </c>
      <c r="AQ207" s="7">
        <v>-5.9804348000000007E-2</v>
      </c>
      <c r="AR207" s="13">
        <f t="shared" si="33"/>
        <v>1.9903843095422959E-2</v>
      </c>
      <c r="AT207" s="32">
        <f t="shared" si="35"/>
        <v>-3.9574220161862836E-2</v>
      </c>
      <c r="AU207" s="2">
        <f t="shared" si="34"/>
        <v>-3.9574220161862836E-2</v>
      </c>
      <c r="AV207" s="17">
        <f t="shared" si="36"/>
        <v>0</v>
      </c>
      <c r="AW207" s="3">
        <f t="shared" si="25"/>
        <v>1</v>
      </c>
      <c r="AX207" s="3">
        <f t="shared" si="26"/>
        <v>1</v>
      </c>
      <c r="AZ207" s="2">
        <v>1.6541577569867405E-3</v>
      </c>
      <c r="BA207" s="2">
        <v>5.9144270343334478E-2</v>
      </c>
      <c r="BB207" s="2">
        <v>9.6367361980625385E-2</v>
      </c>
      <c r="BC207" s="2">
        <v>1.3379196584440364E-2</v>
      </c>
      <c r="BD207" s="2">
        <v>0.53097127761879626</v>
      </c>
      <c r="BE207" s="2">
        <v>0.29848373571581682</v>
      </c>
    </row>
    <row r="208" spans="1:57">
      <c r="A208" s="19" t="s">
        <v>9</v>
      </c>
      <c r="B208" s="19">
        <v>1984</v>
      </c>
      <c r="C208" s="2">
        <v>0.6</v>
      </c>
      <c r="D208" s="2">
        <v>0.48225654236629589</v>
      </c>
      <c r="E208" s="2">
        <v>8.9482473502671744E-2</v>
      </c>
      <c r="F208" s="13">
        <f t="shared" si="31"/>
        <v>6.3590368538402456E-2</v>
      </c>
      <c r="G208" s="2">
        <v>1.7465860021974946E-3</v>
      </c>
      <c r="H208" s="7">
        <v>1.1927980000000001E-2</v>
      </c>
      <c r="I208" s="7">
        <v>0.12919385999999999</v>
      </c>
      <c r="J208" s="2">
        <v>6.2012311646836994E-2</v>
      </c>
      <c r="K208" s="7">
        <v>-1.3873595999999999E-3</v>
      </c>
      <c r="L208" s="7">
        <v>0</v>
      </c>
      <c r="M208" s="2">
        <v>9.7204781284906283E-2</v>
      </c>
      <c r="N208" s="7">
        <v>1.9263061999999991E-4</v>
      </c>
      <c r="O208" s="7">
        <v>6.0995460000000001E-2</v>
      </c>
      <c r="P208" s="2">
        <v>1.3882134717742875E-2</v>
      </c>
      <c r="Q208" s="7">
        <v>2.5310720000000001E-3</v>
      </c>
      <c r="R208" s="7">
        <v>0.10285261999999999</v>
      </c>
      <c r="S208" s="2">
        <v>0.52578647579374449</v>
      </c>
      <c r="T208" s="7">
        <v>9.3223239999999999E-3</v>
      </c>
      <c r="U208" s="7">
        <v>0.18210306000000004</v>
      </c>
      <c r="V208" s="2">
        <v>0.29936771055457179</v>
      </c>
      <c r="W208" s="7">
        <v>1.0775400000000007E-3</v>
      </c>
      <c r="X208" s="7">
        <v>5.2189899999999997E-2</v>
      </c>
      <c r="Y208" s="13">
        <f t="shared" si="32"/>
        <v>-0.11374101575697013</v>
      </c>
      <c r="Z208" s="2">
        <v>4.5084697076421147E-2</v>
      </c>
      <c r="AA208" s="7">
        <v>-2.8762575999999999E-3</v>
      </c>
      <c r="AB208" s="7">
        <v>0</v>
      </c>
      <c r="AC208" s="2">
        <v>4.672222129525211E-3</v>
      </c>
      <c r="AD208" s="7">
        <v>9.8144059999999995E-3</v>
      </c>
      <c r="AE208" s="7">
        <v>0.10285261999999999</v>
      </c>
      <c r="AF208" s="2">
        <v>0.10035030013038443</v>
      </c>
      <c r="AG208" s="7">
        <v>2.435934E-2</v>
      </c>
      <c r="AH208" s="7">
        <v>6.0995460000000001E-2</v>
      </c>
      <c r="AI208" s="2">
        <v>0.58457428793708621</v>
      </c>
      <c r="AJ208" s="7">
        <v>0.108755764</v>
      </c>
      <c r="AK208" s="7">
        <v>0.18210306000000004</v>
      </c>
      <c r="AL208" s="2">
        <v>1.5386449965643146E-3</v>
      </c>
      <c r="AM208" s="7">
        <v>4.5172899999999995E-2</v>
      </c>
      <c r="AN208" s="7">
        <v>0.12919385999999999</v>
      </c>
      <c r="AO208" s="2">
        <v>0.26377984773001856</v>
      </c>
      <c r="AP208" s="7">
        <v>5.4056200000000072E-4</v>
      </c>
      <c r="AQ208" s="7">
        <v>5.2189899999999997E-2</v>
      </c>
      <c r="AR208" s="13">
        <f t="shared" si="33"/>
        <v>-6.0871092316582331E-2</v>
      </c>
      <c r="AT208" s="32">
        <f t="shared" si="35"/>
        <v>1.0720445098014661E-2</v>
      </c>
      <c r="AU208" s="2">
        <f t="shared" si="34"/>
        <v>1.0720445098014661E-2</v>
      </c>
      <c r="AV208" s="17">
        <f t="shared" si="36"/>
        <v>0</v>
      </c>
      <c r="AW208" s="3">
        <f t="shared" si="25"/>
        <v>0.99999999999999989</v>
      </c>
      <c r="AX208" s="3">
        <f t="shared" si="26"/>
        <v>0.99999999999999978</v>
      </c>
      <c r="AZ208" s="2">
        <v>1.7465860021974946E-3</v>
      </c>
      <c r="BA208" s="2">
        <v>6.2012311646836994E-2</v>
      </c>
      <c r="BB208" s="2">
        <v>9.7204781284906283E-2</v>
      </c>
      <c r="BC208" s="2">
        <v>1.3882134717742875E-2</v>
      </c>
      <c r="BD208" s="2">
        <v>0.52578647579374449</v>
      </c>
      <c r="BE208" s="2">
        <v>0.29936771055457179</v>
      </c>
    </row>
    <row r="209" spans="1:57">
      <c r="A209" s="19" t="s">
        <v>9</v>
      </c>
      <c r="B209" s="19">
        <v>1985</v>
      </c>
      <c r="C209" s="2">
        <v>0.6</v>
      </c>
      <c r="D209" s="2">
        <v>0.49157778033505722</v>
      </c>
      <c r="E209" s="2">
        <v>3.0841612805391518E-2</v>
      </c>
      <c r="F209" s="13">
        <f t="shared" si="31"/>
        <v>2.1744981866494935E-2</v>
      </c>
      <c r="G209" s="2">
        <v>2.4111790267585149E-3</v>
      </c>
      <c r="H209" s="7">
        <v>-4.4783440000000001E-2</v>
      </c>
      <c r="I209" s="7">
        <v>-0.42571013999999996</v>
      </c>
      <c r="J209" s="2">
        <v>5.7452757840271339E-2</v>
      </c>
      <c r="K209" s="7">
        <v>-3.1819620000000009E-3</v>
      </c>
      <c r="L209" s="7">
        <v>0</v>
      </c>
      <c r="M209" s="2">
        <v>0.10398262532086665</v>
      </c>
      <c r="N209" s="7">
        <v>3.4139402000000005E-4</v>
      </c>
      <c r="O209" s="7">
        <v>9.4048720000000002E-2</v>
      </c>
      <c r="P209" s="2">
        <v>1.3553376339514157E-2</v>
      </c>
      <c r="Q209" s="7">
        <v>6.1780460000000004E-3</v>
      </c>
      <c r="R209" s="7">
        <v>0.18892912000000001</v>
      </c>
      <c r="S209" s="2">
        <v>0.53395865666637876</v>
      </c>
      <c r="T209" s="7">
        <v>1.4947300000000002E-2</v>
      </c>
      <c r="U209" s="7">
        <v>0.27397162000000003</v>
      </c>
      <c r="V209" s="2">
        <v>0.28864140480621059</v>
      </c>
      <c r="W209" s="7">
        <v>2.1137560000000001E-3</v>
      </c>
      <c r="X209" s="7">
        <v>7.9723299999999997E-2</v>
      </c>
      <c r="Y209" s="13">
        <f t="shared" si="32"/>
        <v>-0.17219476362969333</v>
      </c>
      <c r="Z209" s="2">
        <v>4.3537957377562761E-2</v>
      </c>
      <c r="AA209" s="7">
        <v>-6.5599880000000001E-3</v>
      </c>
      <c r="AB209" s="7">
        <v>0</v>
      </c>
      <c r="AC209" s="2">
        <v>4.3394944226318836E-3</v>
      </c>
      <c r="AD209" s="7">
        <v>2.2605959999999998E-2</v>
      </c>
      <c r="AE209" s="7">
        <v>0.18892912000000001</v>
      </c>
      <c r="AF209" s="2">
        <v>9.9874771473374188E-2</v>
      </c>
      <c r="AG209" s="7">
        <v>3.80886E-2</v>
      </c>
      <c r="AH209" s="7">
        <v>9.4048720000000002E-2</v>
      </c>
      <c r="AI209" s="2">
        <v>0.58584771190890716</v>
      </c>
      <c r="AJ209" s="7">
        <v>0.16210998000000001</v>
      </c>
      <c r="AK209" s="7">
        <v>0.27397162000000003</v>
      </c>
      <c r="AL209" s="2">
        <v>2.7405926500100931E-3</v>
      </c>
      <c r="AM209" s="7">
        <v>-0.28217858000000001</v>
      </c>
      <c r="AN209" s="7">
        <v>-0.42571013999999996</v>
      </c>
      <c r="AO209" s="2">
        <v>0.26365947216751384</v>
      </c>
      <c r="AP209" s="7">
        <v>5.7229919999999988E-3</v>
      </c>
      <c r="AQ209" s="7">
        <v>7.9723299999999997E-2</v>
      </c>
      <c r="AR209" s="13">
        <f t="shared" si="33"/>
        <v>-9.1247777553249282E-2</v>
      </c>
      <c r="AT209" s="32">
        <f t="shared" si="35"/>
        <v>-5.9202004209949116E-2</v>
      </c>
      <c r="AU209" s="2">
        <f t="shared" si="34"/>
        <v>-5.9202004209949116E-2</v>
      </c>
      <c r="AV209" s="17">
        <f t="shared" si="36"/>
        <v>0</v>
      </c>
      <c r="AW209" s="3">
        <f t="shared" si="25"/>
        <v>1</v>
      </c>
      <c r="AX209" s="3">
        <f t="shared" si="26"/>
        <v>1</v>
      </c>
      <c r="AZ209" s="2">
        <v>2.4111790267585149E-3</v>
      </c>
      <c r="BA209" s="2">
        <v>5.7452757840271339E-2</v>
      </c>
      <c r="BB209" s="2">
        <v>0.10398262532086665</v>
      </c>
      <c r="BC209" s="2">
        <v>1.3553376339514157E-2</v>
      </c>
      <c r="BD209" s="2">
        <v>0.53395865666637876</v>
      </c>
      <c r="BE209" s="2">
        <v>0.28864140480621059</v>
      </c>
    </row>
    <row r="210" spans="1:57">
      <c r="A210" s="19" t="s">
        <v>9</v>
      </c>
      <c r="B210" s="19">
        <v>1986</v>
      </c>
      <c r="C210" s="2">
        <v>0.6</v>
      </c>
      <c r="D210" s="2">
        <v>0.41197031290174846</v>
      </c>
      <c r="E210" s="2">
        <v>-7.1497143141792202E-2</v>
      </c>
      <c r="F210" s="13">
        <f t="shared" si="31"/>
        <v>-5.3824322882769067E-2</v>
      </c>
      <c r="G210" s="2">
        <v>2.2199034823995106E-3</v>
      </c>
      <c r="H210" s="7">
        <v>-4.7758059999999988E-3</v>
      </c>
      <c r="I210" s="7">
        <v>-1.1150360000000003E-2</v>
      </c>
      <c r="J210" s="2">
        <v>5.2050555156797483E-2</v>
      </c>
      <c r="K210" s="7">
        <v>-3.6344800000000003E-3</v>
      </c>
      <c r="L210" s="7">
        <v>0</v>
      </c>
      <c r="M210" s="2">
        <v>9.2710153287062835E-2</v>
      </c>
      <c r="N210" s="7">
        <v>-2.9025993999999998E-3</v>
      </c>
      <c r="O210" s="7">
        <v>8.9883519999999995E-2</v>
      </c>
      <c r="P210" s="2">
        <v>1.8716112196967963E-2</v>
      </c>
      <c r="Q210" s="7">
        <v>4.7501539999999995E-3</v>
      </c>
      <c r="R210" s="7">
        <v>0.20970264</v>
      </c>
      <c r="S210" s="2">
        <v>0.5755086650292367</v>
      </c>
      <c r="T210" s="7">
        <v>1.4993080000000001E-2</v>
      </c>
      <c r="U210" s="7">
        <v>0.33158504000000005</v>
      </c>
      <c r="V210" s="2">
        <v>0.25879461084753563</v>
      </c>
      <c r="W210" s="7">
        <v>3.7324629999999997E-3</v>
      </c>
      <c r="X210" s="7">
        <v>0.13386782</v>
      </c>
      <c r="Y210" s="13">
        <f t="shared" si="32"/>
        <v>-0.22849290021350183</v>
      </c>
      <c r="Z210" s="2">
        <v>3.8754929877269827E-2</v>
      </c>
      <c r="AA210" s="7">
        <v>-7.6631400000000014E-3</v>
      </c>
      <c r="AB210" s="7">
        <v>0</v>
      </c>
      <c r="AC210" s="2">
        <v>5.1860716349995551E-3</v>
      </c>
      <c r="AD210" s="7">
        <v>1.7589198E-2</v>
      </c>
      <c r="AE210" s="7">
        <v>0.20970264</v>
      </c>
      <c r="AF210" s="2">
        <v>9.9963453970287747E-2</v>
      </c>
      <c r="AG210" s="7">
        <v>-5.9779685999999999E-2</v>
      </c>
      <c r="AH210" s="7">
        <v>8.9883519999999995E-2</v>
      </c>
      <c r="AI210" s="2">
        <v>0.58771456349785522</v>
      </c>
      <c r="AJ210" s="7">
        <v>0.17510673999999998</v>
      </c>
      <c r="AK210" s="7">
        <v>0.33158504000000005</v>
      </c>
      <c r="AL210" s="2">
        <v>1.9498108053123517E-3</v>
      </c>
      <c r="AM210" s="7">
        <v>-7.4772560000000002E-2</v>
      </c>
      <c r="AN210" s="7">
        <v>-1.1150360000000003E-2</v>
      </c>
      <c r="AO210" s="2">
        <v>0.26643117021427526</v>
      </c>
      <c r="AP210" s="7">
        <v>1.579432E-3</v>
      </c>
      <c r="AQ210" s="7">
        <v>0.13386782</v>
      </c>
      <c r="AR210" s="13">
        <f t="shared" si="33"/>
        <v>-0.14358852658462903</v>
      </c>
      <c r="AT210" s="32">
        <f t="shared" si="35"/>
        <v>-0.13872869651164185</v>
      </c>
      <c r="AU210" s="2">
        <f t="shared" si="34"/>
        <v>-0.13872869651164185</v>
      </c>
      <c r="AV210" s="17">
        <f t="shared" si="36"/>
        <v>0</v>
      </c>
      <c r="AW210" s="3">
        <f t="shared" si="25"/>
        <v>1</v>
      </c>
      <c r="AX210" s="3">
        <f t="shared" si="26"/>
        <v>1</v>
      </c>
      <c r="AZ210" s="2">
        <v>2.2199034823995106E-3</v>
      </c>
      <c r="BA210" s="2">
        <v>5.2050555156797483E-2</v>
      </c>
      <c r="BB210" s="2">
        <v>9.2710153287062835E-2</v>
      </c>
      <c r="BC210" s="2">
        <v>1.8716112196967963E-2</v>
      </c>
      <c r="BD210" s="2">
        <v>0.5755086650292367</v>
      </c>
      <c r="BE210" s="2">
        <v>0.25879461084753563</v>
      </c>
    </row>
    <row r="211" spans="1:57">
      <c r="A211" s="19" t="s">
        <v>9</v>
      </c>
      <c r="B211" s="19">
        <v>1987</v>
      </c>
      <c r="C211" s="2">
        <v>0.6</v>
      </c>
      <c r="D211" s="2">
        <v>0.40717364724456045</v>
      </c>
      <c r="E211" s="2">
        <v>-9.57709863699297E-2</v>
      </c>
      <c r="F211" s="13">
        <f t="shared" si="31"/>
        <v>-7.2373733277657684E-2</v>
      </c>
      <c r="G211" s="2">
        <v>2.1153191921649273E-3</v>
      </c>
      <c r="H211" s="7">
        <v>2.656464E-2</v>
      </c>
      <c r="I211" s="7">
        <v>0.27221608000000003</v>
      </c>
      <c r="J211" s="2">
        <v>4.5447441308039717E-2</v>
      </c>
      <c r="K211" s="7">
        <v>-4.1474140000000003E-3</v>
      </c>
      <c r="L211" s="7">
        <v>0</v>
      </c>
      <c r="M211" s="2">
        <v>9.4240540412916921E-2</v>
      </c>
      <c r="N211" s="7">
        <v>-2.2997414000000002E-3</v>
      </c>
      <c r="O211" s="7">
        <v>7.1981400000000001E-2</v>
      </c>
      <c r="P211" s="2">
        <v>1.9588432206443546E-2</v>
      </c>
      <c r="Q211" s="7">
        <v>3.587494000000001E-3</v>
      </c>
      <c r="R211" s="7">
        <v>0.17256618000000001</v>
      </c>
      <c r="S211" s="2">
        <v>0.57778810539477632</v>
      </c>
      <c r="T211" s="7">
        <v>8.2153399999999998E-3</v>
      </c>
      <c r="U211" s="7">
        <v>0.21580357999999999</v>
      </c>
      <c r="V211" s="2">
        <v>0.26082016148565856</v>
      </c>
      <c r="W211" s="7">
        <v>4.8102506000000005E-3</v>
      </c>
      <c r="X211" s="7">
        <v>0.11729145999999999</v>
      </c>
      <c r="Y211" s="13">
        <f t="shared" si="32"/>
        <v>-0.16029782609467561</v>
      </c>
      <c r="Z211" s="2">
        <v>3.3370403380938655E-2</v>
      </c>
      <c r="AA211" s="7">
        <v>-7.9653880000000003E-3</v>
      </c>
      <c r="AB211" s="7">
        <v>0</v>
      </c>
      <c r="AC211" s="2">
        <v>5.8120959343645074E-3</v>
      </c>
      <c r="AD211" s="7">
        <v>1.4838242000000001E-2</v>
      </c>
      <c r="AE211" s="7">
        <v>0.17256618000000001</v>
      </c>
      <c r="AF211" s="2">
        <v>0.10453554498517952</v>
      </c>
      <c r="AG211" s="7">
        <v>-1.7693233999999999E-2</v>
      </c>
      <c r="AH211" s="7">
        <v>7.1981400000000001E-2</v>
      </c>
      <c r="AI211" s="2">
        <v>0.58654903077675813</v>
      </c>
      <c r="AJ211" s="7">
        <v>9.8303080000000001E-2</v>
      </c>
      <c r="AK211" s="7">
        <v>0.21580357999999999</v>
      </c>
      <c r="AL211" s="2">
        <v>1.4268704066318265E-3</v>
      </c>
      <c r="AM211" s="7">
        <v>9.8054759999999991E-2</v>
      </c>
      <c r="AN211" s="7">
        <v>0.27221608000000003</v>
      </c>
      <c r="AO211" s="2">
        <v>0.26830605451612721</v>
      </c>
      <c r="AP211" s="7">
        <v>5.38170644E-3</v>
      </c>
      <c r="AQ211" s="7">
        <v>0.11729145999999999</v>
      </c>
      <c r="AR211" s="13">
        <f t="shared" si="33"/>
        <v>-0.10975109931819581</v>
      </c>
      <c r="AT211" s="32">
        <f t="shared" si="35"/>
        <v>-0.1229204600541375</v>
      </c>
      <c r="AU211" s="2">
        <f t="shared" si="34"/>
        <v>-0.1229204600541375</v>
      </c>
      <c r="AV211" s="17">
        <f t="shared" si="36"/>
        <v>0</v>
      </c>
      <c r="AW211" s="3">
        <f t="shared" si="25"/>
        <v>1</v>
      </c>
      <c r="AX211" s="3">
        <f t="shared" si="26"/>
        <v>0.99999999999999989</v>
      </c>
      <c r="AZ211" s="2">
        <v>2.1153191921649273E-3</v>
      </c>
      <c r="BA211" s="2">
        <v>4.5447441308039717E-2</v>
      </c>
      <c r="BB211" s="2">
        <v>9.4240540412916921E-2</v>
      </c>
      <c r="BC211" s="2">
        <v>1.9588432206443546E-2</v>
      </c>
      <c r="BD211" s="2">
        <v>0.57778810539477632</v>
      </c>
      <c r="BE211" s="2">
        <v>0.26082016148565856</v>
      </c>
    </row>
    <row r="212" spans="1:57">
      <c r="A212" s="19" t="s">
        <v>9</v>
      </c>
      <c r="B212" s="19">
        <v>1988</v>
      </c>
      <c r="C212" s="2">
        <v>0.6</v>
      </c>
      <c r="D212" s="2">
        <v>0.41947599011521208</v>
      </c>
      <c r="E212" s="2">
        <v>-8.1345915876338271E-2</v>
      </c>
      <c r="F212" s="13">
        <f t="shared" si="31"/>
        <v>-6.0872320713904832E-2</v>
      </c>
      <c r="G212" s="2">
        <v>2.7804912035711686E-3</v>
      </c>
      <c r="H212" s="7">
        <v>-1.2301645999999999E-2</v>
      </c>
      <c r="I212" s="7">
        <v>-0.12319488000000001</v>
      </c>
      <c r="J212" s="2">
        <v>5.0757648513418213E-2</v>
      </c>
      <c r="K212" s="7">
        <v>2.0215588000000004E-3</v>
      </c>
      <c r="L212" s="7">
        <v>0</v>
      </c>
      <c r="M212" s="2">
        <v>0.10078899525657936</v>
      </c>
      <c r="N212" s="7">
        <v>-3.2380220000000001E-3</v>
      </c>
      <c r="O212" s="7">
        <v>-6.6441399999999998E-2</v>
      </c>
      <c r="P212" s="2">
        <v>2.0877266406541244E-2</v>
      </c>
      <c r="Q212" s="7">
        <v>2.3134840000000001E-4</v>
      </c>
      <c r="R212" s="7">
        <v>-1.9898779999999998E-2</v>
      </c>
      <c r="S212" s="2">
        <v>0.58692551666678616</v>
      </c>
      <c r="T212" s="7">
        <v>5.3258360000000005E-3</v>
      </c>
      <c r="U212" s="7">
        <v>5.3286020000000003E-2</v>
      </c>
      <c r="V212" s="2">
        <v>0.23787008195310383</v>
      </c>
      <c r="W212" s="7">
        <v>-1.0117671999999999E-2</v>
      </c>
      <c r="X212" s="7">
        <v>-6.4050419999999997E-2</v>
      </c>
      <c r="Y212" s="13">
        <f t="shared" si="32"/>
        <v>-8.1186543353793956E-3</v>
      </c>
      <c r="Z212" s="2">
        <v>3.5507588673290881E-2</v>
      </c>
      <c r="AA212" s="7">
        <v>2.6937189999999998E-3</v>
      </c>
      <c r="AB212" s="7">
        <v>0</v>
      </c>
      <c r="AC212" s="2">
        <v>7.3385306905674377E-3</v>
      </c>
      <c r="AD212" s="7">
        <v>-1.3864632000000002E-3</v>
      </c>
      <c r="AE212" s="7">
        <v>-1.9898779999999998E-2</v>
      </c>
      <c r="AF212" s="2">
        <v>0.11819291075159385</v>
      </c>
      <c r="AG212" s="7">
        <v>-8.7994240000000001E-2</v>
      </c>
      <c r="AH212" s="7">
        <v>-6.6441399999999998E-2</v>
      </c>
      <c r="AI212" s="2">
        <v>0.59297329700262502</v>
      </c>
      <c r="AJ212" s="7">
        <v>5.537926E-2</v>
      </c>
      <c r="AK212" s="7">
        <v>5.3286020000000003E-2</v>
      </c>
      <c r="AL212" s="2">
        <v>2.0978727567829251E-3</v>
      </c>
      <c r="AM212" s="7">
        <v>-6.0521640000000002E-2</v>
      </c>
      <c r="AN212" s="7">
        <v>-0.12319488000000001</v>
      </c>
      <c r="AO212" s="2">
        <v>0.24388980012513981</v>
      </c>
      <c r="AP212" s="7">
        <v>-2.5859657600000002E-2</v>
      </c>
      <c r="AQ212" s="7">
        <v>-6.4050419999999997E-2</v>
      </c>
      <c r="AR212" s="13">
        <f t="shared" si="33"/>
        <v>8.3711610920361463E-3</v>
      </c>
      <c r="AT212" s="32">
        <f t="shared" si="35"/>
        <v>-7.736213614132037E-2</v>
      </c>
      <c r="AU212" s="2">
        <f t="shared" si="34"/>
        <v>-7.736213614132037E-2</v>
      </c>
      <c r="AV212" s="17">
        <f t="shared" si="36"/>
        <v>0</v>
      </c>
      <c r="AW212" s="3">
        <f t="shared" si="25"/>
        <v>1</v>
      </c>
      <c r="AX212" s="3">
        <f t="shared" si="26"/>
        <v>1</v>
      </c>
      <c r="AZ212" s="2">
        <v>2.7804912035711686E-3</v>
      </c>
      <c r="BA212" s="2">
        <v>5.0757648513418213E-2</v>
      </c>
      <c r="BB212" s="2">
        <v>0.10078899525657936</v>
      </c>
      <c r="BC212" s="2">
        <v>2.0877266406541244E-2</v>
      </c>
      <c r="BD212" s="2">
        <v>0.58692551666678616</v>
      </c>
      <c r="BE212" s="2">
        <v>0.23787008195310383</v>
      </c>
    </row>
    <row r="213" spans="1:57">
      <c r="A213" s="19" t="s">
        <v>9</v>
      </c>
      <c r="B213" s="19">
        <v>1989</v>
      </c>
      <c r="C213" s="2">
        <v>0.6</v>
      </c>
      <c r="D213" s="2">
        <v>0.44791368803556958</v>
      </c>
      <c r="E213" s="2">
        <v>-3.0279024590184157E-2</v>
      </c>
      <c r="F213" s="13">
        <f t="shared" si="31"/>
        <v>-2.2141590845598705E-2</v>
      </c>
      <c r="G213" s="2">
        <v>2.8045667707007043E-3</v>
      </c>
      <c r="H213" s="7">
        <v>-2.5878160000000001E-2</v>
      </c>
      <c r="I213" s="7">
        <v>-0.25978156000000002</v>
      </c>
      <c r="J213" s="2">
        <v>5.3803049312878895E-2</v>
      </c>
      <c r="K213" s="7">
        <v>3.785222E-3</v>
      </c>
      <c r="L213" s="7">
        <v>0</v>
      </c>
      <c r="M213" s="2">
        <v>0.1025897052765487</v>
      </c>
      <c r="N213" s="7">
        <v>-3.395342E-3</v>
      </c>
      <c r="O213" s="7">
        <v>-8.6010079199999992E-2</v>
      </c>
      <c r="P213" s="2">
        <v>1.9732783002316887E-2</v>
      </c>
      <c r="Q213" s="7">
        <v>9.1547717999999998E-4</v>
      </c>
      <c r="R213" s="7">
        <v>-2.7195959999999998E-2</v>
      </c>
      <c r="S213" s="2">
        <v>0.58280846616849247</v>
      </c>
      <c r="T213" s="7">
        <v>6.5707959999999994E-3</v>
      </c>
      <c r="U213" s="7">
        <v>5.1083857199999992E-2</v>
      </c>
      <c r="V213" s="2">
        <v>0.23826142946906234</v>
      </c>
      <c r="W213" s="7">
        <v>-1.37469918E-2</v>
      </c>
      <c r="X213" s="7">
        <v>-9.8989479999999991E-2</v>
      </c>
      <c r="Y213" s="13">
        <f t="shared" si="32"/>
        <v>4.2572007873192819E-3</v>
      </c>
      <c r="Z213" s="2">
        <v>3.6369555672789981E-2</v>
      </c>
      <c r="AA213" s="7">
        <v>5.7088299999999998E-3</v>
      </c>
      <c r="AB213" s="7">
        <v>0</v>
      </c>
      <c r="AC213" s="2">
        <v>7.8719257604176977E-3</v>
      </c>
      <c r="AD213" s="7">
        <v>4.1303140000000015E-4</v>
      </c>
      <c r="AE213" s="7">
        <v>-2.7195959999999998E-2</v>
      </c>
      <c r="AF213" s="2">
        <v>0.11981970855522253</v>
      </c>
      <c r="AG213" s="7">
        <v>-9.3860800000000008E-2</v>
      </c>
      <c r="AH213" s="7">
        <v>-8.6010079199999992E-2</v>
      </c>
      <c r="AI213" s="2">
        <v>0.59473221573815394</v>
      </c>
      <c r="AJ213" s="7">
        <v>6.6207319999999986E-2</v>
      </c>
      <c r="AK213" s="7">
        <v>5.1083857199999992E-2</v>
      </c>
      <c r="AL213" s="2">
        <v>2.0157773465337811E-3</v>
      </c>
      <c r="AM213" s="7">
        <v>-0.12867557999999998</v>
      </c>
      <c r="AN213" s="7">
        <v>-0.25978156000000002</v>
      </c>
      <c r="AO213" s="2">
        <v>0.2391908169268821</v>
      </c>
      <c r="AP213" s="7">
        <v>-3.3224572199999997E-2</v>
      </c>
      <c r="AQ213" s="7">
        <v>-9.8989479999999991E-2</v>
      </c>
      <c r="AR213" s="13">
        <f t="shared" si="33"/>
        <v>2.447334548988761E-2</v>
      </c>
      <c r="AT213" s="32">
        <f t="shared" si="35"/>
        <v>-4.2357735548167033E-2</v>
      </c>
      <c r="AU213" s="2">
        <f t="shared" si="34"/>
        <v>-4.2357735548167033E-2</v>
      </c>
      <c r="AV213" s="17">
        <f t="shared" si="36"/>
        <v>0</v>
      </c>
      <c r="AW213" s="3">
        <f t="shared" si="25"/>
        <v>1</v>
      </c>
      <c r="AX213" s="3">
        <f t="shared" si="26"/>
        <v>1</v>
      </c>
      <c r="AZ213" s="2">
        <v>2.8045667707007043E-3</v>
      </c>
      <c r="BA213" s="2">
        <v>5.3803049312878895E-2</v>
      </c>
      <c r="BB213" s="2">
        <v>0.1025897052765487</v>
      </c>
      <c r="BC213" s="2">
        <v>1.9732783002316887E-2</v>
      </c>
      <c r="BD213" s="2">
        <v>0.58280846616849247</v>
      </c>
      <c r="BE213" s="2">
        <v>0.23826142946906234</v>
      </c>
    </row>
    <row r="214" spans="1:57">
      <c r="A214" s="19" t="s">
        <v>9</v>
      </c>
      <c r="B214" s="19">
        <v>1990</v>
      </c>
      <c r="C214" s="2">
        <v>0.6</v>
      </c>
      <c r="D214" s="2">
        <v>0.43763941044473026</v>
      </c>
      <c r="E214" s="2">
        <v>-3.9640485162438843E-2</v>
      </c>
      <c r="F214" s="13">
        <f t="shared" si="31"/>
        <v>-2.9231542028699153E-2</v>
      </c>
      <c r="G214" s="2">
        <v>2.8151031962775292E-3</v>
      </c>
      <c r="H214" s="7">
        <v>2.4848840000000001E-2</v>
      </c>
      <c r="I214" s="7">
        <v>0.25234563999999998</v>
      </c>
      <c r="J214" s="2">
        <v>5.4037451501030551E-2</v>
      </c>
      <c r="K214" s="7">
        <v>5.9453839999999997E-3</v>
      </c>
      <c r="L214" s="7">
        <v>0</v>
      </c>
      <c r="M214" s="2">
        <v>0.10230863039094672</v>
      </c>
      <c r="N214" s="7">
        <v>-1.1714199999999998E-3</v>
      </c>
      <c r="O214" s="7">
        <v>-4.8253900000000002E-2</v>
      </c>
      <c r="P214" s="2">
        <v>1.9556182079364891E-2</v>
      </c>
      <c r="Q214" s="7">
        <v>1.1984075999999996E-3</v>
      </c>
      <c r="R214" s="7">
        <v>1.7998999999999988E-3</v>
      </c>
      <c r="S214" s="2">
        <v>0.58973107800214186</v>
      </c>
      <c r="T214" s="7">
        <v>-1.2445120000000001E-3</v>
      </c>
      <c r="U214" s="7">
        <v>-3.4112600000000007E-2</v>
      </c>
      <c r="V214" s="2">
        <v>0.23155155483023843</v>
      </c>
      <c r="W214" s="7">
        <v>-1.2316428000000001E-2</v>
      </c>
      <c r="X214" s="7">
        <v>-8.3831520000000007E-2</v>
      </c>
      <c r="Y214" s="13">
        <f t="shared" si="32"/>
        <v>4.0428791294584293E-2</v>
      </c>
      <c r="Z214" s="2">
        <v>3.1626793055599518E-2</v>
      </c>
      <c r="AA214" s="7">
        <v>1.0280319999999999E-2</v>
      </c>
      <c r="AB214" s="7">
        <v>0</v>
      </c>
      <c r="AC214" s="2">
        <v>6.6138874339851973E-3</v>
      </c>
      <c r="AD214" s="7">
        <v>4.0001619999999998E-3</v>
      </c>
      <c r="AE214" s="7">
        <v>1.7998999999999988E-3</v>
      </c>
      <c r="AF214" s="2">
        <v>0.11529011768500591</v>
      </c>
      <c r="AG214" s="7">
        <v>-4.8753562E-2</v>
      </c>
      <c r="AH214" s="7">
        <v>-4.8253900000000002E-2</v>
      </c>
      <c r="AI214" s="2">
        <v>0.61432418764783014</v>
      </c>
      <c r="AJ214" s="7">
        <v>-1.1156080000000007E-2</v>
      </c>
      <c r="AK214" s="7">
        <v>-3.4112600000000007E-2</v>
      </c>
      <c r="AL214" s="2">
        <v>1.2831940310447812E-3</v>
      </c>
      <c r="AM214" s="7">
        <v>0.15382509999999999</v>
      </c>
      <c r="AN214" s="7">
        <v>0.25234563999999998</v>
      </c>
      <c r="AO214" s="2">
        <v>0.23086182014653434</v>
      </c>
      <c r="AP214" s="7">
        <v>-3.3643200000000005E-2</v>
      </c>
      <c r="AQ214" s="7">
        <v>-8.3831520000000007E-2</v>
      </c>
      <c r="AR214" s="13">
        <f t="shared" si="33"/>
        <v>2.584497118425046E-2</v>
      </c>
      <c r="AT214" s="32">
        <f t="shared" si="35"/>
        <v>-1.464772191836532E-2</v>
      </c>
      <c r="AU214" s="2">
        <f t="shared" si="34"/>
        <v>-1.464772191836532E-2</v>
      </c>
      <c r="AV214" s="17">
        <f t="shared" si="36"/>
        <v>0</v>
      </c>
      <c r="AW214" s="3">
        <f t="shared" si="25"/>
        <v>1</v>
      </c>
      <c r="AX214" s="3">
        <f t="shared" si="26"/>
        <v>1</v>
      </c>
      <c r="AZ214" s="2">
        <v>2.8151031962775292E-3</v>
      </c>
      <c r="BA214" s="2">
        <v>5.4037451501030551E-2</v>
      </c>
      <c r="BB214" s="2">
        <v>0.10230863039094672</v>
      </c>
      <c r="BC214" s="2">
        <v>1.9556182079364891E-2</v>
      </c>
      <c r="BD214" s="2">
        <v>0.58973107800214186</v>
      </c>
      <c r="BE214" s="2">
        <v>0.23155155483023843</v>
      </c>
    </row>
    <row r="215" spans="1:57">
      <c r="A215" s="19" t="s">
        <v>9</v>
      </c>
      <c r="B215" s="19">
        <v>1991</v>
      </c>
      <c r="C215" s="2">
        <v>0.6</v>
      </c>
      <c r="D215" s="2">
        <v>0.42437263799091812</v>
      </c>
      <c r="E215" s="2">
        <v>-3.4819791740146593E-2</v>
      </c>
      <c r="F215" s="13">
        <f t="shared" si="31"/>
        <v>-2.5953851615110358E-2</v>
      </c>
      <c r="G215" s="2">
        <v>3.880238005886012E-3</v>
      </c>
      <c r="H215" s="7">
        <v>1.3813002600000002E-2</v>
      </c>
      <c r="I215" s="7">
        <v>0.14974782000000003</v>
      </c>
      <c r="J215" s="2">
        <v>5.3224867084372726E-2</v>
      </c>
      <c r="K215" s="7">
        <v>9.160355999999998E-3</v>
      </c>
      <c r="L215" s="7">
        <v>0</v>
      </c>
      <c r="M215" s="2">
        <v>9.3413935638994292E-2</v>
      </c>
      <c r="N215" s="7">
        <v>1.3183069999999999E-3</v>
      </c>
      <c r="O215" s="7">
        <v>-7.5552700000000014E-2</v>
      </c>
      <c r="P215" s="2">
        <v>2.2048229912104974E-2</v>
      </c>
      <c r="Q215" s="7">
        <v>1.5483792E-3</v>
      </c>
      <c r="R215" s="7">
        <v>-4.9335759999999992E-2</v>
      </c>
      <c r="S215" s="2">
        <v>0.59784316068219567</v>
      </c>
      <c r="T215" s="7">
        <v>-1.0633524E-2</v>
      </c>
      <c r="U215" s="7">
        <v>-0.22086317999999999</v>
      </c>
      <c r="V215" s="2">
        <v>0.2295895686764462</v>
      </c>
      <c r="W215" s="7">
        <v>-1.951752E-2</v>
      </c>
      <c r="X215" s="7">
        <v>-0.16939427999999998</v>
      </c>
      <c r="Y215" s="13">
        <f t="shared" si="32"/>
        <v>0.16835733048130463</v>
      </c>
      <c r="Z215" s="2">
        <v>2.9920623838496186E-2</v>
      </c>
      <c r="AA215" s="7">
        <v>1.6502919999999997E-2</v>
      </c>
      <c r="AB215" s="7">
        <v>0</v>
      </c>
      <c r="AC215" s="2">
        <v>6.811681535677786E-3</v>
      </c>
      <c r="AD215" s="7">
        <v>5.6213620000000004E-3</v>
      </c>
      <c r="AE215" s="7">
        <v>-4.9335759999999992E-2</v>
      </c>
      <c r="AF215" s="2">
        <v>0.10046199332934613</v>
      </c>
      <c r="AG215" s="7">
        <v>-1.7411100000000002E-2</v>
      </c>
      <c r="AH215" s="7">
        <v>-7.5552700000000014E-2</v>
      </c>
      <c r="AI215" s="2">
        <v>0.62749386325049217</v>
      </c>
      <c r="AJ215" s="7">
        <v>-0.1210127</v>
      </c>
      <c r="AK215" s="7">
        <v>-0.22086317999999999</v>
      </c>
      <c r="AL215" s="2">
        <v>1.6281298534488182E-3</v>
      </c>
      <c r="AM215" s="7">
        <v>0.12686414000000001</v>
      </c>
      <c r="AN215" s="7">
        <v>0.14974782000000003</v>
      </c>
      <c r="AO215" s="2">
        <v>0.23368370819253872</v>
      </c>
      <c r="AP215" s="7">
        <v>-4.9079579999999998E-2</v>
      </c>
      <c r="AQ215" s="7">
        <v>-0.16939427999999998</v>
      </c>
      <c r="AR215" s="13">
        <f t="shared" si="33"/>
        <v>9.7443040192219749E-2</v>
      </c>
      <c r="AT215" s="32">
        <f t="shared" si="35"/>
        <v>4.4960438673974534E-2</v>
      </c>
      <c r="AU215" s="2">
        <f t="shared" si="34"/>
        <v>4.4960438673974534E-2</v>
      </c>
      <c r="AV215" s="17">
        <f t="shared" si="36"/>
        <v>0</v>
      </c>
      <c r="AW215" s="3">
        <f t="shared" si="25"/>
        <v>0.99999999999999989</v>
      </c>
      <c r="AX215" s="3">
        <f t="shared" si="26"/>
        <v>0.99999999999999978</v>
      </c>
      <c r="AZ215" s="2">
        <v>3.880238005886012E-3</v>
      </c>
      <c r="BA215" s="2">
        <v>5.3224867084372726E-2</v>
      </c>
      <c r="BB215" s="2">
        <v>9.3413935638994292E-2</v>
      </c>
      <c r="BC215" s="2">
        <v>2.2048229912104974E-2</v>
      </c>
      <c r="BD215" s="2">
        <v>0.59784316068219567</v>
      </c>
      <c r="BE215" s="2">
        <v>0.2295895686764462</v>
      </c>
    </row>
    <row r="216" spans="1:57">
      <c r="A216" s="19" t="s">
        <v>9</v>
      </c>
      <c r="B216" s="19">
        <v>1992</v>
      </c>
      <c r="C216" s="2">
        <v>0.6</v>
      </c>
      <c r="D216" s="2">
        <v>0.41023138931552888</v>
      </c>
      <c r="E216" s="2">
        <v>-5.9193042741856494E-2</v>
      </c>
      <c r="F216" s="13">
        <f t="shared" si="31"/>
        <v>-4.4623336244773333E-2</v>
      </c>
      <c r="G216" s="2">
        <v>3.9690806766100655E-3</v>
      </c>
      <c r="H216" s="7">
        <v>-7.1365800000000009E-3</v>
      </c>
      <c r="I216" s="7">
        <v>-5.299986000000001E-2</v>
      </c>
      <c r="J216" s="2">
        <v>5.3158985899005869E-2</v>
      </c>
      <c r="K216" s="7">
        <v>7.1324739999999998E-3</v>
      </c>
      <c r="L216" s="7">
        <v>0</v>
      </c>
      <c r="M216" s="2">
        <v>9.7317840468743269E-2</v>
      </c>
      <c r="N216" s="7">
        <v>-1.1906672199999998E-3</v>
      </c>
      <c r="O216" s="7">
        <v>-0.11796999</v>
      </c>
      <c r="P216" s="2">
        <v>2.2369338158887055E-2</v>
      </c>
      <c r="Q216" s="7">
        <v>1.6983054200000001E-3</v>
      </c>
      <c r="R216" s="7">
        <v>-5.5946739999999995E-2</v>
      </c>
      <c r="S216" s="2">
        <v>0.59493935619345728</v>
      </c>
      <c r="T216" s="7">
        <v>-1.0887634E-2</v>
      </c>
      <c r="U216" s="7">
        <v>-0.23566462000000002</v>
      </c>
      <c r="V216" s="2">
        <v>0.22824539860329626</v>
      </c>
      <c r="W216" s="7">
        <v>-2.3641044E-2</v>
      </c>
      <c r="X216" s="7">
        <v>-0.18848546000000002</v>
      </c>
      <c r="Y216" s="13">
        <f t="shared" si="32"/>
        <v>0.18456903793713464</v>
      </c>
      <c r="Z216" s="2">
        <v>3.1340801334398351E-2</v>
      </c>
      <c r="AA216" s="7">
        <v>1.2501599999999998E-2</v>
      </c>
      <c r="AB216" s="7">
        <v>0</v>
      </c>
      <c r="AC216" s="2">
        <v>6.9362603200049519E-3</v>
      </c>
      <c r="AD216" s="7">
        <v>5.6772756000000001E-3</v>
      </c>
      <c r="AE216" s="7">
        <v>-5.5946739999999995E-2</v>
      </c>
      <c r="AF216" s="2">
        <v>9.7057484564250493E-2</v>
      </c>
      <c r="AG216" s="7">
        <v>-5.9521900000000003E-2</v>
      </c>
      <c r="AH216" s="7">
        <v>-0.11796999</v>
      </c>
      <c r="AI216" s="2">
        <v>0.62519365883318534</v>
      </c>
      <c r="AJ216" s="7">
        <v>-0.13123488</v>
      </c>
      <c r="AK216" s="7">
        <v>-0.23566462000000002</v>
      </c>
      <c r="AL216" s="2">
        <v>2.3909926755419364E-3</v>
      </c>
      <c r="AM216" s="7">
        <v>1.844256E-2</v>
      </c>
      <c r="AN216" s="7">
        <v>-5.299986000000001E-2</v>
      </c>
      <c r="AO216" s="2">
        <v>0.23708080227261885</v>
      </c>
      <c r="AP216" s="7">
        <v>-5.8644920000000003E-2</v>
      </c>
      <c r="AQ216" s="7">
        <v>-0.18848546000000002</v>
      </c>
      <c r="AR216" s="13">
        <f t="shared" si="33"/>
        <v>0.10273440390436399</v>
      </c>
      <c r="AT216" s="32">
        <f t="shared" si="35"/>
        <v>3.7211297787997324E-2</v>
      </c>
      <c r="AU216" s="2">
        <f t="shared" si="34"/>
        <v>3.7211297787997324E-2</v>
      </c>
      <c r="AV216" s="17">
        <f t="shared" si="36"/>
        <v>0</v>
      </c>
      <c r="AW216" s="3">
        <f t="shared" si="25"/>
        <v>0.99999999999999989</v>
      </c>
      <c r="AX216" s="3">
        <f t="shared" si="26"/>
        <v>0.99999999999999989</v>
      </c>
      <c r="AZ216" s="2">
        <v>3.9690806766100655E-3</v>
      </c>
      <c r="BA216" s="2">
        <v>5.3158985899005869E-2</v>
      </c>
      <c r="BB216" s="2">
        <v>9.7317840468743269E-2</v>
      </c>
      <c r="BC216" s="2">
        <v>2.2369338158887055E-2</v>
      </c>
      <c r="BD216" s="2">
        <v>0.59493935619345728</v>
      </c>
      <c r="BE216" s="2">
        <v>0.22824539860329626</v>
      </c>
    </row>
    <row r="217" spans="1:57">
      <c r="A217" s="19" t="s">
        <v>9</v>
      </c>
      <c r="B217" s="19">
        <v>1993</v>
      </c>
      <c r="C217" s="2">
        <v>0.6</v>
      </c>
      <c r="D217" s="2">
        <v>0.38579512158204632</v>
      </c>
      <c r="E217" s="2">
        <v>-5.7127722650306342E-2</v>
      </c>
      <c r="F217" s="13">
        <f t="shared" si="31"/>
        <v>-4.3903964626958128E-2</v>
      </c>
      <c r="G217" s="2">
        <v>6.8521739884624278E-3</v>
      </c>
      <c r="H217" s="7">
        <v>-3.4398719999999994E-2</v>
      </c>
      <c r="I217" s="7">
        <v>-0.33705894000000003</v>
      </c>
      <c r="J217" s="2">
        <v>5.7572979706836884E-2</v>
      </c>
      <c r="K217" s="7">
        <v>4.280560000000001E-3</v>
      </c>
      <c r="L217" s="7">
        <v>0</v>
      </c>
      <c r="M217" s="2">
        <v>8.975513012951096E-2</v>
      </c>
      <c r="N217" s="7">
        <v>-3.8935839999999998E-3</v>
      </c>
      <c r="O217" s="7">
        <v>-0.13413426000000001</v>
      </c>
      <c r="P217" s="2">
        <v>2.424380382110795E-2</v>
      </c>
      <c r="Q217" s="7">
        <v>-8.9321400000000008E-5</v>
      </c>
      <c r="R217" s="7">
        <v>-8.8018460000000021E-2</v>
      </c>
      <c r="S217" s="2">
        <v>0.55516114483275358</v>
      </c>
      <c r="T217" s="7">
        <v>6.0725364000000003E-4</v>
      </c>
      <c r="U217" s="7">
        <v>-7.0925480000000013E-2</v>
      </c>
      <c r="V217" s="2">
        <v>0.2664147675213282</v>
      </c>
      <c r="W217" s="7">
        <v>-1.916756E-2</v>
      </c>
      <c r="X217" s="7">
        <v>-0.15186269999999999</v>
      </c>
      <c r="Y217" s="13">
        <f t="shared" si="32"/>
        <v>9.120596986466202E-2</v>
      </c>
      <c r="Z217" s="2">
        <v>3.685572773038269E-2</v>
      </c>
      <c r="AA217" s="7">
        <v>6.566962E-3</v>
      </c>
      <c r="AB217" s="7">
        <v>0</v>
      </c>
      <c r="AC217" s="2">
        <v>8.1106151844203851E-3</v>
      </c>
      <c r="AD217" s="7">
        <v>-3.8226940000000002E-3</v>
      </c>
      <c r="AE217" s="7">
        <v>-8.8018460000000021E-2</v>
      </c>
      <c r="AF217" s="2">
        <v>9.1512189406533842E-2</v>
      </c>
      <c r="AG217" s="7">
        <v>-0.11261018</v>
      </c>
      <c r="AH217" s="7">
        <v>-0.13413426000000001</v>
      </c>
      <c r="AI217" s="2">
        <v>0.57454534183383643</v>
      </c>
      <c r="AJ217" s="7">
        <v>-6.7311360000000004E-3</v>
      </c>
      <c r="AK217" s="7">
        <v>-7.0925480000000013E-2</v>
      </c>
      <c r="AL217" s="2">
        <v>4.6481542188645895E-3</v>
      </c>
      <c r="AM217" s="7">
        <v>-0.14962645999999999</v>
      </c>
      <c r="AN217" s="7">
        <v>-0.33705894000000003</v>
      </c>
      <c r="AO217" s="2">
        <v>0.28432797162596196</v>
      </c>
      <c r="AP217" s="7">
        <v>-4.528314E-2</v>
      </c>
      <c r="AQ217" s="7">
        <v>-0.15186269999999999</v>
      </c>
      <c r="AR217" s="13">
        <f t="shared" si="33"/>
        <v>7.0951951808963312E-2</v>
      </c>
      <c r="AT217" s="32">
        <f t="shared" si="35"/>
        <v>-2.364994657125942E-2</v>
      </c>
      <c r="AU217" s="2">
        <f t="shared" si="34"/>
        <v>-2.364994657125942E-2</v>
      </c>
      <c r="AV217" s="17">
        <f t="shared" si="36"/>
        <v>0</v>
      </c>
      <c r="AW217" s="3">
        <f t="shared" si="25"/>
        <v>1</v>
      </c>
      <c r="AX217" s="3">
        <f t="shared" si="26"/>
        <v>0.99999999999999978</v>
      </c>
      <c r="AZ217" s="2">
        <v>6.8521739884624278E-3</v>
      </c>
      <c r="BA217" s="2">
        <v>5.7572979706836884E-2</v>
      </c>
      <c r="BB217" s="2">
        <v>8.975513012951096E-2</v>
      </c>
      <c r="BC217" s="2">
        <v>2.424380382110795E-2</v>
      </c>
      <c r="BD217" s="2">
        <v>0.55516114483275358</v>
      </c>
      <c r="BE217" s="2">
        <v>0.2664147675213282</v>
      </c>
    </row>
    <row r="218" spans="1:57">
      <c r="A218" s="19" t="s">
        <v>9</v>
      </c>
      <c r="B218" s="19">
        <v>1994</v>
      </c>
      <c r="C218" s="2">
        <v>0.6</v>
      </c>
      <c r="D218" s="2">
        <v>0.40376925276073267</v>
      </c>
      <c r="E218" s="2">
        <v>-4.4435071028563027E-2</v>
      </c>
      <c r="F218" s="13">
        <f t="shared" si="31"/>
        <v>-3.3670161773219243E-2</v>
      </c>
      <c r="G218" s="2">
        <v>6.8747542651307761E-3</v>
      </c>
      <c r="H218" s="7">
        <v>1.7498640000000003E-2</v>
      </c>
      <c r="I218" s="7">
        <v>0.17319560000000001</v>
      </c>
      <c r="J218" s="2">
        <v>5.5026660443053987E-2</v>
      </c>
      <c r="K218" s="7">
        <v>3.019702E-3</v>
      </c>
      <c r="L218" s="7">
        <v>0</v>
      </c>
      <c r="M218" s="2">
        <v>9.4656467270471653E-2</v>
      </c>
      <c r="N218" s="7">
        <v>4.9102879999999996E-4</v>
      </c>
      <c r="O218" s="7">
        <v>-1.5711979999999997E-2</v>
      </c>
      <c r="P218" s="2">
        <v>2.3491068785660752E-2</v>
      </c>
      <c r="Q218" s="7">
        <v>-6.0565160000000001E-4</v>
      </c>
      <c r="R218" s="7">
        <v>-2.5384800000000003E-2</v>
      </c>
      <c r="S218" s="2">
        <v>0.55736143471479149</v>
      </c>
      <c r="T218" s="7">
        <v>-2.9390718000000004E-3</v>
      </c>
      <c r="U218" s="7">
        <v>-5.5141800000000005E-2</v>
      </c>
      <c r="V218" s="2">
        <v>0.26258961452089141</v>
      </c>
      <c r="W218" s="7">
        <v>-2.5801658E-3</v>
      </c>
      <c r="X218" s="7">
        <v>-3.3706300000000002E-2</v>
      </c>
      <c r="Y218" s="13">
        <f t="shared" si="32"/>
        <v>3.8480781095122013E-2</v>
      </c>
      <c r="Z218" s="2">
        <v>3.6757081866918638E-2</v>
      </c>
      <c r="AA218" s="7">
        <v>5.7472160000000012E-3</v>
      </c>
      <c r="AB218" s="7">
        <v>0</v>
      </c>
      <c r="AC218" s="2">
        <v>8.9746901642784021E-3</v>
      </c>
      <c r="AD218" s="7">
        <v>-1.8740080000000004E-3</v>
      </c>
      <c r="AE218" s="7">
        <v>-2.5384800000000003E-2</v>
      </c>
      <c r="AF218" s="2">
        <v>9.4977868940534324E-2</v>
      </c>
      <c r="AG218" s="7">
        <v>7.3834920000000002E-3</v>
      </c>
      <c r="AH218" s="7">
        <v>-1.5711979999999997E-2</v>
      </c>
      <c r="AI218" s="2">
        <v>0.57706060392073821</v>
      </c>
      <c r="AJ218" s="7">
        <v>-2.9871897999999997E-2</v>
      </c>
      <c r="AK218" s="7">
        <v>-5.5141800000000005E-2</v>
      </c>
      <c r="AL218" s="2">
        <v>3.8586713680106768E-3</v>
      </c>
      <c r="AM218" s="7">
        <v>0.10835113999999998</v>
      </c>
      <c r="AN218" s="7">
        <v>0.17319560000000001</v>
      </c>
      <c r="AO218" s="2">
        <v>0.27837108373951985</v>
      </c>
      <c r="AP218" s="7">
        <v>-6.6079820000000001E-3</v>
      </c>
      <c r="AQ218" s="7">
        <v>-3.3706300000000002E-2</v>
      </c>
      <c r="AR218" s="13">
        <f t="shared" si="33"/>
        <v>2.4491251272611342E-2</v>
      </c>
      <c r="AT218" s="32">
        <f t="shared" si="35"/>
        <v>-1.9680631950708571E-2</v>
      </c>
      <c r="AU218" s="2">
        <f t="shared" si="34"/>
        <v>-1.9680631950708571E-2</v>
      </c>
      <c r="AV218" s="17">
        <f t="shared" si="36"/>
        <v>0</v>
      </c>
      <c r="AW218" s="3">
        <f t="shared" si="25"/>
        <v>1</v>
      </c>
      <c r="AX218" s="3">
        <f t="shared" si="26"/>
        <v>1</v>
      </c>
      <c r="AZ218" s="2">
        <v>6.8747542651307761E-3</v>
      </c>
      <c r="BA218" s="2">
        <v>5.5026660443053987E-2</v>
      </c>
      <c r="BB218" s="2">
        <v>9.4656467270471653E-2</v>
      </c>
      <c r="BC218" s="2">
        <v>2.3491068785660752E-2</v>
      </c>
      <c r="BD218" s="2">
        <v>0.55736143471479149</v>
      </c>
      <c r="BE218" s="2">
        <v>0.26258961452089141</v>
      </c>
    </row>
    <row r="219" spans="1:57">
      <c r="A219" s="19" t="s">
        <v>9</v>
      </c>
      <c r="B219" s="19">
        <v>1995</v>
      </c>
      <c r="C219" s="2">
        <v>0.6</v>
      </c>
      <c r="D219" s="2">
        <v>0.40719792830775159</v>
      </c>
      <c r="E219" s="2">
        <v>-2.5749594379667382E-2</v>
      </c>
      <c r="F219" s="13">
        <f t="shared" si="31"/>
        <v>-1.9458485487968091E-2</v>
      </c>
      <c r="G219" s="2">
        <v>7.2152890146622017E-3</v>
      </c>
      <c r="H219" s="7">
        <v>-7.5846559999999995E-3</v>
      </c>
      <c r="I219" s="7">
        <v>-7.3962039999999993E-2</v>
      </c>
      <c r="J219" s="2">
        <v>5.3465350952052314E-2</v>
      </c>
      <c r="K219" s="7">
        <v>3.8528159999999998E-3</v>
      </c>
      <c r="L219" s="7">
        <v>0</v>
      </c>
      <c r="M219" s="2">
        <v>9.2366267843531413E-2</v>
      </c>
      <c r="N219" s="7">
        <v>-5.3140200000000005E-4</v>
      </c>
      <c r="O219" s="7">
        <v>-7.1743120000000007E-2</v>
      </c>
      <c r="P219" s="2">
        <v>2.3279280960518477E-2</v>
      </c>
      <c r="Q219" s="7">
        <v>-2.0544000000000001E-3</v>
      </c>
      <c r="R219" s="7">
        <v>-0.10569496</v>
      </c>
      <c r="S219" s="2">
        <v>0.5548638969395312</v>
      </c>
      <c r="T219" s="7">
        <v>2.2690341899999999E-4</v>
      </c>
      <c r="U219" s="7">
        <v>-6.6001119999999996E-2</v>
      </c>
      <c r="V219" s="2">
        <v>0.26880991428970441</v>
      </c>
      <c r="W219" s="7">
        <v>-1.0321706E-2</v>
      </c>
      <c r="X219" s="7">
        <v>-0.1061502</v>
      </c>
      <c r="Y219" s="13">
        <f t="shared" si="32"/>
        <v>7.2182350922242733E-2</v>
      </c>
      <c r="Z219" s="2">
        <v>3.1649114689242364E-2</v>
      </c>
      <c r="AA219" s="7">
        <v>6.6379079999999997E-3</v>
      </c>
      <c r="AB219" s="7">
        <v>0</v>
      </c>
      <c r="AC219" s="2">
        <v>9.9077484013653985E-3</v>
      </c>
      <c r="AD219" s="7">
        <v>-9.5311420000000011E-3</v>
      </c>
      <c r="AE219" s="7">
        <v>-0.10569496</v>
      </c>
      <c r="AF219" s="2">
        <v>9.2653950364406226E-2</v>
      </c>
      <c r="AG219" s="7">
        <v>-1.3076516000000002E-2</v>
      </c>
      <c r="AH219" s="7">
        <v>-7.1743120000000007E-2</v>
      </c>
      <c r="AI219" s="2">
        <v>0.57693520530023512</v>
      </c>
      <c r="AJ219" s="7">
        <v>-7.3190000000000009E-3</v>
      </c>
      <c r="AK219" s="7">
        <v>-6.6001119999999996E-2</v>
      </c>
      <c r="AL219" s="2">
        <v>4.0682431135477138E-3</v>
      </c>
      <c r="AM219" s="7">
        <v>-5.0195159999999999E-3</v>
      </c>
      <c r="AN219" s="7">
        <v>-7.3962039999999993E-2</v>
      </c>
      <c r="AO219" s="2">
        <v>0.28478573813120317</v>
      </c>
      <c r="AP219" s="7">
        <v>-2.1465716000000003E-2</v>
      </c>
      <c r="AQ219" s="7">
        <v>-0.1061502</v>
      </c>
      <c r="AR219" s="13">
        <f t="shared" si="33"/>
        <v>6.4851732623058309E-2</v>
      </c>
      <c r="AT219" s="32">
        <f t="shared" si="35"/>
        <v>-1.212786718878367E-2</v>
      </c>
      <c r="AU219" s="2">
        <f t="shared" si="34"/>
        <v>-1.212786718878367E-2</v>
      </c>
      <c r="AV219" s="17">
        <f t="shared" si="36"/>
        <v>0</v>
      </c>
      <c r="AW219" s="3">
        <f t="shared" si="25"/>
        <v>1</v>
      </c>
      <c r="AX219" s="3">
        <f t="shared" si="26"/>
        <v>1</v>
      </c>
      <c r="AZ219" s="2">
        <v>7.2152890146622017E-3</v>
      </c>
      <c r="BA219" s="2">
        <v>5.3465350952052314E-2</v>
      </c>
      <c r="BB219" s="2">
        <v>9.2366267843531413E-2</v>
      </c>
      <c r="BC219" s="2">
        <v>2.3279280960518477E-2</v>
      </c>
      <c r="BD219" s="2">
        <v>0.5548638969395312</v>
      </c>
      <c r="BE219" s="2">
        <v>0.26880991428970441</v>
      </c>
    </row>
    <row r="220" spans="1:57">
      <c r="A220" s="19" t="s">
        <v>9</v>
      </c>
      <c r="B220" s="19">
        <v>1996</v>
      </c>
      <c r="C220" s="2">
        <v>0.6</v>
      </c>
      <c r="D220" s="2">
        <v>0.41726101058104886</v>
      </c>
      <c r="E220" s="2">
        <v>-1.3917364946991469E-2</v>
      </c>
      <c r="F220" s="13">
        <f t="shared" si="31"/>
        <v>-1.0433060689547314E-2</v>
      </c>
      <c r="G220" s="2">
        <v>7.6716205810274237E-3</v>
      </c>
      <c r="H220" s="7">
        <v>-9.354378E-3</v>
      </c>
      <c r="I220" s="7">
        <v>-9.908945999999999E-2</v>
      </c>
      <c r="J220" s="2">
        <v>5.1547601752785645E-2</v>
      </c>
      <c r="K220" s="7">
        <v>2.3245100000000001E-3</v>
      </c>
      <c r="L220" s="7">
        <v>0</v>
      </c>
      <c r="M220" s="2">
        <v>9.3586733370758068E-2</v>
      </c>
      <c r="N220" s="7">
        <v>3.3497059999999991E-4</v>
      </c>
      <c r="O220" s="7">
        <v>-8.1677057999999997E-2</v>
      </c>
      <c r="P220" s="2">
        <v>2.2738244599311008E-2</v>
      </c>
      <c r="Q220" s="7">
        <v>-2.827408E-3</v>
      </c>
      <c r="R220" s="7">
        <v>-0.14661116000000002</v>
      </c>
      <c r="S220" s="2">
        <v>0.54430663463106876</v>
      </c>
      <c r="T220" s="7">
        <v>3.115156E-3</v>
      </c>
      <c r="U220" s="7">
        <v>-5.5948114000000007E-2</v>
      </c>
      <c r="V220" s="2">
        <v>0.28014916506504889</v>
      </c>
      <c r="W220" s="7">
        <v>-1.0931666E-2</v>
      </c>
      <c r="X220" s="7">
        <v>-0.13516768200000001</v>
      </c>
      <c r="Y220" s="13">
        <f t="shared" si="32"/>
        <v>7.8706010271241827E-2</v>
      </c>
      <c r="Z220" s="2">
        <v>3.1675760325179256E-2</v>
      </c>
      <c r="AA220" s="7">
        <v>4.2517459999999998E-3</v>
      </c>
      <c r="AB220" s="7">
        <v>0</v>
      </c>
      <c r="AC220" s="2">
        <v>9.5468017093122103E-3</v>
      </c>
      <c r="AD220" s="7">
        <v>-1.3292992E-2</v>
      </c>
      <c r="AE220" s="7">
        <v>-0.14661116000000002</v>
      </c>
      <c r="AF220" s="2">
        <v>9.4359624331973771E-2</v>
      </c>
      <c r="AG220" s="7">
        <v>2.1040302E-2</v>
      </c>
      <c r="AH220" s="7">
        <v>-8.1677057999999997E-2</v>
      </c>
      <c r="AI220" s="2">
        <v>0.57098258209067543</v>
      </c>
      <c r="AJ220" s="7">
        <v>2.1634399999999998E-2</v>
      </c>
      <c r="AK220" s="7">
        <v>-5.5948114000000007E-2</v>
      </c>
      <c r="AL220" s="2">
        <v>3.6376408134664051E-3</v>
      </c>
      <c r="AM220" s="7">
        <v>-4.6096129800000003E-3</v>
      </c>
      <c r="AN220" s="7">
        <v>-9.908945999999999E-2</v>
      </c>
      <c r="AO220" s="2">
        <v>0.28979759072939293</v>
      </c>
      <c r="AP220" s="7">
        <v>-1.8676470000000001E-2</v>
      </c>
      <c r="AQ220" s="7">
        <v>-0.13516768200000001</v>
      </c>
      <c r="AR220" s="13">
        <f t="shared" si="33"/>
        <v>8.950063139849937E-2</v>
      </c>
      <c r="AT220" s="32">
        <f t="shared" si="35"/>
        <v>-2.1227681816804858E-2</v>
      </c>
      <c r="AU220" s="2">
        <f t="shared" si="34"/>
        <v>-2.1227681816804858E-2</v>
      </c>
      <c r="AV220" s="17">
        <f t="shared" si="36"/>
        <v>0</v>
      </c>
      <c r="AW220" s="3">
        <f t="shared" si="25"/>
        <v>0.99999999999999978</v>
      </c>
      <c r="AX220" s="3">
        <f t="shared" si="26"/>
        <v>1</v>
      </c>
      <c r="AZ220" s="2">
        <v>7.6716205810274237E-3</v>
      </c>
      <c r="BA220" s="2">
        <v>5.1547601752785645E-2</v>
      </c>
      <c r="BB220" s="2">
        <v>9.3586733370758068E-2</v>
      </c>
      <c r="BC220" s="2">
        <v>2.2738244599311008E-2</v>
      </c>
      <c r="BD220" s="2">
        <v>0.54430663463106876</v>
      </c>
      <c r="BE220" s="2">
        <v>0.28014916506504889</v>
      </c>
    </row>
    <row r="221" spans="1:57">
      <c r="A221" s="19" t="s">
        <v>9</v>
      </c>
      <c r="B221" s="19">
        <v>1997</v>
      </c>
      <c r="C221" s="2">
        <v>0.6</v>
      </c>
      <c r="D221" s="2">
        <v>0.45859936712719984</v>
      </c>
      <c r="E221" s="2">
        <v>3.118207700691546E-2</v>
      </c>
      <c r="F221" s="13">
        <f t="shared" si="31"/>
        <v>2.2602028538265637E-2</v>
      </c>
      <c r="G221" s="2">
        <v>9.1898236560669817E-3</v>
      </c>
      <c r="H221" s="7">
        <v>9.1822600000000011E-3</v>
      </c>
      <c r="I221" s="7">
        <v>7.1088940000000003E-2</v>
      </c>
      <c r="J221" s="2">
        <v>6.1194613580363981E-2</v>
      </c>
      <c r="K221" s="7">
        <v>1.1308388E-3</v>
      </c>
      <c r="L221" s="7">
        <v>0</v>
      </c>
      <c r="M221" s="2">
        <v>0.11240959541993804</v>
      </c>
      <c r="N221" s="7">
        <v>1.4418382E-3</v>
      </c>
      <c r="O221" s="7">
        <v>-5.2895199999999996E-2</v>
      </c>
      <c r="P221" s="2">
        <v>2.4099511276811959E-2</v>
      </c>
      <c r="Q221" s="7">
        <v>-1.6822224000000001E-3</v>
      </c>
      <c r="R221" s="7">
        <v>-0.10186653999999999</v>
      </c>
      <c r="S221" s="2">
        <v>0.55022843674633592</v>
      </c>
      <c r="T221" s="7">
        <v>3.2861819999999999E-3</v>
      </c>
      <c r="U221" s="7">
        <v>-3.3510180000000007E-2</v>
      </c>
      <c r="V221" s="2">
        <v>0.24287801932048289</v>
      </c>
      <c r="W221" s="7">
        <v>-5.6720673999999995E-3</v>
      </c>
      <c r="X221" s="7">
        <v>-0.10258651999999999</v>
      </c>
      <c r="Y221" s="13">
        <f t="shared" si="32"/>
        <v>5.1807482375424846E-2</v>
      </c>
      <c r="Z221" s="2">
        <v>3.8118498135723836E-2</v>
      </c>
      <c r="AA221" s="7">
        <v>2.9056264000000003E-3</v>
      </c>
      <c r="AB221" s="7">
        <v>0</v>
      </c>
      <c r="AC221" s="2">
        <v>9.7746391108373132E-3</v>
      </c>
      <c r="AD221" s="7">
        <v>-7.6887179999999998E-3</v>
      </c>
      <c r="AE221" s="7">
        <v>-0.10186653999999999</v>
      </c>
      <c r="AF221" s="2">
        <v>0.11251740450291405</v>
      </c>
      <c r="AG221" s="7">
        <v>5.1823799999999996E-2</v>
      </c>
      <c r="AH221" s="7">
        <v>-5.2895199999999996E-2</v>
      </c>
      <c r="AI221" s="2">
        <v>0.60391000456709054</v>
      </c>
      <c r="AJ221" s="7">
        <v>3.3438480000000007E-2</v>
      </c>
      <c r="AK221" s="7">
        <v>-3.3510180000000007E-2</v>
      </c>
      <c r="AL221" s="2">
        <v>4.4100402456184523E-3</v>
      </c>
      <c r="AM221" s="7">
        <v>8.274440000000001E-2</v>
      </c>
      <c r="AN221" s="7">
        <v>7.1088940000000003E-2</v>
      </c>
      <c r="AO221" s="2">
        <v>0.23126941343781571</v>
      </c>
      <c r="AP221" s="7">
        <v>-7.8107400000000018E-3</v>
      </c>
      <c r="AQ221" s="7">
        <v>-0.10258651999999999</v>
      </c>
      <c r="AR221" s="13">
        <f t="shared" si="33"/>
        <v>7.5215128081700097E-2</v>
      </c>
      <c r="AT221" s="32">
        <f t="shared" si="35"/>
        <v>-8.0561716800961469E-4</v>
      </c>
      <c r="AU221" s="2">
        <f t="shared" si="34"/>
        <v>-8.0561716800961469E-4</v>
      </c>
      <c r="AV221" s="17">
        <f t="shared" si="36"/>
        <v>0</v>
      </c>
      <c r="AW221" s="3">
        <f t="shared" si="25"/>
        <v>0.99999999999999978</v>
      </c>
      <c r="AX221" s="3">
        <f t="shared" si="26"/>
        <v>0.99999999999999989</v>
      </c>
      <c r="AZ221" s="2">
        <v>9.1898236560669817E-3</v>
      </c>
      <c r="BA221" s="2">
        <v>6.1194613580363981E-2</v>
      </c>
      <c r="BB221" s="2">
        <v>0.11240959541993804</v>
      </c>
      <c r="BC221" s="2">
        <v>2.4099511276811959E-2</v>
      </c>
      <c r="BD221" s="2">
        <v>0.55022843674633592</v>
      </c>
      <c r="BE221" s="2">
        <v>0.24287801932048289</v>
      </c>
    </row>
    <row r="222" spans="1:57">
      <c r="A222" s="19" t="s">
        <v>9</v>
      </c>
      <c r="B222" s="19">
        <v>1998</v>
      </c>
      <c r="C222" s="2">
        <v>0.6</v>
      </c>
      <c r="D222" s="2">
        <v>0.43854654272548255</v>
      </c>
      <c r="E222" s="2">
        <v>-2.3202605359013459E-2</v>
      </c>
      <c r="F222" s="13">
        <f t="shared" si="31"/>
        <v>-1.7097351941561995E-2</v>
      </c>
      <c r="G222" s="2">
        <v>1.0516585669501729E-2</v>
      </c>
      <c r="H222" s="7">
        <v>9.0670000000000004E-3</v>
      </c>
      <c r="I222" s="7">
        <v>7.4300480000000016E-2</v>
      </c>
      <c r="J222" s="2">
        <v>5.7534439800825905E-2</v>
      </c>
      <c r="K222" s="7">
        <v>4.4284979999999994E-4</v>
      </c>
      <c r="L222" s="7">
        <v>0</v>
      </c>
      <c r="M222" s="2">
        <v>0.10421284460955885</v>
      </c>
      <c r="N222" s="7">
        <v>2.5877160000000003E-3</v>
      </c>
      <c r="O222" s="7">
        <v>-4.3707228000000001E-2</v>
      </c>
      <c r="P222" s="2">
        <v>2.6345077926604239E-2</v>
      </c>
      <c r="Q222" s="7">
        <v>-1.644087E-3</v>
      </c>
      <c r="R222" s="7">
        <v>-0.10652066199999999</v>
      </c>
      <c r="S222" s="2">
        <v>0.51223844853411271</v>
      </c>
      <c r="T222" s="7">
        <v>1.5580559999999999E-3</v>
      </c>
      <c r="U222" s="7">
        <v>-6.6891080000000006E-2</v>
      </c>
      <c r="V222" s="2">
        <v>0.28915260345939653</v>
      </c>
      <c r="W222" s="7">
        <v>-4.8252902000000012E-3</v>
      </c>
      <c r="X222" s="7">
        <v>-0.10650241999999999</v>
      </c>
      <c r="Y222" s="13">
        <f t="shared" si="32"/>
        <v>7.1389441002639234E-2</v>
      </c>
      <c r="Z222" s="2">
        <v>3.4979250329744145E-2</v>
      </c>
      <c r="AA222" s="7">
        <v>2.0910779999999997E-3</v>
      </c>
      <c r="AB222" s="7">
        <v>0</v>
      </c>
      <c r="AC222" s="2">
        <v>8.4112526877413545E-3</v>
      </c>
      <c r="AD222" s="7">
        <v>-6.808934E-3</v>
      </c>
      <c r="AE222" s="7">
        <v>-0.10652066199999999</v>
      </c>
      <c r="AF222" s="2">
        <v>0.10712745159434407</v>
      </c>
      <c r="AG222" s="7">
        <v>8.3730119999999991E-2</v>
      </c>
      <c r="AH222" s="7">
        <v>-4.3707228000000001E-2</v>
      </c>
      <c r="AI222" s="2">
        <v>0.53949576522060028</v>
      </c>
      <c r="AJ222" s="7">
        <v>1.0789880000000005E-2</v>
      </c>
      <c r="AK222" s="7">
        <v>-6.6891080000000006E-2</v>
      </c>
      <c r="AL222" s="2">
        <v>3.5667485928361025E-3</v>
      </c>
      <c r="AM222" s="7">
        <v>9.0112659999999997E-2</v>
      </c>
      <c r="AN222" s="7">
        <v>7.4300480000000016E-2</v>
      </c>
      <c r="AO222" s="2">
        <v>0.30641953157473417</v>
      </c>
      <c r="AP222" s="7">
        <v>-5.1699900000000019E-3</v>
      </c>
      <c r="AQ222" s="7">
        <v>-0.10650241999999999</v>
      </c>
      <c r="AR222" s="13">
        <f t="shared" si="33"/>
        <v>8.7579065973106995E-2</v>
      </c>
      <c r="AT222" s="32">
        <f t="shared" si="35"/>
        <v>-3.3286976912029753E-2</v>
      </c>
      <c r="AU222" s="2">
        <f t="shared" si="34"/>
        <v>-3.3286976912029753E-2</v>
      </c>
      <c r="AV222" s="17">
        <f t="shared" si="36"/>
        <v>0</v>
      </c>
      <c r="AW222" s="3">
        <f t="shared" si="25"/>
        <v>1</v>
      </c>
      <c r="AX222" s="3">
        <f t="shared" si="26"/>
        <v>1.0000000000000002</v>
      </c>
      <c r="AZ222" s="2">
        <v>1.0516585669501729E-2</v>
      </c>
      <c r="BA222" s="2">
        <v>5.7534439800825905E-2</v>
      </c>
      <c r="BB222" s="2">
        <v>0.10421284460955885</v>
      </c>
      <c r="BC222" s="2">
        <v>2.6345077926604239E-2</v>
      </c>
      <c r="BD222" s="2">
        <v>0.51223844853411271</v>
      </c>
      <c r="BE222" s="2">
        <v>0.28915260345939653</v>
      </c>
    </row>
    <row r="223" spans="1:57">
      <c r="A223" s="19" t="s">
        <v>9</v>
      </c>
      <c r="B223" s="19">
        <v>1999</v>
      </c>
      <c r="C223" s="2">
        <v>0.6</v>
      </c>
      <c r="D223" s="2">
        <v>0.44758319730483231</v>
      </c>
      <c r="E223" s="2">
        <v>2.3791669106581767E-3</v>
      </c>
      <c r="F223" s="13">
        <f t="shared" si="31"/>
        <v>1.7402418309816284E-3</v>
      </c>
      <c r="G223" s="2">
        <v>1.1029746015660636E-2</v>
      </c>
      <c r="H223" s="7">
        <v>3.092039999999999E-3</v>
      </c>
      <c r="I223" s="7">
        <v>1.7716860000000001E-2</v>
      </c>
      <c r="J223" s="2">
        <v>6.2955314419243125E-2</v>
      </c>
      <c r="K223" s="7">
        <v>-9.7598779999999994E-4</v>
      </c>
      <c r="L223" s="7">
        <v>0</v>
      </c>
      <c r="M223" s="2">
        <v>0.10347391190846805</v>
      </c>
      <c r="N223" s="7">
        <v>3.4307540000000001E-4</v>
      </c>
      <c r="O223" s="7">
        <v>-5.5767069999999995E-2</v>
      </c>
      <c r="P223" s="2">
        <v>2.8436098820237031E-2</v>
      </c>
      <c r="Q223" s="7">
        <v>-4.2329940000000003E-3</v>
      </c>
      <c r="R223" s="7">
        <v>-0.14290207999999999</v>
      </c>
      <c r="S223" s="2">
        <v>0.52066536978290479</v>
      </c>
      <c r="T223" s="7">
        <v>1.9813152000000001E-3</v>
      </c>
      <c r="U223" s="7">
        <v>-3.8089620000000005E-2</v>
      </c>
      <c r="V223" s="2">
        <v>0.2734395590534861</v>
      </c>
      <c r="W223" s="7">
        <v>-3.1907679999999992E-3</v>
      </c>
      <c r="X223" s="7">
        <v>-7.4792919999999999E-2</v>
      </c>
      <c r="Y223" s="13">
        <f t="shared" si="32"/>
        <v>4.9968801569771293E-2</v>
      </c>
      <c r="Z223" s="2">
        <v>4.0822536583688444E-2</v>
      </c>
      <c r="AA223" s="7">
        <v>-8.6612879999999992E-4</v>
      </c>
      <c r="AB223" s="7">
        <v>0</v>
      </c>
      <c r="AC223" s="2">
        <v>9.4577104013416069E-3</v>
      </c>
      <c r="AD223" s="7">
        <v>-1.7481014E-2</v>
      </c>
      <c r="AE223" s="7">
        <v>-0.14290207999999999</v>
      </c>
      <c r="AF223" s="2">
        <v>0.11284981064655648</v>
      </c>
      <c r="AG223" s="7">
        <v>1.7449240000000001E-2</v>
      </c>
      <c r="AH223" s="7">
        <v>-5.5767069999999995E-2</v>
      </c>
      <c r="AI223" s="2">
        <v>0.5690938174921284</v>
      </c>
      <c r="AJ223" s="7">
        <v>1.7721179999999996E-2</v>
      </c>
      <c r="AK223" s="7">
        <v>-3.8089620000000005E-2</v>
      </c>
      <c r="AL223" s="2">
        <v>3.7570591516255087E-3</v>
      </c>
      <c r="AM223" s="7">
        <v>4.66062E-2</v>
      </c>
      <c r="AN223" s="7">
        <v>1.7716860000000001E-2</v>
      </c>
      <c r="AO223" s="2">
        <v>0.26401906572465944</v>
      </c>
      <c r="AP223" s="7">
        <v>-3.1295966000000008E-3</v>
      </c>
      <c r="AQ223" s="7">
        <v>-7.4792919999999999E-2</v>
      </c>
      <c r="AR223" s="13">
        <f t="shared" si="33"/>
        <v>6.0203889144884171E-2</v>
      </c>
      <c r="AT223" s="32">
        <f t="shared" si="35"/>
        <v>-8.4948457441312505E-3</v>
      </c>
      <c r="AU223" s="2">
        <f t="shared" si="34"/>
        <v>-8.4948457441312505E-3</v>
      </c>
      <c r="AV223" s="17">
        <f t="shared" si="36"/>
        <v>0</v>
      </c>
      <c r="AW223" s="3">
        <f t="shared" ref="AW223:AW263" si="37">SUM(G223,J223,M223,P223,S223,V223)</f>
        <v>0.99999999999999978</v>
      </c>
      <c r="AX223" s="3">
        <f t="shared" ref="AX223:AX263" si="38">Z223+AC223+AF223+AI223+AL223+AO223</f>
        <v>0.99999999999999978</v>
      </c>
      <c r="AZ223" s="2">
        <v>1.1029746015660636E-2</v>
      </c>
      <c r="BA223" s="2">
        <v>6.2955314419243125E-2</v>
      </c>
      <c r="BB223" s="2">
        <v>0.10347391190846805</v>
      </c>
      <c r="BC223" s="2">
        <v>2.8436098820237031E-2</v>
      </c>
      <c r="BD223" s="2">
        <v>0.52066536978290479</v>
      </c>
      <c r="BE223" s="2">
        <v>0.2734395590534861</v>
      </c>
    </row>
    <row r="224" spans="1:57">
      <c r="A224" s="19" t="s">
        <v>9</v>
      </c>
      <c r="B224" s="19">
        <v>2000</v>
      </c>
      <c r="C224" s="2">
        <v>0.6</v>
      </c>
      <c r="D224" s="2">
        <v>0.50236401135151376</v>
      </c>
      <c r="E224" s="2">
        <v>-7.4356211794732469E-3</v>
      </c>
      <c r="F224" s="13">
        <f t="shared" si="31"/>
        <v>-5.1943880899069745E-3</v>
      </c>
      <c r="G224" s="2">
        <v>1.6365731310950864E-2</v>
      </c>
      <c r="H224" s="7">
        <v>1.1202820000000002E-2</v>
      </c>
      <c r="I224" s="7">
        <v>8.7813379999999996E-2</v>
      </c>
      <c r="J224" s="2">
        <v>6.823668817935237E-2</v>
      </c>
      <c r="K224" s="7">
        <v>-4.7352319999999998E-3</v>
      </c>
      <c r="L224" s="7">
        <v>0</v>
      </c>
      <c r="M224" s="2">
        <v>0.10243957770536807</v>
      </c>
      <c r="N224" s="7">
        <v>1.7883856E-3</v>
      </c>
      <c r="O224" s="7">
        <v>3.6829399999999991E-2</v>
      </c>
      <c r="P224" s="2">
        <v>2.7601716228624829E-2</v>
      </c>
      <c r="Q224" s="7">
        <v>-1.833278E-3</v>
      </c>
      <c r="R224" s="7">
        <v>-2.0900260000000004E-2</v>
      </c>
      <c r="S224" s="2">
        <v>0.49678446167353074</v>
      </c>
      <c r="T224" s="7">
        <v>1.8057081999999999E-3</v>
      </c>
      <c r="U224" s="7">
        <v>3.6442879999999997E-2</v>
      </c>
      <c r="V224" s="2">
        <v>0.28857182490217292</v>
      </c>
      <c r="W224" s="7">
        <v>1.0847180000000001E-2</v>
      </c>
      <c r="X224" s="7">
        <v>5.3326979999999989E-2</v>
      </c>
      <c r="Y224" s="13">
        <f t="shared" si="32"/>
        <v>-3.4105891835021718E-2</v>
      </c>
      <c r="Z224" s="2">
        <v>4.6394931973846115E-2</v>
      </c>
      <c r="AA224" s="7">
        <v>-7.0913940000000009E-3</v>
      </c>
      <c r="AB224" s="7">
        <v>0</v>
      </c>
      <c r="AC224" s="2">
        <v>9.3909821753771459E-3</v>
      </c>
      <c r="AD224" s="7">
        <v>-6.3391267999999999E-3</v>
      </c>
      <c r="AE224" s="7">
        <v>-2.0900260000000004E-2</v>
      </c>
      <c r="AF224" s="2">
        <v>0.11384562065613174</v>
      </c>
      <c r="AG224" s="7">
        <v>5.6213407999999999E-2</v>
      </c>
      <c r="AH224" s="7">
        <v>3.6829399999999991E-2</v>
      </c>
      <c r="AI224" s="2">
        <v>0.55081120556100094</v>
      </c>
      <c r="AJ224" s="7">
        <v>2.8360299999999995E-2</v>
      </c>
      <c r="AK224" s="7">
        <v>3.6442879999999997E-2</v>
      </c>
      <c r="AL224" s="2">
        <v>4.3958601279742437E-3</v>
      </c>
      <c r="AM224" s="7">
        <v>4.5324259999999991E-2</v>
      </c>
      <c r="AN224" s="7">
        <v>8.7813379999999996E-2</v>
      </c>
      <c r="AO224" s="2">
        <v>0.27516139950566976</v>
      </c>
      <c r="AP224" s="7">
        <v>2.7721680000000005E-2</v>
      </c>
      <c r="AQ224" s="7">
        <v>5.3326979999999989E-2</v>
      </c>
      <c r="AR224" s="13">
        <f t="shared" si="33"/>
        <v>-9.6698190234182947E-3</v>
      </c>
      <c r="AT224" s="32">
        <f t="shared" si="35"/>
        <v>-2.9630460901510395E-2</v>
      </c>
      <c r="AU224" s="2">
        <f t="shared" si="34"/>
        <v>-2.9630460901510395E-2</v>
      </c>
      <c r="AV224" s="17">
        <f t="shared" si="36"/>
        <v>0</v>
      </c>
      <c r="AW224" s="3">
        <f t="shared" si="37"/>
        <v>0.99999999999999978</v>
      </c>
      <c r="AX224" s="3">
        <f t="shared" si="38"/>
        <v>0.99999999999999989</v>
      </c>
      <c r="AZ224" s="2">
        <v>1.6365731310950864E-2</v>
      </c>
      <c r="BA224" s="2">
        <v>6.823668817935237E-2</v>
      </c>
      <c r="BB224" s="2">
        <v>0.10243957770536807</v>
      </c>
      <c r="BC224" s="2">
        <v>2.7601716228624829E-2</v>
      </c>
      <c r="BD224" s="2">
        <v>0.49678446167353074</v>
      </c>
      <c r="BE224" s="2">
        <v>0.28857182490217292</v>
      </c>
    </row>
    <row r="225" spans="1:57">
      <c r="A225" s="19" t="s">
        <v>9</v>
      </c>
      <c r="B225" s="19">
        <v>2001</v>
      </c>
      <c r="C225" s="2">
        <v>0.6</v>
      </c>
      <c r="D225" s="2">
        <v>0.45712113693833883</v>
      </c>
      <c r="E225" s="2">
        <v>-7.9697629638048467E-3</v>
      </c>
      <c r="F225" s="13">
        <f t="shared" si="31"/>
        <v>-5.7838746995187247E-3</v>
      </c>
      <c r="G225" s="2">
        <v>2.1719390919551877E-2</v>
      </c>
      <c r="H225" s="7">
        <v>6.5125640000000002E-3</v>
      </c>
      <c r="I225" s="7">
        <v>5.1568900000000008E-2</v>
      </c>
      <c r="J225" s="2">
        <v>6.8838821000472422E-2</v>
      </c>
      <c r="K225" s="7">
        <v>-4.1060100000000002E-3</v>
      </c>
      <c r="L225" s="7">
        <v>0</v>
      </c>
      <c r="M225" s="2">
        <v>0.106907924091468</v>
      </c>
      <c r="N225" s="7">
        <v>9.075426000000001E-4</v>
      </c>
      <c r="O225" s="7">
        <v>4.5114439999999999E-2</v>
      </c>
      <c r="P225" s="2">
        <v>2.7082965513195882E-2</v>
      </c>
      <c r="Q225" s="7">
        <v>-4.1637459999999994E-4</v>
      </c>
      <c r="R225" s="7">
        <v>2.3033019999999994E-2</v>
      </c>
      <c r="S225" s="2">
        <v>0.51502157183655051</v>
      </c>
      <c r="T225" s="7">
        <v>6.3520180000000009E-3</v>
      </c>
      <c r="U225" s="7">
        <v>0.11815245999999999</v>
      </c>
      <c r="V225" s="2">
        <v>0.26042932663876123</v>
      </c>
      <c r="W225" s="7">
        <v>1.2549709999999997E-2</v>
      </c>
      <c r="X225" s="7">
        <v>7.8770760000000023E-2</v>
      </c>
      <c r="Y225" s="13">
        <f t="shared" si="32"/>
        <v>-8.1447938670891298E-2</v>
      </c>
      <c r="Z225" s="2">
        <v>4.7058653897417868E-2</v>
      </c>
      <c r="AA225" s="7">
        <v>-6.8204240000000003E-3</v>
      </c>
      <c r="AB225" s="7">
        <v>0</v>
      </c>
      <c r="AC225" s="2">
        <v>9.8685962062170819E-3</v>
      </c>
      <c r="AD225" s="7">
        <v>-1.1060660000000006E-3</v>
      </c>
      <c r="AE225" s="7">
        <v>2.3033019999999994E-2</v>
      </c>
      <c r="AF225" s="2">
        <v>0.12012297398305663</v>
      </c>
      <c r="AG225" s="7">
        <v>4.1337140000000001E-2</v>
      </c>
      <c r="AH225" s="7">
        <v>4.5114439999999999E-2</v>
      </c>
      <c r="AI225" s="2">
        <v>0.58079117901005028</v>
      </c>
      <c r="AJ225" s="7">
        <v>8.1050642000000006E-2</v>
      </c>
      <c r="AK225" s="7">
        <v>0.11815245999999999</v>
      </c>
      <c r="AL225" s="2">
        <v>5.6015443272650848E-3</v>
      </c>
      <c r="AM225" s="7">
        <v>1.6121799999999999E-2</v>
      </c>
      <c r="AN225" s="7">
        <v>5.1568900000000008E-2</v>
      </c>
      <c r="AO225" s="2">
        <v>0.23655705257599313</v>
      </c>
      <c r="AP225" s="7">
        <v>3.205214E-2</v>
      </c>
      <c r="AQ225" s="7">
        <v>7.8770760000000023E-2</v>
      </c>
      <c r="AR225" s="13">
        <f t="shared" si="33"/>
        <v>-3.3811505543774129E-2</v>
      </c>
      <c r="AT225" s="32">
        <f t="shared" si="35"/>
        <v>-5.3420307826635899E-2</v>
      </c>
      <c r="AU225" s="2">
        <f t="shared" si="34"/>
        <v>-5.3420307826635899E-2</v>
      </c>
      <c r="AV225" s="17">
        <f t="shared" si="36"/>
        <v>0</v>
      </c>
      <c r="AW225" s="3">
        <f t="shared" si="37"/>
        <v>1</v>
      </c>
      <c r="AX225" s="3">
        <f t="shared" si="38"/>
        <v>1</v>
      </c>
      <c r="AZ225" s="2">
        <v>2.1719390919551877E-2</v>
      </c>
      <c r="BA225" s="2">
        <v>6.8838821000472422E-2</v>
      </c>
      <c r="BB225" s="2">
        <v>0.106907924091468</v>
      </c>
      <c r="BC225" s="2">
        <v>2.7082965513195882E-2</v>
      </c>
      <c r="BD225" s="2">
        <v>0.51502157183655051</v>
      </c>
      <c r="BE225" s="2">
        <v>0.26042932663876123</v>
      </c>
    </row>
    <row r="226" spans="1:57">
      <c r="A226" s="19" t="s">
        <v>9</v>
      </c>
      <c r="B226" s="19">
        <v>2002</v>
      </c>
      <c r="C226" s="2">
        <v>0.6</v>
      </c>
      <c r="D226" s="2">
        <v>0.42094425433076066</v>
      </c>
      <c r="E226" s="2">
        <v>-3.1416871885016635E-2</v>
      </c>
      <c r="F226" s="13">
        <f t="shared" si="31"/>
        <v>-2.3482020859590617E-2</v>
      </c>
      <c r="G226" s="2">
        <v>2.3127876060438451E-2</v>
      </c>
      <c r="H226" s="7">
        <v>1.6151338000000001E-2</v>
      </c>
      <c r="I226" s="7">
        <v>0.16419931999999998</v>
      </c>
      <c r="J226" s="2">
        <v>6.5839543046570581E-2</v>
      </c>
      <c r="K226" s="7">
        <v>-6.8319139999999997E-3</v>
      </c>
      <c r="L226" s="7">
        <v>0</v>
      </c>
      <c r="M226" s="2">
        <v>0.10380571399934764</v>
      </c>
      <c r="N226" s="7">
        <v>-2.9563998200000008E-4</v>
      </c>
      <c r="O226" s="7">
        <v>6.528726E-2</v>
      </c>
      <c r="P226" s="2">
        <v>2.3943950675661303E-2</v>
      </c>
      <c r="Q226" s="7">
        <v>1.1937723999999998E-3</v>
      </c>
      <c r="R226" s="7">
        <v>9.7141119999999997E-2</v>
      </c>
      <c r="S226" s="2">
        <v>0.52260660478929111</v>
      </c>
      <c r="T226" s="7">
        <v>5.4745159999999996E-3</v>
      </c>
      <c r="U226" s="7">
        <v>0.15157466</v>
      </c>
      <c r="V226" s="2">
        <v>0.2606763114286908</v>
      </c>
      <c r="W226" s="7">
        <v>1.5536079999999999E-2</v>
      </c>
      <c r="X226" s="7">
        <v>0.13570024</v>
      </c>
      <c r="Y226" s="13">
        <f t="shared" si="32"/>
        <v>-0.12065593400155528</v>
      </c>
      <c r="Z226" s="2">
        <v>5.0118730655822105E-2</v>
      </c>
      <c r="AA226" s="7">
        <v>-1.1748261999999999E-2</v>
      </c>
      <c r="AB226" s="7">
        <v>0</v>
      </c>
      <c r="AC226" s="2">
        <v>9.3389514167903868E-3</v>
      </c>
      <c r="AD226" s="7">
        <v>6.1953940000000016E-3</v>
      </c>
      <c r="AE226" s="7">
        <v>9.7141119999999997E-2</v>
      </c>
      <c r="AF226" s="2">
        <v>0.11783103220209613</v>
      </c>
      <c r="AG226" s="7">
        <v>1.6238879999999982E-3</v>
      </c>
      <c r="AH226" s="7">
        <v>6.528726E-2</v>
      </c>
      <c r="AI226" s="2">
        <v>0.56363199775954165</v>
      </c>
      <c r="AJ226" s="7">
        <v>7.729425999999999E-2</v>
      </c>
      <c r="AK226" s="7">
        <v>0.15157466</v>
      </c>
      <c r="AL226" s="2">
        <v>7.2000148945306711E-3</v>
      </c>
      <c r="AM226" s="7">
        <v>5.7863569999999996E-2</v>
      </c>
      <c r="AN226" s="7">
        <v>0.16419931999999998</v>
      </c>
      <c r="AO226" s="2">
        <v>0.25187927307121905</v>
      </c>
      <c r="AP226" s="7">
        <v>3.37487E-2</v>
      </c>
      <c r="AQ226" s="7">
        <v>0.13570024</v>
      </c>
      <c r="AR226" s="13">
        <f t="shared" si="33"/>
        <v>-7.7251575545647044E-2</v>
      </c>
      <c r="AT226" s="32">
        <f t="shared" si="35"/>
        <v>-6.6886379315498845E-2</v>
      </c>
      <c r="AU226" s="2">
        <f t="shared" si="34"/>
        <v>-6.6886379315498845E-2</v>
      </c>
      <c r="AV226" s="17">
        <f t="shared" si="36"/>
        <v>0</v>
      </c>
      <c r="AW226" s="3">
        <f t="shared" si="37"/>
        <v>0.99999999999999978</v>
      </c>
      <c r="AX226" s="3">
        <f t="shared" si="38"/>
        <v>1</v>
      </c>
      <c r="AZ226" s="2">
        <v>2.3127876060438451E-2</v>
      </c>
      <c r="BA226" s="2">
        <v>6.5839543046570581E-2</v>
      </c>
      <c r="BB226" s="2">
        <v>0.10380571399934764</v>
      </c>
      <c r="BC226" s="2">
        <v>2.3943950675661303E-2</v>
      </c>
      <c r="BD226" s="2">
        <v>0.52260660478929111</v>
      </c>
      <c r="BE226" s="2">
        <v>0.2606763114286908</v>
      </c>
    </row>
    <row r="227" spans="1:57">
      <c r="A227" s="19" t="s">
        <v>9</v>
      </c>
      <c r="B227" s="19">
        <v>2003</v>
      </c>
      <c r="C227" s="2">
        <v>0.6</v>
      </c>
      <c r="D227" s="2">
        <v>0.426726457022711</v>
      </c>
      <c r="E227" s="2">
        <v>3.5698864620989355E-3</v>
      </c>
      <c r="F227" s="13">
        <f t="shared" si="31"/>
        <v>2.655867460932044E-3</v>
      </c>
      <c r="G227" s="2">
        <v>2.6288948328630629E-2</v>
      </c>
      <c r="H227" s="7">
        <v>2.0997719999999997E-2</v>
      </c>
      <c r="I227" s="7">
        <v>0.23038863999999998</v>
      </c>
      <c r="J227" s="2">
        <v>5.9550244311194794E-2</v>
      </c>
      <c r="K227" s="7">
        <v>-7.805883999999999E-3</v>
      </c>
      <c r="L227" s="7">
        <v>0</v>
      </c>
      <c r="M227" s="2">
        <v>9.7423576615194518E-2</v>
      </c>
      <c r="N227" s="7">
        <v>-1.2472195999999999E-3</v>
      </c>
      <c r="O227" s="7">
        <v>9.2388999999999999E-2</v>
      </c>
      <c r="P227" s="2">
        <v>2.1648331802871845E-2</v>
      </c>
      <c r="Q227" s="7">
        <v>1.9131762E-3</v>
      </c>
      <c r="R227" s="7">
        <v>0.15863795999999999</v>
      </c>
      <c r="S227" s="2">
        <v>0.52836364291827742</v>
      </c>
      <c r="T227" s="7">
        <v>1.7066620000000001E-3</v>
      </c>
      <c r="U227" s="7">
        <v>0.15053664</v>
      </c>
      <c r="V227" s="2">
        <v>0.26672525602383085</v>
      </c>
      <c r="W227" s="7">
        <v>2.1486788E-2</v>
      </c>
      <c r="X227" s="7">
        <v>0.20815668000000001</v>
      </c>
      <c r="Y227" s="13">
        <f t="shared" si="32"/>
        <v>-0.14691063899839074</v>
      </c>
      <c r="Z227" s="2">
        <v>4.7939412808271707E-2</v>
      </c>
      <c r="AA227" s="7">
        <v>-1.3430172000000001E-2</v>
      </c>
      <c r="AB227" s="7">
        <v>0</v>
      </c>
      <c r="AC227" s="2">
        <v>8.2333167268690329E-3</v>
      </c>
      <c r="AD227" s="7">
        <v>1.0742652E-2</v>
      </c>
      <c r="AE227" s="7">
        <v>0.15863795999999999</v>
      </c>
      <c r="AF227" s="2">
        <v>0.11597206839142535</v>
      </c>
      <c r="AG227" s="7">
        <v>-3.5264411999999995E-2</v>
      </c>
      <c r="AH227" s="7">
        <v>9.2388999999999999E-2</v>
      </c>
      <c r="AI227" s="2">
        <v>0.57254329782860303</v>
      </c>
      <c r="AJ227" s="7">
        <v>4.3814277999999998E-2</v>
      </c>
      <c r="AK227" s="7">
        <v>0.15053664</v>
      </c>
      <c r="AL227" s="2">
        <v>7.2642768550247568E-3</v>
      </c>
      <c r="AM227" s="7">
        <v>7.1381799999999995E-2</v>
      </c>
      <c r="AN227" s="7">
        <v>0.23038863999999998</v>
      </c>
      <c r="AO227" s="2">
        <v>0.24804762738980621</v>
      </c>
      <c r="AP227" s="7">
        <v>4.2721365999999997E-2</v>
      </c>
      <c r="AQ227" s="7">
        <v>0.20815668000000001</v>
      </c>
      <c r="AR227" s="13">
        <f t="shared" si="33"/>
        <v>-0.11995981362296693</v>
      </c>
      <c r="AT227" s="32">
        <f t="shared" si="35"/>
        <v>-2.4294957914491766E-2</v>
      </c>
      <c r="AU227" s="2">
        <f t="shared" si="34"/>
        <v>-2.4294957914491766E-2</v>
      </c>
      <c r="AV227" s="17">
        <f t="shared" si="36"/>
        <v>0</v>
      </c>
      <c r="AW227" s="3">
        <f t="shared" si="37"/>
        <v>1</v>
      </c>
      <c r="AX227" s="3">
        <f t="shared" si="38"/>
        <v>1</v>
      </c>
      <c r="AZ227" s="2">
        <v>2.6288948328630629E-2</v>
      </c>
      <c r="BA227" s="2">
        <v>5.9550244311194794E-2</v>
      </c>
      <c r="BB227" s="2">
        <v>9.7423576615194518E-2</v>
      </c>
      <c r="BC227" s="2">
        <v>2.1648331802871845E-2</v>
      </c>
      <c r="BD227" s="2">
        <v>0.52836364291827742</v>
      </c>
      <c r="BE227" s="2">
        <v>0.26672525602383085</v>
      </c>
    </row>
    <row r="228" spans="1:57">
      <c r="A228" s="19" t="s">
        <v>9</v>
      </c>
      <c r="B228" s="19">
        <v>2004</v>
      </c>
      <c r="C228" s="2">
        <v>0.6</v>
      </c>
      <c r="D228" s="2">
        <v>0.45782216081455107</v>
      </c>
      <c r="E228" s="2">
        <v>3.9992914166554046E-2</v>
      </c>
      <c r="F228" s="13">
        <f t="shared" si="31"/>
        <v>2.900712873795246E-2</v>
      </c>
      <c r="G228" s="2">
        <v>3.262604096244931E-2</v>
      </c>
      <c r="H228" s="7">
        <v>3.0486870600000004E-2</v>
      </c>
      <c r="I228" s="7">
        <v>0.25085415999999994</v>
      </c>
      <c r="J228" s="2">
        <v>5.6260470495630641E-2</v>
      </c>
      <c r="K228" s="7">
        <v>-1.0451073999999999E-2</v>
      </c>
      <c r="L228" s="7">
        <v>0</v>
      </c>
      <c r="M228" s="2">
        <v>9.2915952202454924E-2</v>
      </c>
      <c r="N228" s="7">
        <v>-1.9291560000000002E-3</v>
      </c>
      <c r="O228" s="7">
        <v>0.12138958</v>
      </c>
      <c r="P228" s="2">
        <v>2.0569297904201967E-2</v>
      </c>
      <c r="Q228" s="7">
        <v>3.5048280000000002E-3</v>
      </c>
      <c r="R228" s="7">
        <v>0.23287169999999996</v>
      </c>
      <c r="S228" s="2">
        <v>0.53491141445854617</v>
      </c>
      <c r="T228" s="7">
        <v>4.9896641999999996E-3</v>
      </c>
      <c r="U228" s="7">
        <v>0.22461799999999998</v>
      </c>
      <c r="V228" s="2">
        <v>0.26271682397671692</v>
      </c>
      <c r="W228" s="7">
        <v>1.8145260000000003E-2</v>
      </c>
      <c r="X228" s="7">
        <v>0.21372250000000001</v>
      </c>
      <c r="Y228" s="13">
        <f t="shared" si="32"/>
        <v>-0.19281702294342576</v>
      </c>
      <c r="Z228" s="2">
        <v>4.2566195614878455E-2</v>
      </c>
      <c r="AA228" s="7">
        <v>-1.8704700000000001E-2</v>
      </c>
      <c r="AB228" s="7">
        <v>0</v>
      </c>
      <c r="AC228" s="2">
        <v>7.3535050937742182E-3</v>
      </c>
      <c r="AD228" s="7">
        <v>1.6993438E-2</v>
      </c>
      <c r="AE228" s="7">
        <v>0.23287169999999996</v>
      </c>
      <c r="AF228" s="2">
        <v>0.11453514380208653</v>
      </c>
      <c r="AG228" s="7">
        <v>-5.6622459999999999E-2</v>
      </c>
      <c r="AH228" s="7">
        <v>0.12138958</v>
      </c>
      <c r="AI228" s="2">
        <v>0.58782435346338313</v>
      </c>
      <c r="AJ228" s="7">
        <v>7.2471339999999995E-2</v>
      </c>
      <c r="AK228" s="7">
        <v>0.22461799999999998</v>
      </c>
      <c r="AL228" s="2">
        <v>9.4871874342482895E-3</v>
      </c>
      <c r="AM228" s="7">
        <v>6.0093960000000002E-2</v>
      </c>
      <c r="AN228" s="7">
        <v>0.25085415999999994</v>
      </c>
      <c r="AO228" s="2">
        <v>0.23823361459162942</v>
      </c>
      <c r="AP228" s="7">
        <v>3.3678800000000002E-2</v>
      </c>
      <c r="AQ228" s="7">
        <v>0.21372250000000001</v>
      </c>
      <c r="AR228" s="13">
        <f t="shared" si="33"/>
        <v>-0.15691003567223133</v>
      </c>
      <c r="AT228" s="32">
        <f t="shared" si="35"/>
        <v>-6.8998585332419593E-3</v>
      </c>
      <c r="AU228" s="2">
        <f t="shared" si="34"/>
        <v>-6.8998585332419593E-3</v>
      </c>
      <c r="AV228" s="17">
        <f t="shared" si="36"/>
        <v>0</v>
      </c>
      <c r="AW228" s="3">
        <f t="shared" si="37"/>
        <v>0.99999999999999989</v>
      </c>
      <c r="AX228" s="3">
        <f t="shared" si="38"/>
        <v>1</v>
      </c>
      <c r="AZ228" s="2">
        <v>3.262604096244931E-2</v>
      </c>
      <c r="BA228" s="2">
        <v>5.6260470495630641E-2</v>
      </c>
      <c r="BB228" s="2">
        <v>9.2915952202454924E-2</v>
      </c>
      <c r="BC228" s="2">
        <v>2.0569297904201967E-2</v>
      </c>
      <c r="BD228" s="2">
        <v>0.53491141445854617</v>
      </c>
      <c r="BE228" s="2">
        <v>0.26271682397671692</v>
      </c>
    </row>
    <row r="229" spans="1:57">
      <c r="A229" s="19" t="s">
        <v>9</v>
      </c>
      <c r="B229" s="19">
        <v>2005</v>
      </c>
      <c r="C229" s="2">
        <v>0.6</v>
      </c>
      <c r="D229" s="2">
        <v>0.48271540975074284</v>
      </c>
      <c r="E229" s="2">
        <v>4.3915769462879055E-2</v>
      </c>
      <c r="F229" s="13">
        <f t="shared" si="31"/>
        <v>3.119647827240336E-2</v>
      </c>
      <c r="G229" s="2">
        <v>3.8164948554793972E-2</v>
      </c>
      <c r="H229" s="7">
        <v>4.826416E-2</v>
      </c>
      <c r="I229" s="7">
        <v>0.41822184000000001</v>
      </c>
      <c r="J229" s="2">
        <v>5.763775755198576E-2</v>
      </c>
      <c r="K229" s="7">
        <v>-1.4395740000000001E-2</v>
      </c>
      <c r="L229" s="7">
        <v>0</v>
      </c>
      <c r="M229" s="2">
        <v>8.931502215556382E-2</v>
      </c>
      <c r="N229" s="7">
        <v>-2.5862399999999996E-3</v>
      </c>
      <c r="O229" s="7">
        <v>0.17854905999999998</v>
      </c>
      <c r="P229" s="2">
        <v>1.7693353948415071E-2</v>
      </c>
      <c r="Q229" s="7">
        <v>4.1330539999999997E-3</v>
      </c>
      <c r="R229" s="7">
        <v>0.32267444000000001</v>
      </c>
      <c r="S229" s="2">
        <v>0.51589734628273176</v>
      </c>
      <c r="T229" s="7">
        <v>-1.6533177999999998E-4</v>
      </c>
      <c r="U229" s="7">
        <v>0.23033214000000002</v>
      </c>
      <c r="V229" s="2">
        <v>0.28129157150650963</v>
      </c>
      <c r="W229" s="7">
        <v>2.1290238E-2</v>
      </c>
      <c r="X229" s="7">
        <v>0.29448207999999998</v>
      </c>
      <c r="Y229" s="13">
        <f t="shared" si="32"/>
        <v>-0.23252291939404268</v>
      </c>
      <c r="Z229" s="2">
        <v>4.6911767407636022E-2</v>
      </c>
      <c r="AA229" s="7">
        <v>-2.6006519999999998E-2</v>
      </c>
      <c r="AB229" s="7">
        <v>0</v>
      </c>
      <c r="AC229" s="2">
        <v>7.0252290009925914E-3</v>
      </c>
      <c r="AD229" s="7">
        <v>2.1778539999999999E-2</v>
      </c>
      <c r="AE229" s="7">
        <v>0.32267444000000001</v>
      </c>
      <c r="AF229" s="2">
        <v>0.10927683033888667</v>
      </c>
      <c r="AG229" s="7">
        <v>-9.219121999999999E-2</v>
      </c>
      <c r="AH229" s="7">
        <v>0.17854905999999998</v>
      </c>
      <c r="AI229" s="2">
        <v>0.5692758374565331</v>
      </c>
      <c r="AJ229" s="7">
        <v>2.0345299999999997E-2</v>
      </c>
      <c r="AK229" s="7">
        <v>0.23033214000000002</v>
      </c>
      <c r="AL229" s="2">
        <v>9.8294129862277948E-3</v>
      </c>
      <c r="AM229" s="7">
        <v>0.11536446</v>
      </c>
      <c r="AN229" s="7">
        <v>0.41822184000000001</v>
      </c>
      <c r="AO229" s="2">
        <v>0.25768092280972377</v>
      </c>
      <c r="AP229" s="7">
        <v>3.1669559999999999E-2</v>
      </c>
      <c r="AQ229" s="7">
        <v>0.29448207999999998</v>
      </c>
      <c r="AR229" s="13">
        <f t="shared" si="33"/>
        <v>-0.2231586312030914</v>
      </c>
      <c r="AT229" s="32">
        <f t="shared" si="35"/>
        <v>2.1832190081452069E-2</v>
      </c>
      <c r="AU229" s="2">
        <f t="shared" si="34"/>
        <v>2.1832190081452069E-2</v>
      </c>
      <c r="AV229" s="17">
        <f t="shared" si="36"/>
        <v>0</v>
      </c>
      <c r="AW229" s="3">
        <f t="shared" si="37"/>
        <v>1</v>
      </c>
      <c r="AX229" s="3">
        <f t="shared" si="38"/>
        <v>0.99999999999999989</v>
      </c>
      <c r="AZ229" s="2">
        <v>3.8164948554793972E-2</v>
      </c>
      <c r="BA229" s="2">
        <v>5.763775755198576E-2</v>
      </c>
      <c r="BB229" s="2">
        <v>8.931502215556382E-2</v>
      </c>
      <c r="BC229" s="2">
        <v>1.7693353948415071E-2</v>
      </c>
      <c r="BD229" s="2">
        <v>0.51589734628273176</v>
      </c>
      <c r="BE229" s="2">
        <v>0.28129157150650963</v>
      </c>
    </row>
    <row r="230" spans="1:57">
      <c r="A230" s="19" t="s">
        <v>9</v>
      </c>
      <c r="B230" s="19">
        <v>2006</v>
      </c>
      <c r="C230" s="2">
        <v>0.6</v>
      </c>
      <c r="D230" s="2">
        <v>0.5401754985892554</v>
      </c>
      <c r="E230" s="2">
        <v>8.7563263089340176E-2</v>
      </c>
      <c r="F230" s="13">
        <f t="shared" si="31"/>
        <v>5.9183545510908292E-2</v>
      </c>
      <c r="G230" s="2">
        <v>4.039486249034633E-2</v>
      </c>
      <c r="H230" s="7">
        <v>5.3608159999999995E-2</v>
      </c>
      <c r="I230" s="7">
        <v>0.47441622</v>
      </c>
      <c r="J230" s="2">
        <v>6.0111104816407787E-2</v>
      </c>
      <c r="K230" s="7">
        <v>-1.5565659999999999E-2</v>
      </c>
      <c r="L230" s="7">
        <v>0</v>
      </c>
      <c r="M230" s="2">
        <v>9.4052434237578364E-2</v>
      </c>
      <c r="N230" s="7">
        <v>-3.8790249999999999E-3</v>
      </c>
      <c r="O230" s="7">
        <v>0.18169636000000003</v>
      </c>
      <c r="P230" s="2">
        <v>1.6142125207538612E-2</v>
      </c>
      <c r="Q230" s="7">
        <v>4.6380280000000006E-3</v>
      </c>
      <c r="R230" s="7">
        <v>0.35727742000000001</v>
      </c>
      <c r="S230" s="2">
        <v>0.51265270934386054</v>
      </c>
      <c r="T230" s="7">
        <v>-1.8353172600000002E-3</v>
      </c>
      <c r="U230" s="7">
        <v>0.23421151999999998</v>
      </c>
      <c r="V230" s="2">
        <v>0.27664676390426829</v>
      </c>
      <c r="W230" s="7">
        <v>1.8499197999999998E-2</v>
      </c>
      <c r="X230" s="7">
        <v>0.30668476</v>
      </c>
      <c r="Y230" s="13">
        <f t="shared" si="32"/>
        <v>-0.24181597243554726</v>
      </c>
      <c r="Z230" s="2">
        <v>4.9405826137645541E-2</v>
      </c>
      <c r="AA230" s="7">
        <v>-2.8555859999999999E-2</v>
      </c>
      <c r="AB230" s="7">
        <v>0</v>
      </c>
      <c r="AC230" s="2">
        <v>6.1231898759566564E-3</v>
      </c>
      <c r="AD230" s="7">
        <v>2.419404E-2</v>
      </c>
      <c r="AE230" s="7">
        <v>0.35727742000000001</v>
      </c>
      <c r="AF230" s="2">
        <v>0.10630753779857907</v>
      </c>
      <c r="AG230" s="7">
        <v>-0.13638144999999999</v>
      </c>
      <c r="AH230" s="7">
        <v>0.18169636000000003</v>
      </c>
      <c r="AI230" s="2">
        <v>0.57077720845262492</v>
      </c>
      <c r="AJ230" s="7">
        <v>2.250160000000001E-3</v>
      </c>
      <c r="AK230" s="7">
        <v>0.23421151999999998</v>
      </c>
      <c r="AL230" s="2">
        <v>1.0954295693462306E-2</v>
      </c>
      <c r="AM230" s="7">
        <v>0.13296027999999999</v>
      </c>
      <c r="AN230" s="7">
        <v>0.47441622</v>
      </c>
      <c r="AO230" s="2">
        <v>0.25643194204173131</v>
      </c>
      <c r="AP230" s="7">
        <v>2.0395219999999999E-2</v>
      </c>
      <c r="AQ230" s="7">
        <v>0.30668476</v>
      </c>
      <c r="AR230" s="13">
        <f t="shared" si="33"/>
        <v>-0.24681687703525801</v>
      </c>
      <c r="AT230" s="32">
        <f t="shared" si="35"/>
        <v>6.4184450110619046E-2</v>
      </c>
      <c r="AU230" s="2">
        <f t="shared" si="34"/>
        <v>6.4184450110619046E-2</v>
      </c>
      <c r="AV230" s="17">
        <f t="shared" si="36"/>
        <v>0</v>
      </c>
      <c r="AW230" s="3">
        <f t="shared" si="37"/>
        <v>1</v>
      </c>
      <c r="AX230" s="3">
        <f t="shared" si="38"/>
        <v>0.99999999999999978</v>
      </c>
      <c r="AZ230" s="2">
        <v>4.039486249034633E-2</v>
      </c>
      <c r="BA230" s="2">
        <v>6.0111104816407787E-2</v>
      </c>
      <c r="BB230" s="2">
        <v>9.4052434237578364E-2</v>
      </c>
      <c r="BC230" s="2">
        <v>1.6142125207538612E-2</v>
      </c>
      <c r="BD230" s="2">
        <v>0.51265270934386054</v>
      </c>
      <c r="BE230" s="2">
        <v>0.27664676390426829</v>
      </c>
    </row>
    <row r="231" spans="1:57">
      <c r="A231" s="19" t="s">
        <v>9</v>
      </c>
      <c r="B231" s="19">
        <v>2007</v>
      </c>
      <c r="C231" s="2">
        <v>0.6</v>
      </c>
      <c r="D231" s="2">
        <v>0.47146387431312831</v>
      </c>
      <c r="E231" s="2">
        <v>9.90620053556137E-2</v>
      </c>
      <c r="F231" s="13">
        <f t="shared" si="31"/>
        <v>7.1039511250302403E-2</v>
      </c>
      <c r="G231" s="2">
        <v>4.039486249034633E-2</v>
      </c>
      <c r="H231" s="7">
        <v>4.2054177999999998E-2</v>
      </c>
      <c r="I231" s="7">
        <v>0.38608125999999998</v>
      </c>
      <c r="J231" s="2">
        <v>6.0111104816407787E-2</v>
      </c>
      <c r="K231" s="7">
        <v>-1.1231660000000001E-2</v>
      </c>
      <c r="L231" s="7">
        <v>0</v>
      </c>
      <c r="M231" s="2">
        <v>9.4052434237578364E-2</v>
      </c>
      <c r="N231" s="7">
        <v>-2.412254E-3</v>
      </c>
      <c r="O231" s="7">
        <v>0.11148516000000001</v>
      </c>
      <c r="P231" s="2">
        <v>1.6142125207538612E-2</v>
      </c>
      <c r="Q231" s="7">
        <v>4.8003939999999995E-3</v>
      </c>
      <c r="R231" s="7">
        <v>0.26853188</v>
      </c>
      <c r="S231" s="2">
        <v>0.51265270934386054</v>
      </c>
      <c r="T231" s="7">
        <v>-3.8612899999999999E-3</v>
      </c>
      <c r="U231" s="7">
        <v>0.11065913999999999</v>
      </c>
      <c r="V231" s="2">
        <v>0.27664676390426829</v>
      </c>
      <c r="W231" s="7">
        <v>7.7306200000000005E-3</v>
      </c>
      <c r="X231" s="7">
        <v>0.17551549999999999</v>
      </c>
      <c r="Y231" s="13">
        <f t="shared" si="32"/>
        <v>-0.13466794266890472</v>
      </c>
      <c r="Z231" s="2">
        <v>4.9405826137645541E-2</v>
      </c>
      <c r="AA231" s="7">
        <v>-2.0593399999999998E-2</v>
      </c>
      <c r="AB231" s="7">
        <v>0</v>
      </c>
      <c r="AC231" s="2">
        <v>6.1231898759566564E-3</v>
      </c>
      <c r="AD231" s="7">
        <v>2.3384720000000001E-2</v>
      </c>
      <c r="AE231" s="7">
        <v>0.26853188</v>
      </c>
      <c r="AF231" s="2">
        <v>0.10630753779857907</v>
      </c>
      <c r="AG231" s="7">
        <v>-9.2622659999999996E-2</v>
      </c>
      <c r="AH231" s="7">
        <v>0.11148516000000001</v>
      </c>
      <c r="AI231" s="2">
        <v>0.57077720845262492</v>
      </c>
      <c r="AJ231" s="7">
        <v>-3.0547276000000002E-2</v>
      </c>
      <c r="AK231" s="7">
        <v>0.11065913999999999</v>
      </c>
      <c r="AL231" s="2">
        <v>1.0954295693462306E-2</v>
      </c>
      <c r="AM231" s="7">
        <v>0.13421728000000002</v>
      </c>
      <c r="AN231" s="7">
        <v>0.38608125999999998</v>
      </c>
      <c r="AO231" s="2">
        <v>0.25643194204173131</v>
      </c>
      <c r="AP231" s="7">
        <v>1.4378000000001001E-5</v>
      </c>
      <c r="AQ231" s="7">
        <v>0.17551549999999999</v>
      </c>
      <c r="AR231" s="13">
        <f t="shared" si="33"/>
        <v>-0.15257720633434524</v>
      </c>
      <c r="AT231" s="32">
        <f t="shared" si="35"/>
        <v>8.894877491574292E-2</v>
      </c>
      <c r="AU231" s="2">
        <f t="shared" si="34"/>
        <v>8.894877491574292E-2</v>
      </c>
      <c r="AV231" s="17">
        <f t="shared" si="36"/>
        <v>0</v>
      </c>
      <c r="AW231" s="3">
        <f t="shared" si="37"/>
        <v>1</v>
      </c>
      <c r="AX231" s="3">
        <f t="shared" si="38"/>
        <v>0.99999999999999978</v>
      </c>
      <c r="AZ231" s="2">
        <v>4.039486249034633E-2</v>
      </c>
      <c r="BA231" s="2">
        <v>6.0111104816407787E-2</v>
      </c>
      <c r="BB231" s="2">
        <v>9.4052434237578364E-2</v>
      </c>
      <c r="BC231" s="2">
        <v>1.6142125207538612E-2</v>
      </c>
      <c r="BD231" s="2">
        <v>0.51265270934386054</v>
      </c>
      <c r="BE231" s="2">
        <v>0.27664676390426829</v>
      </c>
    </row>
    <row r="232" spans="1:57">
      <c r="A232" s="19" t="s">
        <v>9</v>
      </c>
      <c r="B232" s="19">
        <v>2008</v>
      </c>
      <c r="C232" s="2">
        <v>0.6</v>
      </c>
      <c r="D232" s="2">
        <v>0.4199978746552312</v>
      </c>
      <c r="E232" s="2">
        <v>4.6238709355975564E-2</v>
      </c>
      <c r="F232" s="13">
        <f t="shared" si="31"/>
        <v>3.4586613562189145E-2</v>
      </c>
      <c r="G232" s="2">
        <v>4.039486249034633E-2</v>
      </c>
      <c r="H232" s="7">
        <v>3.9085386E-2</v>
      </c>
      <c r="I232" s="7">
        <v>0.34468200000000004</v>
      </c>
      <c r="J232" s="2">
        <v>6.0111104816407787E-2</v>
      </c>
      <c r="K232" s="7">
        <v>-1.1057059999999999E-2</v>
      </c>
      <c r="L232" s="7">
        <v>0</v>
      </c>
      <c r="M232" s="2">
        <v>9.4052434237578364E-2</v>
      </c>
      <c r="N232" s="7">
        <v>-1.1878361999999999E-3</v>
      </c>
      <c r="O232" s="7">
        <v>0.13285817999999999</v>
      </c>
      <c r="P232" s="2">
        <v>1.6142125207538612E-2</v>
      </c>
      <c r="Q232" s="7">
        <v>2.4496886E-3</v>
      </c>
      <c r="R232" s="7">
        <v>0.22017793000000002</v>
      </c>
      <c r="S232" s="2">
        <v>0.51265270934386054</v>
      </c>
      <c r="T232" s="7">
        <v>-3.4855258E-3</v>
      </c>
      <c r="U232" s="7">
        <v>0.11797209999999998</v>
      </c>
      <c r="V232" s="2">
        <v>0.27664676390426829</v>
      </c>
      <c r="W232" s="7">
        <v>1.6263440000000001E-2</v>
      </c>
      <c r="X232" s="7">
        <v>0.21133281999999998</v>
      </c>
      <c r="Y232" s="13">
        <f t="shared" si="32"/>
        <v>-0.14536202960067737</v>
      </c>
      <c r="Z232" s="2">
        <v>4.9405826137645541E-2</v>
      </c>
      <c r="AA232" s="7">
        <v>-1.9686760000000001E-2</v>
      </c>
      <c r="AB232" s="7">
        <v>0</v>
      </c>
      <c r="AC232" s="2">
        <v>6.1231898759566564E-3</v>
      </c>
      <c r="AD232" s="7">
        <v>1.4102328000000001E-2</v>
      </c>
      <c r="AE232" s="7">
        <v>0.22017793000000002</v>
      </c>
      <c r="AF232" s="2">
        <v>0.10630753779857907</v>
      </c>
      <c r="AG232" s="7">
        <v>-5.3260540000000002E-2</v>
      </c>
      <c r="AH232" s="7">
        <v>0.13285817999999999</v>
      </c>
      <c r="AI232" s="2">
        <v>0.57077720845262492</v>
      </c>
      <c r="AJ232" s="7">
        <v>-2.0811900000000001E-2</v>
      </c>
      <c r="AK232" s="7">
        <v>0.11797209999999998</v>
      </c>
      <c r="AL232" s="2">
        <v>1.0954295693462306E-2</v>
      </c>
      <c r="AM232" s="7">
        <v>0.10984047999999999</v>
      </c>
      <c r="AN232" s="7">
        <v>0.34468200000000004</v>
      </c>
      <c r="AO232" s="2">
        <v>0.25643194204173131</v>
      </c>
      <c r="AP232" s="7">
        <v>2.4206020000000002E-2</v>
      </c>
      <c r="AQ232" s="7">
        <v>0.21133281999999998</v>
      </c>
      <c r="AR232" s="13">
        <f t="shared" si="33"/>
        <v>-0.15179285982417065</v>
      </c>
      <c r="AT232" s="32">
        <f t="shared" si="35"/>
        <v>4.1017443785682423E-2</v>
      </c>
      <c r="AU232" s="2">
        <f t="shared" si="34"/>
        <v>4.1017443785682423E-2</v>
      </c>
      <c r="AV232" s="17">
        <f t="shared" si="36"/>
        <v>0</v>
      </c>
      <c r="AW232" s="3">
        <f t="shared" si="37"/>
        <v>1</v>
      </c>
      <c r="AX232" s="3">
        <f t="shared" si="38"/>
        <v>0.99999999999999978</v>
      </c>
      <c r="AZ232" s="2">
        <v>4.039486249034633E-2</v>
      </c>
      <c r="BA232" s="2">
        <v>6.0111104816407787E-2</v>
      </c>
      <c r="BB232" s="2">
        <v>9.4052434237578364E-2</v>
      </c>
      <c r="BC232" s="2">
        <v>1.6142125207538612E-2</v>
      </c>
      <c r="BD232" s="2">
        <v>0.51265270934386054</v>
      </c>
      <c r="BE232" s="2">
        <v>0.27664676390426829</v>
      </c>
    </row>
    <row r="233" spans="1:57">
      <c r="A233" s="31" t="s">
        <v>9</v>
      </c>
      <c r="B233" s="31">
        <v>2009</v>
      </c>
      <c r="C233" s="2">
        <v>0.6</v>
      </c>
      <c r="D233" s="2">
        <v>0.4199978746552312</v>
      </c>
      <c r="E233" s="2">
        <v>-1.2656252911532438E-2</v>
      </c>
      <c r="F233" s="13">
        <f>(1-C233*D233)*E233</f>
        <v>-9.4668933171668142E-3</v>
      </c>
      <c r="G233" s="2">
        <v>4.039486249034633E-2</v>
      </c>
      <c r="H233" s="7">
        <v>2.4723004E-2</v>
      </c>
      <c r="I233" s="7">
        <v>0.22393421999999999</v>
      </c>
      <c r="J233" s="2">
        <v>6.0111104816407787E-2</v>
      </c>
      <c r="K233" s="7">
        <v>-5.2525980000000007E-3</v>
      </c>
      <c r="L233" s="7">
        <v>0</v>
      </c>
      <c r="M233" s="2">
        <v>9.4052434237578364E-2</v>
      </c>
      <c r="N233" s="7">
        <v>-3.7993640000000004E-3</v>
      </c>
      <c r="O233" s="7">
        <v>4.4116959999999997E-2</v>
      </c>
      <c r="P233" s="2">
        <v>1.6142125207538612E-2</v>
      </c>
      <c r="Q233" s="7">
        <v>-2.3392460000000001E-3</v>
      </c>
      <c r="R233" s="7">
        <v>6.3682699999999995E-2</v>
      </c>
      <c r="S233" s="2">
        <v>0.51265270934386054</v>
      </c>
      <c r="T233" s="7">
        <v>-3.0973722000000006E-3</v>
      </c>
      <c r="U233" s="7">
        <v>7.2074940000000004E-2</v>
      </c>
      <c r="V233" s="2">
        <v>0.27664676390426829</v>
      </c>
      <c r="W233" s="7">
        <v>5.2606780000000004E-3</v>
      </c>
      <c r="X233" s="7">
        <v>0.12272916</v>
      </c>
      <c r="Y233" s="13">
        <f>((G233*(H233-I233))+(J233*(K233-L233))+(M233*(N233-O233))+(P233*(Q233-R233))+(S233*(T233-U233))+(V233*(W233-X233)))</f>
        <v>-8.4969795499504314E-2</v>
      </c>
      <c r="Z233" s="2">
        <v>4.9405826137645541E-2</v>
      </c>
      <c r="AA233" s="7">
        <v>-9.8704120000000003E-3</v>
      </c>
      <c r="AB233" s="7">
        <v>0</v>
      </c>
      <c r="AC233" s="2">
        <v>6.1231898759566564E-3</v>
      </c>
      <c r="AD233" s="7">
        <v>-6.8841439999999992E-3</v>
      </c>
      <c r="AE233" s="7">
        <v>6.3682699999999995E-2</v>
      </c>
      <c r="AF233" s="2">
        <v>0.10630753779857907</v>
      </c>
      <c r="AG233" s="7">
        <v>-0.12871056</v>
      </c>
      <c r="AH233" s="7">
        <v>4.4116959999999997E-2</v>
      </c>
      <c r="AI233" s="2">
        <v>0.57077720845262492</v>
      </c>
      <c r="AJ233" s="7">
        <v>-2.485824E-2</v>
      </c>
      <c r="AK233" s="7">
        <v>7.2074940000000004E-2</v>
      </c>
      <c r="AL233" s="2">
        <v>1.0954295693462306E-2</v>
      </c>
      <c r="AM233" s="7">
        <v>6.8736550000000007E-2</v>
      </c>
      <c r="AN233" s="7">
        <v>0.22393421999999999</v>
      </c>
      <c r="AO233" s="2">
        <v>0.25643194204173131</v>
      </c>
      <c r="AP233" s="7">
        <v>-1.1938239999999991E-3</v>
      </c>
      <c r="AQ233" s="7">
        <v>0.12272916</v>
      </c>
      <c r="AR233" s="13">
        <f>((Z233*(AA233-AB233))+(AC233*(AD233-AE233))+(AF233*(AG233-AH233))+(AI233*(AJ233-AK233))+(AL233*(AM233-AN233))+(AO233*(AP233-AQ233)))</f>
        <v>-0.10809776066465124</v>
      </c>
      <c r="AT233" s="32">
        <f>((1-C233*D233)*E233)+((G233*(H233-I233))+(J233*(K233-L233))+(M233*(N233-O233))+(P233*(Q233-R233))+(S233*(T233-U233))+(V233*(W233-X233)))-((Z233*(AA233-AB233))+(AC233*(AD233-AE233))+(AF233*(AG233-AH233))+(AI233*(AJ233-AK233))+(AL233*(AM233-AN233))+(AO233*(AP233-AQ233)))</f>
        <v>1.3661071847980114E-2</v>
      </c>
      <c r="AU233" s="2">
        <f>F233+Y233-AR233</f>
        <v>1.3661071847980114E-2</v>
      </c>
      <c r="AV233" s="17">
        <f t="shared" si="36"/>
        <v>0</v>
      </c>
      <c r="AW233" s="3">
        <f t="shared" si="37"/>
        <v>1</v>
      </c>
      <c r="AX233" s="3">
        <f t="shared" si="38"/>
        <v>0.99999999999999978</v>
      </c>
      <c r="AZ233" s="2" t="e">
        <v>#DIV/0!</v>
      </c>
      <c r="BA233" s="2" t="e">
        <v>#DIV/0!</v>
      </c>
      <c r="BB233" s="2" t="e">
        <v>#DIV/0!</v>
      </c>
      <c r="BC233" s="2" t="e">
        <v>#DIV/0!</v>
      </c>
      <c r="BD233" s="2" t="e">
        <v>#DIV/0!</v>
      </c>
      <c r="BE233" s="2" t="e">
        <v>#DIV/0!</v>
      </c>
    </row>
    <row r="234" spans="1:57">
      <c r="A234" s="31" t="s">
        <v>9</v>
      </c>
      <c r="B234" s="31">
        <v>2010</v>
      </c>
      <c r="C234" s="2">
        <v>0.6</v>
      </c>
      <c r="D234" s="2">
        <v>0.4199978746552312</v>
      </c>
      <c r="E234" s="2">
        <v>2.2674861230003833E-2</v>
      </c>
      <c r="F234" s="13">
        <f>(1-C234*D234)*E234</f>
        <v>1.6960825115181485E-2</v>
      </c>
      <c r="G234" s="2">
        <v>4.039486249034633E-2</v>
      </c>
      <c r="H234" s="7">
        <v>2.6055119999999998E-2</v>
      </c>
      <c r="I234" s="7">
        <v>0.23772836000000003</v>
      </c>
      <c r="J234" s="2">
        <v>6.0111104816407787E-2</v>
      </c>
      <c r="K234" s="7">
        <v>-5.8159960000000004E-3</v>
      </c>
      <c r="L234" s="7">
        <v>0</v>
      </c>
      <c r="M234" s="2">
        <v>9.4052434237578364E-2</v>
      </c>
      <c r="N234" s="7">
        <v>-4.300824E-3</v>
      </c>
      <c r="O234" s="7">
        <v>4.4904713999999998E-2</v>
      </c>
      <c r="P234" s="2">
        <v>1.6142125207538612E-2</v>
      </c>
      <c r="Q234" s="7">
        <v>-1.8018808000000001E-3</v>
      </c>
      <c r="R234" s="7">
        <v>8.2356819999999997E-2</v>
      </c>
      <c r="S234" s="2">
        <v>0.51265270934386054</v>
      </c>
      <c r="T234" s="7">
        <v>-2.5808916000000003E-3</v>
      </c>
      <c r="U234" s="7">
        <v>8.7691119999999997E-2</v>
      </c>
      <c r="V234" s="2">
        <v>0.27664676390426829</v>
      </c>
      <c r="W234" s="7">
        <v>4.2501960000000004E-3</v>
      </c>
      <c r="X234" s="7">
        <v>0.12633506</v>
      </c>
      <c r="Y234" s="13">
        <f>((G234*(H234-I234))+(J234*(K234-L234))+(M234*(N234-O234))+(P234*(Q234-R234))+(S234*(T234-U234))+(V234*(W234-X234)))</f>
        <v>-9.4939092152294041E-2</v>
      </c>
      <c r="Z234" s="2">
        <v>4.9405826137645541E-2</v>
      </c>
      <c r="AA234" s="7">
        <v>-1.1082761999999999E-2</v>
      </c>
      <c r="AB234" s="7">
        <v>0</v>
      </c>
      <c r="AC234" s="2">
        <v>6.1231898759566564E-3</v>
      </c>
      <c r="AD234" s="7">
        <v>-4.7980996000000003E-3</v>
      </c>
      <c r="AE234" s="7">
        <v>8.2356819999999997E-2</v>
      </c>
      <c r="AF234" s="2">
        <v>0.10630753779857907</v>
      </c>
      <c r="AG234" s="7">
        <v>-0.14306661999999998</v>
      </c>
      <c r="AH234" s="7">
        <v>4.4904713999999998E-2</v>
      </c>
      <c r="AI234" s="2">
        <v>0.57077720845262492</v>
      </c>
      <c r="AJ234" s="7">
        <v>-1.9019080000000001E-2</v>
      </c>
      <c r="AK234" s="7">
        <v>8.7691119999999997E-2</v>
      </c>
      <c r="AL234" s="2">
        <v>1.0954295693462306E-2</v>
      </c>
      <c r="AM234" s="7">
        <v>7.1613174000000002E-2</v>
      </c>
      <c r="AN234" s="7">
        <v>0.23772836000000003</v>
      </c>
      <c r="AO234" s="2">
        <v>0.25643194204173131</v>
      </c>
      <c r="AP234" s="7">
        <v>-4.5827239999999998E-3</v>
      </c>
      <c r="AQ234" s="7">
        <v>0.12633506</v>
      </c>
      <c r="AR234" s="13">
        <f>((Z234*(AA234-AB234))+(AC234*(AD234-AE234))+(AF234*(AG234-AH234))+(AI234*(AJ234-AK234))+(AL234*(AM234-AN234))+(AO234*(AP234-AQ234)))</f>
        <v>-0.11736291536304547</v>
      </c>
      <c r="AT234" s="32">
        <f>((1-C234*D234)*E234)+((G234*(H234-I234))+(J234*(K234-L234))+(M234*(N234-O234))+(P234*(Q234-R234))+(S234*(T234-U234))+(V234*(W234-X234)))-((Z234*(AA234-AB234))+(AC234*(AD234-AE234))+(AF234*(AG234-AH234))+(AI234*(AJ234-AK234))+(AL234*(AM234-AN234))+(AO234*(AP234-AQ234)))</f>
        <v>3.9384648325932914E-2</v>
      </c>
      <c r="AU234" s="2">
        <f>F234+Y234-AR234</f>
        <v>3.9384648325932914E-2</v>
      </c>
      <c r="AV234" s="17">
        <f t="shared" si="36"/>
        <v>0</v>
      </c>
      <c r="AW234" s="3">
        <f t="shared" si="37"/>
        <v>1</v>
      </c>
      <c r="AX234" s="3">
        <f t="shared" si="38"/>
        <v>0.99999999999999978</v>
      </c>
      <c r="AZ234" s="2"/>
      <c r="BA234" s="2"/>
      <c r="BB234" s="2"/>
      <c r="BC234" s="2"/>
      <c r="BD234" s="2"/>
      <c r="BE234" s="2"/>
    </row>
    <row r="235" spans="1:57" s="9" customFormat="1">
      <c r="A235" s="21" t="s">
        <v>10</v>
      </c>
      <c r="B235" s="21">
        <v>1982</v>
      </c>
      <c r="C235" s="11">
        <v>0.8</v>
      </c>
      <c r="D235" s="11">
        <v>0.30928547597913864</v>
      </c>
      <c r="E235" s="11"/>
      <c r="F235" s="30">
        <f t="shared" si="31"/>
        <v>0</v>
      </c>
      <c r="G235" s="11">
        <v>1.0698402552541697E-3</v>
      </c>
      <c r="H235" s="7">
        <v>3.2929600000000003E-2</v>
      </c>
      <c r="I235" s="7">
        <v>0.29879349999999999</v>
      </c>
      <c r="J235" s="11">
        <v>8.7485838115095013E-2</v>
      </c>
      <c r="K235" s="7">
        <v>6.9182530000000009E-3</v>
      </c>
      <c r="L235" s="7">
        <v>0</v>
      </c>
      <c r="M235" s="11">
        <v>0.10522524600867643</v>
      </c>
      <c r="N235" s="7">
        <v>3.7933958199999999E-3</v>
      </c>
      <c r="O235" s="7">
        <v>-4.2284800000000015E-3</v>
      </c>
      <c r="P235" s="11">
        <v>2.3090287448200738E-2</v>
      </c>
      <c r="Q235" s="7">
        <v>1.5970530000000004E-3</v>
      </c>
      <c r="R235" s="7">
        <v>-3.0355759999999999E-2</v>
      </c>
      <c r="S235" s="11">
        <v>0.42307384333054082</v>
      </c>
      <c r="T235" s="7">
        <v>6.656320000000002E-3</v>
      </c>
      <c r="U235" s="7">
        <v>2.7608500000000001E-2</v>
      </c>
      <c r="V235" s="11">
        <v>0.36005494484223294</v>
      </c>
      <c r="W235" s="7">
        <v>-7.1441779999999984E-3</v>
      </c>
      <c r="X235" s="7">
        <v>-0.11393776000000003</v>
      </c>
      <c r="Y235" s="30">
        <f t="shared" si="32"/>
        <v>3.1489958710678757E-2</v>
      </c>
      <c r="Z235" s="11">
        <v>6.2451482823361812E-2</v>
      </c>
      <c r="AA235" s="7">
        <v>1.3109378E-2</v>
      </c>
      <c r="AB235" s="7">
        <v>0</v>
      </c>
      <c r="AC235" s="11">
        <v>8.8788201519655694E-3</v>
      </c>
      <c r="AD235" s="7">
        <v>4.5397719999999992E-3</v>
      </c>
      <c r="AE235" s="7">
        <v>-3.0355759999999999E-2</v>
      </c>
      <c r="AF235" s="11">
        <v>0.14962677198462979</v>
      </c>
      <c r="AG235" s="7">
        <v>0.13048214</v>
      </c>
      <c r="AH235" s="7">
        <v>-4.2284800000000015E-3</v>
      </c>
      <c r="AI235" s="11">
        <v>0.4713294293057661</v>
      </c>
      <c r="AJ235" s="7">
        <v>7.2256459999999995E-2</v>
      </c>
      <c r="AK235" s="7">
        <v>2.7608500000000001E-2</v>
      </c>
      <c r="AL235" s="11">
        <v>1.5799614913322938E-3</v>
      </c>
      <c r="AM235" s="7">
        <v>0.20042960000000001</v>
      </c>
      <c r="AN235" s="7">
        <v>0.29879349999999999</v>
      </c>
      <c r="AO235" s="11">
        <v>0.30613353424294459</v>
      </c>
      <c r="AP235" s="7">
        <v>-7.4670000000000014E-3</v>
      </c>
      <c r="AQ235" s="7">
        <v>-0.11393776000000003</v>
      </c>
      <c r="AR235" s="30">
        <f t="shared" si="33"/>
        <v>7.4767602855036974E-2</v>
      </c>
      <c r="AS235" s="11"/>
      <c r="AT235" s="22"/>
      <c r="AU235" s="11">
        <f t="shared" si="34"/>
        <v>-4.3277644144358217E-2</v>
      </c>
      <c r="AV235" s="17">
        <f t="shared" si="36"/>
        <v>4.3277644144358217E-2</v>
      </c>
      <c r="AW235" s="3">
        <f t="shared" si="37"/>
        <v>1.0000000000000002</v>
      </c>
      <c r="AX235" s="3">
        <f t="shared" si="38"/>
        <v>1.0000000000000002</v>
      </c>
      <c r="AZ235" s="11">
        <v>1.0698402552541697E-3</v>
      </c>
      <c r="BA235" s="11">
        <v>8.7485838115095013E-2</v>
      </c>
      <c r="BB235" s="11">
        <v>0.10522524600867643</v>
      </c>
      <c r="BC235" s="11">
        <v>2.3090287448200738E-2</v>
      </c>
      <c r="BD235" s="11">
        <v>0.42307384333054082</v>
      </c>
      <c r="BE235" s="11">
        <v>0.36005494484223294</v>
      </c>
    </row>
    <row r="236" spans="1:57">
      <c r="A236" s="19" t="s">
        <v>10</v>
      </c>
      <c r="B236" s="19">
        <v>1983</v>
      </c>
      <c r="C236" s="2">
        <v>0.8</v>
      </c>
      <c r="D236" s="2">
        <v>0.29439412443400415</v>
      </c>
      <c r="E236" s="2">
        <v>8.8175727897832901E-2</v>
      </c>
      <c r="F236" s="13">
        <f t="shared" si="31"/>
        <v>6.7408994929182092E-2</v>
      </c>
      <c r="G236" s="2">
        <v>1.7644853220681136E-3</v>
      </c>
      <c r="H236" s="7">
        <v>2.803162E-2</v>
      </c>
      <c r="I236" s="7">
        <v>0.25608317999999997</v>
      </c>
      <c r="J236" s="2">
        <v>0.10951430947182028</v>
      </c>
      <c r="K236" s="7">
        <v>4.212052E-3</v>
      </c>
      <c r="L236" s="7">
        <v>0</v>
      </c>
      <c r="M236" s="2">
        <v>0.10640263824734301</v>
      </c>
      <c r="N236" s="7">
        <v>2.3670560200000001E-3</v>
      </c>
      <c r="O236" s="7">
        <v>1.7441876000000002E-2</v>
      </c>
      <c r="P236" s="2">
        <v>2.0227438647926459E-2</v>
      </c>
      <c r="Q236" s="7">
        <v>1.8486174E-3</v>
      </c>
      <c r="R236" s="7">
        <v>1.2125500000000001E-2</v>
      </c>
      <c r="S236" s="2">
        <v>0.42489912498918053</v>
      </c>
      <c r="T236" s="7">
        <v>1.1988056000000002E-2</v>
      </c>
      <c r="U236" s="7">
        <v>0.14107363999999997</v>
      </c>
      <c r="V236" s="2">
        <v>0.33719200332166138</v>
      </c>
      <c r="W236" s="7">
        <v>-3.9749149999999999E-3</v>
      </c>
      <c r="X236" s="7">
        <v>-5.9804348000000007E-2</v>
      </c>
      <c r="Y236" s="13">
        <f t="shared" si="32"/>
        <v>-3.777610262604942E-2</v>
      </c>
      <c r="Z236" s="2">
        <v>5.9585798285989346E-2</v>
      </c>
      <c r="AA236" s="7">
        <v>7.7503539999999992E-3</v>
      </c>
      <c r="AB236" s="7">
        <v>0</v>
      </c>
      <c r="AC236" s="2">
        <v>1.0055336491545037E-2</v>
      </c>
      <c r="AD236" s="7">
        <v>5.1925679999999998E-3</v>
      </c>
      <c r="AE236" s="7">
        <v>1.2125500000000001E-2</v>
      </c>
      <c r="AF236" s="2">
        <v>0.14721270038779388</v>
      </c>
      <c r="AG236" s="7">
        <v>9.7707559999999999E-2</v>
      </c>
      <c r="AH236" s="7">
        <v>1.7441876000000002E-2</v>
      </c>
      <c r="AI236" s="2">
        <v>0.49177352156380311</v>
      </c>
      <c r="AJ236" s="7">
        <v>0.13535760000000002</v>
      </c>
      <c r="AK236" s="7">
        <v>0.14107363999999997</v>
      </c>
      <c r="AL236" s="2">
        <v>3.6607854394107501E-3</v>
      </c>
      <c r="AM236" s="7">
        <v>0.15539864</v>
      </c>
      <c r="AN236" s="7">
        <v>0.25608317999999997</v>
      </c>
      <c r="AO236" s="2">
        <v>0.2877118578314577</v>
      </c>
      <c r="AP236" s="7">
        <v>-2.3743400000000004E-3</v>
      </c>
      <c r="AQ236" s="7">
        <v>-5.9804348000000007E-2</v>
      </c>
      <c r="AR236" s="13">
        <f t="shared" si="33"/>
        <v>2.5551938834819526E-2</v>
      </c>
      <c r="AT236" s="15">
        <f t="shared" si="35"/>
        <v>4.080953468313147E-3</v>
      </c>
      <c r="AU236" s="2">
        <f t="shared" si="34"/>
        <v>4.080953468313147E-3</v>
      </c>
      <c r="AV236" s="17">
        <f t="shared" si="36"/>
        <v>0</v>
      </c>
      <c r="AW236" s="3">
        <f t="shared" si="37"/>
        <v>0.99999999999999978</v>
      </c>
      <c r="AX236" s="3">
        <f t="shared" si="38"/>
        <v>0.99999999999999978</v>
      </c>
      <c r="AZ236" s="2">
        <v>1.7644853220681136E-3</v>
      </c>
      <c r="BA236" s="2">
        <v>0.10951430947182028</v>
      </c>
      <c r="BB236" s="2">
        <v>0.10640263824734301</v>
      </c>
      <c r="BC236" s="2">
        <v>2.0227438647926459E-2</v>
      </c>
      <c r="BD236" s="2">
        <v>0.42489912498918053</v>
      </c>
      <c r="BE236" s="2">
        <v>0.33719200332166138</v>
      </c>
    </row>
    <row r="237" spans="1:57">
      <c r="A237" s="19" t="s">
        <v>10</v>
      </c>
      <c r="B237" s="19">
        <v>1984</v>
      </c>
      <c r="C237" s="2">
        <v>0.8</v>
      </c>
      <c r="D237" s="2">
        <v>0.30298968325744446</v>
      </c>
      <c r="E237" s="2">
        <v>0.53633326704863848</v>
      </c>
      <c r="F237" s="13">
        <f t="shared" si="31"/>
        <v>0.40633050968584061</v>
      </c>
      <c r="G237" s="2">
        <v>1.6808678315555618E-3</v>
      </c>
      <c r="H237" s="7">
        <v>1.1927980000000001E-2</v>
      </c>
      <c r="I237" s="7">
        <v>0.12919385999999999</v>
      </c>
      <c r="J237" s="2">
        <v>0.10713189902625488</v>
      </c>
      <c r="K237" s="7">
        <v>-1.3873595999999999E-3</v>
      </c>
      <c r="L237" s="7">
        <v>0</v>
      </c>
      <c r="M237" s="2">
        <v>0.1057079026317458</v>
      </c>
      <c r="N237" s="7">
        <v>1.9263061999999991E-4</v>
      </c>
      <c r="O237" s="7">
        <v>6.0995460000000001E-2</v>
      </c>
      <c r="P237" s="2">
        <v>1.7560124156331545E-2</v>
      </c>
      <c r="Q237" s="7">
        <v>2.5310720000000001E-3</v>
      </c>
      <c r="R237" s="7">
        <v>0.10285261999999999</v>
      </c>
      <c r="S237" s="2">
        <v>0.42067448830141041</v>
      </c>
      <c r="T237" s="7">
        <v>9.3223239999999999E-3</v>
      </c>
      <c r="U237" s="7">
        <v>0.18210306000000004</v>
      </c>
      <c r="V237" s="2">
        <v>0.34724471805270168</v>
      </c>
      <c r="W237" s="7">
        <v>1.0775400000000007E-3</v>
      </c>
      <c r="X237" s="7">
        <v>5.2189899999999997E-2</v>
      </c>
      <c r="Y237" s="13">
        <f t="shared" si="32"/>
        <v>-9.8967682062631707E-2</v>
      </c>
      <c r="Z237" s="2">
        <v>8.2345227841699481E-2</v>
      </c>
      <c r="AA237" s="7">
        <v>-2.8762575999999999E-3</v>
      </c>
      <c r="AB237" s="7">
        <v>0</v>
      </c>
      <c r="AC237" s="2">
        <v>9.7778419212110144E-3</v>
      </c>
      <c r="AD237" s="7">
        <v>9.8144059999999995E-3</v>
      </c>
      <c r="AE237" s="7">
        <v>0.10285261999999999</v>
      </c>
      <c r="AF237" s="2">
        <v>0.15524295850097725</v>
      </c>
      <c r="AG237" s="7">
        <v>2.435934E-2</v>
      </c>
      <c r="AH237" s="7">
        <v>6.0995460000000001E-2</v>
      </c>
      <c r="AI237" s="2">
        <v>0.4776996468693861</v>
      </c>
      <c r="AJ237" s="7">
        <v>0.108755764</v>
      </c>
      <c r="AK237" s="7">
        <v>0.18210306000000004</v>
      </c>
      <c r="AL237" s="2">
        <v>2.8436748171583419E-3</v>
      </c>
      <c r="AM237" s="7">
        <v>4.5172899999999995E-2</v>
      </c>
      <c r="AN237" s="7">
        <v>0.12919385999999999</v>
      </c>
      <c r="AO237" s="2">
        <v>0.27209065004956784</v>
      </c>
      <c r="AP237" s="7">
        <v>5.4056200000000072E-4</v>
      </c>
      <c r="AQ237" s="7">
        <v>5.2189899999999997E-2</v>
      </c>
      <c r="AR237" s="13">
        <f t="shared" si="33"/>
        <v>-5.6164266330463716E-2</v>
      </c>
      <c r="AT237" s="15">
        <f t="shared" si="35"/>
        <v>0.36352709395367261</v>
      </c>
      <c r="AU237" s="2">
        <f t="shared" si="34"/>
        <v>0.36352709395367261</v>
      </c>
      <c r="AV237" s="17">
        <f t="shared" si="36"/>
        <v>0</v>
      </c>
      <c r="AW237" s="3">
        <f t="shared" si="37"/>
        <v>0.99999999999999978</v>
      </c>
      <c r="AX237" s="3">
        <f t="shared" si="38"/>
        <v>1</v>
      </c>
      <c r="AZ237" s="2">
        <v>1.6808678315555618E-3</v>
      </c>
      <c r="BA237" s="2">
        <v>0.10713189902625488</v>
      </c>
      <c r="BB237" s="2">
        <v>0.1057079026317458</v>
      </c>
      <c r="BC237" s="2">
        <v>1.7560124156331545E-2</v>
      </c>
      <c r="BD237" s="2">
        <v>0.42067448830141041</v>
      </c>
      <c r="BE237" s="2">
        <v>0.34724471805270168</v>
      </c>
    </row>
    <row r="238" spans="1:57">
      <c r="A238" s="19" t="s">
        <v>10</v>
      </c>
      <c r="B238" s="19">
        <v>1985</v>
      </c>
      <c r="C238" s="2">
        <v>0.8</v>
      </c>
      <c r="D238" s="2">
        <v>0.27702329824891481</v>
      </c>
      <c r="E238" s="2">
        <v>0.743447141529884</v>
      </c>
      <c r="F238" s="13">
        <f t="shared" si="31"/>
        <v>0.57868539815361497</v>
      </c>
      <c r="G238" s="2">
        <v>1.446757790460499E-3</v>
      </c>
      <c r="H238" s="7">
        <v>-4.4783440000000001E-2</v>
      </c>
      <c r="I238" s="7">
        <v>-0.42571013999999996</v>
      </c>
      <c r="J238" s="2">
        <v>8.9343634478135314E-2</v>
      </c>
      <c r="K238" s="7">
        <v>-3.1819620000000009E-3</v>
      </c>
      <c r="L238" s="7">
        <v>0</v>
      </c>
      <c r="M238" s="2">
        <v>0.11008191429281303</v>
      </c>
      <c r="N238" s="7">
        <v>3.4139402000000005E-4</v>
      </c>
      <c r="O238" s="7">
        <v>9.4048720000000002E-2</v>
      </c>
      <c r="P238" s="2">
        <v>1.7560739473752241E-2</v>
      </c>
      <c r="Q238" s="7">
        <v>6.1780460000000004E-3</v>
      </c>
      <c r="R238" s="7">
        <v>0.18892912000000001</v>
      </c>
      <c r="S238" s="2">
        <v>0.44299068347413589</v>
      </c>
      <c r="T238" s="7">
        <v>1.4947300000000002E-2</v>
      </c>
      <c r="U238" s="7">
        <v>0.27397162000000003</v>
      </c>
      <c r="V238" s="2">
        <v>0.33857627049070288</v>
      </c>
      <c r="W238" s="7">
        <v>2.1137560000000001E-3</v>
      </c>
      <c r="X238" s="7">
        <v>7.9723299999999997E-2</v>
      </c>
      <c r="Y238" s="13">
        <f t="shared" si="32"/>
        <v>-0.15428001572046079</v>
      </c>
      <c r="Z238" s="2">
        <v>9.1376506637831451E-2</v>
      </c>
      <c r="AA238" s="7">
        <v>-6.5599880000000001E-3</v>
      </c>
      <c r="AB238" s="7">
        <v>0</v>
      </c>
      <c r="AC238" s="2">
        <v>7.3318785727186052E-3</v>
      </c>
      <c r="AD238" s="7">
        <v>2.2605959999999998E-2</v>
      </c>
      <c r="AE238" s="7">
        <v>0.18892912000000001</v>
      </c>
      <c r="AF238" s="2">
        <v>0.14544282237893016</v>
      </c>
      <c r="AG238" s="7">
        <v>3.80886E-2</v>
      </c>
      <c r="AH238" s="7">
        <v>9.4048720000000002E-2</v>
      </c>
      <c r="AI238" s="2">
        <v>0.48655891283094704</v>
      </c>
      <c r="AJ238" s="7">
        <v>0.16210998000000001</v>
      </c>
      <c r="AK238" s="7">
        <v>0.27397162000000003</v>
      </c>
      <c r="AL238" s="2">
        <v>2.1852722634592603E-3</v>
      </c>
      <c r="AM238" s="7">
        <v>-0.28217858000000001</v>
      </c>
      <c r="AN238" s="7">
        <v>-0.42571013999999996</v>
      </c>
      <c r="AO238" s="2">
        <v>0.26710460731611335</v>
      </c>
      <c r="AP238" s="7">
        <v>5.7229919999999988E-3</v>
      </c>
      <c r="AQ238" s="7">
        <v>7.9723299999999997E-2</v>
      </c>
      <c r="AR238" s="13">
        <f t="shared" si="33"/>
        <v>-8.3837333411939746E-2</v>
      </c>
      <c r="AT238" s="15">
        <f t="shared" si="35"/>
        <v>0.50824271584509395</v>
      </c>
      <c r="AU238" s="2">
        <f t="shared" si="34"/>
        <v>0.50824271584509395</v>
      </c>
      <c r="AV238" s="17">
        <f t="shared" si="36"/>
        <v>0</v>
      </c>
      <c r="AW238" s="3">
        <f t="shared" si="37"/>
        <v>0.99999999999999978</v>
      </c>
      <c r="AX238" s="3">
        <f t="shared" si="38"/>
        <v>0.99999999999999978</v>
      </c>
      <c r="AZ238" s="2">
        <v>1.446757790460499E-3</v>
      </c>
      <c r="BA238" s="2">
        <v>8.9343634478135314E-2</v>
      </c>
      <c r="BB238" s="2">
        <v>0.11008191429281303</v>
      </c>
      <c r="BC238" s="2">
        <v>1.7560739473752241E-2</v>
      </c>
      <c r="BD238" s="2">
        <v>0.44299068347413589</v>
      </c>
      <c r="BE238" s="2">
        <v>0.33857627049070288</v>
      </c>
    </row>
    <row r="239" spans="1:57">
      <c r="A239" s="19" t="s">
        <v>10</v>
      </c>
      <c r="B239" s="19">
        <v>1986</v>
      </c>
      <c r="C239" s="2">
        <v>0.8</v>
      </c>
      <c r="D239" s="2">
        <v>0.24234373266140166</v>
      </c>
      <c r="E239" s="2">
        <v>0.66534154076078134</v>
      </c>
      <c r="F239" s="13">
        <f t="shared" si="31"/>
        <v>0.53634845877465664</v>
      </c>
      <c r="G239" s="2">
        <v>2.0731349543961202E-3</v>
      </c>
      <c r="H239" s="7">
        <v>-4.7758059999999988E-3</v>
      </c>
      <c r="I239" s="7">
        <v>-1.1150360000000003E-2</v>
      </c>
      <c r="J239" s="2">
        <v>6.4974694757993362E-2</v>
      </c>
      <c r="K239" s="7">
        <v>-3.6344800000000003E-3</v>
      </c>
      <c r="L239" s="7">
        <v>0</v>
      </c>
      <c r="M239" s="2">
        <v>0.10891901518451318</v>
      </c>
      <c r="N239" s="7">
        <v>-2.9025993999999998E-3</v>
      </c>
      <c r="O239" s="7">
        <v>8.9883519999999995E-2</v>
      </c>
      <c r="P239" s="2">
        <v>2.15802154455168E-2</v>
      </c>
      <c r="Q239" s="7">
        <v>4.7501539999999995E-3</v>
      </c>
      <c r="R239" s="7">
        <v>0.20970264</v>
      </c>
      <c r="S239" s="2">
        <v>0.54089631633388979</v>
      </c>
      <c r="T239" s="7">
        <v>1.4993080000000001E-2</v>
      </c>
      <c r="U239" s="7">
        <v>0.33158504000000005</v>
      </c>
      <c r="V239" s="2">
        <v>0.26155662332369067</v>
      </c>
      <c r="W239" s="7">
        <v>3.7324629999999997E-3</v>
      </c>
      <c r="X239" s="7">
        <v>0.13386782</v>
      </c>
      <c r="Y239" s="13">
        <f t="shared" si="32"/>
        <v>-0.2200332149665721</v>
      </c>
      <c r="Z239" s="2">
        <v>7.0971137291358191E-2</v>
      </c>
      <c r="AA239" s="7">
        <v>-7.6631400000000014E-3</v>
      </c>
      <c r="AB239" s="7">
        <v>0</v>
      </c>
      <c r="AC239" s="2">
        <v>8.3422482653125411E-3</v>
      </c>
      <c r="AD239" s="7">
        <v>1.7589198E-2</v>
      </c>
      <c r="AE239" s="7">
        <v>0.20970264</v>
      </c>
      <c r="AF239" s="2">
        <v>0.14364705827347612</v>
      </c>
      <c r="AG239" s="7">
        <v>-5.9779685999999999E-2</v>
      </c>
      <c r="AH239" s="7">
        <v>8.9883519999999995E-2</v>
      </c>
      <c r="AI239" s="2">
        <v>0.54343907445195738</v>
      </c>
      <c r="AJ239" s="7">
        <v>0.17510673999999998</v>
      </c>
      <c r="AK239" s="7">
        <v>0.33158504000000005</v>
      </c>
      <c r="AL239" s="2">
        <v>3.2309874064744594E-3</v>
      </c>
      <c r="AM239" s="7">
        <v>-7.4772560000000002E-2</v>
      </c>
      <c r="AN239" s="7">
        <v>-1.1150360000000003E-2</v>
      </c>
      <c r="AO239" s="2">
        <v>0.23036949431142129</v>
      </c>
      <c r="AP239" s="7">
        <v>1.579432E-3</v>
      </c>
      <c r="AQ239" s="7">
        <v>0.13386782</v>
      </c>
      <c r="AR239" s="13">
        <f t="shared" si="33"/>
        <v>-0.1393623931605889</v>
      </c>
      <c r="AT239" s="15">
        <f t="shared" si="35"/>
        <v>0.45567763696867342</v>
      </c>
      <c r="AU239" s="2">
        <f t="shared" si="34"/>
        <v>0.45567763696867342</v>
      </c>
      <c r="AV239" s="17">
        <f t="shared" si="36"/>
        <v>0</v>
      </c>
      <c r="AW239" s="3">
        <f t="shared" si="37"/>
        <v>0.99999999999999989</v>
      </c>
      <c r="AX239" s="3">
        <f t="shared" si="38"/>
        <v>0.99999999999999989</v>
      </c>
      <c r="AZ239" s="2">
        <v>2.0731349543961202E-3</v>
      </c>
      <c r="BA239" s="2">
        <v>6.4974694757993362E-2</v>
      </c>
      <c r="BB239" s="2">
        <v>0.10891901518451318</v>
      </c>
      <c r="BC239" s="2">
        <v>2.15802154455168E-2</v>
      </c>
      <c r="BD239" s="2">
        <v>0.54089631633388979</v>
      </c>
      <c r="BE239" s="2">
        <v>0.26155662332369067</v>
      </c>
    </row>
    <row r="240" spans="1:57">
      <c r="A240" s="19" t="s">
        <v>10</v>
      </c>
      <c r="B240" s="19">
        <v>1987</v>
      </c>
      <c r="C240" s="2">
        <v>0.8</v>
      </c>
      <c r="D240" s="2">
        <v>0.28207725063995059</v>
      </c>
      <c r="E240" s="2">
        <v>0.47911711139404312</v>
      </c>
      <c r="F240" s="13">
        <f t="shared" si="31"/>
        <v>0.3709986813807738</v>
      </c>
      <c r="G240" s="2">
        <v>2.2525757485838266E-3</v>
      </c>
      <c r="H240" s="7">
        <v>2.656464E-2</v>
      </c>
      <c r="I240" s="7">
        <v>0.27221608000000003</v>
      </c>
      <c r="J240" s="2">
        <v>5.0599145392805682E-2</v>
      </c>
      <c r="K240" s="7">
        <v>-4.1474140000000003E-3</v>
      </c>
      <c r="L240" s="7">
        <v>0</v>
      </c>
      <c r="M240" s="2">
        <v>0.10981863262680844</v>
      </c>
      <c r="N240" s="7">
        <v>-2.2997414000000002E-3</v>
      </c>
      <c r="O240" s="7">
        <v>7.1981400000000001E-2</v>
      </c>
      <c r="P240" s="2">
        <v>2.3724000635447752E-2</v>
      </c>
      <c r="Q240" s="7">
        <v>3.587494000000001E-3</v>
      </c>
      <c r="R240" s="7">
        <v>0.17256618000000001</v>
      </c>
      <c r="S240" s="2">
        <v>0.57701968058114428</v>
      </c>
      <c r="T240" s="7">
        <v>8.2153399999999998E-3</v>
      </c>
      <c r="U240" s="7">
        <v>0.21580357999999999</v>
      </c>
      <c r="V240" s="2">
        <v>0.23658596501521009</v>
      </c>
      <c r="W240" s="7">
        <v>4.8102506000000005E-3</v>
      </c>
      <c r="X240" s="7">
        <v>0.11729145999999999</v>
      </c>
      <c r="Y240" s="13">
        <f t="shared" si="32"/>
        <v>-0.15932348332206545</v>
      </c>
      <c r="Z240" s="2">
        <v>6.3685709923241088E-2</v>
      </c>
      <c r="AA240" s="7">
        <v>-7.9653880000000003E-3</v>
      </c>
      <c r="AB240" s="7">
        <v>0</v>
      </c>
      <c r="AC240" s="2">
        <v>7.059102231393043E-3</v>
      </c>
      <c r="AD240" s="7">
        <v>1.4838242000000001E-2</v>
      </c>
      <c r="AE240" s="7">
        <v>0.17256618000000001</v>
      </c>
      <c r="AF240" s="2">
        <v>0.13804318342303051</v>
      </c>
      <c r="AG240" s="7">
        <v>-1.7693233999999999E-2</v>
      </c>
      <c r="AH240" s="7">
        <v>7.1981400000000001E-2</v>
      </c>
      <c r="AI240" s="2">
        <v>0.57688728335855666</v>
      </c>
      <c r="AJ240" s="7">
        <v>9.8303080000000001E-2</v>
      </c>
      <c r="AK240" s="7">
        <v>0.21580357999999999</v>
      </c>
      <c r="AL240" s="2">
        <v>2.3787151082001988E-3</v>
      </c>
      <c r="AM240" s="7">
        <v>9.8054759999999991E-2</v>
      </c>
      <c r="AN240" s="7">
        <v>0.27221608000000003</v>
      </c>
      <c r="AO240" s="2">
        <v>0.21194600595557853</v>
      </c>
      <c r="AP240" s="7">
        <v>5.38170644E-3</v>
      </c>
      <c r="AQ240" s="7">
        <v>0.11729145999999999</v>
      </c>
      <c r="AR240" s="13">
        <f t="shared" si="33"/>
        <v>-0.10591732067427329</v>
      </c>
      <c r="AT240" s="15">
        <f t="shared" si="35"/>
        <v>0.31759251873298167</v>
      </c>
      <c r="AU240" s="2">
        <f t="shared" si="34"/>
        <v>0.31759251873298167</v>
      </c>
      <c r="AV240" s="17">
        <f t="shared" si="36"/>
        <v>0</v>
      </c>
      <c r="AW240" s="3">
        <f t="shared" si="37"/>
        <v>1</v>
      </c>
      <c r="AX240" s="3">
        <f t="shared" si="38"/>
        <v>1</v>
      </c>
      <c r="AZ240" s="2">
        <v>2.2525757485838266E-3</v>
      </c>
      <c r="BA240" s="2">
        <v>5.0599145392805682E-2</v>
      </c>
      <c r="BB240" s="2">
        <v>0.10981863262680844</v>
      </c>
      <c r="BC240" s="2">
        <v>2.3724000635447752E-2</v>
      </c>
      <c r="BD240" s="2">
        <v>0.57701968058114428</v>
      </c>
      <c r="BE240" s="2">
        <v>0.23658596501521009</v>
      </c>
    </row>
    <row r="241" spans="1:57">
      <c r="A241" s="19" t="s">
        <v>10</v>
      </c>
      <c r="B241" s="19">
        <v>1988</v>
      </c>
      <c r="C241" s="2">
        <v>0.8</v>
      </c>
      <c r="D241" s="2">
        <v>0.31249953948162684</v>
      </c>
      <c r="E241" s="2">
        <v>0.10660675405326331</v>
      </c>
      <c r="F241" s="13">
        <f t="shared" si="31"/>
        <v>7.9955104815442643E-2</v>
      </c>
      <c r="G241" s="2">
        <v>2.8188999034799143E-3</v>
      </c>
      <c r="H241" s="7">
        <v>-1.2301645999999999E-2</v>
      </c>
      <c r="I241" s="7">
        <v>-0.12319488000000001</v>
      </c>
      <c r="J241" s="2">
        <v>4.6002403832700489E-2</v>
      </c>
      <c r="K241" s="7">
        <v>2.0215588000000004E-3</v>
      </c>
      <c r="L241" s="7">
        <v>0</v>
      </c>
      <c r="M241" s="2">
        <v>0.1086611921520398</v>
      </c>
      <c r="N241" s="7">
        <v>-3.2380220000000001E-3</v>
      </c>
      <c r="O241" s="7">
        <v>-6.6441399999999998E-2</v>
      </c>
      <c r="P241" s="2">
        <v>2.2297154953080409E-2</v>
      </c>
      <c r="Q241" s="7">
        <v>2.3134840000000001E-4</v>
      </c>
      <c r="R241" s="7">
        <v>-1.9898779999999998E-2</v>
      </c>
      <c r="S241" s="2">
        <v>0.59758927184573774</v>
      </c>
      <c r="T241" s="7">
        <v>5.3258360000000005E-3</v>
      </c>
      <c r="U241" s="7">
        <v>5.3286020000000003E-2</v>
      </c>
      <c r="V241" s="2">
        <v>0.22263107731296175</v>
      </c>
      <c r="W241" s="7">
        <v>-1.0117671999999999E-2</v>
      </c>
      <c r="X241" s="7">
        <v>-6.4050419999999997E-2</v>
      </c>
      <c r="Y241" s="13">
        <f t="shared" si="32"/>
        <v>-8.9311931598745863E-3</v>
      </c>
      <c r="Z241" s="2">
        <v>5.6956109261328401E-2</v>
      </c>
      <c r="AA241" s="7">
        <v>2.6937189999999998E-3</v>
      </c>
      <c r="AB241" s="7">
        <v>0</v>
      </c>
      <c r="AC241" s="2">
        <v>7.2993090333224068E-3</v>
      </c>
      <c r="AD241" s="7">
        <v>-1.3864632000000002E-3</v>
      </c>
      <c r="AE241" s="7">
        <v>-1.9898779999999998E-2</v>
      </c>
      <c r="AF241" s="2">
        <v>0.14088869902941734</v>
      </c>
      <c r="AG241" s="7">
        <v>-8.7994240000000001E-2</v>
      </c>
      <c r="AH241" s="7">
        <v>-6.6441399999999998E-2</v>
      </c>
      <c r="AI241" s="2">
        <v>0.57944288552703149</v>
      </c>
      <c r="AJ241" s="7">
        <v>5.537926E-2</v>
      </c>
      <c r="AK241" s="7">
        <v>5.3286020000000003E-2</v>
      </c>
      <c r="AL241" s="2">
        <v>2.9938071625675595E-3</v>
      </c>
      <c r="AM241" s="7">
        <v>-6.0521640000000002E-2</v>
      </c>
      <c r="AN241" s="7">
        <v>-0.12319488000000001</v>
      </c>
      <c r="AO241" s="2">
        <v>0.21241918998633288</v>
      </c>
      <c r="AP241" s="7">
        <v>-2.5859657600000002E-2</v>
      </c>
      <c r="AQ241" s="7">
        <v>-6.4050419999999997E-2</v>
      </c>
      <c r="AR241" s="13">
        <f t="shared" si="33"/>
        <v>6.7649947214225093E-3</v>
      </c>
      <c r="AT241" s="15">
        <f t="shared" si="35"/>
        <v>6.4258916934145538E-2</v>
      </c>
      <c r="AU241" s="2">
        <f t="shared" si="34"/>
        <v>6.4258916934145538E-2</v>
      </c>
      <c r="AV241" s="17">
        <f t="shared" si="36"/>
        <v>0</v>
      </c>
      <c r="AW241" s="3">
        <f t="shared" si="37"/>
        <v>1.0000000000000002</v>
      </c>
      <c r="AX241" s="3">
        <f t="shared" si="38"/>
        <v>1</v>
      </c>
      <c r="AZ241" s="2">
        <v>2.8188999034799143E-3</v>
      </c>
      <c r="BA241" s="2">
        <v>4.6002403832700489E-2</v>
      </c>
      <c r="BB241" s="2">
        <v>0.1086611921520398</v>
      </c>
      <c r="BC241" s="2">
        <v>2.2297154953080409E-2</v>
      </c>
      <c r="BD241" s="2">
        <v>0.59758927184573774</v>
      </c>
      <c r="BE241" s="2">
        <v>0.22263107731296175</v>
      </c>
    </row>
    <row r="242" spans="1:57">
      <c r="A242" s="19" t="s">
        <v>10</v>
      </c>
      <c r="B242" s="19">
        <v>1989</v>
      </c>
      <c r="C242" s="2">
        <v>0.8</v>
      </c>
      <c r="D242" s="2">
        <v>0.3192251429046003</v>
      </c>
      <c r="E242" s="2">
        <v>0.27138364862542042</v>
      </c>
      <c r="F242" s="13">
        <f t="shared" si="31"/>
        <v>0.20207766141388309</v>
      </c>
      <c r="G242" s="2">
        <v>1.8547253462283689E-3</v>
      </c>
      <c r="H242" s="7">
        <v>-2.5878160000000001E-2</v>
      </c>
      <c r="I242" s="7">
        <v>-0.25978156000000002</v>
      </c>
      <c r="J242" s="2">
        <v>4.838462442101258E-2</v>
      </c>
      <c r="K242" s="7">
        <v>3.785222E-3</v>
      </c>
      <c r="L242" s="7">
        <v>0</v>
      </c>
      <c r="M242" s="2">
        <v>9.6957075450580452E-2</v>
      </c>
      <c r="N242" s="7">
        <v>-3.395342E-3</v>
      </c>
      <c r="O242" s="7">
        <v>-8.6010079199999992E-2</v>
      </c>
      <c r="P242" s="2">
        <v>2.0853273827543362E-2</v>
      </c>
      <c r="Q242" s="7">
        <v>9.1547717999999998E-4</v>
      </c>
      <c r="R242" s="7">
        <v>-2.7195959999999998E-2</v>
      </c>
      <c r="S242" s="2">
        <v>0.61507039432231903</v>
      </c>
      <c r="T242" s="7">
        <v>6.5707959999999994E-3</v>
      </c>
      <c r="U242" s="7">
        <v>5.1083857199999992E-2</v>
      </c>
      <c r="V242" s="2">
        <v>0.21687990663231629</v>
      </c>
      <c r="W242" s="7">
        <v>-1.37469918E-2</v>
      </c>
      <c r="X242" s="7">
        <v>-9.8989479999999991E-2</v>
      </c>
      <c r="Y242" s="13">
        <f t="shared" si="32"/>
        <v>3.2198869174455275E-4</v>
      </c>
      <c r="Z242" s="2">
        <v>5.8907175365964376E-2</v>
      </c>
      <c r="AA242" s="7">
        <v>5.7088299999999998E-3</v>
      </c>
      <c r="AB242" s="7">
        <v>0</v>
      </c>
      <c r="AC242" s="2">
        <v>1.1649242232915087E-2</v>
      </c>
      <c r="AD242" s="7">
        <v>4.1303140000000015E-4</v>
      </c>
      <c r="AE242" s="7">
        <v>-2.7195959999999998E-2</v>
      </c>
      <c r="AF242" s="2">
        <v>0.12288235793576029</v>
      </c>
      <c r="AG242" s="7">
        <v>-9.3860800000000008E-2</v>
      </c>
      <c r="AH242" s="7">
        <v>-8.6010079199999992E-2</v>
      </c>
      <c r="AI242" s="2">
        <v>0.59406363416322483</v>
      </c>
      <c r="AJ242" s="7">
        <v>6.6207319999999986E-2</v>
      </c>
      <c r="AK242" s="7">
        <v>5.1083857199999992E-2</v>
      </c>
      <c r="AL242" s="2">
        <v>1.6792177969297036E-3</v>
      </c>
      <c r="AM242" s="7">
        <v>-0.12867557999999998</v>
      </c>
      <c r="AN242" s="7">
        <v>-0.25978156000000002</v>
      </c>
      <c r="AO242" s="2">
        <v>0.21081837250520563</v>
      </c>
      <c r="AP242" s="7">
        <v>-3.3224572199999997E-2</v>
      </c>
      <c r="AQ242" s="7">
        <v>-9.8989479999999991E-2</v>
      </c>
      <c r="AR242" s="13">
        <f t="shared" si="33"/>
        <v>2.2762105392521378E-2</v>
      </c>
      <c r="AT242" s="15">
        <f t="shared" si="35"/>
        <v>0.17963754471310625</v>
      </c>
      <c r="AU242" s="2">
        <f t="shared" si="34"/>
        <v>0.17963754471310625</v>
      </c>
      <c r="AV242" s="17">
        <f t="shared" si="36"/>
        <v>0</v>
      </c>
      <c r="AW242" s="3">
        <f t="shared" si="37"/>
        <v>1.0000000000000002</v>
      </c>
      <c r="AX242" s="3">
        <f t="shared" si="38"/>
        <v>0.99999999999999989</v>
      </c>
      <c r="AZ242" s="2">
        <v>1.8547253462283689E-3</v>
      </c>
      <c r="BA242" s="2">
        <v>4.838462442101258E-2</v>
      </c>
      <c r="BB242" s="2">
        <v>9.6957075450580452E-2</v>
      </c>
      <c r="BC242" s="2">
        <v>2.0853273827543362E-2</v>
      </c>
      <c r="BD242" s="2">
        <v>0.61507039432231903</v>
      </c>
      <c r="BE242" s="2">
        <v>0.21687990663231629</v>
      </c>
    </row>
    <row r="243" spans="1:57">
      <c r="A243" s="19" t="s">
        <v>10</v>
      </c>
      <c r="B243" s="19">
        <v>1990</v>
      </c>
      <c r="C243" s="2">
        <v>0.8</v>
      </c>
      <c r="D243" s="2">
        <v>0.31301549025234643</v>
      </c>
      <c r="E243" s="2">
        <v>0.31821887135920607</v>
      </c>
      <c r="F243" s="13">
        <f t="shared" si="31"/>
        <v>0.23853292253836586</v>
      </c>
      <c r="G243" s="2">
        <v>2.2255266994682167E-3</v>
      </c>
      <c r="H243" s="7">
        <v>2.4848840000000001E-2</v>
      </c>
      <c r="I243" s="7">
        <v>0.25234563999999998</v>
      </c>
      <c r="J243" s="2">
        <v>4.2720727891880896E-2</v>
      </c>
      <c r="K243" s="7">
        <v>5.9453839999999997E-3</v>
      </c>
      <c r="L243" s="7">
        <v>0</v>
      </c>
      <c r="M243" s="2">
        <v>9.6143998885308085E-2</v>
      </c>
      <c r="N243" s="7">
        <v>-1.1714199999999998E-3</v>
      </c>
      <c r="O243" s="7">
        <v>-4.8253900000000002E-2</v>
      </c>
      <c r="P243" s="2">
        <v>1.8612268995898462E-2</v>
      </c>
      <c r="Q243" s="7">
        <v>1.1984075999999996E-3</v>
      </c>
      <c r="R243" s="7">
        <v>1.7998999999999988E-3</v>
      </c>
      <c r="S243" s="2">
        <v>0.62818256099192982</v>
      </c>
      <c r="T243" s="7">
        <v>-1.2445120000000001E-3</v>
      </c>
      <c r="U243" s="7">
        <v>-3.4112600000000007E-2</v>
      </c>
      <c r="V243" s="2">
        <v>0.21211491653551456</v>
      </c>
      <c r="W243" s="7">
        <v>-1.2316428000000001E-2</v>
      </c>
      <c r="X243" s="7">
        <v>-8.3831520000000007E-2</v>
      </c>
      <c r="Y243" s="13">
        <f t="shared" si="32"/>
        <v>4.0079771161280683E-2</v>
      </c>
      <c r="Z243" s="2">
        <v>4.8586765190708932E-2</v>
      </c>
      <c r="AA243" s="7">
        <v>1.0280319999999999E-2</v>
      </c>
      <c r="AB243" s="7">
        <v>0</v>
      </c>
      <c r="AC243" s="2">
        <v>1.1331555176062758E-2</v>
      </c>
      <c r="AD243" s="7">
        <v>4.0001619999999998E-3</v>
      </c>
      <c r="AE243" s="7">
        <v>1.7998999999999988E-3</v>
      </c>
      <c r="AF243" s="2">
        <v>0.11853396760241081</v>
      </c>
      <c r="AG243" s="7">
        <v>-4.8753562E-2</v>
      </c>
      <c r="AH243" s="7">
        <v>-4.8253900000000002E-2</v>
      </c>
      <c r="AI243" s="2">
        <v>0.62364541454899824</v>
      </c>
      <c r="AJ243" s="7">
        <v>-1.1156080000000007E-2</v>
      </c>
      <c r="AK243" s="7">
        <v>-3.4112600000000007E-2</v>
      </c>
      <c r="AL243" s="2">
        <v>2.2139226607323479E-3</v>
      </c>
      <c r="AM243" s="7">
        <v>0.15382509999999999</v>
      </c>
      <c r="AN243" s="7">
        <v>0.25234563999999998</v>
      </c>
      <c r="AO243" s="2">
        <v>0.19568837482108686</v>
      </c>
      <c r="AP243" s="7">
        <v>-3.3643200000000005E-2</v>
      </c>
      <c r="AQ243" s="7">
        <v>-8.3831520000000007E-2</v>
      </c>
      <c r="AR243" s="13">
        <f t="shared" si="33"/>
        <v>2.4385075316609418E-2</v>
      </c>
      <c r="AT243" s="15">
        <f t="shared" si="35"/>
        <v>0.25422761838303709</v>
      </c>
      <c r="AU243" s="2">
        <f t="shared" si="34"/>
        <v>0.25422761838303709</v>
      </c>
      <c r="AV243" s="17">
        <f t="shared" si="36"/>
        <v>0</v>
      </c>
      <c r="AW243" s="3">
        <f t="shared" si="37"/>
        <v>1</v>
      </c>
      <c r="AX243" s="3">
        <f t="shared" si="38"/>
        <v>1</v>
      </c>
      <c r="AZ243" s="2">
        <v>2.2255266994682167E-3</v>
      </c>
      <c r="BA243" s="2">
        <v>4.2720727891880896E-2</v>
      </c>
      <c r="BB243" s="2">
        <v>9.6143998885308085E-2</v>
      </c>
      <c r="BC243" s="2">
        <v>1.8612268995898462E-2</v>
      </c>
      <c r="BD243" s="2">
        <v>0.62818256099192982</v>
      </c>
      <c r="BE243" s="2">
        <v>0.21211491653551456</v>
      </c>
    </row>
    <row r="244" spans="1:57">
      <c r="A244" s="19" t="s">
        <v>10</v>
      </c>
      <c r="B244" s="19">
        <v>1991</v>
      </c>
      <c r="C244" s="2">
        <v>0.8</v>
      </c>
      <c r="D244" s="2">
        <v>0.29303593318988075</v>
      </c>
      <c r="E244" s="2">
        <v>0.30979740604865724</v>
      </c>
      <c r="F244" s="13">
        <f t="shared" si="31"/>
        <v>0.2371719884636391</v>
      </c>
      <c r="G244" s="2">
        <v>2.1823215976124024E-3</v>
      </c>
      <c r="H244" s="7">
        <v>1.3813002600000002E-2</v>
      </c>
      <c r="I244" s="7">
        <v>0.14974782000000003</v>
      </c>
      <c r="J244" s="2">
        <v>3.4908867652024542E-2</v>
      </c>
      <c r="K244" s="7">
        <v>9.160355999999998E-3</v>
      </c>
      <c r="L244" s="7">
        <v>0</v>
      </c>
      <c r="M244" s="2">
        <v>8.3491289245082187E-2</v>
      </c>
      <c r="N244" s="7">
        <v>1.3183069999999999E-3</v>
      </c>
      <c r="O244" s="7">
        <v>-7.5552700000000014E-2</v>
      </c>
      <c r="P244" s="2">
        <v>1.9160916994816937E-2</v>
      </c>
      <c r="Q244" s="7">
        <v>1.5483792E-3</v>
      </c>
      <c r="R244" s="7">
        <v>-4.9335759999999992E-2</v>
      </c>
      <c r="S244" s="2">
        <v>0.66572264619359045</v>
      </c>
      <c r="T244" s="7">
        <v>-1.0633524E-2</v>
      </c>
      <c r="U244" s="7">
        <v>-0.22086317999999999</v>
      </c>
      <c r="V244" s="2">
        <v>0.19453395831687342</v>
      </c>
      <c r="W244" s="7">
        <v>-1.951752E-2</v>
      </c>
      <c r="X244" s="7">
        <v>-0.16939427999999998</v>
      </c>
      <c r="Y244" s="13">
        <f t="shared" si="32"/>
        <v>0.1765269326981278</v>
      </c>
      <c r="Z244" s="2">
        <v>3.9268581004748282E-2</v>
      </c>
      <c r="AA244" s="7">
        <v>1.6502919999999997E-2</v>
      </c>
      <c r="AB244" s="7">
        <v>0</v>
      </c>
      <c r="AC244" s="2">
        <v>8.8410725209745866E-3</v>
      </c>
      <c r="AD244" s="7">
        <v>5.6213620000000004E-3</v>
      </c>
      <c r="AE244" s="7">
        <v>-4.9335759999999992E-2</v>
      </c>
      <c r="AF244" s="2">
        <v>0.10175988768535926</v>
      </c>
      <c r="AG244" s="7">
        <v>-1.7411100000000002E-2</v>
      </c>
      <c r="AH244" s="7">
        <v>-7.5552700000000014E-2</v>
      </c>
      <c r="AI244" s="2">
        <v>0.65377585326142951</v>
      </c>
      <c r="AJ244" s="7">
        <v>-0.1210127</v>
      </c>
      <c r="AK244" s="7">
        <v>-0.22086317999999999</v>
      </c>
      <c r="AL244" s="2">
        <v>1.8150012448074613E-3</v>
      </c>
      <c r="AM244" s="7">
        <v>0.12686414000000001</v>
      </c>
      <c r="AN244" s="7">
        <v>0.14974782000000003</v>
      </c>
      <c r="AO244" s="2">
        <v>0.19453960428268091</v>
      </c>
      <c r="AP244" s="7">
        <v>-4.9079579999999998E-2</v>
      </c>
      <c r="AQ244" s="7">
        <v>-0.16939427999999998</v>
      </c>
      <c r="AR244" s="13">
        <f t="shared" si="33"/>
        <v>9.5694681818095012E-2</v>
      </c>
      <c r="AT244" s="15">
        <f t="shared" si="35"/>
        <v>0.31800423934367184</v>
      </c>
      <c r="AU244" s="2">
        <f t="shared" si="34"/>
        <v>0.31800423934367184</v>
      </c>
      <c r="AV244" s="17">
        <f t="shared" si="36"/>
        <v>0</v>
      </c>
      <c r="AW244" s="3">
        <f t="shared" si="37"/>
        <v>1</v>
      </c>
      <c r="AX244" s="3">
        <f t="shared" si="38"/>
        <v>1</v>
      </c>
      <c r="AZ244" s="2">
        <v>2.1823215976124024E-3</v>
      </c>
      <c r="BA244" s="2">
        <v>3.4908867652024542E-2</v>
      </c>
      <c r="BB244" s="2">
        <v>8.3491289245082187E-2</v>
      </c>
      <c r="BC244" s="2">
        <v>1.9160916994816937E-2</v>
      </c>
      <c r="BD244" s="2">
        <v>0.66572264619359045</v>
      </c>
      <c r="BE244" s="2">
        <v>0.19453395831687342</v>
      </c>
    </row>
    <row r="245" spans="1:57">
      <c r="A245" s="19" t="s">
        <v>10</v>
      </c>
      <c r="B245" s="19">
        <v>1992</v>
      </c>
      <c r="C245" s="2">
        <v>0.8</v>
      </c>
      <c r="D245" s="2">
        <v>0.27743001580362403</v>
      </c>
      <c r="E245" s="2">
        <v>0.28399956576580471</v>
      </c>
      <c r="F245" s="13">
        <f t="shared" si="31"/>
        <v>0.22096756255090105</v>
      </c>
      <c r="G245" s="2">
        <v>2.228953153337182E-3</v>
      </c>
      <c r="H245" s="7">
        <v>-7.1365800000000009E-3</v>
      </c>
      <c r="I245" s="7">
        <v>-5.299986000000001E-2</v>
      </c>
      <c r="J245" s="2">
        <v>3.322826289350251E-2</v>
      </c>
      <c r="K245" s="7">
        <v>7.1324739999999998E-3</v>
      </c>
      <c r="L245" s="7">
        <v>0</v>
      </c>
      <c r="M245" s="2">
        <v>8.7698591115080105E-2</v>
      </c>
      <c r="N245" s="7">
        <v>-1.1906672199999998E-3</v>
      </c>
      <c r="O245" s="7">
        <v>-0.11796999</v>
      </c>
      <c r="P245" s="2">
        <v>2.005172251513334E-2</v>
      </c>
      <c r="Q245" s="7">
        <v>1.6983054200000001E-3</v>
      </c>
      <c r="R245" s="7">
        <v>-5.5946739999999995E-2</v>
      </c>
      <c r="S245" s="2">
        <v>0.66773976563293869</v>
      </c>
      <c r="T245" s="7">
        <v>-1.0887634E-2</v>
      </c>
      <c r="U245" s="7">
        <v>-0.23566462000000002</v>
      </c>
      <c r="V245" s="2">
        <v>0.18905270469000809</v>
      </c>
      <c r="W245" s="7">
        <v>-2.3641044E-2</v>
      </c>
      <c r="X245" s="7">
        <v>-0.18848546000000002</v>
      </c>
      <c r="Y245" s="13">
        <f t="shared" si="32"/>
        <v>0.19299330600720796</v>
      </c>
      <c r="Z245" s="2">
        <v>3.5566180325489027E-2</v>
      </c>
      <c r="AA245" s="7">
        <v>1.2501599999999998E-2</v>
      </c>
      <c r="AB245" s="7">
        <v>0</v>
      </c>
      <c r="AC245" s="2">
        <v>8.1412118467656027E-3</v>
      </c>
      <c r="AD245" s="7">
        <v>5.6772756000000001E-3</v>
      </c>
      <c r="AE245" s="7">
        <v>-5.5946739999999995E-2</v>
      </c>
      <c r="AF245" s="2">
        <v>0.10437004282782976</v>
      </c>
      <c r="AG245" s="7">
        <v>-5.9521900000000003E-2</v>
      </c>
      <c r="AH245" s="7">
        <v>-0.11796999</v>
      </c>
      <c r="AI245" s="2">
        <v>0.64601081245391201</v>
      </c>
      <c r="AJ245" s="7">
        <v>-0.13123488</v>
      </c>
      <c r="AK245" s="7">
        <v>-0.23566462000000002</v>
      </c>
      <c r="AL245" s="2">
        <v>1.009370384098533E-3</v>
      </c>
      <c r="AM245" s="7">
        <v>1.844256E-2</v>
      </c>
      <c r="AN245" s="7">
        <v>-5.299986000000001E-2</v>
      </c>
      <c r="AO245" s="2">
        <v>0.20490238216190509</v>
      </c>
      <c r="AP245" s="7">
        <v>-5.8644920000000003E-2</v>
      </c>
      <c r="AQ245" s="7">
        <v>-0.18848546000000002</v>
      </c>
      <c r="AR245" s="13">
        <f t="shared" si="33"/>
        <v>0.10118604697416522</v>
      </c>
      <c r="AT245" s="15">
        <f t="shared" si="35"/>
        <v>0.31277482158394376</v>
      </c>
      <c r="AU245" s="2">
        <f t="shared" si="34"/>
        <v>0.31277482158394376</v>
      </c>
      <c r="AV245" s="17">
        <f t="shared" si="36"/>
        <v>0</v>
      </c>
      <c r="AW245" s="3">
        <f t="shared" si="37"/>
        <v>1</v>
      </c>
      <c r="AX245" s="3">
        <f t="shared" si="38"/>
        <v>1</v>
      </c>
      <c r="AZ245" s="2">
        <v>2.228953153337182E-3</v>
      </c>
      <c r="BA245" s="2">
        <v>3.322826289350251E-2</v>
      </c>
      <c r="BB245" s="2">
        <v>8.7698591115080105E-2</v>
      </c>
      <c r="BC245" s="2">
        <v>2.005172251513334E-2</v>
      </c>
      <c r="BD245" s="2">
        <v>0.66773976563293869</v>
      </c>
      <c r="BE245" s="2">
        <v>0.18905270469000809</v>
      </c>
    </row>
    <row r="246" spans="1:57">
      <c r="A246" s="19" t="s">
        <v>10</v>
      </c>
      <c r="B246" s="19">
        <v>1993</v>
      </c>
      <c r="C246" s="2">
        <v>0.8</v>
      </c>
      <c r="D246" s="2">
        <v>0.29243493146995997</v>
      </c>
      <c r="E246" s="2">
        <v>0.29579910196420334</v>
      </c>
      <c r="F246" s="13">
        <f t="shared" si="31"/>
        <v>0.22659750987478133</v>
      </c>
      <c r="G246" s="2">
        <v>4.2075822192230543E-3</v>
      </c>
      <c r="H246" s="7">
        <v>-3.4398719999999994E-2</v>
      </c>
      <c r="I246" s="7">
        <v>-0.33705894000000003</v>
      </c>
      <c r="J246" s="2">
        <v>3.3586162193258287E-2</v>
      </c>
      <c r="K246" s="7">
        <v>4.280560000000001E-3</v>
      </c>
      <c r="L246" s="7">
        <v>0</v>
      </c>
      <c r="M246" s="2">
        <v>0.13500730764079344</v>
      </c>
      <c r="N246" s="7">
        <v>-3.8935839999999998E-3</v>
      </c>
      <c r="O246" s="7">
        <v>-0.13413426000000001</v>
      </c>
      <c r="P246" s="2">
        <v>2.0556224046998018E-2</v>
      </c>
      <c r="Q246" s="7">
        <v>-8.9321400000000008E-5</v>
      </c>
      <c r="R246" s="7">
        <v>-8.8018460000000021E-2</v>
      </c>
      <c r="S246" s="2">
        <v>0.63119269961445645</v>
      </c>
      <c r="T246" s="7">
        <v>6.0725364000000003E-4</v>
      </c>
      <c r="U246" s="7">
        <v>-7.0925480000000013E-2</v>
      </c>
      <c r="V246" s="2">
        <v>0.17545002428527076</v>
      </c>
      <c r="W246" s="7">
        <v>-1.916756E-2</v>
      </c>
      <c r="X246" s="7">
        <v>-0.15186269999999999</v>
      </c>
      <c r="Y246" s="13">
        <f t="shared" si="32"/>
        <v>8.9240474220545013E-2</v>
      </c>
      <c r="Z246" s="2">
        <v>4.4978212321762412E-2</v>
      </c>
      <c r="AA246" s="7">
        <v>6.566962E-3</v>
      </c>
      <c r="AB246" s="7">
        <v>0</v>
      </c>
      <c r="AC246" s="2">
        <v>8.0402287604498437E-3</v>
      </c>
      <c r="AD246" s="7">
        <v>-3.8226940000000002E-3</v>
      </c>
      <c r="AE246" s="7">
        <v>-8.8018460000000021E-2</v>
      </c>
      <c r="AF246" s="2">
        <v>0.16516933061957309</v>
      </c>
      <c r="AG246" s="7">
        <v>-0.11261018</v>
      </c>
      <c r="AH246" s="7">
        <v>-0.13413426000000001</v>
      </c>
      <c r="AI246" s="2">
        <v>0.59086612618945256</v>
      </c>
      <c r="AJ246" s="7">
        <v>-6.7311360000000004E-3</v>
      </c>
      <c r="AK246" s="7">
        <v>-7.0925480000000013E-2</v>
      </c>
      <c r="AL246" s="2">
        <v>1.9523355698900322E-3</v>
      </c>
      <c r="AM246" s="7">
        <v>-0.14962645999999999</v>
      </c>
      <c r="AN246" s="7">
        <v>-0.33705894000000003</v>
      </c>
      <c r="AO246" s="2">
        <v>0.18899376653887209</v>
      </c>
      <c r="AP246" s="7">
        <v>-4.528314E-2</v>
      </c>
      <c r="AQ246" s="7">
        <v>-0.15186269999999999</v>
      </c>
      <c r="AR246" s="13">
        <f t="shared" si="33"/>
        <v>6.2966508256913939E-2</v>
      </c>
      <c r="AT246" s="15">
        <f t="shared" si="35"/>
        <v>0.25287147583841241</v>
      </c>
      <c r="AU246" s="2">
        <f t="shared" si="34"/>
        <v>0.25287147583841241</v>
      </c>
      <c r="AV246" s="17">
        <f t="shared" si="36"/>
        <v>0</v>
      </c>
      <c r="AW246" s="3">
        <f t="shared" si="37"/>
        <v>1</v>
      </c>
      <c r="AX246" s="3">
        <f t="shared" si="38"/>
        <v>1</v>
      </c>
      <c r="AZ246" s="2">
        <v>4.2075822192230543E-3</v>
      </c>
      <c r="BA246" s="2">
        <v>3.3586162193258287E-2</v>
      </c>
      <c r="BB246" s="2">
        <v>0.13500730764079344</v>
      </c>
      <c r="BC246" s="2">
        <v>2.0556224046998018E-2</v>
      </c>
      <c r="BD246" s="2">
        <v>0.63119269961445645</v>
      </c>
      <c r="BE246" s="2">
        <v>0.17545002428527076</v>
      </c>
    </row>
    <row r="247" spans="1:57">
      <c r="A247" s="19" t="s">
        <v>10</v>
      </c>
      <c r="B247" s="19">
        <v>1994</v>
      </c>
      <c r="C247" s="2">
        <v>0.8</v>
      </c>
      <c r="D247" s="2">
        <v>0.2826609372213762</v>
      </c>
      <c r="E247" s="2">
        <v>5.1998269522789221E-2</v>
      </c>
      <c r="F247" s="13">
        <f t="shared" si="31"/>
        <v>4.0239965845028161E-2</v>
      </c>
      <c r="G247" s="2">
        <v>3.4977302797870096E-3</v>
      </c>
      <c r="H247" s="7">
        <v>1.7498640000000003E-2</v>
      </c>
      <c r="I247" s="7">
        <v>0.17319560000000001</v>
      </c>
      <c r="J247" s="2">
        <v>4.0992174602629008E-2</v>
      </c>
      <c r="K247" s="7">
        <v>3.019702E-3</v>
      </c>
      <c r="L247" s="7">
        <v>0</v>
      </c>
      <c r="M247" s="2">
        <v>8.5067054826007751E-2</v>
      </c>
      <c r="N247" s="7">
        <v>4.9102879999999996E-4</v>
      </c>
      <c r="O247" s="7">
        <v>-1.5711979999999997E-2</v>
      </c>
      <c r="P247" s="2">
        <v>1.8184797709535998E-2</v>
      </c>
      <c r="Q247" s="7">
        <v>-6.0565160000000001E-4</v>
      </c>
      <c r="R247" s="7">
        <v>-2.5384800000000003E-2</v>
      </c>
      <c r="S247" s="2">
        <v>0.66280555203707936</v>
      </c>
      <c r="T247" s="7">
        <v>-2.9390718000000004E-3</v>
      </c>
      <c r="U247" s="7">
        <v>-5.5141800000000005E-2</v>
      </c>
      <c r="V247" s="2">
        <v>0.18945269054496094</v>
      </c>
      <c r="W247" s="7">
        <v>-2.5801658E-3</v>
      </c>
      <c r="X247" s="7">
        <v>-3.3706300000000002E-2</v>
      </c>
      <c r="Y247" s="13">
        <f t="shared" si="32"/>
        <v>4.1905332172069723E-2</v>
      </c>
      <c r="Z247" s="2">
        <v>5.0880804726490772E-2</v>
      </c>
      <c r="AA247" s="7">
        <v>5.7472160000000012E-3</v>
      </c>
      <c r="AB247" s="7">
        <v>0</v>
      </c>
      <c r="AC247" s="2">
        <v>8.2458387245928268E-3</v>
      </c>
      <c r="AD247" s="7">
        <v>-1.8740080000000004E-3</v>
      </c>
      <c r="AE247" s="7">
        <v>-2.5384800000000003E-2</v>
      </c>
      <c r="AF247" s="2">
        <v>0.10876868179453655</v>
      </c>
      <c r="AG247" s="7">
        <v>7.3834920000000002E-3</v>
      </c>
      <c r="AH247" s="7">
        <v>-1.5711979999999997E-2</v>
      </c>
      <c r="AI247" s="2">
        <v>0.64494957677806686</v>
      </c>
      <c r="AJ247" s="7">
        <v>-2.9871897999999997E-2</v>
      </c>
      <c r="AK247" s="7">
        <v>-5.5141800000000005E-2</v>
      </c>
      <c r="AL247" s="2">
        <v>9.8808059189338404E-4</v>
      </c>
      <c r="AM247" s="7">
        <v>0.10835113999999998</v>
      </c>
      <c r="AN247" s="7">
        <v>0.17319560000000001</v>
      </c>
      <c r="AO247" s="2">
        <v>0.1861670173844196</v>
      </c>
      <c r="AP247" s="7">
        <v>-6.6079820000000001E-3</v>
      </c>
      <c r="AQ247" s="7">
        <v>-3.3706300000000002E-2</v>
      </c>
      <c r="AR247" s="13">
        <f t="shared" si="33"/>
        <v>2.4276907304898995E-2</v>
      </c>
      <c r="AT247" s="15">
        <f t="shared" si="35"/>
        <v>5.7868390712198889E-2</v>
      </c>
      <c r="AU247" s="2">
        <f t="shared" si="34"/>
        <v>5.7868390712198889E-2</v>
      </c>
      <c r="AV247" s="17">
        <f t="shared" si="36"/>
        <v>0</v>
      </c>
      <c r="AW247" s="3">
        <f t="shared" si="37"/>
        <v>1</v>
      </c>
      <c r="AX247" s="3">
        <f t="shared" si="38"/>
        <v>1</v>
      </c>
      <c r="AZ247" s="2">
        <v>3.4977302797870096E-3</v>
      </c>
      <c r="BA247" s="2">
        <v>4.0992174602629008E-2</v>
      </c>
      <c r="BB247" s="2">
        <v>8.5067054826007751E-2</v>
      </c>
      <c r="BC247" s="2">
        <v>1.8184797709535998E-2</v>
      </c>
      <c r="BD247" s="2">
        <v>0.66280555203707936</v>
      </c>
      <c r="BE247" s="2">
        <v>0.18945269054496094</v>
      </c>
    </row>
    <row r="248" spans="1:57">
      <c r="A248" s="19" t="s">
        <v>10</v>
      </c>
      <c r="B248" s="19">
        <v>1995</v>
      </c>
      <c r="C248" s="2">
        <v>0.8</v>
      </c>
      <c r="D248" s="2">
        <v>0.29203531185573761</v>
      </c>
      <c r="E248" s="2">
        <v>0.12918044960878439</v>
      </c>
      <c r="F248" s="13">
        <f t="shared" si="31"/>
        <v>9.9000247299051797E-2</v>
      </c>
      <c r="G248" s="2">
        <v>3.5188432752431133E-3</v>
      </c>
      <c r="H248" s="7">
        <v>-7.5846559999999995E-3</v>
      </c>
      <c r="I248" s="7">
        <v>-7.3962039999999993E-2</v>
      </c>
      <c r="J248" s="2">
        <v>3.5519747046033896E-2</v>
      </c>
      <c r="K248" s="7">
        <v>3.8528159999999998E-3</v>
      </c>
      <c r="L248" s="7">
        <v>0</v>
      </c>
      <c r="M248" s="2">
        <v>8.1159852211608027E-2</v>
      </c>
      <c r="N248" s="7">
        <v>-5.3140200000000005E-4</v>
      </c>
      <c r="O248" s="7">
        <v>-7.1743120000000007E-2</v>
      </c>
      <c r="P248" s="2">
        <v>1.4745242193563405E-2</v>
      </c>
      <c r="Q248" s="7">
        <v>-2.0544000000000001E-3</v>
      </c>
      <c r="R248" s="7">
        <v>-0.10569496</v>
      </c>
      <c r="S248" s="2">
        <v>0.67524717300770087</v>
      </c>
      <c r="T248" s="7">
        <v>2.2690341899999999E-4</v>
      </c>
      <c r="U248" s="7">
        <v>-6.6001119999999996E-2</v>
      </c>
      <c r="V248" s="2">
        <v>0.18980914226585077</v>
      </c>
      <c r="W248" s="7">
        <v>-1.0321706E-2</v>
      </c>
      <c r="X248" s="7">
        <v>-0.1061502</v>
      </c>
      <c r="Y248" s="13">
        <f t="shared" si="32"/>
        <v>7.0587570166278563E-2</v>
      </c>
      <c r="Z248" s="2">
        <v>4.7591191494048272E-2</v>
      </c>
      <c r="AA248" s="7">
        <v>6.6379079999999997E-3</v>
      </c>
      <c r="AB248" s="7">
        <v>0</v>
      </c>
      <c r="AC248" s="2">
        <v>7.8424645668662713E-3</v>
      </c>
      <c r="AD248" s="7">
        <v>-9.5311420000000011E-3</v>
      </c>
      <c r="AE248" s="7">
        <v>-0.10569496</v>
      </c>
      <c r="AF248" s="2">
        <v>0.10478469062334123</v>
      </c>
      <c r="AG248" s="7">
        <v>-1.3076516000000002E-2</v>
      </c>
      <c r="AH248" s="7">
        <v>-7.1743120000000007E-2</v>
      </c>
      <c r="AI248" s="2">
        <v>0.65957199957000323</v>
      </c>
      <c r="AJ248" s="7">
        <v>-7.3190000000000009E-3</v>
      </c>
      <c r="AK248" s="7">
        <v>-6.6001119999999996E-2</v>
      </c>
      <c r="AL248" s="2">
        <v>1.4436465896649404E-3</v>
      </c>
      <c r="AM248" s="7">
        <v>-5.0195159999999999E-3</v>
      </c>
      <c r="AN248" s="7">
        <v>-7.3962039999999993E-2</v>
      </c>
      <c r="AO248" s="2">
        <v>0.17876600715607605</v>
      </c>
      <c r="AP248" s="7">
        <v>-2.1465716000000003E-2</v>
      </c>
      <c r="AQ248" s="7">
        <v>-0.1061502</v>
      </c>
      <c r="AR248" s="13">
        <f t="shared" si="33"/>
        <v>6.1160748175904514E-2</v>
      </c>
      <c r="AT248" s="15">
        <f t="shared" si="35"/>
        <v>0.10842706928942585</v>
      </c>
      <c r="AU248" s="2">
        <f t="shared" si="34"/>
        <v>0.10842706928942585</v>
      </c>
      <c r="AV248" s="17">
        <f t="shared" si="36"/>
        <v>0</v>
      </c>
      <c r="AW248" s="3">
        <f t="shared" si="37"/>
        <v>1</v>
      </c>
      <c r="AX248" s="3">
        <f t="shared" si="38"/>
        <v>1</v>
      </c>
      <c r="AZ248" s="2">
        <v>3.5188432752431133E-3</v>
      </c>
      <c r="BA248" s="2">
        <v>3.5519747046033896E-2</v>
      </c>
      <c r="BB248" s="2">
        <v>8.1159852211608027E-2</v>
      </c>
      <c r="BC248" s="2">
        <v>1.4745242193563405E-2</v>
      </c>
      <c r="BD248" s="2">
        <v>0.67524717300770087</v>
      </c>
      <c r="BE248" s="2">
        <v>0.18980914226585077</v>
      </c>
    </row>
    <row r="249" spans="1:57">
      <c r="A249" s="19" t="s">
        <v>10</v>
      </c>
      <c r="B249" s="19">
        <v>1996</v>
      </c>
      <c r="C249" s="2">
        <v>0.8</v>
      </c>
      <c r="D249" s="2">
        <v>0.29607091313807726</v>
      </c>
      <c r="E249" s="2">
        <v>-9.6295221068714271E-2</v>
      </c>
      <c r="F249" s="13">
        <f t="shared" si="31"/>
        <v>-7.3487049842596464E-2</v>
      </c>
      <c r="G249" s="2">
        <v>3.8975105273024598E-3</v>
      </c>
      <c r="H249" s="7">
        <v>-9.354378E-3</v>
      </c>
      <c r="I249" s="7">
        <v>-9.908945999999999E-2</v>
      </c>
      <c r="J249" s="2">
        <v>3.4028995506820529E-2</v>
      </c>
      <c r="K249" s="7">
        <v>2.3245100000000001E-3</v>
      </c>
      <c r="L249" s="7">
        <v>0</v>
      </c>
      <c r="M249" s="2">
        <v>8.2765561130756476E-2</v>
      </c>
      <c r="N249" s="7">
        <v>3.3497059999999991E-4</v>
      </c>
      <c r="O249" s="7">
        <v>-8.1677057999999997E-2</v>
      </c>
      <c r="P249" s="2">
        <v>1.4019705689253219E-2</v>
      </c>
      <c r="Q249" s="7">
        <v>-2.827408E-3</v>
      </c>
      <c r="R249" s="7">
        <v>-0.14661116000000002</v>
      </c>
      <c r="S249" s="2">
        <v>0.6825428869291994</v>
      </c>
      <c r="T249" s="7">
        <v>3.115156E-3</v>
      </c>
      <c r="U249" s="7">
        <v>-5.5948114000000007E-2</v>
      </c>
      <c r="V249" s="2">
        <v>0.1827453402166678</v>
      </c>
      <c r="W249" s="7">
        <v>-1.0931666E-2</v>
      </c>
      <c r="X249" s="7">
        <v>-0.13516768200000001</v>
      </c>
      <c r="Y249" s="13">
        <f t="shared" si="32"/>
        <v>7.2249189447958301E-2</v>
      </c>
      <c r="Z249" s="2">
        <v>4.6070861759210054E-2</v>
      </c>
      <c r="AA249" s="7">
        <v>4.2517459999999998E-3</v>
      </c>
      <c r="AB249" s="7">
        <v>0</v>
      </c>
      <c r="AC249" s="2">
        <v>7.0642133356289749E-3</v>
      </c>
      <c r="AD249" s="7">
        <v>-1.3292992E-2</v>
      </c>
      <c r="AE249" s="7">
        <v>-0.14661116000000002</v>
      </c>
      <c r="AF249" s="2">
        <v>0.10635860739783082</v>
      </c>
      <c r="AG249" s="7">
        <v>2.1040302E-2</v>
      </c>
      <c r="AH249" s="7">
        <v>-8.1677057999999997E-2</v>
      </c>
      <c r="AI249" s="2">
        <v>0.65589073700238643</v>
      </c>
      <c r="AJ249" s="7">
        <v>2.1634399999999998E-2</v>
      </c>
      <c r="AK249" s="7">
        <v>-5.5948114000000007E-2</v>
      </c>
      <c r="AL249" s="2">
        <v>1.3959911277367238E-3</v>
      </c>
      <c r="AM249" s="7">
        <v>-4.6096129800000003E-3</v>
      </c>
      <c r="AN249" s="7">
        <v>-9.908945999999999E-2</v>
      </c>
      <c r="AO249" s="2">
        <v>0.18321958937720706</v>
      </c>
      <c r="AP249" s="7">
        <v>-1.8676470000000001E-2</v>
      </c>
      <c r="AQ249" s="7">
        <v>-0.13516768200000001</v>
      </c>
      <c r="AR249" s="13">
        <f t="shared" si="33"/>
        <v>8.4423562290491139E-2</v>
      </c>
      <c r="AT249" s="15">
        <f t="shared" si="35"/>
        <v>-8.5661422685129301E-2</v>
      </c>
      <c r="AU249" s="2">
        <f t="shared" si="34"/>
        <v>-8.5661422685129301E-2</v>
      </c>
      <c r="AV249" s="17">
        <f t="shared" si="36"/>
        <v>0</v>
      </c>
      <c r="AW249" s="3">
        <f t="shared" si="37"/>
        <v>0.99999999999999989</v>
      </c>
      <c r="AX249" s="3">
        <f t="shared" si="38"/>
        <v>1</v>
      </c>
      <c r="AZ249" s="2">
        <v>3.8975105273024598E-3</v>
      </c>
      <c r="BA249" s="2">
        <v>3.4028995506820529E-2</v>
      </c>
      <c r="BB249" s="2">
        <v>8.2765561130756476E-2</v>
      </c>
      <c r="BC249" s="2">
        <v>1.4019705689253219E-2</v>
      </c>
      <c r="BD249" s="2">
        <v>0.6825428869291994</v>
      </c>
      <c r="BE249" s="2">
        <v>0.1827453402166678</v>
      </c>
    </row>
    <row r="250" spans="1:57">
      <c r="A250" s="19" t="s">
        <v>10</v>
      </c>
      <c r="B250" s="19">
        <v>1997</v>
      </c>
      <c r="C250" s="2">
        <v>0.8</v>
      </c>
      <c r="D250" s="2">
        <v>0.32333731706708047</v>
      </c>
      <c r="E250" s="2">
        <v>-0.19904760252005851</v>
      </c>
      <c r="F250" s="13">
        <f t="shared" si="31"/>
        <v>-0.14755998830608222</v>
      </c>
      <c r="G250" s="2">
        <v>4.2162539636356276E-3</v>
      </c>
      <c r="H250" s="7">
        <v>9.1822600000000011E-3</v>
      </c>
      <c r="I250" s="7">
        <v>7.1088940000000003E-2</v>
      </c>
      <c r="J250" s="2">
        <v>3.4026640233463155E-2</v>
      </c>
      <c r="K250" s="7">
        <v>1.1308388E-3</v>
      </c>
      <c r="L250" s="7">
        <v>0</v>
      </c>
      <c r="M250" s="2">
        <v>9.3660297175276186E-2</v>
      </c>
      <c r="N250" s="7">
        <v>1.4418382E-3</v>
      </c>
      <c r="O250" s="7">
        <v>-5.2895199999999996E-2</v>
      </c>
      <c r="P250" s="2">
        <v>1.4556464522614469E-2</v>
      </c>
      <c r="Q250" s="7">
        <v>-1.6822224000000001E-3</v>
      </c>
      <c r="R250" s="7">
        <v>-0.10186653999999999</v>
      </c>
      <c r="S250" s="2">
        <v>0.68188875253173087</v>
      </c>
      <c r="T250" s="7">
        <v>3.2861819999999999E-3</v>
      </c>
      <c r="U250" s="7">
        <v>-3.3510180000000007E-2</v>
      </c>
      <c r="V250" s="2">
        <v>0.17165159157327964</v>
      </c>
      <c r="W250" s="7">
        <v>-5.6720673999999995E-3</v>
      </c>
      <c r="X250" s="7">
        <v>-0.10258651999999999</v>
      </c>
      <c r="Y250" s="13">
        <f t="shared" si="32"/>
        <v>4.8051562387516344E-2</v>
      </c>
      <c r="Z250" s="2">
        <v>4.7796584753290537E-2</v>
      </c>
      <c r="AA250" s="7">
        <v>2.9056264000000003E-3</v>
      </c>
      <c r="AB250" s="7">
        <v>0</v>
      </c>
      <c r="AC250" s="2">
        <v>6.1752647493383828E-3</v>
      </c>
      <c r="AD250" s="7">
        <v>-7.6887179999999998E-3</v>
      </c>
      <c r="AE250" s="7">
        <v>-0.10186653999999999</v>
      </c>
      <c r="AF250" s="2">
        <v>0.11967068235288673</v>
      </c>
      <c r="AG250" s="7">
        <v>5.1823799999999996E-2</v>
      </c>
      <c r="AH250" s="7">
        <v>-5.2895199999999996E-2</v>
      </c>
      <c r="AI250" s="2">
        <v>0.64778407892304857</v>
      </c>
      <c r="AJ250" s="7">
        <v>3.3438480000000007E-2</v>
      </c>
      <c r="AK250" s="7">
        <v>-3.3510180000000007E-2</v>
      </c>
      <c r="AL250" s="2">
        <v>1.9828897257100223E-3</v>
      </c>
      <c r="AM250" s="7">
        <v>8.274440000000001E-2</v>
      </c>
      <c r="AN250" s="7">
        <v>7.1088940000000003E-2</v>
      </c>
      <c r="AO250" s="2">
        <v>0.17659049949572567</v>
      </c>
      <c r="AP250" s="7">
        <v>-7.8107400000000018E-3</v>
      </c>
      <c r="AQ250" s="7">
        <v>-0.10258651999999999</v>
      </c>
      <c r="AR250" s="13">
        <f t="shared" si="33"/>
        <v>7.3380136063578794E-2</v>
      </c>
      <c r="AT250" s="15">
        <f t="shared" si="35"/>
        <v>-0.17288856198214467</v>
      </c>
      <c r="AU250" s="2">
        <f t="shared" si="34"/>
        <v>-0.17288856198214467</v>
      </c>
      <c r="AV250" s="17">
        <f t="shared" si="36"/>
        <v>0</v>
      </c>
      <c r="AW250" s="3">
        <f t="shared" si="37"/>
        <v>1</v>
      </c>
      <c r="AX250" s="3">
        <f t="shared" si="38"/>
        <v>0.99999999999999989</v>
      </c>
      <c r="AZ250" s="2">
        <v>4.2162539636356276E-3</v>
      </c>
      <c r="BA250" s="2">
        <v>3.4026640233463155E-2</v>
      </c>
      <c r="BB250" s="2">
        <v>9.3660297175276186E-2</v>
      </c>
      <c r="BC250" s="2">
        <v>1.4556464522614469E-2</v>
      </c>
      <c r="BD250" s="2">
        <v>0.68188875253173087</v>
      </c>
      <c r="BE250" s="2">
        <v>0.17165159157327964</v>
      </c>
    </row>
    <row r="251" spans="1:57">
      <c r="A251" s="19" t="s">
        <v>10</v>
      </c>
      <c r="B251" s="19">
        <v>1998</v>
      </c>
      <c r="C251" s="2">
        <v>0.8</v>
      </c>
      <c r="D251" s="2">
        <v>0.32006300068232851</v>
      </c>
      <c r="E251" s="2">
        <v>-0.24982280467408449</v>
      </c>
      <c r="F251" s="13">
        <f t="shared" si="31"/>
        <v>-0.18585557547179432</v>
      </c>
      <c r="G251" s="2">
        <v>4.4003993004743842E-3</v>
      </c>
      <c r="H251" s="7">
        <v>9.0670000000000004E-3</v>
      </c>
      <c r="I251" s="7">
        <v>7.4300480000000016E-2</v>
      </c>
      <c r="J251" s="2">
        <v>3.4106731916246164E-2</v>
      </c>
      <c r="K251" s="7">
        <v>4.4284979999999994E-4</v>
      </c>
      <c r="L251" s="7">
        <v>0</v>
      </c>
      <c r="M251" s="2">
        <v>9.1000003766632698E-2</v>
      </c>
      <c r="N251" s="7">
        <v>2.5877160000000003E-3</v>
      </c>
      <c r="O251" s="7">
        <v>-4.3707228000000001E-2</v>
      </c>
      <c r="P251" s="2">
        <v>1.6808547761038732E-2</v>
      </c>
      <c r="Q251" s="7">
        <v>-1.644087E-3</v>
      </c>
      <c r="R251" s="7">
        <v>-0.10652066199999999</v>
      </c>
      <c r="S251" s="2">
        <v>0.68940955198391274</v>
      </c>
      <c r="T251" s="7">
        <v>1.5580559999999999E-3</v>
      </c>
      <c r="U251" s="7">
        <v>-6.6891080000000006E-2</v>
      </c>
      <c r="V251" s="2">
        <v>0.16427476527169524</v>
      </c>
      <c r="W251" s="7">
        <v>-4.8252902000000012E-3</v>
      </c>
      <c r="X251" s="7">
        <v>-0.10650241999999999</v>
      </c>
      <c r="Y251" s="13">
        <f t="shared" si="32"/>
        <v>6.9596188612766577E-2</v>
      </c>
      <c r="Z251" s="2">
        <v>5.1817432195063302E-2</v>
      </c>
      <c r="AA251" s="7">
        <v>2.0910779999999997E-3</v>
      </c>
      <c r="AB251" s="7">
        <v>0</v>
      </c>
      <c r="AC251" s="2">
        <v>5.1114561054783599E-3</v>
      </c>
      <c r="AD251" s="7">
        <v>-6.808934E-3</v>
      </c>
      <c r="AE251" s="7">
        <v>-0.10652066199999999</v>
      </c>
      <c r="AF251" s="2">
        <v>0.12260509029518658</v>
      </c>
      <c r="AG251" s="7">
        <v>8.3730119999999991E-2</v>
      </c>
      <c r="AH251" s="7">
        <v>-4.3707228000000001E-2</v>
      </c>
      <c r="AI251" s="2">
        <v>0.65631120414211108</v>
      </c>
      <c r="AJ251" s="7">
        <v>1.0789880000000005E-2</v>
      </c>
      <c r="AK251" s="7">
        <v>-6.6891080000000006E-2</v>
      </c>
      <c r="AL251" s="2">
        <v>8.124137150016988E-4</v>
      </c>
      <c r="AM251" s="7">
        <v>9.0112659999999997E-2</v>
      </c>
      <c r="AN251" s="7">
        <v>7.4300480000000016E-2</v>
      </c>
      <c r="AO251" s="2">
        <v>0.16334240354715887</v>
      </c>
      <c r="AP251" s="7">
        <v>-5.1699900000000019E-3</v>
      </c>
      <c r="AQ251" s="7">
        <v>-0.10650241999999999</v>
      </c>
      <c r="AR251" s="13">
        <f t="shared" si="33"/>
        <v>8.3790107073757572E-2</v>
      </c>
      <c r="AT251" s="15">
        <f t="shared" si="35"/>
        <v>-0.20004949393278532</v>
      </c>
      <c r="AU251" s="2">
        <f t="shared" si="34"/>
        <v>-0.20004949393278532</v>
      </c>
      <c r="AV251" s="17">
        <f t="shared" si="36"/>
        <v>0</v>
      </c>
      <c r="AW251" s="3">
        <f t="shared" si="37"/>
        <v>1</v>
      </c>
      <c r="AX251" s="3">
        <f t="shared" si="38"/>
        <v>1</v>
      </c>
      <c r="AZ251" s="2">
        <v>4.4003993004743842E-3</v>
      </c>
      <c r="BA251" s="2">
        <v>3.4106731916246164E-2</v>
      </c>
      <c r="BB251" s="2">
        <v>9.1000003766632698E-2</v>
      </c>
      <c r="BC251" s="2">
        <v>1.6808547761038732E-2</v>
      </c>
      <c r="BD251" s="2">
        <v>0.68940955198391274</v>
      </c>
      <c r="BE251" s="2">
        <v>0.16427476527169524</v>
      </c>
    </row>
    <row r="252" spans="1:57">
      <c r="A252" s="19" t="s">
        <v>10</v>
      </c>
      <c r="B252" s="19">
        <v>1999</v>
      </c>
      <c r="C252" s="2">
        <v>0.8</v>
      </c>
      <c r="D252" s="2">
        <v>0.33047920188305985</v>
      </c>
      <c r="E252" s="2">
        <v>-0.34680589010939872</v>
      </c>
      <c r="F252" s="13">
        <f t="shared" si="31"/>
        <v>-0.25511618309204009</v>
      </c>
      <c r="G252" s="2">
        <v>4.391635879740066E-3</v>
      </c>
      <c r="H252" s="7">
        <v>3.092039999999999E-3</v>
      </c>
      <c r="I252" s="7">
        <v>1.7716860000000001E-2</v>
      </c>
      <c r="J252" s="2">
        <v>3.5762627950221865E-2</v>
      </c>
      <c r="K252" s="7">
        <v>-9.7598779999999994E-4</v>
      </c>
      <c r="L252" s="7">
        <v>0</v>
      </c>
      <c r="M252" s="2">
        <v>8.885977232667415E-2</v>
      </c>
      <c r="N252" s="7">
        <v>3.4307540000000001E-4</v>
      </c>
      <c r="O252" s="7">
        <v>-5.5767069999999995E-2</v>
      </c>
      <c r="P252" s="2">
        <v>1.6357542726137007E-2</v>
      </c>
      <c r="Q252" s="7">
        <v>-4.2329940000000003E-3</v>
      </c>
      <c r="R252" s="7">
        <v>-0.14290207999999999</v>
      </c>
      <c r="S252" s="2">
        <v>0.69940816007248463</v>
      </c>
      <c r="T252" s="7">
        <v>1.9813152000000001E-3</v>
      </c>
      <c r="U252" s="7">
        <v>-3.8089620000000005E-2</v>
      </c>
      <c r="V252" s="2">
        <v>0.15522026104474232</v>
      </c>
      <c r="W252" s="7">
        <v>-3.1907679999999992E-3</v>
      </c>
      <c r="X252" s="7">
        <v>-7.4792919999999999E-2</v>
      </c>
      <c r="Y252" s="13">
        <f t="shared" si="32"/>
        <v>4.6295133257098935E-2</v>
      </c>
      <c r="Z252" s="2">
        <v>5.4647912019137469E-2</v>
      </c>
      <c r="AA252" s="7">
        <v>-8.6612879999999992E-4</v>
      </c>
      <c r="AB252" s="7">
        <v>0</v>
      </c>
      <c r="AC252" s="2">
        <v>4.7530252509050226E-3</v>
      </c>
      <c r="AD252" s="7">
        <v>-1.7481014E-2</v>
      </c>
      <c r="AE252" s="7">
        <v>-0.14290207999999999</v>
      </c>
      <c r="AF252" s="2">
        <v>0.12204381776278471</v>
      </c>
      <c r="AG252" s="7">
        <v>1.7449240000000001E-2</v>
      </c>
      <c r="AH252" s="7">
        <v>-5.5767069999999995E-2</v>
      </c>
      <c r="AI252" s="2">
        <v>0.67028166859907301</v>
      </c>
      <c r="AJ252" s="7">
        <v>1.7721179999999996E-2</v>
      </c>
      <c r="AK252" s="7">
        <v>-3.8089620000000005E-2</v>
      </c>
      <c r="AL252" s="2">
        <v>1.3241194254085531E-3</v>
      </c>
      <c r="AM252" s="7">
        <v>4.66062E-2</v>
      </c>
      <c r="AN252" s="7">
        <v>1.7716860000000001E-2</v>
      </c>
      <c r="AO252" s="2">
        <v>0.14694945694269121</v>
      </c>
      <c r="AP252" s="7">
        <v>-3.1295966000000008E-3</v>
      </c>
      <c r="AQ252" s="7">
        <v>-7.4792919999999999E-2</v>
      </c>
      <c r="AR252" s="13">
        <f t="shared" si="33"/>
        <v>5.7462490900606171E-2</v>
      </c>
      <c r="AT252" s="15">
        <f t="shared" si="35"/>
        <v>-0.26628354073554733</v>
      </c>
      <c r="AU252" s="2">
        <f t="shared" si="34"/>
        <v>-0.26628354073554733</v>
      </c>
      <c r="AV252" s="17">
        <f t="shared" si="36"/>
        <v>0</v>
      </c>
      <c r="AW252" s="3">
        <f t="shared" si="37"/>
        <v>1</v>
      </c>
      <c r="AX252" s="3">
        <f t="shared" si="38"/>
        <v>1</v>
      </c>
      <c r="AZ252" s="2">
        <v>4.391635879740066E-3</v>
      </c>
      <c r="BA252" s="2">
        <v>3.5762627950221865E-2</v>
      </c>
      <c r="BB252" s="2">
        <v>8.885977232667415E-2</v>
      </c>
      <c r="BC252" s="2">
        <v>1.6357542726137007E-2</v>
      </c>
      <c r="BD252" s="2">
        <v>0.69940816007248463</v>
      </c>
      <c r="BE252" s="2">
        <v>0.15522026104474232</v>
      </c>
    </row>
    <row r="253" spans="1:57">
      <c r="A253" s="19" t="s">
        <v>10</v>
      </c>
      <c r="B253" s="19">
        <v>2000</v>
      </c>
      <c r="C253" s="2">
        <v>0.8</v>
      </c>
      <c r="D253" s="2">
        <v>0.35217444827403077</v>
      </c>
      <c r="E253" s="2">
        <v>-0.42276502799772608</v>
      </c>
      <c r="F253" s="13">
        <f t="shared" si="31"/>
        <v>-0.3036553956100026</v>
      </c>
      <c r="G253" s="2">
        <v>5.4189107905204146E-3</v>
      </c>
      <c r="H253" s="7">
        <v>1.1202820000000002E-2</v>
      </c>
      <c r="I253" s="7">
        <v>8.7813379999999996E-2</v>
      </c>
      <c r="J253" s="2">
        <v>3.8988919921306278E-2</v>
      </c>
      <c r="K253" s="7">
        <v>-4.7352319999999998E-3</v>
      </c>
      <c r="L253" s="7">
        <v>0</v>
      </c>
      <c r="M253" s="2">
        <v>7.975315815817352E-2</v>
      </c>
      <c r="N253" s="7">
        <v>1.7883856E-3</v>
      </c>
      <c r="O253" s="7">
        <v>3.6829399999999991E-2</v>
      </c>
      <c r="P253" s="2">
        <v>1.4512375394796485E-2</v>
      </c>
      <c r="Q253" s="7">
        <v>-1.833278E-3</v>
      </c>
      <c r="R253" s="7">
        <v>-2.0900260000000004E-2</v>
      </c>
      <c r="S253" s="2">
        <v>0.68378535006921226</v>
      </c>
      <c r="T253" s="7">
        <v>1.8057081999999999E-3</v>
      </c>
      <c r="U253" s="7">
        <v>3.6442879999999997E-2</v>
      </c>
      <c r="V253" s="2">
        <v>0.1775412856659912</v>
      </c>
      <c r="W253" s="7">
        <v>1.0847180000000001E-2</v>
      </c>
      <c r="X253" s="7">
        <v>5.3326979999999989E-2</v>
      </c>
      <c r="Y253" s="13">
        <f t="shared" si="32"/>
        <v>-3.4344000686049439E-2</v>
      </c>
      <c r="Z253" s="2">
        <v>6.3956402681334526E-2</v>
      </c>
      <c r="AA253" s="7">
        <v>-7.0913940000000009E-3</v>
      </c>
      <c r="AB253" s="7">
        <v>0</v>
      </c>
      <c r="AC253" s="2">
        <v>4.9245865188570492E-3</v>
      </c>
      <c r="AD253" s="7">
        <v>-6.3391267999999999E-3</v>
      </c>
      <c r="AE253" s="7">
        <v>-2.0900260000000004E-2</v>
      </c>
      <c r="AF253" s="2">
        <v>0.10612196044749962</v>
      </c>
      <c r="AG253" s="7">
        <v>5.6213407999999999E-2</v>
      </c>
      <c r="AH253" s="7">
        <v>3.6829399999999991E-2</v>
      </c>
      <c r="AI253" s="2">
        <v>0.66526516492875543</v>
      </c>
      <c r="AJ253" s="7">
        <v>2.8360299999999995E-2</v>
      </c>
      <c r="AK253" s="7">
        <v>3.6442879999999997E-2</v>
      </c>
      <c r="AL253" s="2">
        <v>1.9980466950673139E-3</v>
      </c>
      <c r="AM253" s="7">
        <v>4.5324259999999991E-2</v>
      </c>
      <c r="AN253" s="7">
        <v>8.7813379999999996E-2</v>
      </c>
      <c r="AO253" s="2">
        <v>0.15773383872848612</v>
      </c>
      <c r="AP253" s="7">
        <v>2.7721680000000005E-2</v>
      </c>
      <c r="AQ253" s="7">
        <v>5.3326979999999989E-2</v>
      </c>
      <c r="AR253" s="13">
        <f t="shared" si="33"/>
        <v>-7.8255399830266647E-3</v>
      </c>
      <c r="AT253" s="15">
        <f t="shared" si="35"/>
        <v>-0.33017385631302537</v>
      </c>
      <c r="AU253" s="2">
        <f t="shared" si="34"/>
        <v>-0.33017385631302537</v>
      </c>
      <c r="AV253" s="17">
        <f t="shared" si="36"/>
        <v>0</v>
      </c>
      <c r="AW253" s="3">
        <f t="shared" si="37"/>
        <v>1.0000000000000002</v>
      </c>
      <c r="AX253" s="3">
        <f t="shared" si="38"/>
        <v>1</v>
      </c>
      <c r="AZ253" s="2">
        <v>5.4189107905204146E-3</v>
      </c>
      <c r="BA253" s="2">
        <v>3.8988919921306278E-2</v>
      </c>
      <c r="BB253" s="2">
        <v>7.975315815817352E-2</v>
      </c>
      <c r="BC253" s="2">
        <v>1.4512375394796485E-2</v>
      </c>
      <c r="BD253" s="2">
        <v>0.68378535006921226</v>
      </c>
      <c r="BE253" s="2">
        <v>0.1775412856659912</v>
      </c>
    </row>
    <row r="254" spans="1:57">
      <c r="A254" s="19" t="s">
        <v>10</v>
      </c>
      <c r="B254" s="19">
        <v>2001</v>
      </c>
      <c r="C254" s="2">
        <v>0.8</v>
      </c>
      <c r="D254" s="2">
        <v>0.34223905364729046</v>
      </c>
      <c r="E254" s="2">
        <v>-0.4414901680843934</v>
      </c>
      <c r="F254" s="13">
        <f t="shared" ref="F254:F261" si="39">(1-C254*D254)*E254</f>
        <v>-0.32061402622856461</v>
      </c>
      <c r="G254" s="2">
        <v>5.021659048255701E-3</v>
      </c>
      <c r="H254" s="7">
        <v>6.5125640000000002E-3</v>
      </c>
      <c r="I254" s="7">
        <v>5.1568900000000008E-2</v>
      </c>
      <c r="J254" s="2">
        <v>4.1350608444800915E-2</v>
      </c>
      <c r="K254" s="7">
        <v>-4.1060100000000002E-3</v>
      </c>
      <c r="L254" s="7">
        <v>0</v>
      </c>
      <c r="M254" s="2">
        <v>7.2584699366272556E-2</v>
      </c>
      <c r="N254" s="7">
        <v>9.075426000000001E-4</v>
      </c>
      <c r="O254" s="7">
        <v>4.5114439999999999E-2</v>
      </c>
      <c r="P254" s="2">
        <v>1.0813476643598243E-2</v>
      </c>
      <c r="Q254" s="7">
        <v>-4.1637459999999994E-4</v>
      </c>
      <c r="R254" s="7">
        <v>2.3033019999999994E-2</v>
      </c>
      <c r="S254" s="2">
        <v>0.69202585568996711</v>
      </c>
      <c r="T254" s="7">
        <v>6.3520180000000009E-3</v>
      </c>
      <c r="U254" s="7">
        <v>0.11815245999999999</v>
      </c>
      <c r="V254" s="2">
        <v>0.17820370080710538</v>
      </c>
      <c r="W254" s="7">
        <v>1.2549709999999997E-2</v>
      </c>
      <c r="X254" s="7">
        <v>7.8770760000000023E-2</v>
      </c>
      <c r="Y254" s="13">
        <f t="shared" si="32"/>
        <v>-9.3027990130543262E-2</v>
      </c>
      <c r="Z254" s="2">
        <v>6.132318967133786E-2</v>
      </c>
      <c r="AA254" s="7">
        <v>-6.8204240000000003E-3</v>
      </c>
      <c r="AB254" s="7">
        <v>0</v>
      </c>
      <c r="AC254" s="2">
        <v>4.6463798621394501E-3</v>
      </c>
      <c r="AD254" s="7">
        <v>-1.1060660000000006E-3</v>
      </c>
      <c r="AE254" s="7">
        <v>2.3033019999999994E-2</v>
      </c>
      <c r="AF254" s="2">
        <v>9.8295231175030043E-2</v>
      </c>
      <c r="AG254" s="7">
        <v>4.1337140000000001E-2</v>
      </c>
      <c r="AH254" s="7">
        <v>4.5114439999999999E-2</v>
      </c>
      <c r="AI254" s="2">
        <v>0.67162886274234124</v>
      </c>
      <c r="AJ254" s="7">
        <v>8.1050642000000006E-2</v>
      </c>
      <c r="AK254" s="7">
        <v>0.11815245999999999</v>
      </c>
      <c r="AL254" s="2">
        <v>2.2331841339264017E-3</v>
      </c>
      <c r="AM254" s="7">
        <v>1.6121799999999999E-2</v>
      </c>
      <c r="AN254" s="7">
        <v>5.1568900000000008E-2</v>
      </c>
      <c r="AO254" s="2">
        <v>0.16187315241522499</v>
      </c>
      <c r="AP254" s="7">
        <v>3.205214E-2</v>
      </c>
      <c r="AQ254" s="7">
        <v>7.8770760000000023E-2</v>
      </c>
      <c r="AR254" s="13">
        <f t="shared" si="33"/>
        <v>-3.3462002120605239E-2</v>
      </c>
      <c r="AT254" s="15">
        <f t="shared" si="35"/>
        <v>-0.38018001423850262</v>
      </c>
      <c r="AU254" s="2">
        <f t="shared" si="34"/>
        <v>-0.38018001423850262</v>
      </c>
      <c r="AV254" s="17">
        <f t="shared" si="36"/>
        <v>0</v>
      </c>
      <c r="AW254" s="3">
        <f t="shared" si="37"/>
        <v>0.99999999999999989</v>
      </c>
      <c r="AX254" s="3">
        <f t="shared" si="38"/>
        <v>1</v>
      </c>
      <c r="AZ254" s="2">
        <v>5.021659048255701E-3</v>
      </c>
      <c r="BA254" s="2">
        <v>4.1350608444800915E-2</v>
      </c>
      <c r="BB254" s="2">
        <v>7.2584699366272556E-2</v>
      </c>
      <c r="BC254" s="2">
        <v>1.0813476643598243E-2</v>
      </c>
      <c r="BD254" s="2">
        <v>0.69202585568996711</v>
      </c>
      <c r="BE254" s="2">
        <v>0.17820370080710538</v>
      </c>
    </row>
    <row r="255" spans="1:57">
      <c r="A255" s="19" t="s">
        <v>10</v>
      </c>
      <c r="B255" s="19">
        <v>2002</v>
      </c>
      <c r="C255" s="2">
        <v>0.8</v>
      </c>
      <c r="D255" s="2">
        <v>0.31762108485137525</v>
      </c>
      <c r="E255" s="2">
        <v>-0.30783690245604056</v>
      </c>
      <c r="F255" s="13">
        <f t="shared" si="39"/>
        <v>-0.2296165097237409</v>
      </c>
      <c r="G255" s="2">
        <v>5.287397012513414E-3</v>
      </c>
      <c r="H255" s="7">
        <v>1.6151338000000001E-2</v>
      </c>
      <c r="I255" s="7">
        <v>0.16419931999999998</v>
      </c>
      <c r="J255" s="2">
        <v>3.4718657438399046E-2</v>
      </c>
      <c r="K255" s="7">
        <v>-6.8319139999999997E-3</v>
      </c>
      <c r="L255" s="7">
        <v>0</v>
      </c>
      <c r="M255" s="2">
        <v>7.1485265560969111E-2</v>
      </c>
      <c r="N255" s="7">
        <v>-2.9563998200000008E-4</v>
      </c>
      <c r="O255" s="7">
        <v>6.528726E-2</v>
      </c>
      <c r="P255" s="2">
        <v>1.0138817871413271E-2</v>
      </c>
      <c r="Q255" s="7">
        <v>1.1937723999999998E-3</v>
      </c>
      <c r="R255" s="7">
        <v>9.7141119999999997E-2</v>
      </c>
      <c r="S255" s="2">
        <v>0.70760810478206926</v>
      </c>
      <c r="T255" s="7">
        <v>5.4745159999999996E-3</v>
      </c>
      <c r="U255" s="7">
        <v>0.15157466</v>
      </c>
      <c r="V255" s="2">
        <v>0.17076175733463578</v>
      </c>
      <c r="W255" s="7">
        <v>1.5536079999999999E-2</v>
      </c>
      <c r="X255" s="7">
        <v>0.13570024</v>
      </c>
      <c r="Y255" s="13">
        <f t="shared" si="32"/>
        <v>-0.13058207617805112</v>
      </c>
      <c r="Z255" s="2">
        <v>6.0851086037936382E-2</v>
      </c>
      <c r="AA255" s="7">
        <v>-1.1748261999999999E-2</v>
      </c>
      <c r="AB255" s="7">
        <v>0</v>
      </c>
      <c r="AC255" s="2">
        <v>4.412300169344849E-3</v>
      </c>
      <c r="AD255" s="7">
        <v>6.1953940000000016E-3</v>
      </c>
      <c r="AE255" s="7">
        <v>9.7141119999999997E-2</v>
      </c>
      <c r="AF255" s="2">
        <v>9.9346638503878537E-2</v>
      </c>
      <c r="AG255" s="7">
        <v>1.6238879999999982E-3</v>
      </c>
      <c r="AH255" s="7">
        <v>6.528726E-2</v>
      </c>
      <c r="AI255" s="2">
        <v>0.67240973394088821</v>
      </c>
      <c r="AJ255" s="7">
        <v>7.729425999999999E-2</v>
      </c>
      <c r="AK255" s="7">
        <v>0.15157466</v>
      </c>
      <c r="AL255" s="2">
        <v>2.9397621003142351E-3</v>
      </c>
      <c r="AM255" s="7">
        <v>5.7863569999999996E-2</v>
      </c>
      <c r="AN255" s="7">
        <v>0.16419931999999998</v>
      </c>
      <c r="AO255" s="2">
        <v>0.1600404792476377</v>
      </c>
      <c r="AP255" s="7">
        <v>3.37487E-2</v>
      </c>
      <c r="AQ255" s="7">
        <v>0.13570024</v>
      </c>
      <c r="AR255" s="13">
        <f t="shared" si="33"/>
        <v>-7.4016755478427107E-2</v>
      </c>
      <c r="AT255" s="15">
        <f t="shared" si="35"/>
        <v>-0.28618183042336487</v>
      </c>
      <c r="AU255" s="2">
        <f t="shared" si="34"/>
        <v>-0.28618183042336487</v>
      </c>
      <c r="AV255" s="17">
        <f t="shared" si="36"/>
        <v>0</v>
      </c>
      <c r="AW255" s="3">
        <f t="shared" si="37"/>
        <v>0.99999999999999978</v>
      </c>
      <c r="AX255" s="3">
        <f t="shared" si="38"/>
        <v>1</v>
      </c>
      <c r="AZ255" s="2">
        <v>5.287397012513414E-3</v>
      </c>
      <c r="BA255" s="2">
        <v>3.4718657438399046E-2</v>
      </c>
      <c r="BB255" s="2">
        <v>7.1485265560969111E-2</v>
      </c>
      <c r="BC255" s="2">
        <v>1.0138817871413271E-2</v>
      </c>
      <c r="BD255" s="2">
        <v>0.70760810478206926</v>
      </c>
      <c r="BE255" s="2">
        <v>0.17076175733463578</v>
      </c>
    </row>
    <row r="256" spans="1:57">
      <c r="A256" s="19" t="s">
        <v>10</v>
      </c>
      <c r="B256" s="19">
        <v>2003</v>
      </c>
      <c r="C256" s="2">
        <v>0.8</v>
      </c>
      <c r="D256" s="2">
        <v>0.30363307806039042</v>
      </c>
      <c r="E256" s="2">
        <v>-0.2083553018681823</v>
      </c>
      <c r="F256" s="13">
        <f t="shared" si="39"/>
        <v>-0.15774445255903188</v>
      </c>
      <c r="G256" s="2">
        <v>6.6228158009988278E-3</v>
      </c>
      <c r="H256" s="7">
        <v>2.0997719999999997E-2</v>
      </c>
      <c r="I256" s="7">
        <v>0.23038863999999998</v>
      </c>
      <c r="J256" s="2">
        <v>3.3206580002365385E-2</v>
      </c>
      <c r="K256" s="7">
        <v>-7.805883999999999E-3</v>
      </c>
      <c r="L256" s="7">
        <v>0</v>
      </c>
      <c r="M256" s="2">
        <v>7.0444502523251615E-2</v>
      </c>
      <c r="N256" s="7">
        <v>-1.2472195999999999E-3</v>
      </c>
      <c r="O256" s="7">
        <v>9.2388999999999999E-2</v>
      </c>
      <c r="P256" s="2">
        <v>9.3876142181798031E-3</v>
      </c>
      <c r="Q256" s="7">
        <v>1.9131762E-3</v>
      </c>
      <c r="R256" s="7">
        <v>0.15863795999999999</v>
      </c>
      <c r="S256" s="2">
        <v>0.70971429939871833</v>
      </c>
      <c r="T256" s="7">
        <v>1.7066620000000001E-3</v>
      </c>
      <c r="U256" s="7">
        <v>0.15053664</v>
      </c>
      <c r="V256" s="2">
        <v>0.17062418805648602</v>
      </c>
      <c r="W256" s="7">
        <v>2.1486788E-2</v>
      </c>
      <c r="X256" s="7">
        <v>0.20815668000000001</v>
      </c>
      <c r="Y256" s="13">
        <f t="shared" ref="Y256:Y261" si="40">((G256*(H256-I256))+(J256*(K256-L256))+(M256*(N256-O256))+(P256*(Q256-R256))+(S256*(T256-U256))+(V256*(W256-X256)))</f>
        <v>-0.14719055524460745</v>
      </c>
      <c r="Z256" s="2">
        <v>5.9894658700005605E-2</v>
      </c>
      <c r="AA256" s="7">
        <v>-1.3430172000000001E-2</v>
      </c>
      <c r="AB256" s="7">
        <v>0</v>
      </c>
      <c r="AC256" s="2">
        <v>4.2863907199728914E-3</v>
      </c>
      <c r="AD256" s="7">
        <v>1.0742652E-2</v>
      </c>
      <c r="AE256" s="7">
        <v>0.15863795999999999</v>
      </c>
      <c r="AF256" s="2">
        <v>0.10284064704587652</v>
      </c>
      <c r="AG256" s="7">
        <v>-3.5264411999999995E-2</v>
      </c>
      <c r="AH256" s="7">
        <v>9.2388999999999999E-2</v>
      </c>
      <c r="AI256" s="2">
        <v>0.67091129444621589</v>
      </c>
      <c r="AJ256" s="7">
        <v>4.3814277999999998E-2</v>
      </c>
      <c r="AK256" s="7">
        <v>0.15053664</v>
      </c>
      <c r="AL256" s="2">
        <v>5.328147173752313E-3</v>
      </c>
      <c r="AM256" s="7">
        <v>7.1381799999999995E-2</v>
      </c>
      <c r="AN256" s="7">
        <v>0.23038863999999998</v>
      </c>
      <c r="AO256" s="2">
        <v>0.1567388619141768</v>
      </c>
      <c r="AP256" s="7">
        <v>4.2721365999999997E-2</v>
      </c>
      <c r="AQ256" s="7">
        <v>0.20815668000000001</v>
      </c>
      <c r="AR256" s="13">
        <f t="shared" ref="AR256:AR261" si="41">((Z256*(AA256-AB256))+(AC256*(AD256-AE256))+(AF256*(AG256-AH256))+(AI256*(AJ256-AK256))+(AL256*(AM256-AN256))+(AO256*(AP256-AQ256)))</f>
        <v>-0.11294488484936036</v>
      </c>
      <c r="AT256" s="15">
        <f t="shared" si="35"/>
        <v>-0.191990122954279</v>
      </c>
      <c r="AU256" s="2">
        <f t="shared" ref="AU256:AU261" si="42">F256+Y256-AR256</f>
        <v>-0.191990122954279</v>
      </c>
      <c r="AV256" s="17">
        <f t="shared" si="36"/>
        <v>0</v>
      </c>
      <c r="AW256" s="3">
        <f t="shared" si="37"/>
        <v>1</v>
      </c>
      <c r="AX256" s="3">
        <f t="shared" si="38"/>
        <v>1</v>
      </c>
      <c r="AZ256" s="2">
        <v>6.6228158009988278E-3</v>
      </c>
      <c r="BA256" s="2">
        <v>3.3206580002365385E-2</v>
      </c>
      <c r="BB256" s="2">
        <v>7.0444502523251615E-2</v>
      </c>
      <c r="BC256" s="2">
        <v>9.3876142181798031E-3</v>
      </c>
      <c r="BD256" s="2">
        <v>0.70971429939871833</v>
      </c>
      <c r="BE256" s="2">
        <v>0.17062418805648602</v>
      </c>
    </row>
    <row r="257" spans="1:57">
      <c r="A257" s="19" t="s">
        <v>10</v>
      </c>
      <c r="B257" s="19">
        <v>2004</v>
      </c>
      <c r="C257" s="2">
        <v>0.8</v>
      </c>
      <c r="D257" s="2">
        <v>0.31479161060297439</v>
      </c>
      <c r="E257" s="2">
        <v>-0.28147462564840814</v>
      </c>
      <c r="F257" s="13">
        <f t="shared" si="39"/>
        <v>-0.2105899450470228</v>
      </c>
      <c r="G257" s="2">
        <v>6.6114730909459735E-3</v>
      </c>
      <c r="H257" s="7">
        <v>3.0486870600000004E-2</v>
      </c>
      <c r="I257" s="7">
        <v>0.25085415999999994</v>
      </c>
      <c r="J257" s="2">
        <v>3.4488829254551157E-2</v>
      </c>
      <c r="K257" s="7">
        <v>-1.0451073999999999E-2</v>
      </c>
      <c r="L257" s="7">
        <v>0</v>
      </c>
      <c r="M257" s="2">
        <v>6.6891544705124789E-2</v>
      </c>
      <c r="N257" s="7">
        <v>-1.9291560000000002E-3</v>
      </c>
      <c r="O257" s="7">
        <v>0.12138958</v>
      </c>
      <c r="P257" s="2">
        <v>9.8081674807522883E-3</v>
      </c>
      <c r="Q257" s="7">
        <v>3.5048280000000002E-3</v>
      </c>
      <c r="R257" s="7">
        <v>0.23287169999999996</v>
      </c>
      <c r="S257" s="2">
        <v>0.69710125637212916</v>
      </c>
      <c r="T257" s="7">
        <v>4.9896641999999996E-3</v>
      </c>
      <c r="U257" s="7">
        <v>0.22461799999999998</v>
      </c>
      <c r="V257" s="2">
        <v>0.18509872909649658</v>
      </c>
      <c r="W257" s="7">
        <v>1.8145260000000003E-2</v>
      </c>
      <c r="X257" s="7">
        <v>0.21372250000000001</v>
      </c>
      <c r="Y257" s="13">
        <f t="shared" si="40"/>
        <v>-0.2016203345332416</v>
      </c>
      <c r="Z257" s="2">
        <v>5.9742605906802825E-2</v>
      </c>
      <c r="AA257" s="7">
        <v>-1.8704700000000001E-2</v>
      </c>
      <c r="AB257" s="7">
        <v>0</v>
      </c>
      <c r="AC257" s="2">
        <v>4.3120112652713337E-3</v>
      </c>
      <c r="AD257" s="7">
        <v>1.6993438E-2</v>
      </c>
      <c r="AE257" s="7">
        <v>0.23287169999999996</v>
      </c>
      <c r="AF257" s="2">
        <v>9.703243620016011E-2</v>
      </c>
      <c r="AG257" s="7">
        <v>-6.0548460000000005E-2</v>
      </c>
      <c r="AH257" s="7">
        <v>0.12487572</v>
      </c>
      <c r="AI257" s="2">
        <v>0.67137067957514474</v>
      </c>
      <c r="AJ257" s="7">
        <v>7.2471339999999995E-2</v>
      </c>
      <c r="AK257" s="7">
        <v>0.22461799999999998</v>
      </c>
      <c r="AL257" s="2">
        <v>3.5144110130059542E-3</v>
      </c>
      <c r="AM257" s="7">
        <v>6.0093960000000002E-2</v>
      </c>
      <c r="AN257" s="7">
        <v>0.25085415999999994</v>
      </c>
      <c r="AO257" s="2">
        <v>0.16402785603961514</v>
      </c>
      <c r="AP257" s="7">
        <v>3.3678800000000002E-2</v>
      </c>
      <c r="AQ257" s="7">
        <v>0.21372250000000001</v>
      </c>
      <c r="AR257" s="13">
        <f t="shared" si="41"/>
        <v>-0.15238989530564453</v>
      </c>
      <c r="AT257" s="15">
        <f t="shared" ref="AT257:AT262" si="43">((1-C257*D257)*E257)+((G257*(H257-I257))+(J257*(K257-L257))+(M257*(N257-O257))+(P257*(Q257-R257))+(S257*(T257-U257))+(V257*(W257-X257)))-((Z257*(AA257-AB257))+(AC257*(AD257-AE257))+(AF257*(AG257-AH257))+(AI257*(AJ257-AK257))+(AL257*(AM257-AN257))+(AO257*(AP257-AQ257)))</f>
        <v>-0.25982038427461984</v>
      </c>
      <c r="AU257" s="2">
        <f t="shared" si="42"/>
        <v>-0.25982038427461984</v>
      </c>
      <c r="AV257" s="17">
        <f t="shared" si="36"/>
        <v>0</v>
      </c>
      <c r="AW257" s="3">
        <f t="shared" si="37"/>
        <v>1</v>
      </c>
      <c r="AX257" s="3">
        <f t="shared" si="38"/>
        <v>1.0000000000000002</v>
      </c>
      <c r="AZ257" s="2">
        <v>6.6114730909459735E-3</v>
      </c>
      <c r="BA257" s="2">
        <v>3.4488829254551157E-2</v>
      </c>
      <c r="BB257" s="2">
        <v>6.6891544705124789E-2</v>
      </c>
      <c r="BC257" s="2">
        <v>9.8081674807522883E-3</v>
      </c>
      <c r="BD257" s="2">
        <v>0.69710125637212916</v>
      </c>
      <c r="BE257" s="2">
        <v>0.18509872909649658</v>
      </c>
    </row>
    <row r="258" spans="1:57">
      <c r="A258" s="19" t="s">
        <v>10</v>
      </c>
      <c r="B258" s="19">
        <v>2005</v>
      </c>
      <c r="C258" s="2">
        <v>0.8</v>
      </c>
      <c r="D258" s="2">
        <v>0.33647697320356729</v>
      </c>
      <c r="E258" s="2">
        <v>-0.45541946127147154</v>
      </c>
      <c r="F258" s="13">
        <f t="shared" si="39"/>
        <v>-0.33282893177817235</v>
      </c>
      <c r="G258" s="2">
        <v>7.9776014864013974E-3</v>
      </c>
      <c r="H258" s="7">
        <v>4.826416E-2</v>
      </c>
      <c r="I258" s="7">
        <v>0.41822184000000001</v>
      </c>
      <c r="J258" s="2">
        <v>3.2168892926418412E-2</v>
      </c>
      <c r="K258" s="7">
        <v>-1.4395740000000001E-2</v>
      </c>
      <c r="L258" s="7">
        <v>0</v>
      </c>
      <c r="M258" s="2">
        <v>6.0929737078162294E-2</v>
      </c>
      <c r="N258" s="7">
        <v>-2.5862399999999996E-3</v>
      </c>
      <c r="O258" s="7">
        <v>0.17854905999999998</v>
      </c>
      <c r="P258" s="2">
        <v>7.8520292719789532E-3</v>
      </c>
      <c r="Q258" s="7">
        <v>4.1330539999999997E-3</v>
      </c>
      <c r="R258" s="7">
        <v>0.32267444000000001</v>
      </c>
      <c r="S258" s="2">
        <v>0.65888453496477772</v>
      </c>
      <c r="T258" s="7">
        <v>-1.6533177999999998E-4</v>
      </c>
      <c r="U258" s="7">
        <v>0.23033214000000002</v>
      </c>
      <c r="V258" s="2">
        <v>0.23218720427226136</v>
      </c>
      <c r="W258" s="7">
        <v>2.1290238E-2</v>
      </c>
      <c r="X258" s="7">
        <v>0.29448207999999998</v>
      </c>
      <c r="Y258" s="13">
        <f t="shared" si="40"/>
        <v>-0.23225506197660462</v>
      </c>
      <c r="Z258" s="2">
        <v>5.6778756680554897E-2</v>
      </c>
      <c r="AA258" s="7">
        <v>-2.6006519999999998E-2</v>
      </c>
      <c r="AB258" s="7">
        <v>0</v>
      </c>
      <c r="AC258" s="2">
        <v>4.10338587717752E-3</v>
      </c>
      <c r="AD258" s="7">
        <v>2.1778539999999999E-2</v>
      </c>
      <c r="AE258" s="7">
        <v>0.32267444000000001</v>
      </c>
      <c r="AF258" s="2">
        <v>8.2354826218848862E-2</v>
      </c>
      <c r="AG258" s="7">
        <v>-9.219121999999999E-2</v>
      </c>
      <c r="AH258" s="7">
        <v>0.17854905999999998</v>
      </c>
      <c r="AI258" s="2">
        <v>0.63274733710123177</v>
      </c>
      <c r="AJ258" s="7">
        <v>2.0345299999999997E-2</v>
      </c>
      <c r="AK258" s="7">
        <v>0.23033214000000002</v>
      </c>
      <c r="AL258" s="2">
        <v>5.5024027922972773E-3</v>
      </c>
      <c r="AM258" s="7">
        <v>0.11536446</v>
      </c>
      <c r="AN258" s="7">
        <v>0.41822184000000001</v>
      </c>
      <c r="AO258" s="2">
        <v>0.2185132913298897</v>
      </c>
      <c r="AP258" s="7">
        <v>3.1669559999999999E-2</v>
      </c>
      <c r="AQ258" s="7">
        <v>0.29448207999999998</v>
      </c>
      <c r="AR258" s="13">
        <f t="shared" si="41"/>
        <v>-0.21697116444517578</v>
      </c>
      <c r="AT258" s="15">
        <f t="shared" si="43"/>
        <v>-0.34811282930960114</v>
      </c>
      <c r="AU258" s="2">
        <f t="shared" si="42"/>
        <v>-0.34811282930960114</v>
      </c>
      <c r="AV258" s="17">
        <f t="shared" si="36"/>
        <v>0</v>
      </c>
      <c r="AW258" s="3">
        <f t="shared" si="37"/>
        <v>1</v>
      </c>
      <c r="AX258" s="3">
        <f t="shared" si="38"/>
        <v>1</v>
      </c>
      <c r="AZ258" s="2">
        <v>7.9776014864013974E-3</v>
      </c>
      <c r="BA258" s="2">
        <v>3.2168892926418412E-2</v>
      </c>
      <c r="BB258" s="2">
        <v>6.0929737078162294E-2</v>
      </c>
      <c r="BC258" s="2">
        <v>7.8520292719789532E-3</v>
      </c>
      <c r="BD258" s="2">
        <v>0.65888453496477772</v>
      </c>
      <c r="BE258" s="2">
        <v>0.23218720427226136</v>
      </c>
    </row>
    <row r="259" spans="1:57">
      <c r="A259" s="19" t="s">
        <v>10</v>
      </c>
      <c r="B259" s="19">
        <v>2006</v>
      </c>
      <c r="C259" s="2">
        <v>0.8</v>
      </c>
      <c r="D259" s="2">
        <v>0.35084424016022647</v>
      </c>
      <c r="E259" s="2">
        <v>-0.48082373639149123</v>
      </c>
      <c r="F259" s="13">
        <f t="shared" si="39"/>
        <v>-0.34586834563527219</v>
      </c>
      <c r="G259" s="2">
        <v>9.6973448723785462E-3</v>
      </c>
      <c r="H259" s="7">
        <v>5.3608159999999995E-2</v>
      </c>
      <c r="I259" s="7">
        <v>0.47441622</v>
      </c>
      <c r="J259" s="2">
        <v>3.4569087505509508E-2</v>
      </c>
      <c r="K259" s="7">
        <v>-1.5565659999999999E-2</v>
      </c>
      <c r="L259" s="7">
        <v>0</v>
      </c>
      <c r="M259" s="2">
        <v>6.959435216210276E-2</v>
      </c>
      <c r="N259" s="7">
        <v>-3.8790249999999999E-3</v>
      </c>
      <c r="O259" s="7">
        <v>0.18169636000000003</v>
      </c>
      <c r="P259" s="2">
        <v>7.0736487837127502E-3</v>
      </c>
      <c r="Q259" s="7">
        <v>4.6380280000000006E-3</v>
      </c>
      <c r="R259" s="7">
        <v>0.35727742000000001</v>
      </c>
      <c r="S259" s="2">
        <v>0.64013944835927483</v>
      </c>
      <c r="T259" s="7">
        <v>-1.8353172600000002E-3</v>
      </c>
      <c r="U259" s="7">
        <v>0.23421151999999998</v>
      </c>
      <c r="V259" s="2">
        <v>0.23892611831702165</v>
      </c>
      <c r="W259" s="7">
        <v>1.8499197999999998E-2</v>
      </c>
      <c r="X259" s="7">
        <v>0.30668476</v>
      </c>
      <c r="Y259" s="13">
        <f t="shared" si="40"/>
        <v>-0.23998620732237269</v>
      </c>
      <c r="Z259" s="2">
        <v>6.5331068433370901E-2</v>
      </c>
      <c r="AA259" s="7">
        <v>-2.8555859999999999E-2</v>
      </c>
      <c r="AB259" s="7">
        <v>0</v>
      </c>
      <c r="AC259" s="2">
        <v>3.5111704868057438E-3</v>
      </c>
      <c r="AD259" s="7">
        <v>2.419404E-2</v>
      </c>
      <c r="AE259" s="7">
        <v>0.35727742000000001</v>
      </c>
      <c r="AF259" s="2">
        <v>9.3103490332426625E-2</v>
      </c>
      <c r="AG259" s="7">
        <v>-0.13638144999999999</v>
      </c>
      <c r="AH259" s="7">
        <v>0.18169636000000003</v>
      </c>
      <c r="AI259" s="2">
        <v>0.60978170209119231</v>
      </c>
      <c r="AJ259" s="7">
        <v>2.250160000000001E-3</v>
      </c>
      <c r="AK259" s="7">
        <v>0.23421151999999998</v>
      </c>
      <c r="AL259" s="2">
        <v>6.108957841216703E-3</v>
      </c>
      <c r="AM259" s="7">
        <v>0.13296027999999999</v>
      </c>
      <c r="AN259" s="7">
        <v>0.47441622</v>
      </c>
      <c r="AO259" s="2">
        <v>0.22216361081498781</v>
      </c>
      <c r="AP259" s="7">
        <v>2.0395219999999999E-2</v>
      </c>
      <c r="AQ259" s="7">
        <v>0.30668476</v>
      </c>
      <c r="AR259" s="13">
        <f t="shared" si="41"/>
        <v>-0.23978410249287241</v>
      </c>
      <c r="AT259" s="15">
        <f t="shared" si="43"/>
        <v>-0.34607045046477247</v>
      </c>
      <c r="AU259" s="2">
        <f t="shared" si="42"/>
        <v>-0.34607045046477247</v>
      </c>
      <c r="AV259" s="17">
        <f t="shared" si="36"/>
        <v>0</v>
      </c>
      <c r="AW259" s="3">
        <f t="shared" si="37"/>
        <v>1</v>
      </c>
      <c r="AX259" s="3">
        <f t="shared" si="38"/>
        <v>1</v>
      </c>
      <c r="AZ259" s="2">
        <v>9.6973448723785462E-3</v>
      </c>
      <c r="BA259" s="2">
        <v>3.4569087505509508E-2</v>
      </c>
      <c r="BB259" s="2">
        <v>6.959435216210276E-2</v>
      </c>
      <c r="BC259" s="2">
        <v>7.0736487837127502E-3</v>
      </c>
      <c r="BD259" s="2">
        <v>0.64013944835927483</v>
      </c>
      <c r="BE259" s="2">
        <v>0.23892611831702165</v>
      </c>
    </row>
    <row r="260" spans="1:57">
      <c r="A260" s="19" t="s">
        <v>10</v>
      </c>
      <c r="B260" s="19">
        <v>2007</v>
      </c>
      <c r="C260" s="2">
        <v>0.8</v>
      </c>
      <c r="D260" s="2">
        <v>0.30633491211940728</v>
      </c>
      <c r="E260" s="2">
        <v>-0.40290229223991203</v>
      </c>
      <c r="F260" s="13">
        <f t="shared" si="39"/>
        <v>-0.30416386161109504</v>
      </c>
      <c r="G260" s="2">
        <v>9.6973448723785462E-3</v>
      </c>
      <c r="H260" s="7">
        <v>4.2054177999999998E-2</v>
      </c>
      <c r="I260" s="7">
        <v>0.38608125999999998</v>
      </c>
      <c r="J260" s="2">
        <v>3.4569087505509508E-2</v>
      </c>
      <c r="K260" s="7">
        <v>-1.1231660000000001E-2</v>
      </c>
      <c r="L260" s="7">
        <v>0</v>
      </c>
      <c r="M260" s="2">
        <v>6.959435216210276E-2</v>
      </c>
      <c r="N260" s="7">
        <v>-2.412254E-3</v>
      </c>
      <c r="O260" s="7">
        <v>0.11148516000000001</v>
      </c>
      <c r="P260" s="2">
        <v>7.0736487837127502E-3</v>
      </c>
      <c r="Q260" s="7">
        <v>4.8003939999999995E-3</v>
      </c>
      <c r="R260" s="7">
        <v>0.26853188</v>
      </c>
      <c r="S260" s="2">
        <v>0.64013944835927483</v>
      </c>
      <c r="T260" s="7">
        <v>-3.8612899999999999E-3</v>
      </c>
      <c r="U260" s="7">
        <v>0.11065913999999999</v>
      </c>
      <c r="V260" s="2">
        <v>0.23892611831702165</v>
      </c>
      <c r="W260" s="7">
        <v>7.7306200000000005E-3</v>
      </c>
      <c r="X260" s="7">
        <v>0.17551549999999999</v>
      </c>
      <c r="Y260" s="13">
        <f t="shared" si="40"/>
        <v>-0.12691381311915789</v>
      </c>
      <c r="Z260" s="2">
        <v>6.5331068433370901E-2</v>
      </c>
      <c r="AA260" s="7">
        <v>-2.0593399999999998E-2</v>
      </c>
      <c r="AB260" s="7">
        <v>0</v>
      </c>
      <c r="AC260" s="2">
        <v>3.5111704868057438E-3</v>
      </c>
      <c r="AD260" s="7">
        <v>2.3384720000000001E-2</v>
      </c>
      <c r="AE260" s="7">
        <v>0.26853188</v>
      </c>
      <c r="AF260" s="2">
        <v>9.3103490332426625E-2</v>
      </c>
      <c r="AG260" s="7">
        <v>-9.2622659999999996E-2</v>
      </c>
      <c r="AH260" s="7">
        <v>0.11148516000000001</v>
      </c>
      <c r="AI260" s="2">
        <v>0.60978170209119231</v>
      </c>
      <c r="AJ260" s="7">
        <v>-3.0547276000000002E-2</v>
      </c>
      <c r="AK260" s="7">
        <v>0.11065913999999999</v>
      </c>
      <c r="AL260" s="2">
        <v>6.108957841216703E-3</v>
      </c>
      <c r="AM260" s="7">
        <v>0.13421728000000002</v>
      </c>
      <c r="AN260" s="7">
        <v>0.38608125999999998</v>
      </c>
      <c r="AO260" s="2">
        <v>0.22216361081498781</v>
      </c>
      <c r="AP260" s="7">
        <v>1.4378000000001001E-5</v>
      </c>
      <c r="AQ260" s="7">
        <v>0.17551549999999999</v>
      </c>
      <c r="AR260" s="13">
        <f t="shared" si="41"/>
        <v>-0.14784297083975442</v>
      </c>
      <c r="AT260" s="15">
        <f t="shared" si="43"/>
        <v>-0.28323470389049854</v>
      </c>
      <c r="AU260" s="2">
        <f t="shared" si="42"/>
        <v>-0.28323470389049854</v>
      </c>
      <c r="AV260" s="17">
        <f t="shared" si="36"/>
        <v>0</v>
      </c>
      <c r="AW260" s="3">
        <f t="shared" si="37"/>
        <v>1</v>
      </c>
      <c r="AX260" s="3">
        <f t="shared" si="38"/>
        <v>1</v>
      </c>
      <c r="AZ260" s="2">
        <v>9.6973448723785462E-3</v>
      </c>
      <c r="BA260" s="2">
        <v>3.4569087505509508E-2</v>
      </c>
      <c r="BB260" s="2">
        <v>6.959435216210276E-2</v>
      </c>
      <c r="BC260" s="2">
        <v>7.0736487837127502E-3</v>
      </c>
      <c r="BD260" s="2">
        <v>0.64013944835927483</v>
      </c>
      <c r="BE260" s="2">
        <v>0.23892611831702165</v>
      </c>
    </row>
    <row r="261" spans="1:57">
      <c r="A261" s="19" t="s">
        <v>10</v>
      </c>
      <c r="B261" s="19">
        <v>2008</v>
      </c>
      <c r="C261" s="2">
        <v>0.8</v>
      </c>
      <c r="D261" s="2">
        <v>0.27490306782004137</v>
      </c>
      <c r="E261" s="2">
        <v>-0.56123688098162194</v>
      </c>
      <c r="F261" s="13">
        <f t="shared" si="39"/>
        <v>-0.4378082886971425</v>
      </c>
      <c r="G261" s="2">
        <v>9.6973448723785462E-3</v>
      </c>
      <c r="H261" s="7">
        <v>3.9085386E-2</v>
      </c>
      <c r="I261" s="7">
        <v>0.34468200000000004</v>
      </c>
      <c r="J261" s="2">
        <v>3.4569087505509508E-2</v>
      </c>
      <c r="K261" s="7">
        <v>-1.1057059999999999E-2</v>
      </c>
      <c r="L261" s="7">
        <v>0</v>
      </c>
      <c r="M261" s="2">
        <v>6.959435216210276E-2</v>
      </c>
      <c r="N261" s="7">
        <v>-1.1878361999999999E-3</v>
      </c>
      <c r="O261" s="7">
        <v>0.13285817999999999</v>
      </c>
      <c r="P261" s="2">
        <v>7.0736487837127502E-3</v>
      </c>
      <c r="Q261" s="7">
        <v>2.4496886E-3</v>
      </c>
      <c r="R261" s="7">
        <v>0.22017793000000002</v>
      </c>
      <c r="S261" s="2">
        <v>0.64013944835927483</v>
      </c>
      <c r="T261" s="7">
        <v>-3.4855258E-3</v>
      </c>
      <c r="U261" s="7">
        <v>0.11797209999999998</v>
      </c>
      <c r="V261" s="2">
        <v>0.23892611831702165</v>
      </c>
      <c r="W261" s="7">
        <v>1.6263440000000001E-2</v>
      </c>
      <c r="X261" s="7">
        <v>0.21133281999999998</v>
      </c>
      <c r="Y261" s="13">
        <f t="shared" si="40"/>
        <v>-0.13857167434433884</v>
      </c>
      <c r="Z261" s="2">
        <v>6.5331068433370901E-2</v>
      </c>
      <c r="AA261" s="7">
        <v>-1.9686760000000001E-2</v>
      </c>
      <c r="AB261" s="7">
        <v>0</v>
      </c>
      <c r="AC261" s="2">
        <v>3.5111704868057438E-3</v>
      </c>
      <c r="AD261" s="7">
        <v>1.4102328000000001E-2</v>
      </c>
      <c r="AE261" s="7">
        <v>0.22017793000000002</v>
      </c>
      <c r="AF261" s="2">
        <v>9.3103490332426625E-2</v>
      </c>
      <c r="AG261" s="7">
        <v>-5.3260540000000002E-2</v>
      </c>
      <c r="AH261" s="7">
        <v>0.13285817999999999</v>
      </c>
      <c r="AI261" s="2">
        <v>0.60978170209119231</v>
      </c>
      <c r="AJ261" s="7">
        <v>-2.0811900000000001E-2</v>
      </c>
      <c r="AK261" s="7">
        <v>0.11797209999999998</v>
      </c>
      <c r="AL261" s="2">
        <v>6.108957841216703E-3</v>
      </c>
      <c r="AM261" s="7">
        <v>0.10984047999999999</v>
      </c>
      <c r="AN261" s="7">
        <v>0.34468200000000004</v>
      </c>
      <c r="AO261" s="2">
        <v>0.22216361081498781</v>
      </c>
      <c r="AP261" s="7">
        <v>2.4206020000000002E-2</v>
      </c>
      <c r="AQ261" s="7">
        <v>0.21133281999999998</v>
      </c>
      <c r="AR261" s="13">
        <f t="shared" si="41"/>
        <v>-0.14697337234111343</v>
      </c>
      <c r="AT261" s="15">
        <f t="shared" si="43"/>
        <v>-0.42940659070036791</v>
      </c>
      <c r="AU261" s="2">
        <f t="shared" si="42"/>
        <v>-0.42940659070036791</v>
      </c>
      <c r="AV261" s="17">
        <f t="shared" si="36"/>
        <v>0</v>
      </c>
      <c r="AW261" s="3">
        <f t="shared" si="37"/>
        <v>1</v>
      </c>
      <c r="AX261" s="3">
        <f t="shared" si="38"/>
        <v>1</v>
      </c>
      <c r="AZ261" s="2">
        <v>9.6973448723785462E-3</v>
      </c>
      <c r="BA261" s="2">
        <v>3.4569087505509508E-2</v>
      </c>
      <c r="BB261" s="2">
        <v>6.959435216210276E-2</v>
      </c>
      <c r="BC261" s="2">
        <v>7.0736487837127502E-3</v>
      </c>
      <c r="BD261" s="2">
        <v>0.64013944835927483</v>
      </c>
      <c r="BE261" s="2">
        <v>0.23892611831702165</v>
      </c>
    </row>
    <row r="262" spans="1:57">
      <c r="A262" s="31" t="s">
        <v>10</v>
      </c>
      <c r="B262" s="31">
        <v>2009</v>
      </c>
      <c r="C262" s="2">
        <v>0.8</v>
      </c>
      <c r="D262" s="2">
        <v>0.27490306782004137</v>
      </c>
      <c r="E262" s="2">
        <v>-0.46416316700347537</v>
      </c>
      <c r="F262" s="13">
        <f>(1-C262*D262)*E262</f>
        <v>-0.3620832641408181</v>
      </c>
      <c r="G262" s="2">
        <v>9.6973448723785462E-3</v>
      </c>
      <c r="H262" s="7">
        <v>2.4723004E-2</v>
      </c>
      <c r="I262" s="7">
        <v>0.22393421999999999</v>
      </c>
      <c r="J262" s="2">
        <v>3.4569087505509508E-2</v>
      </c>
      <c r="K262" s="7">
        <v>-5.2525980000000007E-3</v>
      </c>
      <c r="L262" s="7">
        <v>0</v>
      </c>
      <c r="M262" s="2">
        <v>6.959435216210276E-2</v>
      </c>
      <c r="N262" s="7">
        <v>-3.7993640000000004E-3</v>
      </c>
      <c r="O262" s="7">
        <v>4.4116959999999997E-2</v>
      </c>
      <c r="P262" s="2">
        <v>7.0736487837127502E-3</v>
      </c>
      <c r="Q262" s="7">
        <v>-2.3392460000000001E-3</v>
      </c>
      <c r="R262" s="7">
        <v>6.3682699999999995E-2</v>
      </c>
      <c r="S262" s="2">
        <v>0.64013944835927483</v>
      </c>
      <c r="T262" s="7">
        <v>-3.0973722000000006E-3</v>
      </c>
      <c r="U262" s="7">
        <v>7.2074940000000004E-2</v>
      </c>
      <c r="V262" s="2">
        <v>0.23892611831702165</v>
      </c>
      <c r="W262" s="7">
        <v>5.2606780000000004E-3</v>
      </c>
      <c r="X262" s="7">
        <v>0.12272916</v>
      </c>
      <c r="Y262" s="13">
        <f>((G262*(H262-I262))+(J262*(K262-L262))+(M262*(N262-O262))+(P262*(Q262-R262))+(S262*(T262-U262))+(V262*(W262-X262)))</f>
        <v>-8.2102169861133945E-2</v>
      </c>
      <c r="Z262" s="2">
        <v>6.5331068433370901E-2</v>
      </c>
      <c r="AA262" s="7">
        <v>-9.8704120000000003E-3</v>
      </c>
      <c r="AB262" s="7">
        <v>0</v>
      </c>
      <c r="AC262" s="2">
        <v>3.5111704868057438E-3</v>
      </c>
      <c r="AD262" s="7">
        <v>-6.8841439999999992E-3</v>
      </c>
      <c r="AE262" s="7">
        <v>6.3682699999999995E-2</v>
      </c>
      <c r="AF262" s="2">
        <v>9.3103490332426625E-2</v>
      </c>
      <c r="AG262" s="7">
        <v>-0.12871056</v>
      </c>
      <c r="AH262" s="7">
        <v>4.4116959999999997E-2</v>
      </c>
      <c r="AI262" s="2">
        <v>0.60978170209119231</v>
      </c>
      <c r="AJ262" s="7">
        <v>-2.485824E-2</v>
      </c>
      <c r="AK262" s="7">
        <v>7.2074940000000004E-2</v>
      </c>
      <c r="AL262" s="2">
        <v>6.108957841216703E-3</v>
      </c>
      <c r="AM262" s="7">
        <v>6.8736550000000007E-2</v>
      </c>
      <c r="AN262" s="7">
        <v>0.22393421999999999</v>
      </c>
      <c r="AO262" s="2">
        <v>0.22216361081498781</v>
      </c>
      <c r="AP262" s="7">
        <v>-1.1938239999999991E-3</v>
      </c>
      <c r="AQ262" s="7">
        <v>0.12272916</v>
      </c>
      <c r="AR262" s="13">
        <f>((Z262*(AA262-AB262))+(AC262*(AD262-AE262))+(AF262*(AG262-AH262))+(AI262*(AJ262-AK262))+(AL262*(AM262-AN262))+(AO262*(AP262-AQ262)))</f>
        <v>-0.10457081522033961</v>
      </c>
      <c r="AT262" s="15">
        <f t="shared" si="43"/>
        <v>-0.33961461878161242</v>
      </c>
      <c r="AU262" s="2">
        <f>F262+Y262-AR262</f>
        <v>-0.33961461878161242</v>
      </c>
      <c r="AV262" s="17">
        <f>AT262-AU262</f>
        <v>0</v>
      </c>
      <c r="AW262" s="3">
        <f t="shared" si="37"/>
        <v>1</v>
      </c>
      <c r="AX262" s="3">
        <f t="shared" si="38"/>
        <v>1</v>
      </c>
    </row>
    <row r="263" spans="1:57">
      <c r="A263" s="31" t="s">
        <v>10</v>
      </c>
      <c r="B263" s="31">
        <v>2010</v>
      </c>
      <c r="C263" s="2">
        <v>0.8</v>
      </c>
      <c r="D263" s="2">
        <v>0.27490306782004137</v>
      </c>
      <c r="E263" s="2">
        <v>-0.32670499266779518</v>
      </c>
      <c r="F263" s="13">
        <f>(1-C263*D263)*E263</f>
        <v>-0.25485522886259437</v>
      </c>
      <c r="G263" s="2">
        <v>9.6973448723785462E-3</v>
      </c>
      <c r="H263" s="7">
        <v>2.6055119999999998E-2</v>
      </c>
      <c r="I263" s="7">
        <v>0.23772836000000003</v>
      </c>
      <c r="J263" s="2">
        <v>3.4569087505509508E-2</v>
      </c>
      <c r="K263" s="7">
        <v>-5.8159960000000004E-3</v>
      </c>
      <c r="L263" s="7">
        <v>0</v>
      </c>
      <c r="M263" s="2">
        <v>6.959435216210276E-2</v>
      </c>
      <c r="N263" s="7">
        <v>-4.300824E-3</v>
      </c>
      <c r="O263" s="7">
        <v>4.4904713999999998E-2</v>
      </c>
      <c r="P263" s="2">
        <v>7.0736487837127502E-3</v>
      </c>
      <c r="Q263" s="7">
        <v>-1.8018808000000001E-3</v>
      </c>
      <c r="R263" s="7">
        <v>8.2356819999999997E-2</v>
      </c>
      <c r="S263" s="2">
        <v>0.64013944835927483</v>
      </c>
      <c r="T263" s="7">
        <v>-2.5808916000000003E-3</v>
      </c>
      <c r="U263" s="7">
        <v>8.7691119999999997E-2</v>
      </c>
      <c r="V263" s="2">
        <v>0.23892611831702165</v>
      </c>
      <c r="W263" s="7">
        <v>4.2501960000000004E-3</v>
      </c>
      <c r="X263" s="7">
        <v>0.12633506</v>
      </c>
      <c r="Y263" s="13">
        <f>((G263*(H263-I263))+(J263*(K263-L263))+(M263*(N263-O263))+(P263*(Q263-R263))+(S263*(T263-U263))+(V263*(W263-X263)))</f>
        <v>-9.3229397083327503E-2</v>
      </c>
      <c r="Z263" s="2">
        <v>6.5331068433370901E-2</v>
      </c>
      <c r="AA263" s="7">
        <v>-1.1082761999999999E-2</v>
      </c>
      <c r="AB263" s="7">
        <v>0</v>
      </c>
      <c r="AC263" s="2">
        <v>3.5111704868057438E-3</v>
      </c>
      <c r="AD263" s="7">
        <v>-4.7980996000000003E-3</v>
      </c>
      <c r="AE263" s="7">
        <v>8.2356819999999997E-2</v>
      </c>
      <c r="AF263" s="2">
        <v>9.3103490332426625E-2</v>
      </c>
      <c r="AG263" s="7">
        <v>-0.14306661999999998</v>
      </c>
      <c r="AH263" s="7">
        <v>4.4904713999999998E-2</v>
      </c>
      <c r="AI263" s="2">
        <v>0.60978170209119231</v>
      </c>
      <c r="AJ263" s="7">
        <v>-1.9019080000000001E-2</v>
      </c>
      <c r="AK263" s="7">
        <v>8.7691119999999997E-2</v>
      </c>
      <c r="AL263" s="2">
        <v>6.108957841216703E-3</v>
      </c>
      <c r="AM263" s="7">
        <v>7.1613174000000002E-2</v>
      </c>
      <c r="AN263" s="7">
        <v>0.23772836000000003</v>
      </c>
      <c r="AO263" s="2">
        <v>0.22216361081498781</v>
      </c>
      <c r="AP263" s="7">
        <v>-4.5827239999999998E-3</v>
      </c>
      <c r="AQ263" s="7">
        <v>0.12633506</v>
      </c>
      <c r="AR263" s="13">
        <f>((Z263*(AA263-AB263))+(AC263*(AD263-AE263))+(AF263*(AG263-AH263))+(AI263*(AJ263-AK263))+(AL263*(AM263-AN263))+(AO263*(AP263-AQ263)))</f>
        <v>-0.1137007374098626</v>
      </c>
      <c r="AT263" s="15">
        <f>((1-C263*D263)*E263)+((G263*(H263-I263))+(J263*(K263-L263))+(M263*(N263-O263))+(P263*(Q263-R263))+(S263*(T263-U263))+(V263*(W263-X263)))-((Z263*(AA263-AB263))+(AC263*(AD263-AE263))+(AF263*(AG263-AH263))+(AI263*(AJ263-AK263))+(AL263*(AM263-AN263))+(AO263*(AP263-AQ263)))</f>
        <v>-0.23438388853605929</v>
      </c>
      <c r="AU263" s="2">
        <f>F263+Y263-AR263</f>
        <v>-0.23438388853605929</v>
      </c>
      <c r="AV263" s="17">
        <f>AT263-AU263</f>
        <v>0</v>
      </c>
      <c r="AW263" s="3">
        <f t="shared" si="37"/>
        <v>1</v>
      </c>
      <c r="AX263" s="3">
        <f t="shared" si="38"/>
        <v>1</v>
      </c>
    </row>
    <row r="264" spans="1:57" s="9" customFormat="1">
      <c r="A264" s="52" t="s">
        <v>7</v>
      </c>
      <c r="B264" s="53">
        <v>1982</v>
      </c>
      <c r="C264" s="54">
        <v>0.8</v>
      </c>
      <c r="D264" s="54">
        <v>0.20031692896968289</v>
      </c>
      <c r="E264" s="73">
        <v>0.10266176738311596</v>
      </c>
      <c r="F264" s="55">
        <f t="shared" ref="F264:F298" si="44">(1-C264*D264)*E264</f>
        <v>8.6209855411287353E-2</v>
      </c>
      <c r="G264" s="56">
        <v>1.3222822007393097E-3</v>
      </c>
      <c r="H264" s="7">
        <v>3.2929600000000003E-2</v>
      </c>
      <c r="I264" s="7">
        <v>0.29879349999999999</v>
      </c>
      <c r="J264" s="56">
        <v>4.5206257529002654E-2</v>
      </c>
      <c r="K264" s="7">
        <v>6.9182530000000009E-3</v>
      </c>
      <c r="L264" s="7">
        <v>0</v>
      </c>
      <c r="M264" s="56">
        <v>4.3708138273360848E-2</v>
      </c>
      <c r="N264" s="7">
        <v>3.7933958199999999E-3</v>
      </c>
      <c r="O264" s="7">
        <v>-4.2284800000000015E-3</v>
      </c>
      <c r="P264" s="56">
        <v>4.085274614778843E-2</v>
      </c>
      <c r="Q264" s="7">
        <v>1.5970530000000004E-3</v>
      </c>
      <c r="R264" s="7">
        <v>-3.0355759999999999E-2</v>
      </c>
      <c r="S264" s="56">
        <v>0.46990146558086282</v>
      </c>
      <c r="T264" s="7">
        <v>6.656320000000002E-3</v>
      </c>
      <c r="U264" s="7">
        <v>2.7608500000000001E-2</v>
      </c>
      <c r="V264" s="56">
        <v>0.39900911026824598</v>
      </c>
      <c r="W264" s="7">
        <v>-7.1441779999999984E-3</v>
      </c>
      <c r="X264" s="7">
        <v>-0.11393776000000003</v>
      </c>
      <c r="Y264" s="55">
        <f t="shared" ref="Y264:Y298" si="45">((G264*(H264-I264))+(J264*(K264-L264))+(M264*(N264-O264))+(P264*(Q264-R264))+(S264*(T264-U264))+(V264*(W264-X264)))</f>
        <v>3.4383334686793637E-2</v>
      </c>
      <c r="Z264" s="54">
        <v>5.16899124295696E-2</v>
      </c>
      <c r="AA264" s="7">
        <v>1.3109378E-2</v>
      </c>
      <c r="AB264" s="7">
        <v>0</v>
      </c>
      <c r="AC264" s="54">
        <v>6.7639694577119238E-3</v>
      </c>
      <c r="AD264" s="7">
        <v>4.5397719999999992E-3</v>
      </c>
      <c r="AE264" s="7">
        <v>-3.0355759999999999E-2</v>
      </c>
      <c r="AF264" s="54">
        <v>5.0046186942578341E-2</v>
      </c>
      <c r="AG264" s="7">
        <v>0.13048214</v>
      </c>
      <c r="AH264" s="7">
        <v>-4.2284800000000015E-3</v>
      </c>
      <c r="AI264" s="54">
        <v>0.4754904569576846</v>
      </c>
      <c r="AJ264" s="7">
        <v>7.2256459999999995E-2</v>
      </c>
      <c r="AK264" s="7">
        <v>2.7608500000000001E-2</v>
      </c>
      <c r="AL264" s="54">
        <v>5.5987772170545838E-4</v>
      </c>
      <c r="AM264" s="7">
        <v>0.20042960000000001</v>
      </c>
      <c r="AN264" s="7">
        <v>0.29879349999999999</v>
      </c>
      <c r="AO264" s="54">
        <v>0.41544959649075008</v>
      </c>
      <c r="AP264" s="7">
        <v>-7.4670000000000014E-3</v>
      </c>
      <c r="AQ264" s="7">
        <v>-0.11393776000000003</v>
      </c>
      <c r="AR264" s="55">
        <f t="shared" ref="AR264:AR298" si="46">((Z264*(AA264-AB264))+(AC264*(AD264-AE264))+(AF264*(AG264-AH264))+(AI264*(AJ264-AK264))+(AL264*(AM264-AN264))+(AO264*(AP264-AQ264)))</f>
        <v>7.3063249211617221E-2</v>
      </c>
      <c r="AS264" s="54"/>
      <c r="AT264" s="57">
        <f t="shared" ref="AT264:AT292" si="47">((1-C264*D264)*E264)+((G264*(H264-I264))+(J264*(K264-L264))+(M264*(N264-O264))+(P264*(Q264-R264))+(S264*(T264-U264))+(V264*(W264-X264)))-((Z264*(AA264-AB264))+(AC264*(AD264-AE264))+(AF264*(AG264-AH264))+(AI264*(AJ264-AK264))+(AL264*(AM264-AN264))+(AO264*(AP264-AQ264)))</f>
        <v>4.752994088646377E-2</v>
      </c>
      <c r="AU264" s="54">
        <f t="shared" ref="AU264:AU292" si="48">F264+Y264-AR264</f>
        <v>4.752994088646377E-2</v>
      </c>
      <c r="AV264" s="58">
        <f t="shared" ref="AV264:AV292" si="49">AT264-AU264</f>
        <v>0</v>
      </c>
      <c r="AW264" s="59">
        <f t="shared" ref="AW264:AW292" si="50">SUM(G264,J264,M264,P264,S264,V264)</f>
        <v>1</v>
      </c>
      <c r="AX264" s="59">
        <f t="shared" ref="AX264:AX292" si="51">Z264+AC264+AF264+AI264+AL264+AO264</f>
        <v>1</v>
      </c>
    </row>
    <row r="265" spans="1:57" s="9" customFormat="1">
      <c r="A265" s="52" t="s">
        <v>7</v>
      </c>
      <c r="B265" s="53">
        <v>1983</v>
      </c>
      <c r="C265" s="54">
        <v>0.8</v>
      </c>
      <c r="D265" s="54">
        <v>0.20808668406740466</v>
      </c>
      <c r="E265" s="73">
        <v>1.0164021514775327E-2</v>
      </c>
      <c r="F265" s="55">
        <f t="shared" si="44"/>
        <v>8.4720234877358417E-3</v>
      </c>
      <c r="G265" s="56">
        <v>1.8223554979227396E-3</v>
      </c>
      <c r="H265" s="7">
        <v>2.803162E-2</v>
      </c>
      <c r="I265" s="7">
        <v>0.25608317999999997</v>
      </c>
      <c r="J265" s="56">
        <v>3.5388116704711509E-2</v>
      </c>
      <c r="K265" s="7">
        <v>4.212052E-3</v>
      </c>
      <c r="L265" s="7">
        <v>0</v>
      </c>
      <c r="M265" s="56">
        <v>4.5884009725033217E-2</v>
      </c>
      <c r="N265" s="7">
        <v>2.3670560200000001E-3</v>
      </c>
      <c r="O265" s="7">
        <v>1.7441876000000002E-2</v>
      </c>
      <c r="P265" s="56">
        <v>5.3655502288353467E-2</v>
      </c>
      <c r="Q265" s="7">
        <v>1.8486174E-3</v>
      </c>
      <c r="R265" s="7">
        <v>1.2125500000000001E-2</v>
      </c>
      <c r="S265" s="56">
        <v>0.48157096945393074</v>
      </c>
      <c r="T265" s="7">
        <v>1.1988056000000002E-2</v>
      </c>
      <c r="U265" s="7">
        <v>0.14107363999999997</v>
      </c>
      <c r="V265" s="56">
        <v>0.38167904633004829</v>
      </c>
      <c r="W265" s="7">
        <v>-3.9749149999999999E-3</v>
      </c>
      <c r="X265" s="7">
        <v>-5.9804348000000007E-2</v>
      </c>
      <c r="Y265" s="55">
        <f t="shared" si="45"/>
        <v>-4.2364583995679897E-2</v>
      </c>
      <c r="Z265" s="54">
        <v>4.0597048769555763E-2</v>
      </c>
      <c r="AA265" s="7">
        <v>7.7503539999999992E-3</v>
      </c>
      <c r="AB265" s="7">
        <v>0</v>
      </c>
      <c r="AC265" s="54">
        <v>5.4293890147686158E-3</v>
      </c>
      <c r="AD265" s="7">
        <v>5.1925679999999998E-3</v>
      </c>
      <c r="AE265" s="7">
        <v>1.2125500000000001E-2</v>
      </c>
      <c r="AF265" s="54">
        <v>4.9676938239788075E-2</v>
      </c>
      <c r="AG265" s="7">
        <v>9.7707559999999999E-2</v>
      </c>
      <c r="AH265" s="7">
        <v>1.7441876000000002E-2</v>
      </c>
      <c r="AI265" s="54">
        <v>0.51945961399563423</v>
      </c>
      <c r="AJ265" s="7">
        <v>0.13535760000000002</v>
      </c>
      <c r="AK265" s="7">
        <v>0.14107363999999997</v>
      </c>
      <c r="AL265" s="54">
        <v>1.0432958751952456E-3</v>
      </c>
      <c r="AM265" s="7">
        <v>0.15539864</v>
      </c>
      <c r="AN265" s="7">
        <v>0.25608317999999997</v>
      </c>
      <c r="AO265" s="54">
        <v>0.38379371410505803</v>
      </c>
      <c r="AP265" s="7">
        <v>-2.3743400000000004E-3</v>
      </c>
      <c r="AQ265" s="7">
        <v>-5.9804348000000007E-2</v>
      </c>
      <c r="AR265" s="55">
        <f t="shared" si="46"/>
        <v>2.3231333715462418E-2</v>
      </c>
      <c r="AS265" s="54"/>
      <c r="AT265" s="57">
        <f t="shared" si="47"/>
        <v>-5.7123894223406475E-2</v>
      </c>
      <c r="AU265" s="54">
        <f t="shared" si="48"/>
        <v>-5.7123894223406475E-2</v>
      </c>
      <c r="AV265" s="58">
        <f t="shared" si="49"/>
        <v>0</v>
      </c>
      <c r="AW265" s="59">
        <f t="shared" si="50"/>
        <v>1</v>
      </c>
      <c r="AX265" s="59">
        <f t="shared" si="51"/>
        <v>1</v>
      </c>
    </row>
    <row r="266" spans="1:57" s="9" customFormat="1">
      <c r="A266" s="52" t="s">
        <v>7</v>
      </c>
      <c r="B266" s="53">
        <v>1984</v>
      </c>
      <c r="C266" s="54">
        <v>0.8</v>
      </c>
      <c r="D266" s="54">
        <v>0.21603181163731502</v>
      </c>
      <c r="E266" s="73">
        <v>-5.4410591472329097E-3</v>
      </c>
      <c r="F266" s="55">
        <f t="shared" si="44"/>
        <v>-4.5007056553909019E-3</v>
      </c>
      <c r="G266" s="56">
        <v>2.994502790533345E-3</v>
      </c>
      <c r="H266" s="7">
        <v>1.1927980000000001E-2</v>
      </c>
      <c r="I266" s="7">
        <v>0.12919385999999999</v>
      </c>
      <c r="J266" s="56">
        <v>4.0948310007942433E-2</v>
      </c>
      <c r="K266" s="7">
        <v>-1.3873595999999999E-3</v>
      </c>
      <c r="L266" s="7">
        <v>0</v>
      </c>
      <c r="M266" s="56">
        <v>5.0935039123458425E-2</v>
      </c>
      <c r="N266" s="7">
        <v>1.9263061999999991E-4</v>
      </c>
      <c r="O266" s="7">
        <v>6.0995460000000001E-2</v>
      </c>
      <c r="P266" s="56">
        <v>5.1268952467934434E-2</v>
      </c>
      <c r="Q266" s="7">
        <v>2.5310720000000001E-3</v>
      </c>
      <c r="R266" s="7">
        <v>0.10285261999999999</v>
      </c>
      <c r="S266" s="56">
        <v>0.47915761794973943</v>
      </c>
      <c r="T266" s="7">
        <v>9.3223239999999999E-3</v>
      </c>
      <c r="U266" s="7">
        <v>0.18210306000000004</v>
      </c>
      <c r="V266" s="56">
        <v>0.37469557766039202</v>
      </c>
      <c r="W266" s="7">
        <v>1.0775400000000007E-3</v>
      </c>
      <c r="X266" s="7">
        <v>5.2189899999999997E-2</v>
      </c>
      <c r="Y266" s="55">
        <f t="shared" si="45"/>
        <v>-0.11058911935024524</v>
      </c>
      <c r="Z266" s="54">
        <v>6.7051904895543746E-2</v>
      </c>
      <c r="AA266" s="7">
        <v>-2.8762575999999999E-3</v>
      </c>
      <c r="AB266" s="7">
        <v>0</v>
      </c>
      <c r="AC266" s="54">
        <v>1.1485343991797474E-2</v>
      </c>
      <c r="AD266" s="7">
        <v>9.8144059999999995E-3</v>
      </c>
      <c r="AE266" s="7">
        <v>0.10285261999999999</v>
      </c>
      <c r="AF266" s="54">
        <v>6.6923596857582701E-2</v>
      </c>
      <c r="AG266" s="7">
        <v>2.435934E-2</v>
      </c>
      <c r="AH266" s="7">
        <v>6.0995460000000001E-2</v>
      </c>
      <c r="AI266" s="54">
        <v>0.52138139529579763</v>
      </c>
      <c r="AJ266" s="7">
        <v>0.108755764</v>
      </c>
      <c r="AK266" s="7">
        <v>0.18210306000000004</v>
      </c>
      <c r="AL266" s="54">
        <v>5.4355530888091424E-3</v>
      </c>
      <c r="AM266" s="7">
        <v>4.5172899999999995E-2</v>
      </c>
      <c r="AN266" s="7">
        <v>0.12919385999999999</v>
      </c>
      <c r="AO266" s="54">
        <v>0.3277222058704693</v>
      </c>
      <c r="AP266" s="7">
        <v>5.4056200000000072E-4</v>
      </c>
      <c r="AQ266" s="7">
        <v>5.2189899999999997E-2</v>
      </c>
      <c r="AR266" s="55">
        <f t="shared" si="46"/>
        <v>-5.9338506267944832E-2</v>
      </c>
      <c r="AS266" s="54"/>
      <c r="AT266" s="57">
        <f t="shared" si="47"/>
        <v>-5.5751318737691305E-2</v>
      </c>
      <c r="AU266" s="54">
        <f t="shared" si="48"/>
        <v>-5.5751318737691305E-2</v>
      </c>
      <c r="AV266" s="58">
        <f t="shared" si="49"/>
        <v>0</v>
      </c>
      <c r="AW266" s="59">
        <f t="shared" si="50"/>
        <v>1</v>
      </c>
      <c r="AX266" s="59">
        <f t="shared" si="51"/>
        <v>1</v>
      </c>
    </row>
    <row r="267" spans="1:57" s="9" customFormat="1">
      <c r="A267" s="52" t="s">
        <v>7</v>
      </c>
      <c r="B267" s="53">
        <v>1985</v>
      </c>
      <c r="C267" s="54">
        <v>0.8</v>
      </c>
      <c r="D267" s="54">
        <v>0.22272607243197731</v>
      </c>
      <c r="E267" s="73">
        <v>-0.37749668576159989</v>
      </c>
      <c r="F267" s="55">
        <f t="shared" si="44"/>
        <v>-0.31023400242098431</v>
      </c>
      <c r="G267" s="56">
        <v>4.3639863381233802E-3</v>
      </c>
      <c r="H267" s="7">
        <v>-4.4783440000000001E-2</v>
      </c>
      <c r="I267" s="7">
        <v>-0.42571013999999996</v>
      </c>
      <c r="J267" s="56">
        <v>4.2069566698622982E-2</v>
      </c>
      <c r="K267" s="7">
        <v>-3.1819620000000009E-3</v>
      </c>
      <c r="L267" s="7">
        <v>0</v>
      </c>
      <c r="M267" s="56">
        <v>5.062315933101353E-2</v>
      </c>
      <c r="N267" s="7">
        <v>3.4139402000000005E-4</v>
      </c>
      <c r="O267" s="7">
        <v>9.4048720000000002E-2</v>
      </c>
      <c r="P267" s="56">
        <v>3.7874412551467403E-2</v>
      </c>
      <c r="Q267" s="7">
        <v>6.1780460000000004E-3</v>
      </c>
      <c r="R267" s="7">
        <v>0.18892912000000001</v>
      </c>
      <c r="S267" s="56">
        <v>0.47373467574123046</v>
      </c>
      <c r="T267" s="7">
        <v>1.4947300000000002E-2</v>
      </c>
      <c r="U267" s="7">
        <v>0.27397162000000003</v>
      </c>
      <c r="V267" s="56">
        <v>0.39133419933954211</v>
      </c>
      <c r="W267" s="7">
        <v>2.1137560000000001E-3</v>
      </c>
      <c r="X267" s="7">
        <v>7.9723299999999997E-2</v>
      </c>
      <c r="Y267" s="55">
        <f t="shared" si="45"/>
        <v>-0.16321692631907328</v>
      </c>
      <c r="Z267" s="54">
        <v>7.1774229944354728E-2</v>
      </c>
      <c r="AA267" s="7">
        <v>-6.5599880000000001E-3</v>
      </c>
      <c r="AB267" s="7">
        <v>0</v>
      </c>
      <c r="AC267" s="54">
        <v>8.4504510421153697E-3</v>
      </c>
      <c r="AD267" s="7">
        <v>2.2605959999999998E-2</v>
      </c>
      <c r="AE267" s="7">
        <v>0.18892912000000001</v>
      </c>
      <c r="AF267" s="54">
        <v>7.2579737438482866E-2</v>
      </c>
      <c r="AG267" s="7">
        <v>3.80886E-2</v>
      </c>
      <c r="AH267" s="7">
        <v>9.4048720000000002E-2</v>
      </c>
      <c r="AI267" s="54">
        <v>0.5099452225252743</v>
      </c>
      <c r="AJ267" s="7">
        <v>0.16210998000000001</v>
      </c>
      <c r="AK267" s="7">
        <v>0.27397162000000003</v>
      </c>
      <c r="AL267" s="54">
        <v>1.0293619960204127E-2</v>
      </c>
      <c r="AM267" s="7">
        <v>-0.28217858000000001</v>
      </c>
      <c r="AN267" s="7">
        <v>-0.42571013999999996</v>
      </c>
      <c r="AO267" s="54">
        <v>0.32695673908956863</v>
      </c>
      <c r="AP267" s="7">
        <v>5.7229919999999988E-3</v>
      </c>
      <c r="AQ267" s="7">
        <v>7.9723299999999997E-2</v>
      </c>
      <c r="AR267" s="55">
        <f t="shared" si="46"/>
        <v>-8.5698663590730723E-2</v>
      </c>
      <c r="AS267" s="54"/>
      <c r="AT267" s="57">
        <f t="shared" si="47"/>
        <v>-0.38775226514932681</v>
      </c>
      <c r="AU267" s="54">
        <f t="shared" si="48"/>
        <v>-0.38775226514932681</v>
      </c>
      <c r="AV267" s="58">
        <f t="shared" si="49"/>
        <v>0</v>
      </c>
      <c r="AW267" s="59">
        <f t="shared" si="50"/>
        <v>0.99999999999999978</v>
      </c>
      <c r="AX267" s="59">
        <f t="shared" si="51"/>
        <v>1</v>
      </c>
    </row>
    <row r="268" spans="1:57" s="9" customFormat="1">
      <c r="A268" s="52" t="s">
        <v>7</v>
      </c>
      <c r="B268" s="53">
        <v>1986</v>
      </c>
      <c r="C268" s="54">
        <v>0.8</v>
      </c>
      <c r="D268" s="54">
        <v>0.20387860943825958</v>
      </c>
      <c r="E268" s="73">
        <v>0.14832619140118203</v>
      </c>
      <c r="F268" s="55">
        <f t="shared" si="44"/>
        <v>0.12413376128426513</v>
      </c>
      <c r="G268" s="56">
        <v>3.038693096095604E-3</v>
      </c>
      <c r="H268" s="7">
        <v>-4.7758059999999988E-3</v>
      </c>
      <c r="I268" s="7">
        <v>-1.1150360000000003E-2</v>
      </c>
      <c r="J268" s="56">
        <v>3.7972555376263775E-2</v>
      </c>
      <c r="K268" s="7">
        <v>-3.6344800000000003E-3</v>
      </c>
      <c r="L268" s="7">
        <v>0</v>
      </c>
      <c r="M268" s="56">
        <v>5.3704598423248692E-2</v>
      </c>
      <c r="N268" s="7">
        <v>-2.9025993999999998E-3</v>
      </c>
      <c r="O268" s="7">
        <v>8.9883519999999995E-2</v>
      </c>
      <c r="P268" s="56">
        <v>3.6845538099592477E-2</v>
      </c>
      <c r="Q268" s="7">
        <v>4.7501539999999995E-3</v>
      </c>
      <c r="R268" s="7">
        <v>0.20970264</v>
      </c>
      <c r="S268" s="56">
        <v>0.57437153929988638</v>
      </c>
      <c r="T268" s="7">
        <v>1.4993080000000001E-2</v>
      </c>
      <c r="U268" s="7">
        <v>0.33158504000000005</v>
      </c>
      <c r="V268" s="56">
        <v>0.29406707570491292</v>
      </c>
      <c r="W268" s="7">
        <v>3.7324629999999997E-3</v>
      </c>
      <c r="X268" s="7">
        <v>0.13386782</v>
      </c>
      <c r="Y268" s="55">
        <f t="shared" si="45"/>
        <v>-0.23276320136695419</v>
      </c>
      <c r="Z268" s="54">
        <v>6.1572247500225032E-2</v>
      </c>
      <c r="AA268" s="7">
        <v>-7.6631400000000014E-3</v>
      </c>
      <c r="AB268" s="7">
        <v>0</v>
      </c>
      <c r="AC268" s="54">
        <v>8.8306820439926093E-3</v>
      </c>
      <c r="AD268" s="7">
        <v>1.7589198E-2</v>
      </c>
      <c r="AE268" s="7">
        <v>0.20970264</v>
      </c>
      <c r="AF268" s="54">
        <v>6.9809757989194532E-2</v>
      </c>
      <c r="AG268" s="7">
        <v>-5.9779685999999999E-2</v>
      </c>
      <c r="AH268" s="7">
        <v>8.9883519999999995E-2</v>
      </c>
      <c r="AI268" s="54">
        <v>0.58955936392798236</v>
      </c>
      <c r="AJ268" s="7">
        <v>0.17510673999999998</v>
      </c>
      <c r="AK268" s="7">
        <v>0.33158504000000005</v>
      </c>
      <c r="AL268" s="54">
        <v>5.1449520415626079E-3</v>
      </c>
      <c r="AM268" s="7">
        <v>-7.4772560000000002E-2</v>
      </c>
      <c r="AN268" s="7">
        <v>-1.1150360000000003E-2</v>
      </c>
      <c r="AO268" s="54">
        <v>0.26508299649704281</v>
      </c>
      <c r="AP268" s="7">
        <v>1.579432E-3</v>
      </c>
      <c r="AQ268" s="7">
        <v>0.13386782</v>
      </c>
      <c r="AR268" s="55">
        <f t="shared" si="46"/>
        <v>-0.14026426414324905</v>
      </c>
      <c r="AS268" s="54"/>
      <c r="AT268" s="57">
        <f t="shared" si="47"/>
        <v>3.1634824060559993E-2</v>
      </c>
      <c r="AU268" s="54">
        <f t="shared" si="48"/>
        <v>3.1634824060559993E-2</v>
      </c>
      <c r="AV268" s="58">
        <f t="shared" si="49"/>
        <v>0</v>
      </c>
      <c r="AW268" s="59">
        <f t="shared" si="50"/>
        <v>0.99999999999999978</v>
      </c>
      <c r="AX268" s="59">
        <f t="shared" si="51"/>
        <v>1</v>
      </c>
    </row>
    <row r="269" spans="1:57" s="9" customFormat="1">
      <c r="A269" s="52" t="s">
        <v>7</v>
      </c>
      <c r="B269" s="53">
        <v>1987</v>
      </c>
      <c r="C269" s="54">
        <v>0.8</v>
      </c>
      <c r="D269" s="54">
        <v>0.19988797836009325</v>
      </c>
      <c r="E269" s="73">
        <v>4.1627631892900668E-2</v>
      </c>
      <c r="F269" s="55">
        <f t="shared" si="44"/>
        <v>3.4970941346508626E-2</v>
      </c>
      <c r="G269" s="56">
        <v>2.7176281321297712E-3</v>
      </c>
      <c r="H269" s="7">
        <v>2.656464E-2</v>
      </c>
      <c r="I269" s="7">
        <v>0.27221608000000003</v>
      </c>
      <c r="J269" s="56">
        <v>3.6764937326751318E-2</v>
      </c>
      <c r="K269" s="7">
        <v>-4.1474140000000003E-3</v>
      </c>
      <c r="L269" s="7">
        <v>0</v>
      </c>
      <c r="M269" s="56">
        <v>6.3723902509237582E-2</v>
      </c>
      <c r="N269" s="7">
        <v>-2.2997414000000002E-3</v>
      </c>
      <c r="O269" s="7">
        <v>7.1981400000000001E-2</v>
      </c>
      <c r="P269" s="56">
        <v>2.6642698243566885E-2</v>
      </c>
      <c r="Q269" s="7">
        <v>3.587494000000001E-3</v>
      </c>
      <c r="R269" s="7">
        <v>0.17256618000000001</v>
      </c>
      <c r="S269" s="56">
        <v>0.59802236955663457</v>
      </c>
      <c r="T269" s="7">
        <v>8.2153399999999998E-3</v>
      </c>
      <c r="U269" s="7">
        <v>0.21580357999999999</v>
      </c>
      <c r="V269" s="56">
        <v>0.27212846423167969</v>
      </c>
      <c r="W269" s="7">
        <v>4.8102506000000005E-3</v>
      </c>
      <c r="X269" s="7">
        <v>0.11729145999999999</v>
      </c>
      <c r="Y269" s="55">
        <f t="shared" si="45"/>
        <v>-0.16480735097919655</v>
      </c>
      <c r="Z269" s="54">
        <v>6.140225774432255E-2</v>
      </c>
      <c r="AA269" s="7">
        <v>-7.9653880000000003E-3</v>
      </c>
      <c r="AB269" s="7">
        <v>0</v>
      </c>
      <c r="AC269" s="54">
        <v>8.3443379500804746E-3</v>
      </c>
      <c r="AD269" s="7">
        <v>1.4838242000000001E-2</v>
      </c>
      <c r="AE269" s="7">
        <v>0.17256618000000001</v>
      </c>
      <c r="AF269" s="54">
        <v>7.775199343515346E-2</v>
      </c>
      <c r="AG269" s="7">
        <v>-1.7693233999999999E-2</v>
      </c>
      <c r="AH269" s="7">
        <v>7.1981400000000001E-2</v>
      </c>
      <c r="AI269" s="54">
        <v>0.62690882952715565</v>
      </c>
      <c r="AJ269" s="7">
        <v>9.8303080000000001E-2</v>
      </c>
      <c r="AK269" s="7">
        <v>0.21580357999999999</v>
      </c>
      <c r="AL269" s="54">
        <v>3.2556301769229305E-3</v>
      </c>
      <c r="AM269" s="7">
        <v>9.8054759999999991E-2</v>
      </c>
      <c r="AN269" s="7">
        <v>0.27221608000000003</v>
      </c>
      <c r="AO269" s="54">
        <v>0.22233695116636501</v>
      </c>
      <c r="AP269" s="7">
        <v>5.38170644E-3</v>
      </c>
      <c r="AQ269" s="7">
        <v>0.11729145999999999</v>
      </c>
      <c r="AR269" s="55">
        <f t="shared" si="46"/>
        <v>-0.10788838876512861</v>
      </c>
      <c r="AS269" s="54"/>
      <c r="AT269" s="57">
        <f t="shared" si="47"/>
        <v>-2.1948020867559301E-2</v>
      </c>
      <c r="AU269" s="54">
        <f t="shared" si="48"/>
        <v>-2.1948020867559301E-2</v>
      </c>
      <c r="AV269" s="58">
        <f t="shared" si="49"/>
        <v>0</v>
      </c>
      <c r="AW269" s="59">
        <f t="shared" si="50"/>
        <v>0.99999999999999978</v>
      </c>
      <c r="AX269" s="59">
        <f t="shared" si="51"/>
        <v>1.0000000000000002</v>
      </c>
    </row>
    <row r="270" spans="1:57" s="9" customFormat="1">
      <c r="A270" s="52" t="s">
        <v>7</v>
      </c>
      <c r="B270" s="53">
        <v>1988</v>
      </c>
      <c r="C270" s="54">
        <v>0.8</v>
      </c>
      <c r="D270" s="54">
        <v>0.17249963238359972</v>
      </c>
      <c r="E270" s="73">
        <v>0.13019324785133327</v>
      </c>
      <c r="F270" s="55">
        <f t="shared" si="44"/>
        <v>0.11222661793678776</v>
      </c>
      <c r="G270" s="56">
        <v>3.936141071940639E-3</v>
      </c>
      <c r="H270" s="7">
        <v>-1.2301645999999999E-2</v>
      </c>
      <c r="I270" s="7">
        <v>-0.12319488000000001</v>
      </c>
      <c r="J270" s="56">
        <v>4.1402324814688835E-2</v>
      </c>
      <c r="K270" s="7">
        <v>2.0215588000000004E-3</v>
      </c>
      <c r="L270" s="7">
        <v>0</v>
      </c>
      <c r="M270" s="56">
        <v>6.2222807334108468E-2</v>
      </c>
      <c r="N270" s="7">
        <v>-3.2380220000000001E-3</v>
      </c>
      <c r="O270" s="7">
        <v>-6.6441399999999998E-2</v>
      </c>
      <c r="P270" s="56">
        <v>3.3455532257352129E-2</v>
      </c>
      <c r="Q270" s="7">
        <v>2.3134840000000001E-4</v>
      </c>
      <c r="R270" s="7">
        <v>-1.9898779999999998E-2</v>
      </c>
      <c r="S270" s="56">
        <v>0.61954086660832586</v>
      </c>
      <c r="T270" s="7">
        <v>5.3258360000000005E-3</v>
      </c>
      <c r="U270" s="7">
        <v>5.3286020000000003E-2</v>
      </c>
      <c r="V270" s="56">
        <v>0.23944232791358419</v>
      </c>
      <c r="W270" s="7">
        <v>-1.0117671999999999E-2</v>
      </c>
      <c r="X270" s="7">
        <v>-6.4050419999999997E-2</v>
      </c>
      <c r="Y270" s="55">
        <f t="shared" si="45"/>
        <v>-1.1673166806951078E-2</v>
      </c>
      <c r="Z270" s="54">
        <v>5.9068715412379097E-2</v>
      </c>
      <c r="AA270" s="7">
        <v>2.6937189999999998E-3</v>
      </c>
      <c r="AB270" s="7">
        <v>0</v>
      </c>
      <c r="AC270" s="54">
        <v>1.2377198876111958E-2</v>
      </c>
      <c r="AD270" s="7">
        <v>-1.3864632000000002E-3</v>
      </c>
      <c r="AE270" s="7">
        <v>-1.9898779999999998E-2</v>
      </c>
      <c r="AF270" s="54">
        <v>7.6214841976702433E-2</v>
      </c>
      <c r="AG270" s="7">
        <v>-8.7994240000000001E-2</v>
      </c>
      <c r="AH270" s="7">
        <v>-6.6441399999999998E-2</v>
      </c>
      <c r="AI270" s="54">
        <v>0.61126441494115535</v>
      </c>
      <c r="AJ270" s="7">
        <v>5.537926E-2</v>
      </c>
      <c r="AK270" s="7">
        <v>5.3286020000000003E-2</v>
      </c>
      <c r="AL270" s="54">
        <v>3.8746637149516265E-3</v>
      </c>
      <c r="AM270" s="7">
        <v>-6.0521640000000002E-2</v>
      </c>
      <c r="AN270" s="7">
        <v>-0.12319488000000001</v>
      </c>
      <c r="AO270" s="54">
        <v>0.23720016507869951</v>
      </c>
      <c r="AP270" s="7">
        <v>-2.5859657600000002E-2</v>
      </c>
      <c r="AQ270" s="7">
        <v>-6.4050419999999997E-2</v>
      </c>
      <c r="AR270" s="55">
        <f t="shared" si="46"/>
        <v>9.3268148515732209E-3</v>
      </c>
      <c r="AS270" s="54"/>
      <c r="AT270" s="57">
        <f t="shared" si="47"/>
        <v>9.1226636278263468E-2</v>
      </c>
      <c r="AU270" s="54">
        <f t="shared" si="48"/>
        <v>9.1226636278263468E-2</v>
      </c>
      <c r="AV270" s="58">
        <f t="shared" si="49"/>
        <v>0</v>
      </c>
      <c r="AW270" s="59">
        <f t="shared" si="50"/>
        <v>1</v>
      </c>
      <c r="AX270" s="59">
        <f t="shared" si="51"/>
        <v>1</v>
      </c>
    </row>
    <row r="271" spans="1:57" s="9" customFormat="1">
      <c r="A271" s="52" t="s">
        <v>7</v>
      </c>
      <c r="B271" s="53">
        <v>1989</v>
      </c>
      <c r="C271" s="54">
        <v>0.8</v>
      </c>
      <c r="D271" s="54">
        <v>0.20769715672442329</v>
      </c>
      <c r="E271" s="73">
        <v>0.1513786547548939</v>
      </c>
      <c r="F271" s="55">
        <f t="shared" si="44"/>
        <v>0.12622592180980624</v>
      </c>
      <c r="G271" s="56">
        <v>4.0099526442506786E-3</v>
      </c>
      <c r="H271" s="7">
        <v>-2.5878160000000001E-2</v>
      </c>
      <c r="I271" s="7">
        <v>-0.25978156000000002</v>
      </c>
      <c r="J271" s="56">
        <v>4.2303975772577072E-2</v>
      </c>
      <c r="K271" s="7">
        <v>3.785222E-3</v>
      </c>
      <c r="L271" s="7">
        <v>0</v>
      </c>
      <c r="M271" s="56">
        <v>6.4285708547962672E-2</v>
      </c>
      <c r="N271" s="7">
        <v>-3.395342E-3</v>
      </c>
      <c r="O271" s="7">
        <v>-8.6010079199999992E-2</v>
      </c>
      <c r="P271" s="56">
        <v>3.8208565260371079E-2</v>
      </c>
      <c r="Q271" s="7">
        <v>9.1547717999999998E-4</v>
      </c>
      <c r="R271" s="7">
        <v>-2.7195959999999998E-2</v>
      </c>
      <c r="S271" s="56">
        <v>0.60951094878032608</v>
      </c>
      <c r="T271" s="7">
        <v>6.5707959999999994E-3</v>
      </c>
      <c r="U271" s="7">
        <v>5.1083857199999992E-2</v>
      </c>
      <c r="V271" s="56">
        <v>0.24168084899451239</v>
      </c>
      <c r="W271" s="7">
        <v>-1.37469918E-2</v>
      </c>
      <c r="X271" s="7">
        <v>-9.8989479999999991E-2</v>
      </c>
      <c r="Y271" s="55">
        <f t="shared" si="45"/>
        <v>9.5339485002361377E-4</v>
      </c>
      <c r="Z271" s="54">
        <v>5.5257726654603503E-2</v>
      </c>
      <c r="AA271" s="7">
        <v>5.7088299999999998E-3</v>
      </c>
      <c r="AB271" s="7">
        <v>0</v>
      </c>
      <c r="AC271" s="54">
        <v>1.2314748879227776E-2</v>
      </c>
      <c r="AD271" s="7">
        <v>4.1303140000000015E-4</v>
      </c>
      <c r="AE271" s="7">
        <v>-2.7195959999999998E-2</v>
      </c>
      <c r="AF271" s="54">
        <v>7.203350442791262E-2</v>
      </c>
      <c r="AG271" s="7">
        <v>-9.3860800000000008E-2</v>
      </c>
      <c r="AH271" s="7">
        <v>-8.6010079199999992E-2</v>
      </c>
      <c r="AI271" s="54">
        <v>0.61943073623750977</v>
      </c>
      <c r="AJ271" s="7">
        <v>6.6207319999999986E-2</v>
      </c>
      <c r="AK271" s="7">
        <v>5.1083857199999992E-2</v>
      </c>
      <c r="AL271" s="54">
        <v>3.2102062231335517E-3</v>
      </c>
      <c r="AM271" s="7">
        <v>-0.12867557999999998</v>
      </c>
      <c r="AN271" s="7">
        <v>-0.25978156000000002</v>
      </c>
      <c r="AO271" s="54">
        <v>0.23775307757761277</v>
      </c>
      <c r="AP271" s="7">
        <v>-3.3224572199999997E-2</v>
      </c>
      <c r="AQ271" s="7">
        <v>-9.8989479999999991E-2</v>
      </c>
      <c r="AR271" s="55">
        <f t="shared" si="46"/>
        <v>2.5514563987656814E-2</v>
      </c>
      <c r="AS271" s="54"/>
      <c r="AT271" s="57">
        <f t="shared" si="47"/>
        <v>0.10166475267217304</v>
      </c>
      <c r="AU271" s="54">
        <f t="shared" si="48"/>
        <v>0.10166475267217304</v>
      </c>
      <c r="AV271" s="58">
        <f t="shared" si="49"/>
        <v>0</v>
      </c>
      <c r="AW271" s="59">
        <f t="shared" si="50"/>
        <v>1</v>
      </c>
      <c r="AX271" s="59">
        <f t="shared" si="51"/>
        <v>1</v>
      </c>
    </row>
    <row r="272" spans="1:57" s="9" customFormat="1">
      <c r="A272" s="52" t="s">
        <v>7</v>
      </c>
      <c r="B272" s="53">
        <v>1990</v>
      </c>
      <c r="C272" s="54">
        <v>0.8</v>
      </c>
      <c r="D272" s="54">
        <v>0.2053345261565161</v>
      </c>
      <c r="E272" s="73">
        <v>8.4902891273941281E-2</v>
      </c>
      <c r="F272" s="55">
        <f t="shared" si="44"/>
        <v>7.095609531469893E-2</v>
      </c>
      <c r="G272" s="56">
        <v>4.7169474184389467E-3</v>
      </c>
      <c r="H272" s="7">
        <v>2.4848840000000001E-2</v>
      </c>
      <c r="I272" s="7">
        <v>0.25234563999999998</v>
      </c>
      <c r="J272" s="56">
        <v>4.3222706741434025E-2</v>
      </c>
      <c r="K272" s="7">
        <v>5.9453839999999997E-3</v>
      </c>
      <c r="L272" s="7">
        <v>0</v>
      </c>
      <c r="M272" s="56">
        <v>6.4073916419493754E-2</v>
      </c>
      <c r="N272" s="7">
        <v>-1.1714199999999998E-3</v>
      </c>
      <c r="O272" s="7">
        <v>-4.8253900000000002E-2</v>
      </c>
      <c r="P272" s="56">
        <v>3.6377830473547153E-2</v>
      </c>
      <c r="Q272" s="7">
        <v>1.1984075999999996E-3</v>
      </c>
      <c r="R272" s="7">
        <v>1.7998999999999988E-3</v>
      </c>
      <c r="S272" s="56">
        <v>0.6153204321119512</v>
      </c>
      <c r="T272" s="7">
        <v>-1.2445120000000001E-3</v>
      </c>
      <c r="U272" s="7">
        <v>-3.4112600000000007E-2</v>
      </c>
      <c r="V272" s="56">
        <v>0.23628816683513493</v>
      </c>
      <c r="W272" s="7">
        <v>-1.2316428000000001E-2</v>
      </c>
      <c r="X272" s="7">
        <v>-8.3831520000000007E-2</v>
      </c>
      <c r="Y272" s="55">
        <f t="shared" si="45"/>
        <v>3.9301339145997913E-2</v>
      </c>
      <c r="Z272" s="54">
        <v>5.4032401021590647E-2</v>
      </c>
      <c r="AA272" s="7">
        <v>1.0280319999999999E-2</v>
      </c>
      <c r="AB272" s="7">
        <v>0</v>
      </c>
      <c r="AC272" s="54">
        <v>1.0302913192678427E-2</v>
      </c>
      <c r="AD272" s="7">
        <v>4.0001619999999998E-3</v>
      </c>
      <c r="AE272" s="7">
        <v>1.7998999999999988E-3</v>
      </c>
      <c r="AF272" s="54">
        <v>7.263243863198178E-2</v>
      </c>
      <c r="AG272" s="7">
        <v>-4.8753562E-2</v>
      </c>
      <c r="AH272" s="7">
        <v>-4.8253900000000002E-2</v>
      </c>
      <c r="AI272" s="54">
        <v>0.61804553132375162</v>
      </c>
      <c r="AJ272" s="7">
        <v>-1.1156080000000007E-2</v>
      </c>
      <c r="AK272" s="7">
        <v>-3.4112600000000007E-2</v>
      </c>
      <c r="AL272" s="54">
        <v>4.0931959445224533E-3</v>
      </c>
      <c r="AM272" s="7">
        <v>0.15382509999999999</v>
      </c>
      <c r="AN272" s="7">
        <v>0.25234563999999998</v>
      </c>
      <c r="AO272" s="54">
        <v>0.24089351988547505</v>
      </c>
      <c r="AP272" s="7">
        <v>-3.3643200000000005E-2</v>
      </c>
      <c r="AQ272" s="7">
        <v>-8.3831520000000007E-2</v>
      </c>
      <c r="AR272" s="55">
        <f t="shared" si="46"/>
        <v>2.6416799599608447E-2</v>
      </c>
      <c r="AS272" s="54"/>
      <c r="AT272" s="57">
        <f t="shared" si="47"/>
        <v>8.3840634861088392E-2</v>
      </c>
      <c r="AU272" s="54">
        <f t="shared" si="48"/>
        <v>8.3840634861088392E-2</v>
      </c>
      <c r="AV272" s="58">
        <f t="shared" si="49"/>
        <v>0</v>
      </c>
      <c r="AW272" s="59">
        <f t="shared" si="50"/>
        <v>1</v>
      </c>
      <c r="AX272" s="59">
        <f t="shared" si="51"/>
        <v>0.99999999999999989</v>
      </c>
    </row>
    <row r="273" spans="1:50" s="9" customFormat="1">
      <c r="A273" s="52" t="s">
        <v>7</v>
      </c>
      <c r="B273" s="53">
        <v>1991</v>
      </c>
      <c r="C273" s="54">
        <v>0.8</v>
      </c>
      <c r="D273" s="54">
        <v>0.20490384385749533</v>
      </c>
      <c r="E273" s="73">
        <v>0.31579377132270847</v>
      </c>
      <c r="F273" s="55">
        <f t="shared" si="44"/>
        <v>0.26402788523448623</v>
      </c>
      <c r="G273" s="56">
        <v>6.0627092933408623E-3</v>
      </c>
      <c r="H273" s="7">
        <v>1.3813002600000002E-2</v>
      </c>
      <c r="I273" s="7">
        <v>0.14974782000000003</v>
      </c>
      <c r="J273" s="56">
        <v>4.9575488595733658E-2</v>
      </c>
      <c r="K273" s="7">
        <v>9.160355999999998E-3</v>
      </c>
      <c r="L273" s="7">
        <v>0</v>
      </c>
      <c r="M273" s="56">
        <v>5.9172096529335659E-2</v>
      </c>
      <c r="N273" s="7">
        <v>1.3183069999999999E-3</v>
      </c>
      <c r="O273" s="7">
        <v>-7.5552700000000014E-2</v>
      </c>
      <c r="P273" s="56">
        <v>4.0980081854705815E-2</v>
      </c>
      <c r="Q273" s="7">
        <v>1.5483792E-3</v>
      </c>
      <c r="R273" s="7">
        <v>-4.9335759999999992E-2</v>
      </c>
      <c r="S273" s="56">
        <v>0.59059240392195278</v>
      </c>
      <c r="T273" s="7">
        <v>-1.0633524E-2</v>
      </c>
      <c r="U273" s="7">
        <v>-0.22086317999999999</v>
      </c>
      <c r="V273" s="56">
        <v>0.25361721980493135</v>
      </c>
      <c r="W273" s="7">
        <v>-1.951752E-2</v>
      </c>
      <c r="X273" s="7">
        <v>-0.16939427999999998</v>
      </c>
      <c r="Y273" s="55">
        <f t="shared" si="45"/>
        <v>0.16843521577700088</v>
      </c>
      <c r="Z273" s="54">
        <v>5.4594894612093138E-2</v>
      </c>
      <c r="AA273" s="7">
        <v>1.6502919999999997E-2</v>
      </c>
      <c r="AB273" s="7">
        <v>0</v>
      </c>
      <c r="AC273" s="54">
        <v>7.6649297607237592E-3</v>
      </c>
      <c r="AD273" s="7">
        <v>5.6213620000000004E-3</v>
      </c>
      <c r="AE273" s="7">
        <v>-4.9335759999999992E-2</v>
      </c>
      <c r="AF273" s="54">
        <v>6.7770396584342515E-2</v>
      </c>
      <c r="AG273" s="7">
        <v>-1.7411100000000002E-2</v>
      </c>
      <c r="AH273" s="7">
        <v>-7.5552700000000014E-2</v>
      </c>
      <c r="AI273" s="54">
        <v>0.62459051728298287</v>
      </c>
      <c r="AJ273" s="7">
        <v>-0.1210127</v>
      </c>
      <c r="AK273" s="7">
        <v>-0.22086317999999999</v>
      </c>
      <c r="AL273" s="54">
        <v>2.9461065143660272E-3</v>
      </c>
      <c r="AM273" s="7">
        <v>0.12686414000000001</v>
      </c>
      <c r="AN273" s="7">
        <v>0.14974782000000003</v>
      </c>
      <c r="AO273" s="54">
        <v>0.24243315524549164</v>
      </c>
      <c r="AP273" s="7">
        <v>-4.9079579999999998E-2</v>
      </c>
      <c r="AQ273" s="7">
        <v>-0.16939427999999998</v>
      </c>
      <c r="AR273" s="55">
        <f t="shared" si="46"/>
        <v>9.6729014487069748E-2</v>
      </c>
      <c r="AS273" s="54"/>
      <c r="AT273" s="57">
        <f t="shared" si="47"/>
        <v>0.33573408652441739</v>
      </c>
      <c r="AU273" s="54">
        <f t="shared" si="48"/>
        <v>0.33573408652441739</v>
      </c>
      <c r="AV273" s="58">
        <f t="shared" si="49"/>
        <v>0</v>
      </c>
      <c r="AW273" s="59">
        <f t="shared" si="50"/>
        <v>1</v>
      </c>
      <c r="AX273" s="59">
        <f t="shared" si="51"/>
        <v>1</v>
      </c>
    </row>
    <row r="274" spans="1:50" s="9" customFormat="1">
      <c r="A274" s="52" t="s">
        <v>7</v>
      </c>
      <c r="B274" s="53">
        <v>1992</v>
      </c>
      <c r="C274" s="54">
        <v>0.8</v>
      </c>
      <c r="D274" s="54">
        <v>0.20503226379203329</v>
      </c>
      <c r="E274" s="73">
        <v>0.1983203407585947</v>
      </c>
      <c r="F274" s="55">
        <f t="shared" si="44"/>
        <v>0.16579068602120101</v>
      </c>
      <c r="G274" s="56">
        <v>6.377901222713301E-3</v>
      </c>
      <c r="H274" s="7">
        <v>-7.1365800000000009E-3</v>
      </c>
      <c r="I274" s="7">
        <v>-5.299986000000001E-2</v>
      </c>
      <c r="J274" s="56">
        <v>3.8901523574721673E-2</v>
      </c>
      <c r="K274" s="7">
        <v>7.1324739999999998E-3</v>
      </c>
      <c r="L274" s="7">
        <v>0</v>
      </c>
      <c r="M274" s="56">
        <v>6.2496804141310605E-2</v>
      </c>
      <c r="N274" s="7">
        <v>-1.1906672199999998E-3</v>
      </c>
      <c r="O274" s="7">
        <v>-0.11796999</v>
      </c>
      <c r="P274" s="56">
        <v>3.8215339789624277E-2</v>
      </c>
      <c r="Q274" s="7">
        <v>1.6983054200000001E-3</v>
      </c>
      <c r="R274" s="7">
        <v>-5.5946739999999995E-2</v>
      </c>
      <c r="S274" s="56">
        <v>0.61243873765190782</v>
      </c>
      <c r="T274" s="7">
        <v>-1.0887634E-2</v>
      </c>
      <c r="U274" s="7">
        <v>-0.23566462000000002</v>
      </c>
      <c r="V274" s="56">
        <v>0.24156969361972233</v>
      </c>
      <c r="W274" s="7">
        <v>-2.3641044E-2</v>
      </c>
      <c r="X274" s="7">
        <v>-0.18848546000000002</v>
      </c>
      <c r="Y274" s="55">
        <f t="shared" si="45"/>
        <v>0.18755478366357953</v>
      </c>
      <c r="Z274" s="54">
        <v>3.969960002240526E-2</v>
      </c>
      <c r="AA274" s="7">
        <v>1.2501599999999998E-2</v>
      </c>
      <c r="AB274" s="7">
        <v>0</v>
      </c>
      <c r="AC274" s="54">
        <v>8.5908796710320433E-3</v>
      </c>
      <c r="AD274" s="7">
        <v>5.6772756000000001E-3</v>
      </c>
      <c r="AE274" s="7">
        <v>-5.5946739999999995E-2</v>
      </c>
      <c r="AF274" s="54">
        <v>6.8701436945846059E-2</v>
      </c>
      <c r="AG274" s="7">
        <v>-5.9521900000000003E-2</v>
      </c>
      <c r="AH274" s="7">
        <v>-0.11796999</v>
      </c>
      <c r="AI274" s="54">
        <v>0.64066311393550757</v>
      </c>
      <c r="AJ274" s="7">
        <v>-0.13123488</v>
      </c>
      <c r="AK274" s="7">
        <v>-0.23566462000000002</v>
      </c>
      <c r="AL274" s="54">
        <v>1.8962210178743975E-3</v>
      </c>
      <c r="AM274" s="7">
        <v>1.844256E-2</v>
      </c>
      <c r="AN274" s="7">
        <v>-5.299986000000001E-2</v>
      </c>
      <c r="AO274" s="54">
        <v>0.24044874840733474</v>
      </c>
      <c r="AP274" s="7">
        <v>-5.8644920000000003E-2</v>
      </c>
      <c r="AQ274" s="7">
        <v>-0.18848546000000002</v>
      </c>
      <c r="AR274" s="55">
        <f t="shared" si="46"/>
        <v>0.10330092916202538</v>
      </c>
      <c r="AS274" s="54"/>
      <c r="AT274" s="57">
        <f t="shared" si="47"/>
        <v>0.25004454052275515</v>
      </c>
      <c r="AU274" s="54">
        <f t="shared" si="48"/>
        <v>0.25004454052275515</v>
      </c>
      <c r="AV274" s="58">
        <f t="shared" si="49"/>
        <v>0</v>
      </c>
      <c r="AW274" s="59">
        <f t="shared" si="50"/>
        <v>1</v>
      </c>
      <c r="AX274" s="59">
        <f t="shared" si="51"/>
        <v>1</v>
      </c>
    </row>
    <row r="275" spans="1:50" s="9" customFormat="1">
      <c r="A275" s="52" t="s">
        <v>7</v>
      </c>
      <c r="B275" s="53">
        <v>1993</v>
      </c>
      <c r="C275" s="54">
        <v>0.8</v>
      </c>
      <c r="D275" s="54">
        <v>0.20702688217292903</v>
      </c>
      <c r="E275" s="73">
        <v>0.17097103545465808</v>
      </c>
      <c r="F275" s="55">
        <f t="shared" si="44"/>
        <v>0.14265455512501396</v>
      </c>
      <c r="G275" s="56">
        <v>9.233402997768151E-3</v>
      </c>
      <c r="H275" s="7">
        <v>-3.4398719999999994E-2</v>
      </c>
      <c r="I275" s="7">
        <v>-0.33705894000000003</v>
      </c>
      <c r="J275" s="56">
        <v>3.8862932409163206E-2</v>
      </c>
      <c r="K275" s="7">
        <v>4.280560000000001E-3</v>
      </c>
      <c r="L275" s="7">
        <v>0</v>
      </c>
      <c r="M275" s="56">
        <v>7.8371528802388041E-2</v>
      </c>
      <c r="N275" s="7">
        <v>-3.8935839999999998E-3</v>
      </c>
      <c r="O275" s="7">
        <v>-0.13413426000000001</v>
      </c>
      <c r="P275" s="56">
        <v>4.1205511209588104E-2</v>
      </c>
      <c r="Q275" s="7">
        <v>-8.9321400000000008E-5</v>
      </c>
      <c r="R275" s="7">
        <v>-8.8018460000000021E-2</v>
      </c>
      <c r="S275" s="56">
        <v>0.56050875145108425</v>
      </c>
      <c r="T275" s="7">
        <v>6.0725364000000003E-4</v>
      </c>
      <c r="U275" s="7">
        <v>-7.0925480000000013E-2</v>
      </c>
      <c r="V275" s="56">
        <v>0.2718178731300081</v>
      </c>
      <c r="W275" s="7">
        <v>-1.916756E-2</v>
      </c>
      <c r="X275" s="7">
        <v>-0.15186269999999999</v>
      </c>
      <c r="Y275" s="55">
        <f t="shared" si="45"/>
        <v>9.2954898843142786E-2</v>
      </c>
      <c r="Z275" s="54">
        <v>3.958146477062853E-2</v>
      </c>
      <c r="AA275" s="7">
        <v>6.566962E-3</v>
      </c>
      <c r="AB275" s="7">
        <v>0</v>
      </c>
      <c r="AC275" s="54">
        <v>8.3047433791570147E-3</v>
      </c>
      <c r="AD275" s="7">
        <v>-3.8226940000000002E-3</v>
      </c>
      <c r="AE275" s="7">
        <v>-8.8018460000000021E-2</v>
      </c>
      <c r="AF275" s="54">
        <v>0.11218424929049269</v>
      </c>
      <c r="AG275" s="7">
        <v>-0.11261018</v>
      </c>
      <c r="AH275" s="7">
        <v>-0.13413426000000001</v>
      </c>
      <c r="AI275" s="54">
        <v>0.52231345789010697</v>
      </c>
      <c r="AJ275" s="7">
        <v>-6.7311360000000004E-3</v>
      </c>
      <c r="AK275" s="7">
        <v>-7.0925480000000013E-2</v>
      </c>
      <c r="AL275" s="54">
        <v>5.0069526535940906E-3</v>
      </c>
      <c r="AM275" s="7">
        <v>-0.14962645999999999</v>
      </c>
      <c r="AN275" s="7">
        <v>-0.33705894000000003</v>
      </c>
      <c r="AO275" s="54">
        <v>0.3126091320160207</v>
      </c>
      <c r="AP275" s="7">
        <v>-4.528314E-2</v>
      </c>
      <c r="AQ275" s="7">
        <v>-0.15186269999999999</v>
      </c>
      <c r="AR275" s="55">
        <f t="shared" si="46"/>
        <v>7.1159596048745277E-2</v>
      </c>
      <c r="AS275" s="54"/>
      <c r="AT275" s="57">
        <f t="shared" si="47"/>
        <v>0.16444985791941147</v>
      </c>
      <c r="AU275" s="54">
        <f t="shared" si="48"/>
        <v>0.16444985791941147</v>
      </c>
      <c r="AV275" s="58">
        <f t="shared" si="49"/>
        <v>0</v>
      </c>
      <c r="AW275" s="59">
        <f t="shared" si="50"/>
        <v>0.99999999999999978</v>
      </c>
      <c r="AX275" s="59">
        <f t="shared" si="51"/>
        <v>1</v>
      </c>
    </row>
    <row r="276" spans="1:50" s="9" customFormat="1">
      <c r="A276" s="52" t="s">
        <v>7</v>
      </c>
      <c r="B276" s="53">
        <v>1994</v>
      </c>
      <c r="C276" s="54">
        <v>0.8</v>
      </c>
      <c r="D276" s="54">
        <v>0.18956620826048953</v>
      </c>
      <c r="E276" s="73">
        <v>0.15965593246835438</v>
      </c>
      <c r="F276" s="55">
        <f t="shared" si="44"/>
        <v>0.13544363667289941</v>
      </c>
      <c r="G276" s="56">
        <v>8.0370568185652164E-3</v>
      </c>
      <c r="H276" s="7">
        <v>1.7498640000000003E-2</v>
      </c>
      <c r="I276" s="7">
        <v>0.17319560000000001</v>
      </c>
      <c r="J276" s="56">
        <v>3.9268693240715032E-2</v>
      </c>
      <c r="K276" s="7">
        <v>3.019702E-3</v>
      </c>
      <c r="L276" s="7">
        <v>0</v>
      </c>
      <c r="M276" s="56">
        <v>6.3173508964244021E-2</v>
      </c>
      <c r="N276" s="7">
        <v>4.9102879999999996E-4</v>
      </c>
      <c r="O276" s="7">
        <v>-1.5711979999999997E-2</v>
      </c>
      <c r="P276" s="56">
        <v>2.4055044087511031E-2</v>
      </c>
      <c r="Q276" s="7">
        <v>-6.0565160000000001E-4</v>
      </c>
      <c r="R276" s="7">
        <v>-2.5384800000000003E-2</v>
      </c>
      <c r="S276" s="56">
        <v>0.58871144435874456</v>
      </c>
      <c r="T276" s="7">
        <v>-2.9390718000000004E-3</v>
      </c>
      <c r="U276" s="7">
        <v>-5.5141800000000005E-2</v>
      </c>
      <c r="V276" s="56">
        <v>0.27675425253022023</v>
      </c>
      <c r="W276" s="7">
        <v>-2.5801658E-3</v>
      </c>
      <c r="X276" s="7">
        <v>-3.3706300000000002E-2</v>
      </c>
      <c r="Y276" s="55">
        <f t="shared" si="45"/>
        <v>3.9833532389171297E-2</v>
      </c>
      <c r="Z276" s="54">
        <v>4.9056515289127897E-2</v>
      </c>
      <c r="AA276" s="7">
        <v>5.7472160000000012E-3</v>
      </c>
      <c r="AB276" s="7">
        <v>0</v>
      </c>
      <c r="AC276" s="54">
        <v>8.9798750520203741E-3</v>
      </c>
      <c r="AD276" s="7">
        <v>-1.8740080000000004E-3</v>
      </c>
      <c r="AE276" s="7">
        <v>-2.5384800000000003E-2</v>
      </c>
      <c r="AF276" s="54">
        <v>5.6382659954134717E-2</v>
      </c>
      <c r="AG276" s="7">
        <v>7.3834920000000002E-3</v>
      </c>
      <c r="AH276" s="7">
        <v>-1.5711979999999997E-2</v>
      </c>
      <c r="AI276" s="54">
        <v>0.55264434817496089</v>
      </c>
      <c r="AJ276" s="7">
        <v>-2.9871897999999997E-2</v>
      </c>
      <c r="AK276" s="7">
        <v>-5.5141800000000005E-2</v>
      </c>
      <c r="AL276" s="54">
        <v>1.8408951448167664E-3</v>
      </c>
      <c r="AM276" s="7">
        <v>0.10835113999999998</v>
      </c>
      <c r="AN276" s="7">
        <v>0.17319560000000001</v>
      </c>
      <c r="AO276" s="54">
        <v>0.3310957063849394</v>
      </c>
      <c r="AP276" s="7">
        <v>-6.6079820000000001E-3</v>
      </c>
      <c r="AQ276" s="7">
        <v>-3.3706300000000002E-2</v>
      </c>
      <c r="AR276" s="55">
        <f t="shared" si="46"/>
        <v>2.4613279916070797E-2</v>
      </c>
      <c r="AS276" s="54"/>
      <c r="AT276" s="57">
        <f t="shared" si="47"/>
        <v>0.1506638891459999</v>
      </c>
      <c r="AU276" s="54">
        <f t="shared" si="48"/>
        <v>0.1506638891459999</v>
      </c>
      <c r="AV276" s="58">
        <f t="shared" si="49"/>
        <v>0</v>
      </c>
      <c r="AW276" s="59">
        <f t="shared" si="50"/>
        <v>1</v>
      </c>
      <c r="AX276" s="59">
        <f t="shared" si="51"/>
        <v>1</v>
      </c>
    </row>
    <row r="277" spans="1:50" s="9" customFormat="1">
      <c r="A277" s="52" t="s">
        <v>7</v>
      </c>
      <c r="B277" s="53">
        <v>1995</v>
      </c>
      <c r="C277" s="54">
        <v>0.8</v>
      </c>
      <c r="D277" s="54">
        <v>0.19823434183637842</v>
      </c>
      <c r="E277" s="73">
        <v>-8.9544098412303597E-3</v>
      </c>
      <c r="F277" s="55">
        <f t="shared" si="44"/>
        <v>-7.5343526081027672E-3</v>
      </c>
      <c r="G277" s="56">
        <v>8.0219014321708127E-3</v>
      </c>
      <c r="H277" s="7">
        <v>-7.5846559999999995E-3</v>
      </c>
      <c r="I277" s="7">
        <v>-7.3962039999999993E-2</v>
      </c>
      <c r="J277" s="56">
        <v>4.0453830164516431E-2</v>
      </c>
      <c r="K277" s="7">
        <v>3.8528159999999998E-3</v>
      </c>
      <c r="L277" s="7">
        <v>0</v>
      </c>
      <c r="M277" s="56">
        <v>6.2251622837373684E-2</v>
      </c>
      <c r="N277" s="7">
        <v>-5.3140200000000005E-4</v>
      </c>
      <c r="O277" s="7">
        <v>-7.1743120000000007E-2</v>
      </c>
      <c r="P277" s="56">
        <v>1.9233029798278026E-2</v>
      </c>
      <c r="Q277" s="7">
        <v>-2.0544000000000001E-3</v>
      </c>
      <c r="R277" s="7">
        <v>-0.10569496</v>
      </c>
      <c r="S277" s="56">
        <v>0.60168724264883011</v>
      </c>
      <c r="T277" s="7">
        <v>2.2690341899999999E-4</v>
      </c>
      <c r="U277" s="7">
        <v>-6.6001119999999996E-2</v>
      </c>
      <c r="V277" s="56">
        <v>0.26835237311883092</v>
      </c>
      <c r="W277" s="7">
        <v>-1.0321706E-2</v>
      </c>
      <c r="X277" s="7">
        <v>-0.1061502</v>
      </c>
      <c r="Y277" s="55">
        <f t="shared" si="45"/>
        <v>7.2679061559584035E-2</v>
      </c>
      <c r="Z277" s="54">
        <v>3.3875509802553903E-2</v>
      </c>
      <c r="AA277" s="7">
        <v>6.6379079999999997E-3</v>
      </c>
      <c r="AB277" s="7">
        <v>0</v>
      </c>
      <c r="AC277" s="54">
        <v>7.9244664249007897E-3</v>
      </c>
      <c r="AD277" s="7">
        <v>-9.5311420000000011E-3</v>
      </c>
      <c r="AE277" s="7">
        <v>-0.10569496</v>
      </c>
      <c r="AF277" s="54">
        <v>5.8733604894775138E-2</v>
      </c>
      <c r="AG277" s="7">
        <v>-1.3076516000000002E-2</v>
      </c>
      <c r="AH277" s="7">
        <v>-7.1743120000000007E-2</v>
      </c>
      <c r="AI277" s="54">
        <v>0.57248832722403242</v>
      </c>
      <c r="AJ277" s="7">
        <v>-7.3190000000000009E-3</v>
      </c>
      <c r="AK277" s="7">
        <v>-6.6001119999999996E-2</v>
      </c>
      <c r="AL277" s="54">
        <v>1.5101088863931978E-3</v>
      </c>
      <c r="AM277" s="7">
        <v>-5.0195159999999999E-3</v>
      </c>
      <c r="AN277" s="7">
        <v>-7.3962039999999993E-2</v>
      </c>
      <c r="AO277" s="54">
        <v>0.32546798276734462</v>
      </c>
      <c r="AP277" s="7">
        <v>-2.1465716000000003E-2</v>
      </c>
      <c r="AQ277" s="7">
        <v>-0.1061502</v>
      </c>
      <c r="AR277" s="55">
        <f t="shared" si="46"/>
        <v>6.5693638218484146E-2</v>
      </c>
      <c r="AS277" s="54"/>
      <c r="AT277" s="57">
        <f t="shared" si="47"/>
        <v>-5.4892926700288169E-4</v>
      </c>
      <c r="AU277" s="54">
        <f t="shared" si="48"/>
        <v>-5.4892926700288169E-4</v>
      </c>
      <c r="AV277" s="58">
        <f t="shared" si="49"/>
        <v>0</v>
      </c>
      <c r="AW277" s="59">
        <f t="shared" si="50"/>
        <v>1</v>
      </c>
      <c r="AX277" s="59">
        <f t="shared" si="51"/>
        <v>1.0000000000000002</v>
      </c>
    </row>
    <row r="278" spans="1:50" s="9" customFormat="1">
      <c r="A278" s="52" t="s">
        <v>7</v>
      </c>
      <c r="B278" s="53">
        <v>1996</v>
      </c>
      <c r="C278" s="54">
        <v>0.8</v>
      </c>
      <c r="D278" s="54">
        <v>0.19757197320819164</v>
      </c>
      <c r="E278" s="73">
        <v>-0.12250929261897799</v>
      </c>
      <c r="F278" s="55">
        <f t="shared" si="44"/>
        <v>-0.103145770475721</v>
      </c>
      <c r="G278" s="56">
        <v>1.1143636338520453E-2</v>
      </c>
      <c r="H278" s="7">
        <v>-9.354378E-3</v>
      </c>
      <c r="I278" s="7">
        <v>-9.908945999999999E-2</v>
      </c>
      <c r="J278" s="56">
        <v>3.4096050009677734E-2</v>
      </c>
      <c r="K278" s="7">
        <v>2.3245100000000001E-3</v>
      </c>
      <c r="L278" s="7">
        <v>0</v>
      </c>
      <c r="M278" s="56">
        <v>6.3649990944537577E-2</v>
      </c>
      <c r="N278" s="7">
        <v>3.3497059999999991E-4</v>
      </c>
      <c r="O278" s="7">
        <v>-8.1677057999999997E-2</v>
      </c>
      <c r="P278" s="56">
        <v>2.1019669910006731E-2</v>
      </c>
      <c r="Q278" s="7">
        <v>-2.827408E-3</v>
      </c>
      <c r="R278" s="7">
        <v>-0.14661116000000002</v>
      </c>
      <c r="S278" s="56">
        <v>0.57107348464303764</v>
      </c>
      <c r="T278" s="7">
        <v>3.115156E-3</v>
      </c>
      <c r="U278" s="7">
        <v>-5.5948114000000007E-2</v>
      </c>
      <c r="V278" s="56">
        <v>0.29901716815421986</v>
      </c>
      <c r="W278" s="7">
        <v>-1.0931666E-2</v>
      </c>
      <c r="X278" s="7">
        <v>-0.13516768200000001</v>
      </c>
      <c r="Y278" s="55">
        <f t="shared" si="45"/>
        <v>8.0199752713413675E-2</v>
      </c>
      <c r="Z278" s="54">
        <v>4.1235538540851817E-2</v>
      </c>
      <c r="AA278" s="7">
        <v>4.2517459999999998E-3</v>
      </c>
      <c r="AB278" s="7">
        <v>0</v>
      </c>
      <c r="AC278" s="54">
        <v>6.7022923448932905E-3</v>
      </c>
      <c r="AD278" s="7">
        <v>-1.3292992E-2</v>
      </c>
      <c r="AE278" s="7">
        <v>-0.14661116000000002</v>
      </c>
      <c r="AF278" s="54">
        <v>5.5043109750958892E-2</v>
      </c>
      <c r="AG278" s="7">
        <v>2.1040302E-2</v>
      </c>
      <c r="AH278" s="7">
        <v>-8.1677057999999997E-2</v>
      </c>
      <c r="AI278" s="54">
        <v>0.532894423949555</v>
      </c>
      <c r="AJ278" s="7">
        <v>2.1634399999999998E-2</v>
      </c>
      <c r="AK278" s="7">
        <v>-5.5948114000000007E-2</v>
      </c>
      <c r="AL278" s="54">
        <v>4.0823400588540712E-3</v>
      </c>
      <c r="AM278" s="7">
        <v>-4.6096129800000003E-3</v>
      </c>
      <c r="AN278" s="7">
        <v>-9.908945999999999E-2</v>
      </c>
      <c r="AO278" s="54">
        <v>0.36004229535488691</v>
      </c>
      <c r="AP278" s="7">
        <v>-1.8676470000000001E-2</v>
      </c>
      <c r="AQ278" s="7">
        <v>-0.13516768200000001</v>
      </c>
      <c r="AR278" s="55">
        <f t="shared" si="46"/>
        <v>9.0393494620664455E-2</v>
      </c>
      <c r="AS278" s="54"/>
      <c r="AT278" s="57">
        <f t="shared" si="47"/>
        <v>-0.11333951238297178</v>
      </c>
      <c r="AU278" s="54">
        <f t="shared" si="48"/>
        <v>-0.11333951238297178</v>
      </c>
      <c r="AV278" s="58">
        <f t="shared" si="49"/>
        <v>0</v>
      </c>
      <c r="AW278" s="59">
        <f t="shared" si="50"/>
        <v>1</v>
      </c>
      <c r="AX278" s="59">
        <f t="shared" si="51"/>
        <v>1</v>
      </c>
    </row>
    <row r="279" spans="1:50" s="9" customFormat="1">
      <c r="A279" s="52" t="s">
        <v>7</v>
      </c>
      <c r="B279" s="53">
        <v>1997</v>
      </c>
      <c r="C279" s="54">
        <v>0.8</v>
      </c>
      <c r="D279" s="54">
        <v>0.20131532138994052</v>
      </c>
      <c r="E279" s="73">
        <v>-7.1738928228924775E-2</v>
      </c>
      <c r="F279" s="55">
        <f t="shared" si="44"/>
        <v>-6.0185211914864083E-2</v>
      </c>
      <c r="G279" s="56">
        <v>1.1977861762228353E-2</v>
      </c>
      <c r="H279" s="7">
        <v>9.1822600000000011E-3</v>
      </c>
      <c r="I279" s="7">
        <v>7.1088940000000003E-2</v>
      </c>
      <c r="J279" s="56">
        <v>3.5545301959727625E-2</v>
      </c>
      <c r="K279" s="7">
        <v>1.1308388E-3</v>
      </c>
      <c r="L279" s="7">
        <v>0</v>
      </c>
      <c r="M279" s="56">
        <v>6.3962414774611009E-2</v>
      </c>
      <c r="N279" s="7">
        <v>1.4418382E-3</v>
      </c>
      <c r="O279" s="7">
        <v>-5.2895199999999996E-2</v>
      </c>
      <c r="P279" s="56">
        <v>1.9698907341720685E-2</v>
      </c>
      <c r="Q279" s="7">
        <v>-1.6822224000000001E-3</v>
      </c>
      <c r="R279" s="7">
        <v>-0.10186653999999999</v>
      </c>
      <c r="S279" s="56">
        <v>0.56575585887248081</v>
      </c>
      <c r="T279" s="7">
        <v>3.2861819999999999E-3</v>
      </c>
      <c r="U279" s="7">
        <v>-3.3510180000000007E-2</v>
      </c>
      <c r="V279" s="56">
        <v>0.30305965528923151</v>
      </c>
      <c r="W279" s="7">
        <v>-5.6720673999999995E-3</v>
      </c>
      <c r="X279" s="7">
        <v>-0.10258651999999999</v>
      </c>
      <c r="Y279" s="55">
        <f t="shared" si="45"/>
        <v>5.4936354100076752E-2</v>
      </c>
      <c r="Z279" s="54">
        <v>4.2234745295841807E-2</v>
      </c>
      <c r="AA279" s="7">
        <v>2.9056264000000003E-3</v>
      </c>
      <c r="AB279" s="7">
        <v>0</v>
      </c>
      <c r="AC279" s="54">
        <v>6.871755744784166E-3</v>
      </c>
      <c r="AD279" s="7">
        <v>-7.6887179999999998E-3</v>
      </c>
      <c r="AE279" s="7">
        <v>-0.10186653999999999</v>
      </c>
      <c r="AF279" s="54">
        <v>5.7416539469651431E-2</v>
      </c>
      <c r="AG279" s="7">
        <v>5.1823799999999996E-2</v>
      </c>
      <c r="AH279" s="7">
        <v>-5.2895199999999996E-2</v>
      </c>
      <c r="AI279" s="54">
        <v>0.50103381925436274</v>
      </c>
      <c r="AJ279" s="7">
        <v>3.3438480000000007E-2</v>
      </c>
      <c r="AK279" s="7">
        <v>-3.3510180000000007E-2</v>
      </c>
      <c r="AL279" s="54">
        <v>5.1510512564112172E-3</v>
      </c>
      <c r="AM279" s="7">
        <v>8.274440000000001E-2</v>
      </c>
      <c r="AN279" s="7">
        <v>7.1088940000000003E-2</v>
      </c>
      <c r="AO279" s="54">
        <v>0.38729208897894868</v>
      </c>
      <c r="AP279" s="7">
        <v>-7.8107400000000018E-3</v>
      </c>
      <c r="AQ279" s="7">
        <v>-0.10258651999999999</v>
      </c>
      <c r="AR279" s="55">
        <f t="shared" si="46"/>
        <v>7.7091978483459167E-2</v>
      </c>
      <c r="AS279" s="54"/>
      <c r="AT279" s="57">
        <f t="shared" si="47"/>
        <v>-8.2340836298246498E-2</v>
      </c>
      <c r="AU279" s="54">
        <f t="shared" si="48"/>
        <v>-8.2340836298246498E-2</v>
      </c>
      <c r="AV279" s="58">
        <f t="shared" si="49"/>
        <v>0</v>
      </c>
      <c r="AW279" s="59">
        <f t="shared" si="50"/>
        <v>1</v>
      </c>
      <c r="AX279" s="59">
        <f t="shared" si="51"/>
        <v>1</v>
      </c>
    </row>
    <row r="280" spans="1:50" s="9" customFormat="1">
      <c r="A280" s="52" t="s">
        <v>7</v>
      </c>
      <c r="B280" s="53">
        <v>1998</v>
      </c>
      <c r="C280" s="54">
        <v>0.8</v>
      </c>
      <c r="D280" s="54">
        <v>0.21390586967109637</v>
      </c>
      <c r="E280" s="73">
        <v>-5.224905315541835E-3</v>
      </c>
      <c r="F280" s="55">
        <f t="shared" si="44"/>
        <v>-4.3307949831657465E-3</v>
      </c>
      <c r="G280" s="56">
        <v>1.301595376753777E-2</v>
      </c>
      <c r="H280" s="7">
        <v>9.0670000000000004E-3</v>
      </c>
      <c r="I280" s="7">
        <v>7.4300480000000016E-2</v>
      </c>
      <c r="J280" s="56">
        <v>4.4770669748977109E-2</v>
      </c>
      <c r="K280" s="7">
        <v>4.4284979999999994E-4</v>
      </c>
      <c r="L280" s="7">
        <v>0</v>
      </c>
      <c r="M280" s="56">
        <v>6.4048905229411465E-2</v>
      </c>
      <c r="N280" s="7">
        <v>2.5877160000000003E-3</v>
      </c>
      <c r="O280" s="7">
        <v>-4.3707228000000001E-2</v>
      </c>
      <c r="P280" s="56">
        <v>2.2551069933950545E-2</v>
      </c>
      <c r="Q280" s="7">
        <v>-1.644087E-3</v>
      </c>
      <c r="R280" s="7">
        <v>-0.10652066199999999</v>
      </c>
      <c r="S280" s="56">
        <v>0.55386222964986398</v>
      </c>
      <c r="T280" s="7">
        <v>1.5580559999999999E-3</v>
      </c>
      <c r="U280" s="7">
        <v>-6.6891080000000006E-2</v>
      </c>
      <c r="V280" s="56">
        <v>0.30175117167025917</v>
      </c>
      <c r="W280" s="7">
        <v>-4.8252902000000012E-3</v>
      </c>
      <c r="X280" s="7">
        <v>-0.10650241999999999</v>
      </c>
      <c r="Y280" s="55">
        <f t="shared" si="45"/>
        <v>7.3093554312269521E-2</v>
      </c>
      <c r="Z280" s="54">
        <v>4.8376781131648124E-2</v>
      </c>
      <c r="AA280" s="7">
        <v>2.0910779999999997E-3</v>
      </c>
      <c r="AB280" s="7">
        <v>0</v>
      </c>
      <c r="AC280" s="54">
        <v>7.1211816886502643E-3</v>
      </c>
      <c r="AD280" s="7">
        <v>-6.808934E-3</v>
      </c>
      <c r="AE280" s="7">
        <v>-0.10652066199999999</v>
      </c>
      <c r="AF280" s="54">
        <v>6.3318779944129336E-2</v>
      </c>
      <c r="AG280" s="7">
        <v>8.3730119999999991E-2</v>
      </c>
      <c r="AH280" s="7">
        <v>-4.3707228000000001E-2</v>
      </c>
      <c r="AI280" s="54">
        <v>0.50353367270418881</v>
      </c>
      <c r="AJ280" s="7">
        <v>1.0789880000000005E-2</v>
      </c>
      <c r="AK280" s="7">
        <v>-6.6891080000000006E-2</v>
      </c>
      <c r="AL280" s="54">
        <v>1.6100726898263041E-3</v>
      </c>
      <c r="AM280" s="7">
        <v>9.0112659999999997E-2</v>
      </c>
      <c r="AN280" s="7">
        <v>7.4300480000000016E-2</v>
      </c>
      <c r="AO280" s="54">
        <v>0.37603951184155726</v>
      </c>
      <c r="AP280" s="7">
        <v>-5.1699900000000019E-3</v>
      </c>
      <c r="AQ280" s="7">
        <v>-0.10650241999999999</v>
      </c>
      <c r="AR280" s="55">
        <f t="shared" si="46"/>
        <v>8.612583770707849E-2</v>
      </c>
      <c r="AS280" s="54"/>
      <c r="AT280" s="57">
        <f t="shared" si="47"/>
        <v>-1.7363078377974711E-2</v>
      </c>
      <c r="AU280" s="54">
        <f t="shared" si="48"/>
        <v>-1.7363078377974711E-2</v>
      </c>
      <c r="AV280" s="58">
        <f t="shared" si="49"/>
        <v>0</v>
      </c>
      <c r="AW280" s="59">
        <f t="shared" si="50"/>
        <v>1</v>
      </c>
      <c r="AX280" s="59">
        <f t="shared" si="51"/>
        <v>1</v>
      </c>
    </row>
    <row r="281" spans="1:50" s="9" customFormat="1">
      <c r="A281" s="52" t="s">
        <v>7</v>
      </c>
      <c r="B281" s="53">
        <v>1999</v>
      </c>
      <c r="C281" s="54">
        <v>0.8</v>
      </c>
      <c r="D281" s="54">
        <v>0.21084635231337309</v>
      </c>
      <c r="E281" s="73">
        <v>-7.3932182690645873E-2</v>
      </c>
      <c r="F281" s="55">
        <f t="shared" si="44"/>
        <v>-6.1461517859535006E-2</v>
      </c>
      <c r="G281" s="56">
        <v>1.2176920235046457E-2</v>
      </c>
      <c r="H281" s="7">
        <v>3.092039999999999E-3</v>
      </c>
      <c r="I281" s="7">
        <v>1.7716860000000001E-2</v>
      </c>
      <c r="J281" s="56">
        <v>4.5653853866186589E-2</v>
      </c>
      <c r="K281" s="7">
        <v>-9.7598779999999994E-4</v>
      </c>
      <c r="L281" s="7">
        <v>0</v>
      </c>
      <c r="M281" s="56">
        <v>6.3018965605717986E-2</v>
      </c>
      <c r="N281" s="7">
        <v>3.4307540000000001E-4</v>
      </c>
      <c r="O281" s="7">
        <v>-5.5767069999999995E-2</v>
      </c>
      <c r="P281" s="56">
        <v>2.832628902227885E-2</v>
      </c>
      <c r="Q281" s="7">
        <v>-4.2329940000000003E-3</v>
      </c>
      <c r="R281" s="7">
        <v>-0.14290207999999999</v>
      </c>
      <c r="S281" s="56">
        <v>0.57335470173674574</v>
      </c>
      <c r="T281" s="7">
        <v>1.9813152000000001E-3</v>
      </c>
      <c r="U281" s="7">
        <v>-3.8089620000000005E-2</v>
      </c>
      <c r="V281" s="56">
        <v>0.2774692695340244</v>
      </c>
      <c r="W281" s="7">
        <v>-3.1907679999999992E-3</v>
      </c>
      <c r="X281" s="7">
        <v>-7.4792919999999999E-2</v>
      </c>
      <c r="Y281" s="55">
        <f t="shared" si="45"/>
        <v>5.0083596973010035E-2</v>
      </c>
      <c r="Z281" s="54">
        <v>5.3575868066462355E-2</v>
      </c>
      <c r="AA281" s="7">
        <v>-8.6612879999999992E-4</v>
      </c>
      <c r="AB281" s="7">
        <v>0</v>
      </c>
      <c r="AC281" s="54">
        <v>7.8996716959544248E-3</v>
      </c>
      <c r="AD281" s="7">
        <v>-1.7481014E-2</v>
      </c>
      <c r="AE281" s="7">
        <v>-0.14290207999999999</v>
      </c>
      <c r="AF281" s="54">
        <v>6.4798468528351E-2</v>
      </c>
      <c r="AG281" s="7">
        <v>1.7449240000000001E-2</v>
      </c>
      <c r="AH281" s="7">
        <v>-5.5767069999999995E-2</v>
      </c>
      <c r="AI281" s="54">
        <v>0.51061389350356634</v>
      </c>
      <c r="AJ281" s="7">
        <v>1.7721179999999996E-2</v>
      </c>
      <c r="AK281" s="7">
        <v>-3.8089620000000005E-2</v>
      </c>
      <c r="AL281" s="54">
        <v>1.7665264593045697E-3</v>
      </c>
      <c r="AM281" s="7">
        <v>4.66062E-2</v>
      </c>
      <c r="AN281" s="7">
        <v>1.7716860000000001E-2</v>
      </c>
      <c r="AO281" s="54">
        <v>0.36134557174636139</v>
      </c>
      <c r="AP281" s="7">
        <v>-3.1295966000000008E-3</v>
      </c>
      <c r="AQ281" s="7">
        <v>-7.4792919999999999E-2</v>
      </c>
      <c r="AR281" s="55">
        <f t="shared" si="46"/>
        <v>6.0132714640404344E-2</v>
      </c>
      <c r="AS281" s="54"/>
      <c r="AT281" s="57">
        <f t="shared" si="47"/>
        <v>-7.1510635526929323E-2</v>
      </c>
      <c r="AU281" s="54">
        <f t="shared" si="48"/>
        <v>-7.1510635526929323E-2</v>
      </c>
      <c r="AV281" s="58">
        <f t="shared" si="49"/>
        <v>0</v>
      </c>
      <c r="AW281" s="59">
        <f t="shared" si="50"/>
        <v>1</v>
      </c>
      <c r="AX281" s="59">
        <f t="shared" si="51"/>
        <v>1</v>
      </c>
    </row>
    <row r="282" spans="1:50" s="9" customFormat="1">
      <c r="A282" s="52" t="s">
        <v>7</v>
      </c>
      <c r="B282" s="53">
        <v>2000</v>
      </c>
      <c r="C282" s="54">
        <v>0.8</v>
      </c>
      <c r="D282" s="54">
        <v>0.24321876964671876</v>
      </c>
      <c r="E282" s="73">
        <v>-0.18166602307732424</v>
      </c>
      <c r="F282" s="55">
        <f t="shared" si="44"/>
        <v>-0.14631835378174088</v>
      </c>
      <c r="G282" s="56">
        <v>1.4810181317160232E-2</v>
      </c>
      <c r="H282" s="7">
        <v>1.1202820000000002E-2</v>
      </c>
      <c r="I282" s="7">
        <v>8.7813379999999996E-2</v>
      </c>
      <c r="J282" s="56">
        <v>4.1150190092308928E-2</v>
      </c>
      <c r="K282" s="7">
        <v>-4.7352319999999998E-3</v>
      </c>
      <c r="L282" s="7">
        <v>0</v>
      </c>
      <c r="M282" s="56">
        <v>5.2082679768597172E-2</v>
      </c>
      <c r="N282" s="7">
        <v>1.7883856E-3</v>
      </c>
      <c r="O282" s="7">
        <v>3.6829399999999991E-2</v>
      </c>
      <c r="P282" s="56">
        <v>2.5925507486315894E-2</v>
      </c>
      <c r="Q282" s="7">
        <v>-1.833278E-3</v>
      </c>
      <c r="R282" s="7">
        <v>-2.0900260000000004E-2</v>
      </c>
      <c r="S282" s="56">
        <v>0.50134707343953788</v>
      </c>
      <c r="T282" s="7">
        <v>1.8057081999999999E-3</v>
      </c>
      <c r="U282" s="7">
        <v>3.6442879999999997E-2</v>
      </c>
      <c r="V282" s="56">
        <v>0.36468436789607983</v>
      </c>
      <c r="W282" s="7">
        <v>1.0847180000000001E-2</v>
      </c>
      <c r="X282" s="7">
        <v>5.3326979999999989E-2</v>
      </c>
      <c r="Y282" s="55">
        <f t="shared" si="45"/>
        <v>-3.5517144454024291E-2</v>
      </c>
      <c r="Z282" s="54">
        <v>5.373478608548031E-2</v>
      </c>
      <c r="AA282" s="7">
        <v>-7.0913940000000009E-3</v>
      </c>
      <c r="AB282" s="7">
        <v>0</v>
      </c>
      <c r="AC282" s="54">
        <v>7.2222869535189822E-3</v>
      </c>
      <c r="AD282" s="7">
        <v>-6.3391267999999999E-3</v>
      </c>
      <c r="AE282" s="7">
        <v>-2.0900260000000004E-2</v>
      </c>
      <c r="AF282" s="54">
        <v>5.5399937534778454E-2</v>
      </c>
      <c r="AG282" s="7">
        <v>5.6213407999999999E-2</v>
      </c>
      <c r="AH282" s="7">
        <v>3.6829399999999991E-2</v>
      </c>
      <c r="AI282" s="54">
        <v>0.44549754315724555</v>
      </c>
      <c r="AJ282" s="7">
        <v>2.8360299999999995E-2</v>
      </c>
      <c r="AK282" s="7">
        <v>3.6442879999999997E-2</v>
      </c>
      <c r="AL282" s="54">
        <v>2.7971796537023448E-3</v>
      </c>
      <c r="AM282" s="7">
        <v>4.5324259999999991E-2</v>
      </c>
      <c r="AN282" s="7">
        <v>8.7813379999999996E-2</v>
      </c>
      <c r="AO282" s="54">
        <v>0.43534826661527437</v>
      </c>
      <c r="AP282" s="7">
        <v>2.7721680000000005E-2</v>
      </c>
      <c r="AQ282" s="7">
        <v>5.3326979999999989E-2</v>
      </c>
      <c r="AR282" s="55">
        <f t="shared" si="46"/>
        <v>-1.4068859230429085E-2</v>
      </c>
      <c r="AS282" s="54"/>
      <c r="AT282" s="57">
        <f t="shared" si="47"/>
        <v>-0.16776663900533609</v>
      </c>
      <c r="AU282" s="54">
        <f t="shared" si="48"/>
        <v>-0.16776663900533609</v>
      </c>
      <c r="AV282" s="58">
        <f t="shared" si="49"/>
        <v>0</v>
      </c>
      <c r="AW282" s="59">
        <f t="shared" si="50"/>
        <v>1</v>
      </c>
      <c r="AX282" s="59">
        <f t="shared" si="51"/>
        <v>1</v>
      </c>
    </row>
    <row r="283" spans="1:50" s="9" customFormat="1">
      <c r="A283" s="52" t="s">
        <v>7</v>
      </c>
      <c r="B283" s="53">
        <v>2001</v>
      </c>
      <c r="C283" s="54">
        <v>0.8</v>
      </c>
      <c r="D283" s="54">
        <v>0.23375634876166582</v>
      </c>
      <c r="E283" s="73">
        <v>-0.15705263501310843</v>
      </c>
      <c r="F283" s="55">
        <f t="shared" si="44"/>
        <v>-0.12768299459385818</v>
      </c>
      <c r="G283" s="56">
        <v>1.8342178465299692E-2</v>
      </c>
      <c r="H283" s="7">
        <v>6.5125640000000002E-3</v>
      </c>
      <c r="I283" s="7">
        <v>5.1568900000000008E-2</v>
      </c>
      <c r="J283" s="56">
        <v>3.9259444231035057E-2</v>
      </c>
      <c r="K283" s="7">
        <v>-4.1060100000000002E-3</v>
      </c>
      <c r="L283" s="7">
        <v>0</v>
      </c>
      <c r="M283" s="56">
        <v>5.1743755071234444E-2</v>
      </c>
      <c r="N283" s="7">
        <v>9.075426000000001E-4</v>
      </c>
      <c r="O283" s="7">
        <v>4.5114439999999999E-2</v>
      </c>
      <c r="P283" s="56">
        <v>2.1890658265375527E-2</v>
      </c>
      <c r="Q283" s="7">
        <v>-4.1637459999999994E-4</v>
      </c>
      <c r="R283" s="7">
        <v>2.3033019999999994E-2</v>
      </c>
      <c r="S283" s="56">
        <v>0.4977770765108625</v>
      </c>
      <c r="T283" s="7">
        <v>6.3520180000000009E-3</v>
      </c>
      <c r="U283" s="7">
        <v>0.11815245999999999</v>
      </c>
      <c r="V283" s="56">
        <v>0.37098688745619274</v>
      </c>
      <c r="W283" s="7">
        <v>1.2549709999999997E-2</v>
      </c>
      <c r="X283" s="7">
        <v>7.8770760000000023E-2</v>
      </c>
      <c r="Y283" s="55">
        <f t="shared" si="45"/>
        <v>-8.4007222976718088E-2</v>
      </c>
      <c r="Z283" s="54">
        <v>4.7720479091690797E-2</v>
      </c>
      <c r="AA283" s="7">
        <v>-6.8204240000000003E-3</v>
      </c>
      <c r="AB283" s="7">
        <v>0</v>
      </c>
      <c r="AC283" s="54">
        <v>5.0944791163244386E-3</v>
      </c>
      <c r="AD283" s="7">
        <v>-1.1060660000000006E-3</v>
      </c>
      <c r="AE283" s="7">
        <v>2.3033019999999994E-2</v>
      </c>
      <c r="AF283" s="54">
        <v>6.4070405952090709E-2</v>
      </c>
      <c r="AG283" s="7">
        <v>4.1337140000000001E-2</v>
      </c>
      <c r="AH283" s="7">
        <v>4.5114439999999999E-2</v>
      </c>
      <c r="AI283" s="54">
        <v>0.43430291415108124</v>
      </c>
      <c r="AJ283" s="7">
        <v>8.1050642000000006E-2</v>
      </c>
      <c r="AK283" s="7">
        <v>0.11815245999999999</v>
      </c>
      <c r="AL283" s="54">
        <v>4.2394319330040457E-3</v>
      </c>
      <c r="AM283" s="7">
        <v>1.6121799999999999E-2</v>
      </c>
      <c r="AN283" s="7">
        <v>5.1568900000000008E-2</v>
      </c>
      <c r="AO283" s="54">
        <v>0.44457228975580876</v>
      </c>
      <c r="AP283" s="7">
        <v>3.205214E-2</v>
      </c>
      <c r="AQ283" s="7">
        <v>7.8770760000000023E-2</v>
      </c>
      <c r="AR283" s="55">
        <f t="shared" si="46"/>
        <v>-3.772397022781241E-2</v>
      </c>
      <c r="AS283" s="54"/>
      <c r="AT283" s="57">
        <f t="shared" si="47"/>
        <v>-0.17396624734276386</v>
      </c>
      <c r="AU283" s="54">
        <f t="shared" si="48"/>
        <v>-0.17396624734276386</v>
      </c>
      <c r="AV283" s="58">
        <f t="shared" si="49"/>
        <v>0</v>
      </c>
      <c r="AW283" s="59">
        <f t="shared" si="50"/>
        <v>1</v>
      </c>
      <c r="AX283" s="59">
        <f t="shared" si="51"/>
        <v>1</v>
      </c>
    </row>
    <row r="284" spans="1:50" s="9" customFormat="1">
      <c r="A284" s="52" t="s">
        <v>7</v>
      </c>
      <c r="B284" s="53">
        <v>2002</v>
      </c>
      <c r="C284" s="54">
        <v>0.8</v>
      </c>
      <c r="D284" s="54">
        <v>0.22405319203569668</v>
      </c>
      <c r="E284" s="73">
        <v>-0.1817367316446922</v>
      </c>
      <c r="F284" s="55">
        <f t="shared" si="44"/>
        <v>-0.14916177577658973</v>
      </c>
      <c r="G284" s="56">
        <v>2.0823860388747825E-2</v>
      </c>
      <c r="H284" s="7">
        <v>1.6151338000000001E-2</v>
      </c>
      <c r="I284" s="7">
        <v>0.16419931999999998</v>
      </c>
      <c r="J284" s="56">
        <v>3.9510939365726958E-2</v>
      </c>
      <c r="K284" s="7">
        <v>-6.8319139999999997E-3</v>
      </c>
      <c r="L284" s="7">
        <v>0</v>
      </c>
      <c r="M284" s="56">
        <v>5.0225551037404274E-2</v>
      </c>
      <c r="N284" s="7">
        <v>-2.9563998200000008E-4</v>
      </c>
      <c r="O284" s="7">
        <v>6.528726E-2</v>
      </c>
      <c r="P284" s="56">
        <v>1.8258239899985321E-2</v>
      </c>
      <c r="Q284" s="7">
        <v>1.1937723999999998E-3</v>
      </c>
      <c r="R284" s="7">
        <v>9.7141119999999997E-2</v>
      </c>
      <c r="S284" s="56">
        <v>0.47887105695281545</v>
      </c>
      <c r="T284" s="7">
        <v>5.4745159999999996E-3</v>
      </c>
      <c r="U284" s="7">
        <v>0.15157466</v>
      </c>
      <c r="V284" s="56">
        <v>0.39231035235532014</v>
      </c>
      <c r="W284" s="7">
        <v>1.5536079999999999E-2</v>
      </c>
      <c r="X284" s="7">
        <v>0.13570024</v>
      </c>
      <c r="Y284" s="55">
        <f t="shared" si="45"/>
        <v>-0.1255034071566043</v>
      </c>
      <c r="Z284" s="54">
        <v>4.3939014917029263E-2</v>
      </c>
      <c r="AA284" s="7">
        <v>-1.1748261999999999E-2</v>
      </c>
      <c r="AB284" s="7">
        <v>0</v>
      </c>
      <c r="AC284" s="54">
        <v>4.5432340787032056E-3</v>
      </c>
      <c r="AD284" s="7">
        <v>6.1953940000000016E-3</v>
      </c>
      <c r="AE284" s="7">
        <v>9.7141119999999997E-2</v>
      </c>
      <c r="AF284" s="54">
        <v>6.1736528746634149E-2</v>
      </c>
      <c r="AG284" s="7">
        <v>1.6238879999999982E-3</v>
      </c>
      <c r="AH284" s="7">
        <v>6.528726E-2</v>
      </c>
      <c r="AI284" s="54">
        <v>0.3901892330081807</v>
      </c>
      <c r="AJ284" s="7">
        <v>7.729425999999999E-2</v>
      </c>
      <c r="AK284" s="7">
        <v>0.15157466</v>
      </c>
      <c r="AL284" s="54">
        <v>5.4956785008613536E-3</v>
      </c>
      <c r="AM284" s="7">
        <v>5.7863569999999996E-2</v>
      </c>
      <c r="AN284" s="7">
        <v>0.16419931999999998</v>
      </c>
      <c r="AO284" s="54">
        <v>0.49409631074859134</v>
      </c>
      <c r="AP284" s="7">
        <v>3.37487E-2</v>
      </c>
      <c r="AQ284" s="7">
        <v>0.13570024</v>
      </c>
      <c r="AR284" s="55">
        <f t="shared" si="46"/>
        <v>-8.4801429564354713E-2</v>
      </c>
      <c r="AS284" s="54"/>
      <c r="AT284" s="57">
        <f t="shared" si="47"/>
        <v>-0.18986375336883932</v>
      </c>
      <c r="AU284" s="54">
        <f t="shared" si="48"/>
        <v>-0.18986375336883932</v>
      </c>
      <c r="AV284" s="58">
        <f t="shared" si="49"/>
        <v>0</v>
      </c>
      <c r="AW284" s="59">
        <f t="shared" si="50"/>
        <v>1</v>
      </c>
      <c r="AX284" s="59">
        <f t="shared" si="51"/>
        <v>1</v>
      </c>
    </row>
    <row r="285" spans="1:50" s="9" customFormat="1">
      <c r="A285" s="52" t="s">
        <v>7</v>
      </c>
      <c r="B285" s="53">
        <v>2003</v>
      </c>
      <c r="C285" s="54">
        <v>0.8</v>
      </c>
      <c r="D285" s="54">
        <v>0.22657040341555928</v>
      </c>
      <c r="E285" s="73">
        <v>-7.8457703077969163E-2</v>
      </c>
      <c r="F285" s="55">
        <f t="shared" si="44"/>
        <v>-6.4236748328022258E-2</v>
      </c>
      <c r="G285" s="56">
        <v>2.1285552562053986E-2</v>
      </c>
      <c r="H285" s="7">
        <v>2.0997719999999997E-2</v>
      </c>
      <c r="I285" s="7">
        <v>0.23038863999999998</v>
      </c>
      <c r="J285" s="56">
        <v>4.2314113672490675E-2</v>
      </c>
      <c r="K285" s="7">
        <v>-7.805883999999999E-3</v>
      </c>
      <c r="L285" s="7">
        <v>0</v>
      </c>
      <c r="M285" s="56">
        <v>5.1486131400042046E-2</v>
      </c>
      <c r="N285" s="7">
        <v>-1.2472195999999999E-3</v>
      </c>
      <c r="O285" s="7">
        <v>9.2388999999999999E-2</v>
      </c>
      <c r="P285" s="56">
        <v>2.7360469341543871E-2</v>
      </c>
      <c r="Q285" s="7">
        <v>1.9131762E-3</v>
      </c>
      <c r="R285" s="7">
        <v>0.15863795999999999</v>
      </c>
      <c r="S285" s="56">
        <v>0.50616419886822073</v>
      </c>
      <c r="T285" s="7">
        <v>1.7066620000000001E-3</v>
      </c>
      <c r="U285" s="7">
        <v>0.15053664</v>
      </c>
      <c r="V285" s="56">
        <v>0.35138953415564872</v>
      </c>
      <c r="W285" s="7">
        <v>2.1486788E-2</v>
      </c>
      <c r="X285" s="7">
        <v>0.20815668000000001</v>
      </c>
      <c r="Y285" s="55">
        <f t="shared" si="45"/>
        <v>-0.15482258381762609</v>
      </c>
      <c r="Z285" s="54">
        <v>5.4037942145013035E-2</v>
      </c>
      <c r="AA285" s="7">
        <v>-1.3430172000000001E-2</v>
      </c>
      <c r="AB285" s="7">
        <v>0</v>
      </c>
      <c r="AC285" s="54">
        <v>6.0211388299844879E-3</v>
      </c>
      <c r="AD285" s="7">
        <v>1.0742652E-2</v>
      </c>
      <c r="AE285" s="7">
        <v>0.15863795999999999</v>
      </c>
      <c r="AF285" s="54">
        <v>7.3888142650719829E-2</v>
      </c>
      <c r="AG285" s="7">
        <v>-3.5264411999999995E-2</v>
      </c>
      <c r="AH285" s="7">
        <v>9.2388999999999999E-2</v>
      </c>
      <c r="AI285" s="54">
        <v>0.44258229590109827</v>
      </c>
      <c r="AJ285" s="7">
        <v>4.3814277999999998E-2</v>
      </c>
      <c r="AK285" s="7">
        <v>0.15053664</v>
      </c>
      <c r="AL285" s="54">
        <v>4.45811455666435E-3</v>
      </c>
      <c r="AM285" s="7">
        <v>7.1381799999999995E-2</v>
      </c>
      <c r="AN285" s="7">
        <v>0.23038863999999998</v>
      </c>
      <c r="AO285" s="54">
        <v>0.41901236591652002</v>
      </c>
      <c r="AP285" s="7">
        <v>4.2721365999999997E-2</v>
      </c>
      <c r="AQ285" s="7">
        <v>0.20815668000000001</v>
      </c>
      <c r="AR285" s="55">
        <f t="shared" si="46"/>
        <v>-0.12831005158625572</v>
      </c>
      <c r="AS285" s="54"/>
      <c r="AT285" s="57">
        <f t="shared" si="47"/>
        <v>-9.0749280559392631E-2</v>
      </c>
      <c r="AU285" s="54">
        <f t="shared" si="48"/>
        <v>-9.0749280559392631E-2</v>
      </c>
      <c r="AV285" s="58">
        <f t="shared" si="49"/>
        <v>0</v>
      </c>
      <c r="AW285" s="59">
        <f t="shared" si="50"/>
        <v>1</v>
      </c>
      <c r="AX285" s="59">
        <f t="shared" si="51"/>
        <v>1</v>
      </c>
    </row>
    <row r="286" spans="1:50" s="9" customFormat="1">
      <c r="A286" s="52" t="s">
        <v>7</v>
      </c>
      <c r="B286" s="53">
        <v>2004</v>
      </c>
      <c r="C286" s="54">
        <v>0.8</v>
      </c>
      <c r="D286" s="54">
        <v>0.22659530815917159</v>
      </c>
      <c r="E286" s="73">
        <v>0.11713689038377635</v>
      </c>
      <c r="F286" s="55">
        <f t="shared" si="44"/>
        <v>9.590275456512122E-2</v>
      </c>
      <c r="G286" s="56">
        <v>2.3213212691548933E-2</v>
      </c>
      <c r="H286" s="70">
        <v>2.551192E-2</v>
      </c>
      <c r="I286" s="71">
        <v>0.20586697999999998</v>
      </c>
      <c r="J286" s="56">
        <v>4.1315075520943843E-2</v>
      </c>
      <c r="K286" s="70">
        <v>-9.3670239999999981E-3</v>
      </c>
      <c r="L286" s="7">
        <v>0</v>
      </c>
      <c r="M286" s="56">
        <v>5.2002603552674304E-2</v>
      </c>
      <c r="N286" s="70">
        <v>-1.1909450000000001E-3</v>
      </c>
      <c r="O286" s="71">
        <v>0.10281380000000002</v>
      </c>
      <c r="P286" s="56">
        <v>1.9790772514425931E-2</v>
      </c>
      <c r="Q286" s="70">
        <v>3.8986659999999999E-3</v>
      </c>
      <c r="R286" s="71">
        <v>0.20946003999999996</v>
      </c>
      <c r="S286" s="56">
        <v>0.51443618549199244</v>
      </c>
      <c r="T286" s="70">
        <v>6.2111139999999994E-3</v>
      </c>
      <c r="U286" s="71">
        <v>0.20848254000000002</v>
      </c>
      <c r="V286" s="60">
        <v>0.34924215022841454</v>
      </c>
      <c r="W286" s="70">
        <v>1.6665399999999997E-2</v>
      </c>
      <c r="X286" s="71">
        <v>0.17765066000000002</v>
      </c>
      <c r="Y286" s="55">
        <f t="shared" si="45"/>
        <v>-0.17432893476710859</v>
      </c>
      <c r="Z286" s="54">
        <v>4.9687230482511092E-2</v>
      </c>
      <c r="AA286" s="7">
        <v>-1.6591139999999997E-2</v>
      </c>
      <c r="AB286" s="7">
        <v>0</v>
      </c>
      <c r="AC286" s="54">
        <v>4.6109999694856603E-3</v>
      </c>
      <c r="AD286" s="7">
        <v>1.7840898000000001E-2</v>
      </c>
      <c r="AE286" s="71">
        <v>0.20946003999999996</v>
      </c>
      <c r="AF286" s="54">
        <v>7.5413821120466518E-2</v>
      </c>
      <c r="AG286" s="7">
        <v>-2.9946559999999994E-2</v>
      </c>
      <c r="AH286" s="71">
        <v>0.10281380000000002</v>
      </c>
      <c r="AI286" s="54">
        <v>0.44234982715442744</v>
      </c>
      <c r="AJ286" s="7">
        <v>8.391779399999999E-2</v>
      </c>
      <c r="AK286" s="71">
        <v>0.20848254000000002</v>
      </c>
      <c r="AL286" s="54">
        <v>4.7699371676893938E-3</v>
      </c>
      <c r="AM286" s="7">
        <v>5.1813100000000001E-2</v>
      </c>
      <c r="AN286" s="71">
        <v>0.20586697999999998</v>
      </c>
      <c r="AO286" s="54">
        <v>0.42316818410541995</v>
      </c>
      <c r="AP286" s="7">
        <v>3.3797359999999999E-2</v>
      </c>
      <c r="AQ286" s="71">
        <v>0.17765066000000002</v>
      </c>
      <c r="AR286" s="55">
        <f t="shared" si="46"/>
        <v>-0.12843005062523735</v>
      </c>
      <c r="AS286" s="54"/>
      <c r="AT286" s="57">
        <f t="shared" si="47"/>
        <v>5.0003870423249983E-2</v>
      </c>
      <c r="AU286" s="54">
        <f t="shared" si="48"/>
        <v>5.0003870423249983E-2</v>
      </c>
      <c r="AV286" s="58">
        <f t="shared" si="49"/>
        <v>0</v>
      </c>
      <c r="AW286" s="59">
        <f t="shared" si="50"/>
        <v>1</v>
      </c>
      <c r="AX286" s="59">
        <f t="shared" si="51"/>
        <v>1</v>
      </c>
    </row>
    <row r="287" spans="1:50" s="9" customFormat="1">
      <c r="A287" s="52" t="s">
        <v>7</v>
      </c>
      <c r="B287" s="53">
        <v>2005</v>
      </c>
      <c r="C287" s="54">
        <v>0.8</v>
      </c>
      <c r="D287" s="54">
        <v>0.22159983284026108</v>
      </c>
      <c r="E287" s="73">
        <v>-3.8807010752957741E-2</v>
      </c>
      <c r="F287" s="55">
        <f t="shared" si="44"/>
        <v>-3.1927309076249223E-2</v>
      </c>
      <c r="G287" s="56">
        <v>2.6409820695102979E-2</v>
      </c>
      <c r="H287" s="70">
        <v>3.7105659999999999E-2</v>
      </c>
      <c r="I287" s="71">
        <v>0.30295923999999996</v>
      </c>
      <c r="J287" s="56">
        <v>3.3136782291745347E-2</v>
      </c>
      <c r="K287" s="70">
        <v>-1.2393779999999998E-2</v>
      </c>
      <c r="L287" s="7">
        <v>0</v>
      </c>
      <c r="M287" s="56">
        <v>4.8298781257871987E-2</v>
      </c>
      <c r="N287" s="70">
        <v>9.416285999999999E-4</v>
      </c>
      <c r="O287" s="71">
        <v>0.16770488</v>
      </c>
      <c r="P287" s="56">
        <v>1.3679670881470955E-2</v>
      </c>
      <c r="Q287" s="70">
        <v>3.8712679999999998E-3</v>
      </c>
      <c r="R287" s="71">
        <v>0.24986972000000002</v>
      </c>
      <c r="S287" s="56">
        <v>0.49167884604193707</v>
      </c>
      <c r="T287" s="70">
        <v>3.4966526000000005E-3</v>
      </c>
      <c r="U287" s="71">
        <v>0.20687935999999998</v>
      </c>
      <c r="V287" s="60">
        <v>0.38679609883187172</v>
      </c>
      <c r="W287" s="70">
        <v>2.6757280000000001E-2</v>
      </c>
      <c r="X287" s="71">
        <v>0.24958317999999999</v>
      </c>
      <c r="Y287" s="55">
        <f t="shared" si="45"/>
        <v>-0.20503863874853212</v>
      </c>
      <c r="Z287" s="54">
        <v>5.1538891981497949E-2</v>
      </c>
      <c r="AA287" s="7">
        <v>-2.1307819999999998E-2</v>
      </c>
      <c r="AB287" s="7">
        <v>0</v>
      </c>
      <c r="AC287" s="54">
        <v>4.7092890989292842E-3</v>
      </c>
      <c r="AD287" s="7">
        <v>1.9553694199999999E-2</v>
      </c>
      <c r="AE287" s="71">
        <v>0.24986972000000002</v>
      </c>
      <c r="AF287" s="54">
        <v>7.0193937355057606E-2</v>
      </c>
      <c r="AG287" s="7">
        <v>2.6793500000000019E-2</v>
      </c>
      <c r="AH287" s="71">
        <v>0.16770488</v>
      </c>
      <c r="AI287" s="54">
        <v>0.42087644970142291</v>
      </c>
      <c r="AJ287" s="7">
        <v>6.0287695999999988E-2</v>
      </c>
      <c r="AK287" s="71">
        <v>0.20687935999999998</v>
      </c>
      <c r="AL287" s="54">
        <v>5.7610184608733201E-3</v>
      </c>
      <c r="AM287" s="7">
        <v>8.9014587999999992E-2</v>
      </c>
      <c r="AN287" s="71">
        <v>0.30295923999999996</v>
      </c>
      <c r="AO287" s="54">
        <v>0.446920413402219</v>
      </c>
      <c r="AP287" s="7">
        <v>5.6644260000000002E-2</v>
      </c>
      <c r="AQ287" s="71">
        <v>0.24958317999999999</v>
      </c>
      <c r="AR287" s="55">
        <f t="shared" si="46"/>
        <v>-0.16123179084098324</v>
      </c>
      <c r="AS287" s="54"/>
      <c r="AT287" s="57">
        <f t="shared" si="47"/>
        <v>-7.5734156983798095E-2</v>
      </c>
      <c r="AU287" s="54">
        <f t="shared" si="48"/>
        <v>-7.5734156983798095E-2</v>
      </c>
      <c r="AV287" s="58">
        <f t="shared" si="49"/>
        <v>0</v>
      </c>
      <c r="AW287" s="59">
        <f t="shared" si="50"/>
        <v>1</v>
      </c>
      <c r="AX287" s="59">
        <f t="shared" si="51"/>
        <v>1</v>
      </c>
    </row>
    <row r="288" spans="1:50" s="9" customFormat="1">
      <c r="A288" s="52" t="s">
        <v>7</v>
      </c>
      <c r="B288" s="53">
        <v>2006</v>
      </c>
      <c r="C288" s="54">
        <v>0.8</v>
      </c>
      <c r="D288" s="54">
        <v>0.24063107781982376</v>
      </c>
      <c r="E288" s="73">
        <v>-3.2544261625982139E-2</v>
      </c>
      <c r="F288" s="55">
        <f t="shared" si="44"/>
        <v>-2.6279333024453809E-2</v>
      </c>
      <c r="G288" s="56">
        <v>2.4494789503857421E-2</v>
      </c>
      <c r="H288" s="70">
        <v>4.3328660000000005E-2</v>
      </c>
      <c r="I288" s="71">
        <v>0.36664258000000005</v>
      </c>
      <c r="J288" s="56">
        <v>2.6353601963946614E-2</v>
      </c>
      <c r="K288" s="70">
        <v>-1.3538079999999999E-2</v>
      </c>
      <c r="L288" s="7">
        <v>0</v>
      </c>
      <c r="M288" s="56">
        <v>4.5229733508129921E-2</v>
      </c>
      <c r="N288" s="70">
        <v>-3.5489920000000011E-4</v>
      </c>
      <c r="O288" s="71">
        <v>0.15613967999999998</v>
      </c>
      <c r="P288" s="56">
        <v>1.6746383345782632E-2</v>
      </c>
      <c r="Q288" s="70">
        <v>4.0837097000000011E-3</v>
      </c>
      <c r="R288" s="71">
        <v>0.26540049999999998</v>
      </c>
      <c r="S288" s="56">
        <v>0.48378917910268238</v>
      </c>
      <c r="T288" s="70">
        <v>2.5203860000000003E-3</v>
      </c>
      <c r="U288" s="71">
        <v>0.20515398000000001</v>
      </c>
      <c r="V288" s="60">
        <v>0.40338631257560098</v>
      </c>
      <c r="W288" s="70">
        <v>2.378328E-2</v>
      </c>
      <c r="X288" s="71">
        <v>0.2458322</v>
      </c>
      <c r="Y288" s="55">
        <f t="shared" si="45"/>
        <v>-0.20733403799356015</v>
      </c>
      <c r="Z288" s="54">
        <v>4.734832197604872E-2</v>
      </c>
      <c r="AA288" s="7">
        <v>-2.3618940000000001E-2</v>
      </c>
      <c r="AB288" s="7">
        <v>0</v>
      </c>
      <c r="AC288" s="54">
        <v>2.9463514767989339E-3</v>
      </c>
      <c r="AD288" s="7">
        <v>2.0547156E-2</v>
      </c>
      <c r="AE288" s="71">
        <v>0.26540049999999998</v>
      </c>
      <c r="AF288" s="54">
        <v>5.8329720827459547E-2</v>
      </c>
      <c r="AG288" s="7">
        <v>-1.5840706000000003E-2</v>
      </c>
      <c r="AH288" s="71">
        <v>0.15613967999999998</v>
      </c>
      <c r="AI288" s="54">
        <v>0.43873223982772064</v>
      </c>
      <c r="AJ288" s="7">
        <v>4.9921742000000005E-2</v>
      </c>
      <c r="AK288" s="71">
        <v>0.20515398000000001</v>
      </c>
      <c r="AL288" s="54">
        <v>7.4644181382413121E-3</v>
      </c>
      <c r="AM288" s="7">
        <v>0.11965718</v>
      </c>
      <c r="AN288" s="71">
        <v>0.36664258000000005</v>
      </c>
      <c r="AO288" s="54">
        <v>0.44517894775373085</v>
      </c>
      <c r="AP288" s="7">
        <v>4.6154180000000003E-2</v>
      </c>
      <c r="AQ288" s="71">
        <v>0.2458322</v>
      </c>
      <c r="AR288" s="55">
        <f t="shared" si="46"/>
        <v>-0.1707127496947243</v>
      </c>
      <c r="AS288" s="54"/>
      <c r="AT288" s="57">
        <f t="shared" si="47"/>
        <v>-6.2900621323289663E-2</v>
      </c>
      <c r="AU288" s="54">
        <f t="shared" si="48"/>
        <v>-6.2900621323289663E-2</v>
      </c>
      <c r="AV288" s="58">
        <f t="shared" si="49"/>
        <v>0</v>
      </c>
      <c r="AW288" s="59">
        <f t="shared" si="50"/>
        <v>1</v>
      </c>
      <c r="AX288" s="59">
        <f t="shared" si="51"/>
        <v>1</v>
      </c>
    </row>
    <row r="289" spans="1:50" s="9" customFormat="1">
      <c r="A289" s="52" t="s">
        <v>7</v>
      </c>
      <c r="B289" s="53">
        <v>2007</v>
      </c>
      <c r="C289" s="54">
        <v>0.8</v>
      </c>
      <c r="D289" s="54">
        <v>0.24176029327584214</v>
      </c>
      <c r="E289" s="73">
        <v>-4.2596908211221626E-2</v>
      </c>
      <c r="F289" s="55">
        <f t="shared" si="44"/>
        <v>-3.4358315393790376E-2</v>
      </c>
      <c r="G289" s="56">
        <v>3.3958105145830371E-2</v>
      </c>
      <c r="H289" s="70">
        <v>3.3021700000000001E-2</v>
      </c>
      <c r="I289" s="71">
        <v>0.29326661999999998</v>
      </c>
      <c r="J289" s="56">
        <v>2.8111596294600527E-2</v>
      </c>
      <c r="K289" s="70">
        <v>-9.085188000000001E-3</v>
      </c>
      <c r="L289" s="7">
        <v>0</v>
      </c>
      <c r="M289" s="56">
        <v>3.9593333688392525E-2</v>
      </c>
      <c r="N289" s="70">
        <v>1.7370200000000013E-4</v>
      </c>
      <c r="O289" s="71">
        <v>6.984048000000001E-2</v>
      </c>
      <c r="P289" s="56">
        <v>1.4371174708892175E-2</v>
      </c>
      <c r="Q289" s="70">
        <v>4.0670979999999999E-3</v>
      </c>
      <c r="R289" s="71">
        <v>0.17161608</v>
      </c>
      <c r="S289" s="56">
        <v>0.50156427912217694</v>
      </c>
      <c r="T289" s="70">
        <v>5.3775599999999948E-4</v>
      </c>
      <c r="U289" s="71">
        <v>8.1305560000000013E-2</v>
      </c>
      <c r="V289" s="60">
        <v>0.38240151104010761</v>
      </c>
      <c r="W289" s="70">
        <v>1.0408972000000002E-2</v>
      </c>
      <c r="X289" s="71">
        <v>0.10244787999999998</v>
      </c>
      <c r="Y289" s="55">
        <f t="shared" si="45"/>
        <v>-8.9965102058535681E-2</v>
      </c>
      <c r="Z289" s="54">
        <v>4.4884353395728445E-2</v>
      </c>
      <c r="AA289" s="7">
        <v>-1.5632555999999999E-2</v>
      </c>
      <c r="AB289" s="7">
        <v>0</v>
      </c>
      <c r="AC289" s="54">
        <v>2.8831003225465984E-3</v>
      </c>
      <c r="AD289" s="7">
        <v>1.8823414000000004E-2</v>
      </c>
      <c r="AE289" s="71">
        <v>0.17161608</v>
      </c>
      <c r="AF289" s="54">
        <v>5.2742930845765423E-2</v>
      </c>
      <c r="AG289" s="7">
        <v>-7.9150000000000119E-4</v>
      </c>
      <c r="AH289" s="71">
        <v>6.984048000000001E-2</v>
      </c>
      <c r="AI289" s="54">
        <v>0.44034039060434504</v>
      </c>
      <c r="AJ289" s="7">
        <v>1.6894259999999998E-2</v>
      </c>
      <c r="AK289" s="71">
        <v>8.1305560000000013E-2</v>
      </c>
      <c r="AL289" s="54">
        <v>6.4588276063207179E-3</v>
      </c>
      <c r="AM289" s="7">
        <v>0.13019361999999998</v>
      </c>
      <c r="AN289" s="71">
        <v>0.29326661999999998</v>
      </c>
      <c r="AO289" s="54">
        <v>0.45269039722529375</v>
      </c>
      <c r="AP289" s="7">
        <v>1.824754E-2</v>
      </c>
      <c r="AQ289" s="71">
        <v>0.10244787999999998</v>
      </c>
      <c r="AR289" s="55">
        <f t="shared" si="46"/>
        <v>-7.2400354145933335E-2</v>
      </c>
      <c r="AS289" s="54"/>
      <c r="AT289" s="57">
        <f t="shared" si="47"/>
        <v>-5.1923063306392722E-2</v>
      </c>
      <c r="AU289" s="54">
        <f t="shared" si="48"/>
        <v>-5.1923063306392722E-2</v>
      </c>
      <c r="AV289" s="58">
        <f t="shared" si="49"/>
        <v>0</v>
      </c>
      <c r="AW289" s="59">
        <f t="shared" si="50"/>
        <v>1.0000000000000002</v>
      </c>
      <c r="AX289" s="59">
        <f t="shared" si="51"/>
        <v>1</v>
      </c>
    </row>
    <row r="290" spans="1:50" s="9" customFormat="1">
      <c r="A290" s="52" t="s">
        <v>7</v>
      </c>
      <c r="B290" s="53">
        <v>2008</v>
      </c>
      <c r="C290" s="54">
        <v>0.8</v>
      </c>
      <c r="D290" s="54">
        <v>0.2526336614172548</v>
      </c>
      <c r="E290" s="73">
        <v>-4.4556125787727871E-2</v>
      </c>
      <c r="F290" s="55">
        <f t="shared" si="44"/>
        <v>-3.555102403067071E-2</v>
      </c>
      <c r="G290" s="56">
        <v>3.7733029614857728E-2</v>
      </c>
      <c r="H290" s="70">
        <v>3.4904549999999999E-2</v>
      </c>
      <c r="I290" s="71">
        <v>0.31533660000000002</v>
      </c>
      <c r="J290" s="56">
        <v>2.8391006268827051E-2</v>
      </c>
      <c r="K290" s="70">
        <v>-9.1460899999999991E-3</v>
      </c>
      <c r="L290" s="7">
        <v>0</v>
      </c>
      <c r="M290" s="56">
        <v>3.4926774375223062E-2</v>
      </c>
      <c r="N290" s="70">
        <v>-4.1865099999999992E-3</v>
      </c>
      <c r="O290" s="71">
        <v>5.7560800000000009E-2</v>
      </c>
      <c r="P290" s="56">
        <v>1.0633280471573379E-2</v>
      </c>
      <c r="Q290" s="70">
        <v>1.0131554000000001E-3</v>
      </c>
      <c r="R290" s="71">
        <v>0.15605994000000001</v>
      </c>
      <c r="S290" s="56">
        <v>0.47719014542514043</v>
      </c>
      <c r="T290" s="70">
        <v>-8.23926E-4</v>
      </c>
      <c r="U290" s="71">
        <v>0.12384572000000001</v>
      </c>
      <c r="V290" s="60">
        <v>0.41112576384437832</v>
      </c>
      <c r="W290" s="70">
        <v>6.9173200000000002E-3</v>
      </c>
      <c r="X290" s="71">
        <v>0.14380478000000002</v>
      </c>
      <c r="Y290" s="55">
        <f t="shared" si="45"/>
        <v>-0.13041559591570245</v>
      </c>
      <c r="Z290" s="54">
        <v>4.6834061465449495E-2</v>
      </c>
      <c r="AA290" s="7">
        <v>-1.6845779999999998E-2</v>
      </c>
      <c r="AB290" s="7">
        <v>0</v>
      </c>
      <c r="AC290" s="54">
        <v>2.7295123189069767E-3</v>
      </c>
      <c r="AD290" s="7">
        <v>6.651642000000001E-3</v>
      </c>
      <c r="AE290" s="71">
        <v>0.15605994000000001</v>
      </c>
      <c r="AF290" s="54">
        <v>4.6022910037799479E-2</v>
      </c>
      <c r="AG290" s="7">
        <v>-0.13721691999999999</v>
      </c>
      <c r="AH290" s="71">
        <v>5.7560800000000009E-2</v>
      </c>
      <c r="AI290" s="54">
        <v>0.42312435589305347</v>
      </c>
      <c r="AJ290" s="7">
        <v>4.8948520000000008E-3</v>
      </c>
      <c r="AK290" s="71">
        <v>0.12384572000000001</v>
      </c>
      <c r="AL290" s="54">
        <v>6.0274865285143116E-3</v>
      </c>
      <c r="AM290" s="7">
        <v>0.10979744</v>
      </c>
      <c r="AN290" s="71">
        <v>0.31533660000000002</v>
      </c>
      <c r="AO290" s="54">
        <v>0.47526167375627626</v>
      </c>
      <c r="AP290" s="7">
        <v>1.7890679999999991E-3</v>
      </c>
      <c r="AQ290" s="71">
        <v>0.14380478000000002</v>
      </c>
      <c r="AR290" s="55">
        <f t="shared" si="46"/>
        <v>-0.12922552447903013</v>
      </c>
      <c r="AS290" s="54"/>
      <c r="AT290" s="57">
        <f t="shared" si="47"/>
        <v>-3.6741095467343027E-2</v>
      </c>
      <c r="AU290" s="54">
        <f t="shared" si="48"/>
        <v>-3.6741095467343027E-2</v>
      </c>
      <c r="AV290" s="58">
        <f t="shared" si="49"/>
        <v>0</v>
      </c>
      <c r="AW290" s="59">
        <f t="shared" si="50"/>
        <v>1</v>
      </c>
      <c r="AX290" s="59">
        <f t="shared" si="51"/>
        <v>0.99999999999999989</v>
      </c>
    </row>
    <row r="291" spans="1:50" s="9" customFormat="1">
      <c r="A291" s="52" t="s">
        <v>7</v>
      </c>
      <c r="B291" s="61">
        <v>2009</v>
      </c>
      <c r="C291" s="54">
        <v>0.8</v>
      </c>
      <c r="D291" s="54">
        <v>0.19999223567886909</v>
      </c>
      <c r="E291" s="73">
        <v>-0.10486196417053882</v>
      </c>
      <c r="F291" s="55">
        <f t="shared" si="44"/>
        <v>-8.8084701248823991E-2</v>
      </c>
      <c r="G291" s="56">
        <v>4.3387141859277244E-2</v>
      </c>
      <c r="H291" s="70">
        <v>2.3620547999999998E-2</v>
      </c>
      <c r="I291" s="71">
        <v>0.21638552</v>
      </c>
      <c r="J291" s="56">
        <v>2.8322492864623048E-2</v>
      </c>
      <c r="K291" s="70">
        <v>-6.2368320000000003E-3</v>
      </c>
      <c r="L291" s="7">
        <v>0</v>
      </c>
      <c r="M291" s="56">
        <v>3.6672336182749045E-2</v>
      </c>
      <c r="N291" s="70">
        <v>-8.4790519999999973E-3</v>
      </c>
      <c r="O291" s="71">
        <v>1.4164772000000003E-2</v>
      </c>
      <c r="P291" s="56">
        <v>8.6890835623259499E-3</v>
      </c>
      <c r="Q291" s="70">
        <v>-2.2982046000000001E-3</v>
      </c>
      <c r="R291" s="71">
        <v>9.4464440000000011E-2</v>
      </c>
      <c r="S291" s="56">
        <v>0.48741976890879607</v>
      </c>
      <c r="T291" s="70">
        <v>1.3720036000000018E-3</v>
      </c>
      <c r="U291" s="71">
        <v>0.17577214000000002</v>
      </c>
      <c r="V291" s="60">
        <v>0.39550917662222868</v>
      </c>
      <c r="W291" s="70">
        <v>-5.0168199999999917E-4</v>
      </c>
      <c r="X291" s="71">
        <v>0.13745299999999999</v>
      </c>
      <c r="Y291" s="55">
        <f t="shared" si="45"/>
        <v>-0.14977976131706541</v>
      </c>
      <c r="Z291" s="54">
        <v>4.2639960641468459E-2</v>
      </c>
      <c r="AA291" s="7">
        <v>-1.2917632000000002E-2</v>
      </c>
      <c r="AB291" s="7">
        <v>0</v>
      </c>
      <c r="AC291" s="54">
        <v>2.1035095718113252E-3</v>
      </c>
      <c r="AD291" s="7">
        <v>-7.9478359999999998E-3</v>
      </c>
      <c r="AE291" s="71">
        <v>9.4464440000000011E-2</v>
      </c>
      <c r="AF291" s="54">
        <v>4.1818452746126597E-2</v>
      </c>
      <c r="AG291" s="7">
        <v>-0.26123888000000001</v>
      </c>
      <c r="AH291" s="71">
        <v>1.4164772000000003E-2</v>
      </c>
      <c r="AI291" s="54">
        <v>0.42921295393272441</v>
      </c>
      <c r="AJ291" s="7">
        <v>2.6594420000000001E-2</v>
      </c>
      <c r="AK291" s="71">
        <v>0.17577214000000002</v>
      </c>
      <c r="AL291" s="54">
        <v>6.4519468584942384E-3</v>
      </c>
      <c r="AM291" s="7">
        <v>4.0112740000000001E-2</v>
      </c>
      <c r="AN291" s="71">
        <v>0.21638552</v>
      </c>
      <c r="AO291" s="54">
        <v>0.47777317624937493</v>
      </c>
      <c r="AP291" s="7">
        <v>-1.9356980000000003E-2</v>
      </c>
      <c r="AQ291" s="71">
        <v>0.13745299999999999</v>
      </c>
      <c r="AR291" s="55">
        <f t="shared" si="46"/>
        <v>-0.15236910181367952</v>
      </c>
      <c r="AS291" s="54"/>
      <c r="AT291" s="57">
        <f t="shared" si="47"/>
        <v>-8.549536075220987E-2</v>
      </c>
      <c r="AU291" s="54">
        <f t="shared" si="48"/>
        <v>-8.549536075220987E-2</v>
      </c>
      <c r="AV291" s="58">
        <f t="shared" si="49"/>
        <v>0</v>
      </c>
      <c r="AW291" s="59">
        <f t="shared" si="50"/>
        <v>1</v>
      </c>
      <c r="AX291" s="59">
        <f t="shared" si="51"/>
        <v>1</v>
      </c>
    </row>
    <row r="292" spans="1:50" s="9" customFormat="1">
      <c r="A292" s="52" t="s">
        <v>7</v>
      </c>
      <c r="B292" s="61">
        <v>2010</v>
      </c>
      <c r="C292" s="54">
        <v>0.8</v>
      </c>
      <c r="D292" s="54">
        <v>0.19999223567886909</v>
      </c>
      <c r="E292" s="73">
        <v>-0.26224282199793858</v>
      </c>
      <c r="F292" s="55">
        <f t="shared" si="44"/>
        <v>-0.22028559938825581</v>
      </c>
      <c r="G292" s="56">
        <v>4.3387141859277244E-2</v>
      </c>
      <c r="H292" s="70">
        <v>2.23960866E-2</v>
      </c>
      <c r="I292" s="71">
        <v>0.20992585999999996</v>
      </c>
      <c r="J292" s="56">
        <v>2.8322492864623048E-2</v>
      </c>
      <c r="K292" s="70">
        <v>-6.7081680000000005E-3</v>
      </c>
      <c r="L292" s="7">
        <v>0</v>
      </c>
      <c r="M292" s="56">
        <v>3.6672336182749045E-2</v>
      </c>
      <c r="N292" s="70">
        <v>-6.8914479999999997E-3</v>
      </c>
      <c r="O292" s="71">
        <v>4.8352439999999976E-2</v>
      </c>
      <c r="P292" s="56">
        <v>8.6890835623259499E-3</v>
      </c>
      <c r="Q292" s="70">
        <v>1.9269182E-3</v>
      </c>
      <c r="R292" s="71">
        <v>0.19302007999999998</v>
      </c>
      <c r="S292" s="56">
        <v>0.48741976890879607</v>
      </c>
      <c r="T292" s="70">
        <v>2.4984073600000029E-4</v>
      </c>
      <c r="U292" s="71">
        <v>0.1689213</v>
      </c>
      <c r="V292" s="60">
        <v>0.39550917662222868</v>
      </c>
      <c r="W292" s="70">
        <v>-2.0008019999999994E-3</v>
      </c>
      <c r="X292" s="71">
        <v>0.142271116</v>
      </c>
      <c r="Y292" s="55">
        <f t="shared" si="45"/>
        <v>-0.151287390999364</v>
      </c>
      <c r="Z292" s="54">
        <v>4.2639960641468459E-2</v>
      </c>
      <c r="AA292" s="7">
        <v>-1.395398E-2</v>
      </c>
      <c r="AB292" s="7">
        <v>0</v>
      </c>
      <c r="AC292" s="54">
        <v>2.1035095718113252E-3</v>
      </c>
      <c r="AD292" s="7">
        <v>9.5278082419999986E-3</v>
      </c>
      <c r="AE292" s="71">
        <v>0.19302007999999998</v>
      </c>
      <c r="AF292" s="54">
        <v>4.1818452746126597E-2</v>
      </c>
      <c r="AG292" s="7">
        <v>-0.21635182</v>
      </c>
      <c r="AH292" s="71">
        <v>4.8352439999999976E-2</v>
      </c>
      <c r="AI292" s="54">
        <v>0.42921295393272441</v>
      </c>
      <c r="AJ292" s="7">
        <v>1.0735920000000003E-2</v>
      </c>
      <c r="AK292" s="71">
        <v>0.1689213</v>
      </c>
      <c r="AL292" s="54">
        <v>6.4519468584942384E-3</v>
      </c>
      <c r="AM292" s="7">
        <v>3.0212240000000001E-2</v>
      </c>
      <c r="AN292" s="71">
        <v>0.20992585999999996</v>
      </c>
      <c r="AO292" s="54">
        <v>0.47777317624937493</v>
      </c>
      <c r="AP292" s="7">
        <v>-2.3816146000000003E-2</v>
      </c>
      <c r="AQ292" s="71">
        <v>0.142271116</v>
      </c>
      <c r="AR292" s="55">
        <f t="shared" si="46"/>
        <v>-0.16045725314155684</v>
      </c>
      <c r="AS292" s="54"/>
      <c r="AT292" s="57">
        <f t="shared" si="47"/>
        <v>-0.21111573724606297</v>
      </c>
      <c r="AU292" s="54">
        <f t="shared" si="48"/>
        <v>-0.21111573724606297</v>
      </c>
      <c r="AV292" s="58">
        <f t="shared" si="49"/>
        <v>0</v>
      </c>
      <c r="AW292" s="59">
        <f t="shared" si="50"/>
        <v>1</v>
      </c>
      <c r="AX292" s="59">
        <f t="shared" si="51"/>
        <v>1</v>
      </c>
    </row>
    <row r="293" spans="1:50">
      <c r="A293" s="52" t="s">
        <v>7</v>
      </c>
      <c r="B293" s="61">
        <v>2011</v>
      </c>
      <c r="C293" s="54">
        <v>0.8</v>
      </c>
      <c r="D293" s="54">
        <v>0.19999223567886909</v>
      </c>
      <c r="E293" s="73">
        <v>-0.60692094889547776</v>
      </c>
      <c r="F293" s="55">
        <f t="shared" si="44"/>
        <v>-0.50981736693551993</v>
      </c>
      <c r="G293" s="56">
        <v>4.3387141859277244E-2</v>
      </c>
      <c r="H293" s="70">
        <v>1.7727332000000002E-2</v>
      </c>
      <c r="I293" s="71">
        <v>0.14359065200000001</v>
      </c>
      <c r="J293" s="56">
        <v>2.8322492864623048E-2</v>
      </c>
      <c r="K293" s="70">
        <v>-6.4011499999999995E-3</v>
      </c>
      <c r="L293" s="7">
        <v>0</v>
      </c>
      <c r="M293" s="56">
        <v>3.6672336182749045E-2</v>
      </c>
      <c r="N293" s="70">
        <v>-6.2538940000000003E-3</v>
      </c>
      <c r="O293" s="71">
        <v>6.4309839999999993E-2</v>
      </c>
      <c r="P293" s="56">
        <v>8.6890835623259499E-3</v>
      </c>
      <c r="Q293" s="70">
        <v>-1.0348243999999999E-3</v>
      </c>
      <c r="R293" s="71">
        <v>0.13235726</v>
      </c>
      <c r="S293" s="56">
        <v>0.48741976890879607</v>
      </c>
      <c r="T293" s="70">
        <v>4.6235039999999979E-3</v>
      </c>
      <c r="U293" s="71">
        <v>0.23066598000000002</v>
      </c>
      <c r="V293" s="60">
        <v>0.39550917662222868</v>
      </c>
      <c r="W293" s="70">
        <v>8.8416660000000015E-3</v>
      </c>
      <c r="X293" s="71">
        <v>0.18785431999999999</v>
      </c>
      <c r="Y293" s="55">
        <f t="shared" si="45"/>
        <v>-0.19036765699237451</v>
      </c>
      <c r="Z293" s="2">
        <v>4.2639960641468459E-2</v>
      </c>
      <c r="AA293" s="7">
        <v>-1.2763200000000002E-2</v>
      </c>
      <c r="AB293" s="7">
        <v>0</v>
      </c>
      <c r="AC293" s="2">
        <v>2.1035095718113252E-3</v>
      </c>
      <c r="AD293" s="7">
        <v>-2.7297620000000006E-3</v>
      </c>
      <c r="AE293" s="71">
        <v>0.13235726</v>
      </c>
      <c r="AF293" s="2">
        <v>4.1818452746126597E-2</v>
      </c>
      <c r="AG293" s="7">
        <v>-0.18602414</v>
      </c>
      <c r="AH293" s="71">
        <v>6.4309839999999993E-2</v>
      </c>
      <c r="AI293" s="2">
        <v>0.42921295393272441</v>
      </c>
      <c r="AJ293" s="7">
        <v>6.603618E-2</v>
      </c>
      <c r="AK293" s="71">
        <v>0.23066598000000002</v>
      </c>
      <c r="AL293" s="2">
        <v>6.4519468584942384E-3</v>
      </c>
      <c r="AM293" s="7">
        <v>-8.3719720000000001E-3</v>
      </c>
      <c r="AN293" s="71">
        <v>0.14359065200000001</v>
      </c>
      <c r="AO293" s="2">
        <v>0.47777317624937493</v>
      </c>
      <c r="AP293" s="7">
        <v>7.9699159999999988E-3</v>
      </c>
      <c r="AQ293" s="71">
        <v>0.18785431999999999</v>
      </c>
      <c r="AR293" s="55">
        <f t="shared" si="46"/>
        <v>-0.16888259949752821</v>
      </c>
      <c r="AT293" s="57">
        <f>((1-C293*D293)*E293)+((G293*(H293-I293))+(J293*(K293-L293))+(M293*(N293-O293))+(P293*(Q293-R293))+(S293*(T293-U293))+(V293*(W293-X293)))-((Z293*(AA293-AB293))+(AC293*(AD293-AE293))+(AF293*(AG293-AH293))+(AI293*(AJ293-AK293))+(AL293*(AM293-AN293))+(AO293*(AP293-AQ293)))</f>
        <v>-0.53130242443036613</v>
      </c>
      <c r="AU293" s="54">
        <f>F293+Y293-AR293</f>
        <v>-0.53130242443036613</v>
      </c>
      <c r="AV293" s="58">
        <f>AT293-AU293</f>
        <v>0</v>
      </c>
      <c r="AW293" s="59">
        <f>SUM(G293,J293,M293,P293,S293,V293)</f>
        <v>1</v>
      </c>
      <c r="AX293" s="59">
        <f>Z293+AC293+AF293+AI293+AL293+AO293</f>
        <v>1</v>
      </c>
    </row>
    <row r="294" spans="1:50">
      <c r="A294" s="52" t="s">
        <v>7</v>
      </c>
      <c r="B294" s="61">
        <v>2012</v>
      </c>
      <c r="C294" s="54">
        <v>0.8</v>
      </c>
      <c r="D294" s="54">
        <v>0.19999223567886909</v>
      </c>
      <c r="E294" s="73">
        <v>-0.32266316805874989</v>
      </c>
      <c r="F294" s="55">
        <f t="shared" si="44"/>
        <v>-0.27103906537771305</v>
      </c>
      <c r="G294" s="56">
        <v>4.3387141859277244E-2</v>
      </c>
      <c r="H294" s="70">
        <v>1.28610584E-2</v>
      </c>
      <c r="I294" s="7">
        <v>0.1047493</v>
      </c>
      <c r="J294" s="56">
        <v>2.8322492864623048E-2</v>
      </c>
      <c r="K294" s="70">
        <v>-4.9976320000000001E-3</v>
      </c>
      <c r="L294" s="7">
        <v>0</v>
      </c>
      <c r="M294" s="56">
        <v>3.6672336182749045E-2</v>
      </c>
      <c r="N294" s="70">
        <v>-8.6417439999999981E-3</v>
      </c>
      <c r="O294" s="7">
        <v>-5.5177740000000005E-3</v>
      </c>
      <c r="P294" s="56">
        <v>8.6890835623259499E-3</v>
      </c>
      <c r="Q294" s="70">
        <v>-6.2733879999999991E-4</v>
      </c>
      <c r="R294" s="7">
        <v>0.10306796</v>
      </c>
      <c r="S294" s="56">
        <v>0.48741976890879607</v>
      </c>
      <c r="T294" s="70">
        <v>9.3372780000000009E-3</v>
      </c>
      <c r="U294" s="7">
        <v>0.25809063999999998</v>
      </c>
      <c r="V294" s="60">
        <v>0.39550917662222868</v>
      </c>
      <c r="W294" s="70">
        <v>2.9924600000000024E-4</v>
      </c>
      <c r="X294" s="7">
        <v>0.11858648000000001</v>
      </c>
      <c r="Y294" s="55">
        <f t="shared" si="45"/>
        <v>-0.17317488671010411</v>
      </c>
      <c r="Z294" s="2">
        <v>4.2639960641468459E-2</v>
      </c>
      <c r="AA294" s="7">
        <v>-1.0701525999999999E-2</v>
      </c>
      <c r="AB294" s="7">
        <v>0</v>
      </c>
      <c r="AC294" s="2">
        <v>2.1035095718113252E-3</v>
      </c>
      <c r="AD294" s="7">
        <v>-2.8790960000000003E-3</v>
      </c>
      <c r="AE294" s="7">
        <v>0.10306796</v>
      </c>
      <c r="AF294" s="2">
        <v>4.1818452746126597E-2</v>
      </c>
      <c r="AG294" s="7">
        <v>-0.24735079999999998</v>
      </c>
      <c r="AH294" s="7">
        <v>-5.5177740000000005E-3</v>
      </c>
      <c r="AI294" s="2">
        <v>0.42921295393272441</v>
      </c>
      <c r="AJ294" s="7">
        <v>0.11354070000000001</v>
      </c>
      <c r="AK294" s="7">
        <v>0.25809063999999998</v>
      </c>
      <c r="AL294" s="2">
        <v>6.4519468584942384E-3</v>
      </c>
      <c r="AM294" s="7">
        <v>-1.0554032E-2</v>
      </c>
      <c r="AN294" s="7">
        <v>0.1047493</v>
      </c>
      <c r="AO294" s="2">
        <v>0.47777317624937493</v>
      </c>
      <c r="AP294" s="7">
        <v>-1.0905916000000002E-2</v>
      </c>
      <c r="AQ294" s="7">
        <v>0.11858648000000001</v>
      </c>
      <c r="AR294" s="55">
        <f t="shared" si="46"/>
        <v>-0.13544688731000995</v>
      </c>
      <c r="AT294" s="57">
        <f>((1-C294*D294)*E294)+((G294*(H294-I294))+(J294*(K294-L294))+(M294*(N294-O294))+(P294*(Q294-R294))+(S294*(T294-U294))+(V294*(W294-X294)))-((Z294*(AA294-AB294))+(AC294*(AD294-AE294))+(AF294*(AG294-AH294))+(AI294*(AJ294-AK294))+(AL294*(AM294-AN294))+(AO294*(AP294-AQ294)))</f>
        <v>-0.30876706477780724</v>
      </c>
      <c r="AU294" s="54">
        <f>F294+Y294-AR294</f>
        <v>-0.30876706477780724</v>
      </c>
      <c r="AV294" s="58">
        <f>AT294-AU294</f>
        <v>0</v>
      </c>
      <c r="AW294" s="59">
        <f>SUM(G294,J294,M294,P294,S294,V294)</f>
        <v>1</v>
      </c>
      <c r="AX294" s="59">
        <f>Z294+AC294+AF294+AI294+AL294+AO294</f>
        <v>1</v>
      </c>
    </row>
    <row r="295" spans="1:50">
      <c r="A295" s="52" t="s">
        <v>7</v>
      </c>
      <c r="B295" s="61">
        <v>2013</v>
      </c>
      <c r="C295" s="54">
        <v>0.8</v>
      </c>
      <c r="D295" s="54">
        <v>0.19999223567886909</v>
      </c>
      <c r="E295" s="73">
        <v>-0.21069563533072333</v>
      </c>
      <c r="F295" s="55">
        <f t="shared" si="44"/>
        <v>-0.17698564240466647</v>
      </c>
      <c r="G295" s="56">
        <v>4.3387141859277244E-2</v>
      </c>
      <c r="H295" s="70">
        <v>7.6298943999999992E-3</v>
      </c>
      <c r="I295" s="7">
        <v>6.925887E-2</v>
      </c>
      <c r="J295" s="56">
        <v>2.8322492864623048E-2</v>
      </c>
      <c r="K295" s="70">
        <v>-3.5973960000000001E-3</v>
      </c>
      <c r="L295" s="7">
        <v>0</v>
      </c>
      <c r="M295" s="56">
        <v>3.6672336182749045E-2</v>
      </c>
      <c r="N295" s="70">
        <v>-1.0212681999999995E-2</v>
      </c>
      <c r="O295" s="7">
        <v>-2.5036899999999994E-2</v>
      </c>
      <c r="P295" s="56">
        <v>8.6890835623259499E-3</v>
      </c>
      <c r="Q295" s="70">
        <v>1.2526423999999999E-3</v>
      </c>
      <c r="R295" s="7">
        <v>0.14187359999999999</v>
      </c>
      <c r="S295" s="56">
        <v>0.48741976890879607</v>
      </c>
      <c r="T295" s="70">
        <v>9.211755999999998E-3</v>
      </c>
      <c r="U295" s="7">
        <v>0.26037008</v>
      </c>
      <c r="V295" s="60">
        <v>0.39550917662222868</v>
      </c>
      <c r="W295" s="70">
        <v>-8.6705905999999999E-3</v>
      </c>
      <c r="X295" s="7">
        <v>8.9022619999999997E-2</v>
      </c>
      <c r="Y295" s="55">
        <f t="shared" si="45"/>
        <v>-0.1645121144041872</v>
      </c>
      <c r="Z295" s="2">
        <v>4.2639960641468459E-2</v>
      </c>
      <c r="AA295" s="7">
        <v>-9.1015839999999994E-3</v>
      </c>
      <c r="AB295" s="7">
        <v>0</v>
      </c>
      <c r="AC295" s="2">
        <v>2.1035095718113252E-3</v>
      </c>
      <c r="AD295" s="7">
        <v>4.1488320000000025E-3</v>
      </c>
      <c r="AE295" s="7">
        <v>0.14187359999999999</v>
      </c>
      <c r="AF295" s="2">
        <v>4.1818452746126597E-2</v>
      </c>
      <c r="AG295" s="7">
        <v>-0.29548747999999997</v>
      </c>
      <c r="AH295" s="7">
        <v>-2.5036899999999994E-2</v>
      </c>
      <c r="AI295" s="2">
        <v>0.42921295393272441</v>
      </c>
      <c r="AJ295" s="7">
        <v>0.10599778</v>
      </c>
      <c r="AK295" s="7">
        <v>0.26037008</v>
      </c>
      <c r="AL295" s="2">
        <v>6.4519468584942384E-3</v>
      </c>
      <c r="AM295" s="7">
        <v>-3.4467440000000002E-2</v>
      </c>
      <c r="AN295" s="7">
        <v>6.925887E-2</v>
      </c>
      <c r="AO295" s="2">
        <v>0.47777317624937493</v>
      </c>
      <c r="AP295" s="7">
        <v>-3.5645298000000006E-2</v>
      </c>
      <c r="AQ295" s="7">
        <v>8.9022619999999997E-2</v>
      </c>
      <c r="AR295" s="55">
        <f t="shared" si="46"/>
        <v>-0.13847843603878407</v>
      </c>
      <c r="AT295" s="57">
        <f>((1-C295*D295)*E295)+((G295*(H295-I295))+(J295*(K295-L295))+(M295*(N295-O295))+(P295*(Q295-R295))+(S295*(T295-U295))+(V295*(W295-X295)))-((Z295*(AA295-AB295))+(AC295*(AD295-AE295))+(AF295*(AG295-AH295))+(AI295*(AJ295-AK295))+(AL295*(AM295-AN295))+(AO295*(AP295-AQ295)))</f>
        <v>-0.20301932077006957</v>
      </c>
      <c r="AU295" s="54">
        <f>F295+Y295-AR295</f>
        <v>-0.20301932077006957</v>
      </c>
      <c r="AV295" s="58">
        <f>AT295-AU295</f>
        <v>0</v>
      </c>
      <c r="AW295" s="59">
        <f>SUM(G295,J295,M295,P295,S295,V295)</f>
        <v>1</v>
      </c>
      <c r="AX295" s="59">
        <f>Z295+AC295+AF295+AI295+AL295+AO295</f>
        <v>1</v>
      </c>
    </row>
    <row r="296" spans="1:50">
      <c r="A296" s="52" t="s">
        <v>7</v>
      </c>
      <c r="B296" s="61">
        <v>2014</v>
      </c>
      <c r="C296" s="54">
        <v>0.8</v>
      </c>
      <c r="D296" s="54">
        <v>0.19999223567886909</v>
      </c>
      <c r="E296" s="73">
        <v>-0.1459411356894123</v>
      </c>
      <c r="F296" s="55">
        <f t="shared" si="44"/>
        <v>-0.12259146048618129</v>
      </c>
      <c r="G296" s="56">
        <v>4.3387141859277244E-2</v>
      </c>
      <c r="H296" s="7">
        <v>7.0743416000000007E-3</v>
      </c>
      <c r="I296" s="7">
        <v>6.5154492000000008E-2</v>
      </c>
      <c r="J296" s="56">
        <v>2.8322492864623048E-2</v>
      </c>
      <c r="K296" s="7">
        <v>-2.8848140000000003E-3</v>
      </c>
      <c r="L296" s="7">
        <v>0</v>
      </c>
      <c r="M296" s="56">
        <v>3.6672336182749045E-2</v>
      </c>
      <c r="N296" s="7">
        <v>-1.1298561999999998E-2</v>
      </c>
      <c r="O296" s="7">
        <v>-6.1876920000000002E-2</v>
      </c>
      <c r="P296" s="56">
        <v>8.6890835623259499E-3</v>
      </c>
      <c r="Q296" s="7">
        <v>-5.4438391199999989E-4</v>
      </c>
      <c r="R296" s="7">
        <v>8.3357636000000013E-2</v>
      </c>
      <c r="S296" s="56">
        <v>0.48741976890879607</v>
      </c>
      <c r="T296" s="7">
        <v>1.0566976000000002E-2</v>
      </c>
      <c r="U296" s="7">
        <v>0.25825396</v>
      </c>
      <c r="V296" s="60">
        <v>0.39550917662222868</v>
      </c>
      <c r="W296" s="7">
        <v>-1.0785725999999999E-2</v>
      </c>
      <c r="X296" s="7">
        <v>5.9534060000000021E-2</v>
      </c>
      <c r="Y296" s="55">
        <f t="shared" si="45"/>
        <v>-0.15001549512656759</v>
      </c>
      <c r="Z296" s="2">
        <v>4.2639960641468459E-2</v>
      </c>
      <c r="AA296" s="7">
        <v>-7.8057400000000002E-3</v>
      </c>
      <c r="AB296" s="7">
        <v>0</v>
      </c>
      <c r="AC296" s="2">
        <v>2.1035095718113252E-3</v>
      </c>
      <c r="AD296" s="7">
        <v>-3.8261359999999999E-3</v>
      </c>
      <c r="AE296" s="7">
        <v>8.3357636000000013E-2</v>
      </c>
      <c r="AF296" s="2">
        <v>4.1818452746126597E-2</v>
      </c>
      <c r="AG296" s="7">
        <v>-0.32458255999999996</v>
      </c>
      <c r="AH296" s="7">
        <v>-6.1876920000000002E-2</v>
      </c>
      <c r="AI296" s="2">
        <v>0.42921295393272441</v>
      </c>
      <c r="AJ296" s="7">
        <v>0.1209163</v>
      </c>
      <c r="AK296" s="7">
        <v>0.25825396</v>
      </c>
      <c r="AL296" s="2">
        <v>6.4519468584942384E-3</v>
      </c>
      <c r="AM296" s="7">
        <v>-2.494822E-2</v>
      </c>
      <c r="AN296" s="7">
        <v>6.5154492000000008E-2</v>
      </c>
      <c r="AO296" s="2">
        <v>0.47777317624937493</v>
      </c>
      <c r="AP296" s="7">
        <v>-3.9475139999999999E-2</v>
      </c>
      <c r="AQ296" s="7">
        <v>5.9534060000000021E-2</v>
      </c>
      <c r="AR296" s="55">
        <f t="shared" si="46"/>
        <v>-0.11833455234411509</v>
      </c>
      <c r="AT296" s="57">
        <f t="shared" ref="AT296:AT298" si="52">((1-C296*D296)*E296)+((G296*(H296-I296))+(J296*(K296-L296))+(M296*(N296-O296))+(P296*(Q296-R296))+(S296*(T296-U296))+(V296*(W296-X296)))-((Z296*(AA296-AB296))+(AC296*(AD296-AE296))+(AF296*(AG296-AH296))+(AI296*(AJ296-AK296))+(AL296*(AM296-AN296))+(AO296*(AP296-AQ296)))</f>
        <v>-0.15427240326863378</v>
      </c>
      <c r="AU296" s="54">
        <f t="shared" ref="AU296:AU298" si="53">F296+Y296-AR296</f>
        <v>-0.15427240326863378</v>
      </c>
      <c r="AV296" s="58">
        <f t="shared" ref="AV296:AV298" si="54">AT296-AU296</f>
        <v>0</v>
      </c>
      <c r="AW296" s="59">
        <f t="shared" ref="AW296:AW298" si="55">SUM(G296,J296,M296,P296,S296,V296)</f>
        <v>1</v>
      </c>
      <c r="AX296" s="59">
        <f t="shared" ref="AX296:AX298" si="56">Z296+AC296+AF296+AI296+AL296+AO296</f>
        <v>1</v>
      </c>
    </row>
    <row r="297" spans="1:50">
      <c r="A297" s="52" t="s">
        <v>7</v>
      </c>
      <c r="B297" s="61">
        <v>2015</v>
      </c>
      <c r="C297" s="54">
        <v>0.8</v>
      </c>
      <c r="D297" s="54">
        <v>0.19999223567886909</v>
      </c>
      <c r="E297" s="73">
        <v>0.11065559046791283</v>
      </c>
      <c r="F297" s="55">
        <f t="shared" si="44"/>
        <v>9.2951383325478226E-2</v>
      </c>
      <c r="G297" s="56">
        <v>4.3387141859277244E-2</v>
      </c>
      <c r="H297" s="7">
        <v>-4.4693360000000069E-4</v>
      </c>
      <c r="I297" s="7">
        <v>-1.1002370000000006E-2</v>
      </c>
      <c r="J297" s="56">
        <v>2.8322492864623048E-2</v>
      </c>
      <c r="K297" s="7">
        <v>-1.8961174E-3</v>
      </c>
      <c r="L297" s="7">
        <v>0</v>
      </c>
      <c r="M297" s="56">
        <v>3.6672336182749045E-2</v>
      </c>
      <c r="N297" s="7">
        <v>-7.8959800000000004E-3</v>
      </c>
      <c r="O297" s="7">
        <v>-0.10886106</v>
      </c>
      <c r="P297" s="56">
        <v>8.6890835623259499E-3</v>
      </c>
      <c r="Q297" s="7">
        <v>2.8072791999999998E-3</v>
      </c>
      <c r="R297" s="7">
        <v>5.7468439999999996E-2</v>
      </c>
      <c r="S297" s="56">
        <v>0.48741976890879607</v>
      </c>
      <c r="T297" s="7">
        <v>1.725964E-2</v>
      </c>
      <c r="U297" s="7">
        <v>0.23943039799999996</v>
      </c>
      <c r="V297" s="60">
        <v>0.39550917662222868</v>
      </c>
      <c r="W297" s="7">
        <v>-1.0733619999999999E-2</v>
      </c>
      <c r="X297" s="7">
        <v>-4.2580949999999992E-2</v>
      </c>
      <c r="Y297" s="55">
        <f t="shared" si="45"/>
        <v>-9.2062570849121034E-2</v>
      </c>
      <c r="Z297" s="2">
        <v>4.2639960641468459E-2</v>
      </c>
      <c r="AA297" s="7">
        <v>-4.7954380000000008E-3</v>
      </c>
      <c r="AB297" s="7">
        <v>0</v>
      </c>
      <c r="AC297" s="2">
        <v>2.1035095718113252E-3</v>
      </c>
      <c r="AD297" s="7">
        <v>7.8545400000000001E-3</v>
      </c>
      <c r="AE297" s="7">
        <v>5.7468439999999996E-2</v>
      </c>
      <c r="AF297" s="2">
        <v>4.1818452746126597E-2</v>
      </c>
      <c r="AG297" s="7">
        <v>-0.20410735999999999</v>
      </c>
      <c r="AH297" s="7">
        <v>-0.10886106</v>
      </c>
      <c r="AI297" s="2">
        <v>0.42921295393272441</v>
      </c>
      <c r="AJ297" s="7">
        <v>0.18981039999999999</v>
      </c>
      <c r="AK297" s="7">
        <v>0.23943039799999996</v>
      </c>
      <c r="AL297" s="2">
        <v>6.4519468584942384E-3</v>
      </c>
      <c r="AM297" s="7">
        <v>-8.2562959999999998E-3</v>
      </c>
      <c r="AN297" s="7">
        <v>-1.1002370000000006E-2</v>
      </c>
      <c r="AO297" s="2">
        <v>0.47777317624937493</v>
      </c>
      <c r="AP297" s="7">
        <v>-2.6216840000000002E-2</v>
      </c>
      <c r="AQ297" s="7">
        <v>-4.2580949999999992E-2</v>
      </c>
      <c r="AR297" s="55">
        <f t="shared" si="46"/>
        <v>-1.7753389077921108E-2</v>
      </c>
      <c r="AT297" s="57">
        <f t="shared" si="52"/>
        <v>1.8642201554278301E-2</v>
      </c>
      <c r="AU297" s="54">
        <f t="shared" si="53"/>
        <v>1.8642201554278301E-2</v>
      </c>
      <c r="AV297" s="58">
        <f t="shared" si="54"/>
        <v>0</v>
      </c>
      <c r="AW297" s="59">
        <f t="shared" si="55"/>
        <v>1</v>
      </c>
      <c r="AX297" s="59">
        <f t="shared" si="56"/>
        <v>1</v>
      </c>
    </row>
    <row r="298" spans="1:50">
      <c r="A298" s="52" t="s">
        <v>7</v>
      </c>
      <c r="B298" s="61">
        <v>2016</v>
      </c>
      <c r="C298" s="54">
        <v>0.8</v>
      </c>
      <c r="D298" s="54">
        <v>0.19999223567886909</v>
      </c>
      <c r="E298" s="73">
        <v>4.314325007499839E-2</v>
      </c>
      <c r="F298" s="55">
        <f t="shared" si="44"/>
        <v>3.6240598045437215E-2</v>
      </c>
      <c r="G298" s="56">
        <v>4.3387141859277244E-2</v>
      </c>
      <c r="H298" s="7">
        <v>-8.3695599999999949E-4</v>
      </c>
      <c r="I298" s="7">
        <v>-1.8431019999999999E-2</v>
      </c>
      <c r="J298" s="56">
        <v>2.8322492864623048E-2</v>
      </c>
      <c r="K298" s="7">
        <v>-2.4762331999999996E-3</v>
      </c>
      <c r="L298" s="7">
        <v>0</v>
      </c>
      <c r="M298" s="56">
        <v>3.6672336182749045E-2</v>
      </c>
      <c r="N298" s="7">
        <v>-7.8778040000000004E-3</v>
      </c>
      <c r="O298" s="7">
        <v>-0.11530990599999999</v>
      </c>
      <c r="P298" s="56">
        <v>8.6890835623259499E-3</v>
      </c>
      <c r="Q298" s="7">
        <v>2.8237815999999998E-3</v>
      </c>
      <c r="R298" s="7">
        <v>4.9278400000000014E-2</v>
      </c>
      <c r="S298" s="56">
        <v>0.48741976890879607</v>
      </c>
      <c r="T298" s="7">
        <v>1.9431919999999998E-2</v>
      </c>
      <c r="U298" s="7">
        <v>0.26078733999999992</v>
      </c>
      <c r="V298" s="60">
        <v>0.39550917662222868</v>
      </c>
      <c r="W298" s="7">
        <v>-9.3766200000000022E-3</v>
      </c>
      <c r="X298" s="7">
        <v>-4.5960794000000006E-2</v>
      </c>
      <c r="Y298" s="55">
        <f t="shared" si="45"/>
        <v>-9.8942665351400158E-2</v>
      </c>
      <c r="Z298" s="2">
        <v>4.2639960641468459E-2</v>
      </c>
      <c r="AA298" s="7">
        <v>-5.6968119999999999E-3</v>
      </c>
      <c r="AB298" s="7">
        <v>0</v>
      </c>
      <c r="AC298" s="2">
        <v>2.1035095718113252E-3</v>
      </c>
      <c r="AD298" s="7">
        <v>7.4470339999999999E-3</v>
      </c>
      <c r="AE298" s="7">
        <v>4.9278400000000014E-2</v>
      </c>
      <c r="AF298" s="2">
        <v>4.1818452746126597E-2</v>
      </c>
      <c r="AG298" s="7">
        <v>-0.19804643999999999</v>
      </c>
      <c r="AH298" s="7">
        <v>-0.11530990599999999</v>
      </c>
      <c r="AI298" s="2">
        <v>0.42921295393272441</v>
      </c>
      <c r="AJ298" s="7">
        <v>0.21543016000000001</v>
      </c>
      <c r="AK298" s="7">
        <v>0.26078733999999992</v>
      </c>
      <c r="AL298" s="2">
        <v>6.4519468584942384E-3</v>
      </c>
      <c r="AM298" s="7">
        <v>-8.0561439999999821E-3</v>
      </c>
      <c r="AN298" s="7">
        <v>-1.8431019999999999E-2</v>
      </c>
      <c r="AO298" s="2">
        <v>0.47777317624937493</v>
      </c>
      <c r="AP298" s="7">
        <v>-2.0656940000000002E-2</v>
      </c>
      <c r="AQ298" s="7">
        <v>-4.5960794000000006E-2</v>
      </c>
      <c r="AR298" s="55">
        <f t="shared" si="46"/>
        <v>-1.1102266720014416E-2</v>
      </c>
      <c r="AT298" s="57">
        <f t="shared" si="52"/>
        <v>-5.1599800585948534E-2</v>
      </c>
      <c r="AU298" s="54">
        <f t="shared" si="53"/>
        <v>-5.1599800585948534E-2</v>
      </c>
      <c r="AV298" s="58">
        <f t="shared" si="54"/>
        <v>0</v>
      </c>
      <c r="AW298" s="59">
        <f t="shared" si="55"/>
        <v>1</v>
      </c>
      <c r="AX298" s="59">
        <f t="shared" si="56"/>
        <v>1</v>
      </c>
    </row>
    <row r="299" spans="1:50">
      <c r="AG299" s="7"/>
      <c r="AH299" s="7"/>
    </row>
    <row r="300" spans="1:50">
      <c r="AG300" s="7"/>
      <c r="AH300" s="7"/>
    </row>
    <row r="301" spans="1:50">
      <c r="AG301" s="7"/>
      <c r="AH301" s="7"/>
    </row>
    <row r="302" spans="1:50">
      <c r="AG302" s="7"/>
      <c r="AH302" s="7"/>
    </row>
    <row r="303" spans="1:50">
      <c r="AG303" s="7"/>
      <c r="AH303" s="7"/>
    </row>
    <row r="304" spans="1:50">
      <c r="AG304" s="7"/>
      <c r="AH304" s="7"/>
    </row>
    <row r="305" spans="33:34">
      <c r="AG305" s="7"/>
      <c r="AH305" s="7"/>
    </row>
    <row r="306" spans="33:34">
      <c r="AG306" s="7"/>
      <c r="AH306" s="7"/>
    </row>
    <row r="307" spans="33:34">
      <c r="AG307" s="7"/>
      <c r="AH307" s="7"/>
    </row>
    <row r="308" spans="33:34">
      <c r="AG308" s="7"/>
      <c r="AH308" s="7"/>
    </row>
    <row r="309" spans="33:34">
      <c r="AG309" s="7"/>
      <c r="AH309" s="7"/>
    </row>
    <row r="310" spans="33:34">
      <c r="AG310" s="7"/>
      <c r="AH310" s="7"/>
    </row>
    <row r="311" spans="33:34">
      <c r="AG311" s="7"/>
      <c r="AH311" s="7"/>
    </row>
    <row r="312" spans="33:34">
      <c r="AG312" s="7"/>
      <c r="AH312" s="7"/>
    </row>
    <row r="313" spans="33:34">
      <c r="AG313" s="7"/>
      <c r="AH313" s="7"/>
    </row>
    <row r="314" spans="33:34">
      <c r="AG314" s="7"/>
      <c r="AH314" s="7"/>
    </row>
    <row r="315" spans="33:34">
      <c r="AG315" s="7"/>
      <c r="AH315" s="7"/>
    </row>
    <row r="316" spans="33:34">
      <c r="AG316" s="7"/>
      <c r="AH316" s="7"/>
    </row>
    <row r="317" spans="33:34">
      <c r="AG317" s="7"/>
      <c r="AH317" s="7"/>
    </row>
    <row r="318" spans="33:34">
      <c r="AG318" s="7"/>
      <c r="AH318" s="7"/>
    </row>
    <row r="319" spans="33:34">
      <c r="AG319" s="7"/>
      <c r="AH319" s="7"/>
    </row>
    <row r="320" spans="33:34">
      <c r="AG320" s="7"/>
      <c r="AH320" s="7"/>
    </row>
    <row r="321" spans="33:34">
      <c r="AG321" s="7"/>
      <c r="AH321" s="7"/>
    </row>
    <row r="322" spans="33:34">
      <c r="AG322" s="7"/>
      <c r="AH322" s="7"/>
    </row>
    <row r="323" spans="33:34">
      <c r="AG323" s="7"/>
      <c r="AH323" s="7"/>
    </row>
    <row r="324" spans="33:34">
      <c r="AG324" s="7"/>
      <c r="AH324" s="7"/>
    </row>
    <row r="325" spans="33:34">
      <c r="AG325" s="7"/>
      <c r="AH325" s="7"/>
    </row>
    <row r="326" spans="33:34">
      <c r="AG326" s="7"/>
      <c r="AH326" s="7"/>
    </row>
    <row r="327" spans="33:34">
      <c r="AG327" s="7"/>
      <c r="AH327" s="7"/>
    </row>
    <row r="328" spans="33:34">
      <c r="AG328" s="7"/>
      <c r="AH328" s="7"/>
    </row>
    <row r="329" spans="33:34">
      <c r="AG329" s="7"/>
      <c r="AH329" s="7"/>
    </row>
    <row r="330" spans="33:34">
      <c r="AG330" s="7"/>
      <c r="AH330" s="7"/>
    </row>
    <row r="331" spans="33:34">
      <c r="AG331" s="7"/>
      <c r="AH331" s="7"/>
    </row>
    <row r="332" spans="33:34">
      <c r="AG332" s="7"/>
      <c r="AH332" s="7"/>
    </row>
    <row r="333" spans="33:34">
      <c r="AG333" s="7"/>
      <c r="AH333" s="7"/>
    </row>
    <row r="334" spans="33:34">
      <c r="AG334" s="7"/>
      <c r="AH334" s="7"/>
    </row>
    <row r="335" spans="33:34">
      <c r="AG335" s="7"/>
      <c r="AH335" s="7"/>
    </row>
    <row r="336" spans="33:34">
      <c r="AG336" s="7"/>
      <c r="AH336" s="7"/>
    </row>
    <row r="337" spans="33:34">
      <c r="AG337" s="7"/>
      <c r="AH337" s="7"/>
    </row>
    <row r="338" spans="33:34">
      <c r="AG338" s="7"/>
      <c r="AH338" s="7"/>
    </row>
    <row r="339" spans="33:34">
      <c r="AG339" s="7"/>
      <c r="AH339" s="7"/>
    </row>
    <row r="340" spans="33:34">
      <c r="AG340" s="7"/>
      <c r="AH340" s="7"/>
    </row>
    <row r="341" spans="33:34">
      <c r="AG341" s="7"/>
      <c r="AH341" s="7"/>
    </row>
    <row r="342" spans="33:34">
      <c r="AG342" s="7"/>
      <c r="AH342" s="7"/>
    </row>
    <row r="343" spans="33:34">
      <c r="AG343" s="7"/>
      <c r="AH343" s="7"/>
    </row>
    <row r="344" spans="33:34">
      <c r="AG344" s="7"/>
      <c r="AH344" s="7"/>
    </row>
    <row r="345" spans="33:34">
      <c r="AG345" s="7"/>
      <c r="AH345" s="7"/>
    </row>
    <row r="346" spans="33:34">
      <c r="AG346" s="7"/>
      <c r="AH346" s="7"/>
    </row>
    <row r="347" spans="33:34">
      <c r="AG347" s="7"/>
      <c r="AH347" s="7"/>
    </row>
    <row r="348" spans="33:34">
      <c r="AG348" s="7"/>
      <c r="AH348" s="7"/>
    </row>
    <row r="349" spans="33:34">
      <c r="AG349" s="7"/>
      <c r="AH349" s="7"/>
    </row>
    <row r="350" spans="33:34">
      <c r="AG350" s="7"/>
      <c r="AH350" s="7"/>
    </row>
    <row r="351" spans="33:34">
      <c r="AG351" s="7"/>
      <c r="AH351" s="7"/>
    </row>
    <row r="352" spans="33:34">
      <c r="AG352" s="7"/>
      <c r="AH352" s="7"/>
    </row>
    <row r="353" spans="33:34">
      <c r="AG353" s="7"/>
      <c r="AH353" s="7"/>
    </row>
    <row r="354" spans="33:34">
      <c r="AG354" s="7"/>
      <c r="AH354" s="7"/>
    </row>
    <row r="355" spans="33:34">
      <c r="AG355" s="7"/>
      <c r="AH355" s="7"/>
    </row>
    <row r="356" spans="33:34">
      <c r="AG356" s="7"/>
      <c r="AH356" s="7"/>
    </row>
    <row r="357" spans="33:34">
      <c r="AG357" s="7"/>
      <c r="AH357" s="7"/>
    </row>
    <row r="358" spans="33:34">
      <c r="AG358" s="7"/>
      <c r="AH358" s="7"/>
    </row>
    <row r="359" spans="33:34">
      <c r="AG359" s="7"/>
      <c r="AH359" s="7"/>
    </row>
    <row r="360" spans="33:34">
      <c r="AG360" s="7"/>
      <c r="AH360" s="7"/>
    </row>
    <row r="361" spans="33:34">
      <c r="AG361" s="7"/>
      <c r="AH361" s="7"/>
    </row>
    <row r="362" spans="33:34">
      <c r="AG362" s="7"/>
      <c r="AH362" s="7"/>
    </row>
    <row r="363" spans="33:34">
      <c r="AG363" s="7"/>
      <c r="AH363" s="7"/>
    </row>
    <row r="364" spans="33:34">
      <c r="AG364" s="7"/>
      <c r="AH364" s="7"/>
    </row>
    <row r="365" spans="33:34">
      <c r="AG365" s="7"/>
      <c r="AH365" s="7"/>
    </row>
    <row r="366" spans="33:34">
      <c r="AG366" s="7"/>
      <c r="AH366" s="7"/>
    </row>
    <row r="367" spans="33:34">
      <c r="AG367" s="7"/>
      <c r="AH367" s="7"/>
    </row>
    <row r="368" spans="33:34">
      <c r="AG368" s="7"/>
      <c r="AH368" s="7"/>
    </row>
    <row r="369" spans="33:34">
      <c r="AG369" s="7"/>
      <c r="AH369" s="7"/>
    </row>
    <row r="370" spans="33:34">
      <c r="AG370" s="7"/>
      <c r="AH370" s="7"/>
    </row>
    <row r="371" spans="33:34">
      <c r="AG371" s="7"/>
      <c r="AH371" s="7"/>
    </row>
    <row r="372" spans="33:34">
      <c r="AG372" s="7"/>
      <c r="AH372" s="7"/>
    </row>
    <row r="373" spans="33:34">
      <c r="AG373" s="7"/>
      <c r="AH373" s="7"/>
    </row>
    <row r="374" spans="33:34">
      <c r="AG374" s="7"/>
      <c r="AH374" s="7"/>
    </row>
    <row r="375" spans="33:34">
      <c r="AG375" s="7"/>
      <c r="AH375" s="7"/>
    </row>
    <row r="376" spans="33:34">
      <c r="AG376" s="7"/>
      <c r="AH376" s="7"/>
    </row>
    <row r="377" spans="33:34">
      <c r="AG377" s="7"/>
      <c r="AH377" s="7"/>
    </row>
    <row r="378" spans="33:34">
      <c r="AG378" s="7"/>
      <c r="AH378" s="7"/>
    </row>
    <row r="379" spans="33:34">
      <c r="AG379" s="7"/>
      <c r="AH379" s="7"/>
    </row>
    <row r="380" spans="33:34">
      <c r="AG380" s="7"/>
      <c r="AH380" s="7"/>
    </row>
    <row r="381" spans="33:34">
      <c r="AG381" s="7"/>
      <c r="AH381" s="7"/>
    </row>
    <row r="382" spans="33:34">
      <c r="AG382" s="7"/>
      <c r="AH382" s="7"/>
    </row>
    <row r="383" spans="33:34">
      <c r="AG383" s="7"/>
      <c r="AH383" s="7"/>
    </row>
    <row r="384" spans="33:34">
      <c r="AG384" s="7"/>
      <c r="AH384" s="7"/>
    </row>
    <row r="385" spans="33:34">
      <c r="AG385" s="7"/>
      <c r="AH385" s="7"/>
    </row>
    <row r="386" spans="33:34">
      <c r="AG386" s="7"/>
      <c r="AH386" s="7"/>
    </row>
    <row r="387" spans="33:34">
      <c r="AG387" s="7"/>
      <c r="AH387" s="7"/>
    </row>
    <row r="388" spans="33:34">
      <c r="AG388" s="7"/>
      <c r="AH388" s="7"/>
    </row>
    <row r="389" spans="33:34">
      <c r="AG389" s="7"/>
      <c r="AH389" s="7"/>
    </row>
    <row r="390" spans="33:34">
      <c r="AG390" s="7"/>
      <c r="AH390" s="7"/>
    </row>
    <row r="391" spans="33:34">
      <c r="AG391" s="7"/>
      <c r="AH391" s="7"/>
    </row>
    <row r="392" spans="33:34">
      <c r="AG392" s="7"/>
      <c r="AH392" s="7"/>
    </row>
    <row r="393" spans="33:34">
      <c r="AG393" s="7"/>
      <c r="AH393" s="7"/>
    </row>
    <row r="394" spans="33:34">
      <c r="AG394" s="7"/>
      <c r="AH394" s="7"/>
    </row>
    <row r="395" spans="33:34">
      <c r="AG395" s="7"/>
      <c r="AH395" s="7"/>
    </row>
    <row r="396" spans="33:34">
      <c r="AG396" s="7"/>
      <c r="AH396" s="7"/>
    </row>
    <row r="397" spans="33:34">
      <c r="AG397" s="7"/>
      <c r="AH397" s="7"/>
    </row>
    <row r="398" spans="33:34">
      <c r="AG398" s="7"/>
      <c r="AH398" s="7"/>
    </row>
    <row r="399" spans="33:34">
      <c r="AG399" s="7"/>
      <c r="AH399" s="7"/>
    </row>
    <row r="400" spans="33:34">
      <c r="AG400" s="7"/>
      <c r="AH400" s="7"/>
    </row>
    <row r="401" spans="33:34">
      <c r="AG401" s="7"/>
      <c r="AH401" s="7"/>
    </row>
    <row r="402" spans="33:34">
      <c r="AG402" s="7"/>
      <c r="AH402" s="7"/>
    </row>
    <row r="403" spans="33:34">
      <c r="AG403" s="7"/>
      <c r="AH403" s="7"/>
    </row>
    <row r="404" spans="33:34">
      <c r="AG404" s="7"/>
      <c r="AH404" s="7"/>
    </row>
    <row r="405" spans="33:34">
      <c r="AG405" s="7"/>
      <c r="AH405" s="7"/>
    </row>
    <row r="406" spans="33:34">
      <c r="AG406" s="7"/>
      <c r="AH406" s="7"/>
    </row>
    <row r="407" spans="33:34">
      <c r="AG407" s="7"/>
      <c r="AH407" s="7"/>
    </row>
    <row r="408" spans="33:34">
      <c r="AG408" s="7"/>
      <c r="AH408" s="7"/>
    </row>
    <row r="409" spans="33:34">
      <c r="AG409" s="7"/>
      <c r="AH409" s="7"/>
    </row>
    <row r="410" spans="33:34">
      <c r="AG410" s="7"/>
      <c r="AH410" s="7"/>
    </row>
    <row r="411" spans="33:34">
      <c r="AG411" s="7"/>
      <c r="AH411" s="7"/>
    </row>
    <row r="412" spans="33:34">
      <c r="AG412" s="7"/>
      <c r="AH412" s="7"/>
    </row>
    <row r="413" spans="33:34">
      <c r="AG413" s="7"/>
      <c r="AH413" s="7"/>
    </row>
    <row r="414" spans="33:34">
      <c r="AG414" s="7"/>
      <c r="AH414" s="7"/>
    </row>
    <row r="415" spans="33:34">
      <c r="AG415" s="7"/>
      <c r="AH415" s="7"/>
    </row>
    <row r="416" spans="33:34">
      <c r="AG416" s="7"/>
      <c r="AH416" s="7"/>
    </row>
    <row r="417" spans="33:34">
      <c r="AG417" s="7"/>
      <c r="AH417" s="7"/>
    </row>
    <row r="418" spans="33:34">
      <c r="AG418" s="7"/>
      <c r="AH418" s="7"/>
    </row>
    <row r="419" spans="33:34">
      <c r="AG419" s="7"/>
      <c r="AH419" s="7"/>
    </row>
    <row r="420" spans="33:34">
      <c r="AG420" s="7"/>
      <c r="AH420" s="7"/>
    </row>
    <row r="421" spans="33:34">
      <c r="AG421" s="7"/>
      <c r="AH421" s="7"/>
    </row>
    <row r="422" spans="33:34">
      <c r="AG422" s="7"/>
      <c r="AH422" s="7"/>
    </row>
    <row r="423" spans="33:34">
      <c r="AG423" s="7"/>
      <c r="AH423" s="7"/>
    </row>
    <row r="424" spans="33:34">
      <c r="AG424" s="7"/>
      <c r="AH424" s="7"/>
    </row>
    <row r="425" spans="33:34">
      <c r="AG425" s="7"/>
      <c r="AH425" s="7"/>
    </row>
    <row r="426" spans="33:34">
      <c r="AG426" s="7"/>
      <c r="AH426" s="7"/>
    </row>
    <row r="427" spans="33:34">
      <c r="AG427" s="7"/>
      <c r="AH427" s="7"/>
    </row>
    <row r="428" spans="33:34">
      <c r="AG428" s="7"/>
      <c r="AH428" s="7"/>
    </row>
    <row r="429" spans="33:34">
      <c r="AG429" s="7"/>
      <c r="AH429" s="7"/>
    </row>
    <row r="430" spans="33:34">
      <c r="AG430" s="7"/>
      <c r="AH430" s="7"/>
    </row>
    <row r="431" spans="33:34">
      <c r="AG431" s="7"/>
      <c r="AH431" s="7"/>
    </row>
    <row r="432" spans="33:34">
      <c r="AG432" s="7"/>
      <c r="AH432" s="7"/>
    </row>
    <row r="433" spans="33:34">
      <c r="AG433" s="7"/>
      <c r="AH433" s="7"/>
    </row>
    <row r="434" spans="33:34">
      <c r="AG434" s="7"/>
      <c r="AH434" s="7"/>
    </row>
    <row r="435" spans="33:34">
      <c r="AG435" s="7"/>
      <c r="AH435" s="7"/>
    </row>
    <row r="436" spans="33:34">
      <c r="AG436" s="7"/>
      <c r="AH436" s="7"/>
    </row>
    <row r="437" spans="33:34">
      <c r="AG437" s="7"/>
      <c r="AH437" s="7"/>
    </row>
    <row r="438" spans="33:34">
      <c r="AG438" s="7"/>
      <c r="AH438" s="7"/>
    </row>
    <row r="439" spans="33:34">
      <c r="AG439" s="7"/>
      <c r="AH439" s="7"/>
    </row>
    <row r="440" spans="33:34">
      <c r="AG440" s="7"/>
      <c r="AH440" s="7"/>
    </row>
    <row r="441" spans="33:34">
      <c r="AG441" s="7"/>
      <c r="AH441" s="7"/>
    </row>
    <row r="442" spans="33:34">
      <c r="AG442" s="7"/>
      <c r="AH442" s="7"/>
    </row>
    <row r="443" spans="33:34">
      <c r="AG443" s="7"/>
      <c r="AH443" s="7"/>
    </row>
    <row r="444" spans="33:34">
      <c r="AG444" s="7"/>
      <c r="AH444" s="7"/>
    </row>
    <row r="445" spans="33:34">
      <c r="AG445" s="7"/>
      <c r="AH445" s="7"/>
    </row>
    <row r="446" spans="33:34">
      <c r="AG446" s="7"/>
      <c r="AH446" s="7"/>
    </row>
    <row r="447" spans="33:34">
      <c r="AG447" s="7"/>
      <c r="AH447" s="7"/>
    </row>
    <row r="448" spans="33:34">
      <c r="AG448" s="7"/>
      <c r="AH448" s="7"/>
    </row>
    <row r="449" spans="33:34">
      <c r="AG449" s="7"/>
      <c r="AH449" s="7"/>
    </row>
    <row r="450" spans="33:34">
      <c r="AG450" s="7"/>
      <c r="AH450" s="7"/>
    </row>
    <row r="451" spans="33:34">
      <c r="AG451" s="7"/>
      <c r="AH451" s="7"/>
    </row>
    <row r="452" spans="33:34">
      <c r="AG452" s="7"/>
      <c r="AH452" s="7"/>
    </row>
    <row r="453" spans="33:34">
      <c r="AG453" s="7"/>
      <c r="AH453" s="7"/>
    </row>
    <row r="454" spans="33:34">
      <c r="AG454" s="7"/>
      <c r="AH454" s="7"/>
    </row>
    <row r="455" spans="33:34">
      <c r="AG455" s="7"/>
      <c r="AH455" s="7"/>
    </row>
    <row r="456" spans="33:34">
      <c r="AG456" s="7"/>
      <c r="AH456" s="7"/>
    </row>
    <row r="457" spans="33:34">
      <c r="AG457" s="7"/>
      <c r="AH457" s="7"/>
    </row>
    <row r="458" spans="33:34">
      <c r="AG458" s="7"/>
      <c r="AH458" s="7"/>
    </row>
    <row r="459" spans="33:34">
      <c r="AG459" s="7"/>
      <c r="AH459" s="7"/>
    </row>
    <row r="460" spans="33:34">
      <c r="AG460" s="7"/>
      <c r="AH460" s="7"/>
    </row>
    <row r="461" spans="33:34">
      <c r="AG461" s="7"/>
      <c r="AH461" s="7"/>
    </row>
    <row r="462" spans="33:34">
      <c r="AG462" s="7"/>
      <c r="AH462" s="7"/>
    </row>
    <row r="463" spans="33:34">
      <c r="AG463" s="7"/>
      <c r="AH463" s="7"/>
    </row>
    <row r="464" spans="33:34">
      <c r="AG464" s="7"/>
      <c r="AH464" s="7"/>
    </row>
    <row r="465" spans="33:34">
      <c r="AG465" s="7"/>
      <c r="AH465" s="7"/>
    </row>
    <row r="466" spans="33:34">
      <c r="AG466" s="7"/>
      <c r="AH466" s="7"/>
    </row>
    <row r="467" spans="33:34">
      <c r="AG467" s="7"/>
      <c r="AH467" s="7"/>
    </row>
    <row r="468" spans="33:34">
      <c r="AG468" s="7"/>
      <c r="AH468" s="7"/>
    </row>
    <row r="469" spans="33:34">
      <c r="AG469" s="7"/>
      <c r="AH469" s="7"/>
    </row>
    <row r="470" spans="33:34">
      <c r="AG470" s="7"/>
      <c r="AH470" s="7"/>
    </row>
    <row r="471" spans="33:34">
      <c r="AG471" s="7"/>
      <c r="AH471" s="7"/>
    </row>
    <row r="472" spans="33:34">
      <c r="AG472" s="7"/>
      <c r="AH472" s="7"/>
    </row>
    <row r="473" spans="33:34">
      <c r="AG473" s="7"/>
      <c r="AH473" s="7"/>
    </row>
    <row r="474" spans="33:34">
      <c r="AG474" s="7"/>
      <c r="AH474" s="7"/>
    </row>
    <row r="475" spans="33:34">
      <c r="AG475" s="7"/>
      <c r="AH475" s="7"/>
    </row>
    <row r="476" spans="33:34">
      <c r="AG476" s="7"/>
      <c r="AH476" s="7"/>
    </row>
    <row r="477" spans="33:34">
      <c r="AG477" s="7"/>
      <c r="AH477" s="7"/>
    </row>
    <row r="478" spans="33:34">
      <c r="AG478" s="7"/>
      <c r="AH478" s="7"/>
    </row>
    <row r="479" spans="33:34">
      <c r="AG479" s="7"/>
      <c r="AH479" s="7"/>
    </row>
    <row r="480" spans="33:34">
      <c r="AG480" s="7"/>
      <c r="AH480" s="7"/>
    </row>
    <row r="481" spans="33:34">
      <c r="AG481" s="7"/>
      <c r="AH481" s="7"/>
    </row>
    <row r="482" spans="33:34">
      <c r="AG482" s="7"/>
      <c r="AH482" s="7"/>
    </row>
    <row r="483" spans="33:34">
      <c r="AG483" s="7"/>
      <c r="AH483" s="7"/>
    </row>
    <row r="484" spans="33:34">
      <c r="AG484" s="7"/>
      <c r="AH484" s="7"/>
    </row>
    <row r="485" spans="33:34">
      <c r="AG485" s="7"/>
      <c r="AH485" s="7"/>
    </row>
    <row r="486" spans="33:34">
      <c r="AG486" s="7"/>
      <c r="AH486" s="7"/>
    </row>
    <row r="487" spans="33:34">
      <c r="AG487" s="7"/>
      <c r="AH487" s="7"/>
    </row>
    <row r="488" spans="33:34">
      <c r="AG488" s="7"/>
      <c r="AH488" s="7"/>
    </row>
    <row r="489" spans="33:34">
      <c r="AG489" s="7"/>
      <c r="AH489" s="7"/>
    </row>
    <row r="490" spans="33:34">
      <c r="AG490" s="7"/>
      <c r="AH490" s="7"/>
    </row>
    <row r="491" spans="33:34">
      <c r="AG491" s="7"/>
      <c r="AH491" s="7"/>
    </row>
    <row r="492" spans="33:34">
      <c r="AG492" s="7"/>
      <c r="AH492" s="7"/>
    </row>
    <row r="493" spans="33:34">
      <c r="AG493" s="7"/>
      <c r="AH493" s="7"/>
    </row>
    <row r="494" spans="33:34">
      <c r="AG494" s="7"/>
      <c r="AH494" s="7"/>
    </row>
    <row r="495" spans="33:34">
      <c r="AG495" s="7"/>
      <c r="AH495" s="7"/>
    </row>
    <row r="496" spans="33:34">
      <c r="AG496" s="7"/>
      <c r="AH496" s="7"/>
    </row>
    <row r="497" spans="33:34">
      <c r="AG497" s="7"/>
      <c r="AH497" s="7"/>
    </row>
    <row r="498" spans="33:34">
      <c r="AG498" s="7"/>
      <c r="AH498" s="7"/>
    </row>
    <row r="499" spans="33:34">
      <c r="AG499" s="7"/>
      <c r="AH499" s="7"/>
    </row>
    <row r="500" spans="33:34">
      <c r="AG500" s="7"/>
      <c r="AH500" s="7"/>
    </row>
    <row r="501" spans="33:34">
      <c r="AG501" s="7"/>
      <c r="AH501" s="7"/>
    </row>
    <row r="502" spans="33:34">
      <c r="AG502" s="7"/>
      <c r="AH502" s="7"/>
    </row>
    <row r="503" spans="33:34">
      <c r="AG503" s="7"/>
      <c r="AH503" s="7"/>
    </row>
    <row r="504" spans="33:34">
      <c r="AG504" s="7"/>
      <c r="AH504" s="7"/>
    </row>
    <row r="505" spans="33:34">
      <c r="AG505" s="7"/>
      <c r="AH505" s="7"/>
    </row>
    <row r="506" spans="33:34">
      <c r="AG506" s="7"/>
      <c r="AH506" s="7"/>
    </row>
    <row r="507" spans="33:34">
      <c r="AG507" s="7"/>
      <c r="AH507" s="7"/>
    </row>
    <row r="508" spans="33:34">
      <c r="AG508" s="7"/>
      <c r="AH508" s="7"/>
    </row>
    <row r="509" spans="33:34">
      <c r="AG509" s="7"/>
      <c r="AH509" s="7"/>
    </row>
    <row r="510" spans="33:34">
      <c r="AG510" s="7"/>
      <c r="AH510" s="7"/>
    </row>
    <row r="511" spans="33:34">
      <c r="AG511" s="7"/>
      <c r="AH511" s="7"/>
    </row>
    <row r="512" spans="33:34">
      <c r="AG512" s="7"/>
      <c r="AH512" s="7"/>
    </row>
    <row r="513" spans="33:34">
      <c r="AG513" s="7"/>
      <c r="AH513" s="7"/>
    </row>
    <row r="514" spans="33:34">
      <c r="AG514" s="7"/>
      <c r="AH514" s="7"/>
    </row>
    <row r="515" spans="33:34">
      <c r="AG515" s="7"/>
      <c r="AH515" s="7"/>
    </row>
    <row r="516" spans="33:34">
      <c r="AG516" s="7"/>
      <c r="AH516" s="7"/>
    </row>
    <row r="517" spans="33:34">
      <c r="AG517" s="7"/>
      <c r="AH517" s="7"/>
    </row>
    <row r="518" spans="33:34">
      <c r="AG518" s="7"/>
      <c r="AH518" s="7"/>
    </row>
    <row r="519" spans="33:34">
      <c r="AG519" s="7"/>
      <c r="AH519" s="7"/>
    </row>
    <row r="520" spans="33:34">
      <c r="AG520" s="7"/>
      <c r="AH520" s="7"/>
    </row>
    <row r="521" spans="33:34">
      <c r="AG521" s="7"/>
      <c r="AH521" s="7"/>
    </row>
    <row r="522" spans="33:34">
      <c r="AG522" s="7"/>
      <c r="AH522" s="7"/>
    </row>
    <row r="523" spans="33:34">
      <c r="AG523" s="7"/>
      <c r="AH523" s="7"/>
    </row>
    <row r="524" spans="33:34">
      <c r="AG524" s="7"/>
      <c r="AH524" s="7"/>
    </row>
    <row r="525" spans="33:34">
      <c r="AG525" s="7"/>
      <c r="AH525" s="7"/>
    </row>
    <row r="526" spans="33:34">
      <c r="AG526" s="7"/>
      <c r="AH526" s="7"/>
    </row>
    <row r="527" spans="33:34">
      <c r="AG527" s="7"/>
      <c r="AH527" s="7"/>
    </row>
    <row r="528" spans="33:34">
      <c r="AG528" s="7"/>
      <c r="AH528" s="7"/>
    </row>
    <row r="529" spans="33:34">
      <c r="AG529" s="7"/>
      <c r="AH529" s="7"/>
    </row>
    <row r="530" spans="33:34">
      <c r="AG530" s="7"/>
      <c r="AH530" s="7"/>
    </row>
    <row r="531" spans="33:34">
      <c r="AG531" s="7"/>
      <c r="AH531" s="7"/>
    </row>
    <row r="532" spans="33:34">
      <c r="AG532" s="7"/>
      <c r="AH532" s="7"/>
    </row>
    <row r="533" spans="33:34">
      <c r="AG533" s="7"/>
      <c r="AH533" s="7"/>
    </row>
    <row r="534" spans="33:34">
      <c r="AG534" s="7"/>
      <c r="AH534" s="7"/>
    </row>
    <row r="535" spans="33:34">
      <c r="AG535" s="7"/>
      <c r="AH535" s="7"/>
    </row>
    <row r="536" spans="33:34">
      <c r="AG536" s="7"/>
      <c r="AH536" s="7"/>
    </row>
    <row r="537" spans="33:34">
      <c r="AG537" s="7"/>
      <c r="AH537" s="7"/>
    </row>
    <row r="538" spans="33:34">
      <c r="AG538" s="7"/>
      <c r="AH538" s="7"/>
    </row>
    <row r="539" spans="33:34">
      <c r="AG539" s="7"/>
      <c r="AH539" s="7"/>
    </row>
    <row r="540" spans="33:34">
      <c r="AG540" s="7"/>
      <c r="AH540" s="7"/>
    </row>
    <row r="541" spans="33:34">
      <c r="AG541" s="7"/>
      <c r="AH541" s="7"/>
    </row>
    <row r="542" spans="33:34">
      <c r="AG542" s="7"/>
      <c r="AH542" s="7"/>
    </row>
    <row r="543" spans="33:34">
      <c r="AG543" s="7"/>
      <c r="AH543" s="7"/>
    </row>
    <row r="544" spans="33:34">
      <c r="AG544" s="7"/>
      <c r="AH544" s="7"/>
    </row>
    <row r="545" spans="33:34">
      <c r="AG545" s="7"/>
      <c r="AH545" s="7"/>
    </row>
    <row r="546" spans="33:34">
      <c r="AG546" s="7"/>
      <c r="AH546" s="7"/>
    </row>
    <row r="547" spans="33:34">
      <c r="AG547" s="7"/>
      <c r="AH547" s="7"/>
    </row>
    <row r="548" spans="33:34">
      <c r="AG548" s="7"/>
      <c r="AH548" s="7"/>
    </row>
    <row r="549" spans="33:34">
      <c r="AG549" s="7"/>
      <c r="AH549" s="7"/>
    </row>
    <row r="550" spans="33:34">
      <c r="AG550" s="7"/>
      <c r="AH550" s="7"/>
    </row>
    <row r="551" spans="33:34">
      <c r="AG551" s="7"/>
      <c r="AH551" s="7"/>
    </row>
    <row r="552" spans="33:34">
      <c r="AG552" s="7"/>
      <c r="AH552" s="7"/>
    </row>
    <row r="553" spans="33:34">
      <c r="AG553" s="7"/>
      <c r="AH553" s="7"/>
    </row>
    <row r="554" spans="33:34">
      <c r="AG554" s="7"/>
      <c r="AH554" s="7"/>
    </row>
    <row r="555" spans="33:34">
      <c r="AG555" s="7"/>
      <c r="AH555" s="7"/>
    </row>
    <row r="556" spans="33:34">
      <c r="AG556" s="7"/>
      <c r="AH556" s="7"/>
    </row>
    <row r="557" spans="33:34">
      <c r="AG557" s="7"/>
      <c r="AH557" s="7"/>
    </row>
    <row r="558" spans="33:34">
      <c r="AG558" s="7"/>
      <c r="AH558" s="7"/>
    </row>
    <row r="559" spans="33:34">
      <c r="AG559" s="7"/>
      <c r="AH559" s="7"/>
    </row>
    <row r="560" spans="33:34">
      <c r="AG560" s="7"/>
      <c r="AH560" s="7"/>
    </row>
    <row r="561" spans="33:34">
      <c r="AG561" s="7"/>
      <c r="AH561" s="7"/>
    </row>
    <row r="562" spans="33:34">
      <c r="AG562" s="7"/>
      <c r="AH562" s="7"/>
    </row>
    <row r="563" spans="33:34">
      <c r="AG563" s="7"/>
      <c r="AH563" s="7"/>
    </row>
    <row r="564" spans="33:34">
      <c r="AG564" s="7"/>
      <c r="AH564" s="7"/>
    </row>
    <row r="565" spans="33:34">
      <c r="AG565" s="7"/>
      <c r="AH565" s="7"/>
    </row>
    <row r="566" spans="33:34">
      <c r="AG566" s="7"/>
      <c r="AH566" s="7"/>
    </row>
    <row r="567" spans="33:34">
      <c r="AG567" s="7"/>
      <c r="AH567" s="7"/>
    </row>
    <row r="568" spans="33:34">
      <c r="AG568" s="7"/>
      <c r="AH568" s="7"/>
    </row>
    <row r="569" spans="33:34">
      <c r="AG569" s="7"/>
      <c r="AH569" s="7"/>
    </row>
    <row r="570" spans="33:34">
      <c r="AG570" s="7"/>
      <c r="AH570" s="7"/>
    </row>
    <row r="571" spans="33:34">
      <c r="AG571" s="7"/>
      <c r="AH571" s="7"/>
    </row>
    <row r="572" spans="33:34">
      <c r="AG572" s="7"/>
      <c r="AH572" s="7"/>
    </row>
    <row r="573" spans="33:34">
      <c r="AG573" s="7"/>
      <c r="AH573" s="7"/>
    </row>
    <row r="574" spans="33:34">
      <c r="AG574" s="7"/>
      <c r="AH574" s="7"/>
    </row>
    <row r="575" spans="33:34">
      <c r="AG575" s="7"/>
      <c r="AH575" s="7"/>
    </row>
    <row r="576" spans="33:34">
      <c r="AG576" s="7"/>
      <c r="AH576" s="7"/>
    </row>
    <row r="577" spans="33:34">
      <c r="AG577" s="7"/>
      <c r="AH577" s="7"/>
    </row>
    <row r="578" spans="33:34">
      <c r="AG578" s="7"/>
      <c r="AH578" s="7"/>
    </row>
    <row r="579" spans="33:34">
      <c r="AG579" s="7"/>
      <c r="AH579" s="7"/>
    </row>
    <row r="580" spans="33:34">
      <c r="AG580" s="7"/>
      <c r="AH580" s="7"/>
    </row>
    <row r="581" spans="33:34">
      <c r="AG581" s="7"/>
      <c r="AH581" s="7"/>
    </row>
    <row r="582" spans="33:34">
      <c r="AG582" s="7"/>
      <c r="AH582" s="7"/>
    </row>
    <row r="583" spans="33:34">
      <c r="AG583" s="7"/>
      <c r="AH583" s="7"/>
    </row>
    <row r="584" spans="33:34">
      <c r="AG584" s="7"/>
      <c r="AH584" s="7"/>
    </row>
    <row r="585" spans="33:34">
      <c r="AG585" s="7"/>
      <c r="AH585" s="7"/>
    </row>
    <row r="586" spans="33:34">
      <c r="AG586" s="7"/>
      <c r="AH586" s="7"/>
    </row>
    <row r="587" spans="33:34">
      <c r="AG587" s="7"/>
      <c r="AH587" s="7"/>
    </row>
    <row r="588" spans="33:34">
      <c r="AG588" s="7"/>
      <c r="AH588" s="7"/>
    </row>
    <row r="589" spans="33:34">
      <c r="AG589" s="7"/>
      <c r="AH589" s="7"/>
    </row>
    <row r="590" spans="33:34">
      <c r="AG590" s="7"/>
      <c r="AH590" s="7"/>
    </row>
    <row r="591" spans="33:34">
      <c r="AG591" s="7"/>
      <c r="AH591" s="7"/>
    </row>
    <row r="592" spans="33:34">
      <c r="AG592" s="7"/>
      <c r="AH592" s="7"/>
    </row>
    <row r="593" spans="33:34">
      <c r="AG593" s="7"/>
      <c r="AH593" s="7"/>
    </row>
    <row r="594" spans="33:34">
      <c r="AG594" s="7"/>
      <c r="AH594" s="7"/>
    </row>
    <row r="595" spans="33:34">
      <c r="AG595" s="7"/>
      <c r="AH595" s="7"/>
    </row>
    <row r="596" spans="33:34">
      <c r="AG596" s="7"/>
      <c r="AH596" s="7"/>
    </row>
    <row r="597" spans="33:34">
      <c r="AG597" s="7"/>
      <c r="AH597" s="7"/>
    </row>
    <row r="598" spans="33:34">
      <c r="AG598" s="7"/>
      <c r="AH598" s="7"/>
    </row>
    <row r="599" spans="33:34">
      <c r="AG599" s="7"/>
      <c r="AH599" s="7"/>
    </row>
    <row r="600" spans="33:34">
      <c r="AG600" s="7"/>
      <c r="AH600" s="7"/>
    </row>
    <row r="601" spans="33:34">
      <c r="AG601" s="7"/>
      <c r="AH601" s="7"/>
    </row>
    <row r="602" spans="33:34">
      <c r="AG602" s="7"/>
      <c r="AH602" s="7"/>
    </row>
    <row r="603" spans="33:34">
      <c r="AG603" s="7"/>
      <c r="AH603" s="7"/>
    </row>
    <row r="604" spans="33:34">
      <c r="AG604" s="7"/>
      <c r="AH604" s="7"/>
    </row>
    <row r="605" spans="33:34">
      <c r="AG605" s="7"/>
      <c r="AH605" s="7"/>
    </row>
    <row r="606" spans="33:34">
      <c r="AG606" s="7"/>
      <c r="AH606" s="7"/>
    </row>
    <row r="607" spans="33:34">
      <c r="AG607" s="7"/>
      <c r="AH607" s="7"/>
    </row>
    <row r="608" spans="33:34">
      <c r="AG608" s="7"/>
      <c r="AH608" s="7"/>
    </row>
    <row r="609" spans="33:34">
      <c r="AG609" s="7"/>
      <c r="AH609" s="7"/>
    </row>
    <row r="610" spans="33:34">
      <c r="AG610" s="7"/>
      <c r="AH610" s="7"/>
    </row>
    <row r="611" spans="33:34">
      <c r="AG611" s="7"/>
      <c r="AH611" s="7"/>
    </row>
    <row r="612" spans="33:34">
      <c r="AG612" s="7"/>
      <c r="AH612" s="7"/>
    </row>
    <row r="613" spans="33:34">
      <c r="AG613" s="7"/>
      <c r="AH613" s="7"/>
    </row>
    <row r="614" spans="33:34">
      <c r="AG614" s="7"/>
      <c r="AH614" s="7"/>
    </row>
    <row r="615" spans="33:34">
      <c r="AG615" s="7"/>
      <c r="AH615" s="7"/>
    </row>
    <row r="616" spans="33:34">
      <c r="AG616" s="7"/>
      <c r="AH616" s="7"/>
    </row>
    <row r="617" spans="33:34">
      <c r="AG617" s="7"/>
      <c r="AH617" s="7"/>
    </row>
    <row r="618" spans="33:34">
      <c r="AG618" s="7"/>
      <c r="AH618" s="7"/>
    </row>
    <row r="619" spans="33:34">
      <c r="AG619" s="7"/>
      <c r="AH619" s="7"/>
    </row>
    <row r="620" spans="33:34">
      <c r="AG620" s="7"/>
      <c r="AH620" s="7"/>
    </row>
    <row r="621" spans="33:34">
      <c r="AG621" s="7"/>
      <c r="AH621" s="7"/>
    </row>
    <row r="622" spans="33:34">
      <c r="AG622" s="7"/>
      <c r="AH622" s="7"/>
    </row>
    <row r="623" spans="33:34">
      <c r="AG623" s="7"/>
      <c r="AH623" s="7"/>
    </row>
    <row r="624" spans="33:34">
      <c r="AG624" s="7"/>
      <c r="AH624" s="7"/>
    </row>
    <row r="625" spans="33:34">
      <c r="AG625" s="7"/>
      <c r="AH625" s="7"/>
    </row>
    <row r="626" spans="33:34">
      <c r="AG626" s="7"/>
      <c r="AH626" s="7"/>
    </row>
    <row r="627" spans="33:34">
      <c r="AG627" s="7"/>
      <c r="AH627" s="7"/>
    </row>
    <row r="628" spans="33:34">
      <c r="AG628" s="7"/>
      <c r="AH628" s="7"/>
    </row>
    <row r="629" spans="33:34">
      <c r="AG629" s="7"/>
      <c r="AH629" s="7"/>
    </row>
    <row r="630" spans="33:34">
      <c r="AG630" s="7"/>
      <c r="AH630" s="7"/>
    </row>
    <row r="631" spans="33:34">
      <c r="AG631" s="7"/>
      <c r="AH631" s="7"/>
    </row>
    <row r="632" spans="33:34">
      <c r="AG632" s="7"/>
      <c r="AH632" s="7"/>
    </row>
    <row r="633" spans="33:34">
      <c r="AG633" s="7"/>
      <c r="AH633" s="7"/>
    </row>
    <row r="634" spans="33:34">
      <c r="AG634" s="7"/>
      <c r="AH634" s="7"/>
    </row>
    <row r="635" spans="33:34">
      <c r="AG635" s="7"/>
      <c r="AH635" s="7"/>
    </row>
    <row r="636" spans="33:34">
      <c r="AG636" s="7"/>
      <c r="AH636" s="7"/>
    </row>
    <row r="637" spans="33:34">
      <c r="AG637" s="7"/>
      <c r="AH637" s="7"/>
    </row>
    <row r="638" spans="33:34">
      <c r="AG638" s="7"/>
      <c r="AH638" s="7"/>
    </row>
    <row r="639" spans="33:34">
      <c r="AG639" s="7"/>
      <c r="AH639" s="7"/>
    </row>
    <row r="640" spans="33:34">
      <c r="AG640" s="7"/>
      <c r="AH640" s="7"/>
    </row>
    <row r="641" spans="33:34">
      <c r="AG641" s="7"/>
      <c r="AH641" s="7"/>
    </row>
    <row r="642" spans="33:34">
      <c r="AG642" s="7"/>
      <c r="AH642" s="7"/>
    </row>
    <row r="643" spans="33:34">
      <c r="AG643" s="7"/>
      <c r="AH643" s="7"/>
    </row>
    <row r="644" spans="33:34">
      <c r="AG644" s="7"/>
      <c r="AH644" s="7"/>
    </row>
    <row r="645" spans="33:34">
      <c r="AG645" s="7"/>
      <c r="AH645" s="7"/>
    </row>
    <row r="646" spans="33:34">
      <c r="AG646" s="7"/>
      <c r="AH646" s="7"/>
    </row>
    <row r="647" spans="33:34">
      <c r="AG647" s="7"/>
      <c r="AH647" s="7"/>
    </row>
    <row r="648" spans="33:34">
      <c r="AG648" s="7"/>
      <c r="AH648" s="7"/>
    </row>
    <row r="649" spans="33:34">
      <c r="AG649" s="7"/>
      <c r="AH649" s="7"/>
    </row>
    <row r="650" spans="33:34">
      <c r="AG650" s="7"/>
      <c r="AH650" s="7"/>
    </row>
    <row r="651" spans="33:34">
      <c r="AG651" s="7"/>
      <c r="AH651" s="7"/>
    </row>
    <row r="652" spans="33:34">
      <c r="AG652" s="7"/>
      <c r="AH652" s="7"/>
    </row>
    <row r="653" spans="33:34">
      <c r="AG653" s="7"/>
      <c r="AH653" s="7"/>
    </row>
    <row r="654" spans="33:34">
      <c r="AG654" s="7"/>
      <c r="AH654" s="7"/>
    </row>
    <row r="655" spans="33:34">
      <c r="AG655" s="7"/>
      <c r="AH655" s="7"/>
    </row>
    <row r="656" spans="33:34">
      <c r="AG656" s="7"/>
      <c r="AH656" s="7"/>
    </row>
    <row r="657" spans="33:34">
      <c r="AG657" s="7"/>
      <c r="AH657" s="7"/>
    </row>
    <row r="658" spans="33:34">
      <c r="AG658" s="7"/>
      <c r="AH658" s="7"/>
    </row>
    <row r="659" spans="33:34">
      <c r="AG659" s="7"/>
      <c r="AH659" s="7"/>
    </row>
    <row r="660" spans="33:34">
      <c r="AG660" s="7"/>
      <c r="AH660" s="7"/>
    </row>
    <row r="661" spans="33:34">
      <c r="AG661" s="7"/>
      <c r="AH661" s="7"/>
    </row>
    <row r="662" spans="33:34">
      <c r="AG662" s="7"/>
      <c r="AH662" s="7"/>
    </row>
    <row r="663" spans="33:34">
      <c r="AG663" s="7"/>
      <c r="AH663" s="7"/>
    </row>
    <row r="664" spans="33:34">
      <c r="AG664" s="7"/>
      <c r="AH664" s="7"/>
    </row>
    <row r="665" spans="33:34">
      <c r="AG665" s="7"/>
      <c r="AH665" s="7"/>
    </row>
    <row r="666" spans="33:34">
      <c r="AG666" s="7"/>
      <c r="AH666" s="7"/>
    </row>
    <row r="667" spans="33:34">
      <c r="AG667" s="7"/>
      <c r="AH667" s="7"/>
    </row>
    <row r="668" spans="33:34">
      <c r="AG668" s="7"/>
      <c r="AH668" s="7"/>
    </row>
    <row r="669" spans="33:34">
      <c r="AG669" s="7"/>
      <c r="AH669" s="7"/>
    </row>
    <row r="670" spans="33:34">
      <c r="AG670" s="7"/>
      <c r="AH670" s="7"/>
    </row>
    <row r="671" spans="33:34">
      <c r="AG671" s="7"/>
      <c r="AH671" s="7"/>
    </row>
    <row r="672" spans="33:34">
      <c r="AG672" s="7"/>
      <c r="AH672" s="7"/>
    </row>
    <row r="673" spans="33:34">
      <c r="AG673" s="7"/>
      <c r="AH673" s="7"/>
    </row>
    <row r="674" spans="33:34">
      <c r="AG674" s="7"/>
      <c r="AH674" s="7"/>
    </row>
    <row r="675" spans="33:34">
      <c r="AG675" s="7"/>
      <c r="AH675" s="7"/>
    </row>
    <row r="676" spans="33:34">
      <c r="AG676" s="7"/>
      <c r="AH676" s="7"/>
    </row>
    <row r="677" spans="33:34">
      <c r="AG677" s="7"/>
      <c r="AH677" s="7"/>
    </row>
    <row r="678" spans="33:34">
      <c r="AG678" s="7"/>
      <c r="AH678" s="7"/>
    </row>
    <row r="679" spans="33:34">
      <c r="AG679" s="7"/>
      <c r="AH679" s="7"/>
    </row>
    <row r="680" spans="33:34">
      <c r="AG680" s="7"/>
      <c r="AH680" s="7"/>
    </row>
    <row r="681" spans="33:34">
      <c r="AG681" s="7"/>
      <c r="AH681" s="7"/>
    </row>
    <row r="682" spans="33:34">
      <c r="AG682" s="7"/>
      <c r="AH682" s="7"/>
    </row>
    <row r="683" spans="33:34">
      <c r="AG683" s="7"/>
      <c r="AH683" s="7"/>
    </row>
    <row r="684" spans="33:34">
      <c r="AG684" s="7"/>
      <c r="AH684" s="7"/>
    </row>
    <row r="685" spans="33:34">
      <c r="AG685" s="7"/>
      <c r="AH685" s="7"/>
    </row>
    <row r="686" spans="33:34">
      <c r="AG686" s="7"/>
      <c r="AH686" s="7"/>
    </row>
    <row r="687" spans="33:34">
      <c r="AG687" s="7"/>
      <c r="AH687" s="7"/>
    </row>
    <row r="688" spans="33:34">
      <c r="AG688" s="7"/>
      <c r="AH688" s="7"/>
    </row>
    <row r="689" spans="33:34">
      <c r="AG689" s="7"/>
      <c r="AH689" s="7"/>
    </row>
    <row r="690" spans="33:34">
      <c r="AG690" s="7"/>
      <c r="AH690" s="7"/>
    </row>
    <row r="691" spans="33:34">
      <c r="AG691" s="7"/>
      <c r="AH691" s="7"/>
    </row>
    <row r="692" spans="33:34">
      <c r="AG692" s="7"/>
      <c r="AH692" s="7"/>
    </row>
    <row r="693" spans="33:34">
      <c r="AG693" s="7"/>
      <c r="AH693" s="7"/>
    </row>
    <row r="694" spans="33:34">
      <c r="AG694" s="7"/>
      <c r="AH694" s="7"/>
    </row>
    <row r="695" spans="33:34">
      <c r="AG695" s="7"/>
      <c r="AH695" s="7"/>
    </row>
    <row r="696" spans="33:34">
      <c r="AG696" s="7"/>
      <c r="AH696" s="7"/>
    </row>
    <row r="697" spans="33:34">
      <c r="AG697" s="7"/>
      <c r="AH697" s="7"/>
    </row>
    <row r="698" spans="33:34">
      <c r="AG698" s="7"/>
      <c r="AH698" s="7"/>
    </row>
    <row r="699" spans="33:34">
      <c r="AG699" s="7"/>
      <c r="AH699" s="7"/>
    </row>
    <row r="700" spans="33:34">
      <c r="AG700" s="7"/>
      <c r="AH700" s="7"/>
    </row>
    <row r="701" spans="33:34">
      <c r="AG701" s="7"/>
      <c r="AH701" s="7"/>
    </row>
    <row r="702" spans="33:34">
      <c r="AG702" s="7"/>
      <c r="AH702" s="7"/>
    </row>
    <row r="703" spans="33:34">
      <c r="AG703" s="7"/>
      <c r="AH703" s="7"/>
    </row>
    <row r="704" spans="33:34">
      <c r="AG704" s="7"/>
      <c r="AH704" s="7"/>
    </row>
    <row r="705" spans="33:34">
      <c r="AG705" s="7"/>
      <c r="AH705" s="7"/>
    </row>
    <row r="706" spans="33:34">
      <c r="AG706" s="7"/>
      <c r="AH706" s="7"/>
    </row>
    <row r="707" spans="33:34">
      <c r="AG707" s="7"/>
      <c r="AH707" s="7"/>
    </row>
    <row r="708" spans="33:34">
      <c r="AG708" s="7"/>
      <c r="AH708" s="7"/>
    </row>
    <row r="709" spans="33:34">
      <c r="AG709" s="7"/>
      <c r="AH709" s="7"/>
    </row>
    <row r="710" spans="33:34">
      <c r="AG710" s="7"/>
      <c r="AH710" s="7"/>
    </row>
    <row r="711" spans="33:34">
      <c r="AG711" s="7"/>
      <c r="AH711" s="7"/>
    </row>
    <row r="712" spans="33:34">
      <c r="AG712" s="7"/>
      <c r="AH712" s="7"/>
    </row>
    <row r="713" spans="33:34">
      <c r="AG713" s="7"/>
      <c r="AH713" s="7"/>
    </row>
    <row r="714" spans="33:34">
      <c r="AG714" s="7"/>
      <c r="AH714" s="7"/>
    </row>
    <row r="715" spans="33:34">
      <c r="AG715" s="7"/>
      <c r="AH715" s="7"/>
    </row>
    <row r="716" spans="33:34">
      <c r="AG716" s="7"/>
      <c r="AH716" s="7"/>
    </row>
    <row r="717" spans="33:34">
      <c r="AG717" s="7"/>
      <c r="AH717" s="7"/>
    </row>
    <row r="718" spans="33:34">
      <c r="AG718" s="7"/>
      <c r="AH718" s="7"/>
    </row>
    <row r="719" spans="33:34">
      <c r="AG719" s="7"/>
      <c r="AH719" s="7"/>
    </row>
    <row r="720" spans="33:34">
      <c r="AG720" s="7"/>
      <c r="AH720" s="7"/>
    </row>
    <row r="721" spans="33:34">
      <c r="AG721" s="7"/>
      <c r="AH721" s="7"/>
    </row>
    <row r="722" spans="33:34">
      <c r="AG722" s="7"/>
      <c r="AH722" s="7"/>
    </row>
    <row r="723" spans="33:34">
      <c r="AG723" s="7"/>
      <c r="AH723" s="7"/>
    </row>
    <row r="724" spans="33:34">
      <c r="AG724" s="7"/>
      <c r="AH724" s="7"/>
    </row>
    <row r="725" spans="33:34">
      <c r="AG725" s="7"/>
      <c r="AH725" s="7"/>
    </row>
    <row r="726" spans="33:34">
      <c r="AG726" s="7"/>
      <c r="AH726" s="7"/>
    </row>
    <row r="727" spans="33:34">
      <c r="AG727" s="7"/>
      <c r="AH727" s="7"/>
    </row>
    <row r="728" spans="33:34">
      <c r="AG728" s="7"/>
      <c r="AH728" s="7"/>
    </row>
    <row r="729" spans="33:34">
      <c r="AG729" s="7"/>
      <c r="AH729" s="7"/>
    </row>
    <row r="730" spans="33:34">
      <c r="AG730" s="7"/>
      <c r="AH730" s="7"/>
    </row>
    <row r="731" spans="33:34">
      <c r="AG731" s="7"/>
      <c r="AH731" s="7"/>
    </row>
    <row r="732" spans="33:34">
      <c r="AG732" s="7"/>
      <c r="AH732" s="7"/>
    </row>
    <row r="733" spans="33:34">
      <c r="AG733" s="7"/>
      <c r="AH733" s="7"/>
    </row>
    <row r="734" spans="33:34">
      <c r="AG734" s="7"/>
      <c r="AH734" s="7"/>
    </row>
    <row r="735" spans="33:34">
      <c r="AG735" s="7"/>
      <c r="AH735" s="7"/>
    </row>
    <row r="736" spans="33:34">
      <c r="AG736" s="7"/>
      <c r="AH736" s="7"/>
    </row>
    <row r="737" spans="33:34">
      <c r="AG737" s="7"/>
      <c r="AH737" s="7"/>
    </row>
    <row r="738" spans="33:34">
      <c r="AG738" s="7"/>
      <c r="AH738" s="7"/>
    </row>
    <row r="739" spans="33:34">
      <c r="AG739" s="7"/>
      <c r="AH739" s="7"/>
    </row>
    <row r="740" spans="33:34">
      <c r="AG740" s="7"/>
      <c r="AH740" s="7"/>
    </row>
    <row r="741" spans="33:34">
      <c r="AG741" s="7"/>
      <c r="AH741" s="7"/>
    </row>
    <row r="742" spans="33:34">
      <c r="AG742" s="7"/>
      <c r="AH742" s="7"/>
    </row>
    <row r="743" spans="33:34">
      <c r="AG743" s="7"/>
      <c r="AH743" s="7"/>
    </row>
    <row r="744" spans="33:34">
      <c r="AG744" s="7"/>
      <c r="AH744" s="7"/>
    </row>
    <row r="745" spans="33:34">
      <c r="AG745" s="7"/>
      <c r="AH745" s="7"/>
    </row>
    <row r="746" spans="33:34">
      <c r="AG746" s="7"/>
      <c r="AH746" s="7"/>
    </row>
    <row r="747" spans="33:34">
      <c r="AG747" s="7"/>
      <c r="AH747" s="7"/>
    </row>
    <row r="748" spans="33:34">
      <c r="AG748" s="7"/>
      <c r="AH748" s="7"/>
    </row>
    <row r="749" spans="33:34">
      <c r="AG749" s="7"/>
      <c r="AH749" s="7"/>
    </row>
    <row r="750" spans="33:34">
      <c r="AG750" s="7"/>
      <c r="AH750" s="7"/>
    </row>
    <row r="751" spans="33:34">
      <c r="AG751" s="7"/>
      <c r="AH751" s="7"/>
    </row>
    <row r="752" spans="33:34">
      <c r="AG752" s="7"/>
      <c r="AH752" s="7"/>
    </row>
    <row r="753" spans="33:34">
      <c r="AG753" s="7"/>
      <c r="AH753" s="7"/>
    </row>
    <row r="754" spans="33:34">
      <c r="AG754" s="7"/>
      <c r="AH754" s="7"/>
    </row>
    <row r="755" spans="33:34">
      <c r="AG755" s="7"/>
      <c r="AH755" s="7"/>
    </row>
    <row r="756" spans="33:34">
      <c r="AG756" s="7"/>
      <c r="AH756" s="7"/>
    </row>
    <row r="757" spans="33:34">
      <c r="AG757" s="7"/>
      <c r="AH757" s="7"/>
    </row>
    <row r="758" spans="33:34">
      <c r="AG758" s="7"/>
      <c r="AH758" s="7"/>
    </row>
    <row r="759" spans="33:34">
      <c r="AG759" s="7"/>
      <c r="AH759" s="7"/>
    </row>
    <row r="760" spans="33:34">
      <c r="AG760" s="7"/>
      <c r="AH760" s="7"/>
    </row>
    <row r="761" spans="33:34">
      <c r="AG761" s="7"/>
      <c r="AH761" s="7"/>
    </row>
    <row r="762" spans="33:34">
      <c r="AG762" s="7"/>
      <c r="AH762" s="7"/>
    </row>
    <row r="763" spans="33:34">
      <c r="AG763" s="7"/>
      <c r="AH763" s="7"/>
    </row>
    <row r="764" spans="33:34">
      <c r="AG764" s="7"/>
      <c r="AH764" s="7"/>
    </row>
    <row r="765" spans="33:34">
      <c r="AG765" s="7"/>
      <c r="AH765" s="7"/>
    </row>
    <row r="766" spans="33:34">
      <c r="AG766" s="7"/>
      <c r="AH766" s="7"/>
    </row>
    <row r="767" spans="33:34">
      <c r="AG767" s="7"/>
      <c r="AH767" s="7"/>
    </row>
    <row r="768" spans="33:34">
      <c r="AG768" s="7"/>
      <c r="AH768" s="7"/>
    </row>
    <row r="769" spans="33:34">
      <c r="AG769" s="7"/>
      <c r="AH769" s="7"/>
    </row>
    <row r="770" spans="33:34">
      <c r="AG770" s="7"/>
      <c r="AH770" s="7"/>
    </row>
    <row r="771" spans="33:34">
      <c r="AG771" s="7"/>
      <c r="AH771" s="7"/>
    </row>
    <row r="772" spans="33:34">
      <c r="AG772" s="7"/>
      <c r="AH772" s="7"/>
    </row>
    <row r="773" spans="33:34">
      <c r="AG773" s="7"/>
      <c r="AH773" s="7"/>
    </row>
    <row r="774" spans="33:34">
      <c r="AG774" s="7"/>
      <c r="AH774" s="7"/>
    </row>
    <row r="775" spans="33:34">
      <c r="AG775" s="7"/>
      <c r="AH775" s="7"/>
    </row>
    <row r="776" spans="33:34">
      <c r="AG776" s="7"/>
      <c r="AH776" s="7"/>
    </row>
    <row r="777" spans="33:34">
      <c r="AG777" s="7"/>
      <c r="AH777" s="7"/>
    </row>
    <row r="778" spans="33:34">
      <c r="AG778" s="7"/>
      <c r="AH778" s="7"/>
    </row>
    <row r="779" spans="33:34">
      <c r="AG779" s="7"/>
      <c r="AH779" s="7"/>
    </row>
    <row r="780" spans="33:34">
      <c r="AG780" s="7"/>
      <c r="AH780" s="7"/>
    </row>
    <row r="781" spans="33:34">
      <c r="AG781" s="7"/>
      <c r="AH781" s="7"/>
    </row>
    <row r="782" spans="33:34">
      <c r="AG782" s="7"/>
      <c r="AH782" s="7"/>
    </row>
    <row r="783" spans="33:34">
      <c r="AG783" s="7"/>
      <c r="AH783" s="7"/>
    </row>
    <row r="784" spans="33:34">
      <c r="AG784" s="7"/>
      <c r="AH784" s="7"/>
    </row>
    <row r="785" spans="33:34">
      <c r="AG785" s="7"/>
      <c r="AH785" s="7"/>
    </row>
    <row r="786" spans="33:34">
      <c r="AG786" s="7"/>
      <c r="AH786" s="7"/>
    </row>
    <row r="787" spans="33:34">
      <c r="AG787" s="7"/>
      <c r="AH787" s="7"/>
    </row>
    <row r="788" spans="33:34">
      <c r="AG788" s="7"/>
      <c r="AH788" s="7"/>
    </row>
    <row r="789" spans="33:34">
      <c r="AG789" s="7"/>
      <c r="AH789" s="7"/>
    </row>
    <row r="790" spans="33:34">
      <c r="AG790" s="7"/>
      <c r="AH790" s="7"/>
    </row>
    <row r="791" spans="33:34">
      <c r="AG791" s="7"/>
      <c r="AH791" s="7"/>
    </row>
    <row r="792" spans="33:34">
      <c r="AG792" s="7"/>
      <c r="AH792" s="7"/>
    </row>
    <row r="793" spans="33:34">
      <c r="AG793" s="7"/>
      <c r="AH793" s="7"/>
    </row>
    <row r="794" spans="33:34">
      <c r="AG794" s="7"/>
      <c r="AH794" s="7"/>
    </row>
    <row r="795" spans="33:34">
      <c r="AG795" s="7"/>
      <c r="AH795" s="7"/>
    </row>
    <row r="796" spans="33:34">
      <c r="AG796" s="7"/>
      <c r="AH796" s="7"/>
    </row>
    <row r="797" spans="33:34">
      <c r="AG797" s="7"/>
      <c r="AH797" s="7"/>
    </row>
    <row r="798" spans="33:34">
      <c r="AG798" s="7"/>
      <c r="AH798" s="7"/>
    </row>
    <row r="799" spans="33:34">
      <c r="AG799" s="7"/>
      <c r="AH799" s="7"/>
    </row>
    <row r="800" spans="33:34">
      <c r="AG800" s="7"/>
      <c r="AH800" s="7"/>
    </row>
    <row r="801" spans="33:34">
      <c r="AG801" s="7"/>
      <c r="AH801" s="7"/>
    </row>
    <row r="802" spans="33:34">
      <c r="AG802" s="7"/>
      <c r="AH802" s="7"/>
    </row>
    <row r="803" spans="33:34">
      <c r="AG803" s="7"/>
      <c r="AH803" s="7"/>
    </row>
    <row r="804" spans="33:34">
      <c r="AG804" s="7"/>
      <c r="AH804" s="7"/>
    </row>
    <row r="805" spans="33:34">
      <c r="AG805" s="7"/>
      <c r="AH805" s="7"/>
    </row>
    <row r="806" spans="33:34">
      <c r="AG806" s="7"/>
      <c r="AH806" s="7"/>
    </row>
    <row r="807" spans="33:34">
      <c r="AG807" s="7"/>
      <c r="AH807" s="7"/>
    </row>
    <row r="808" spans="33:34">
      <c r="AG808" s="7"/>
      <c r="AH808" s="7"/>
    </row>
    <row r="809" spans="33:34">
      <c r="AG809" s="7"/>
      <c r="AH809" s="7"/>
    </row>
    <row r="810" spans="33:34">
      <c r="AG810" s="7"/>
      <c r="AH810" s="7"/>
    </row>
    <row r="811" spans="33:34">
      <c r="AG811" s="7"/>
      <c r="AH811" s="7"/>
    </row>
    <row r="812" spans="33:34">
      <c r="AG812" s="7"/>
      <c r="AH812" s="7"/>
    </row>
    <row r="813" spans="33:34">
      <c r="AG813" s="7"/>
      <c r="AH813" s="7"/>
    </row>
    <row r="814" spans="33:34">
      <c r="AG814" s="7"/>
      <c r="AH814" s="7"/>
    </row>
    <row r="815" spans="33:34">
      <c r="AG815" s="7"/>
      <c r="AH815" s="7"/>
    </row>
    <row r="816" spans="33:34">
      <c r="AG816" s="7"/>
      <c r="AH816" s="7"/>
    </row>
    <row r="817" spans="33:34">
      <c r="AG817" s="7"/>
      <c r="AH817" s="7"/>
    </row>
    <row r="818" spans="33:34">
      <c r="AG818" s="7"/>
      <c r="AH818" s="7"/>
    </row>
    <row r="819" spans="33:34">
      <c r="AG819" s="7"/>
      <c r="AH819" s="7"/>
    </row>
    <row r="820" spans="33:34">
      <c r="AG820" s="7"/>
      <c r="AH820" s="7"/>
    </row>
    <row r="821" spans="33:34">
      <c r="AG821" s="7"/>
      <c r="AH821" s="7"/>
    </row>
    <row r="822" spans="33:34">
      <c r="AG822" s="7"/>
      <c r="AH822" s="7"/>
    </row>
    <row r="823" spans="33:34">
      <c r="AG823" s="7"/>
      <c r="AH823" s="7"/>
    </row>
    <row r="824" spans="33:34">
      <c r="AG824" s="7"/>
      <c r="AH824" s="7"/>
    </row>
    <row r="825" spans="33:34">
      <c r="AG825" s="7"/>
      <c r="AH825" s="7"/>
    </row>
    <row r="826" spans="33:34">
      <c r="AG826" s="7"/>
      <c r="AH826" s="7"/>
    </row>
    <row r="827" spans="33:34">
      <c r="AG827" s="7"/>
      <c r="AH827" s="7"/>
    </row>
    <row r="828" spans="33:34">
      <c r="AG828" s="7"/>
      <c r="AH828" s="7"/>
    </row>
    <row r="829" spans="33:34">
      <c r="AG829" s="7"/>
      <c r="AH829" s="7"/>
    </row>
    <row r="830" spans="33:34">
      <c r="AG830" s="7"/>
      <c r="AH830" s="7"/>
    </row>
    <row r="831" spans="33:34">
      <c r="AG831" s="7"/>
      <c r="AH831" s="7"/>
    </row>
    <row r="832" spans="33:34">
      <c r="AG832" s="7"/>
      <c r="AH832" s="7"/>
    </row>
    <row r="833" spans="33:34">
      <c r="AG833" s="7"/>
      <c r="AH833" s="7"/>
    </row>
    <row r="834" spans="33:34">
      <c r="AG834" s="7"/>
      <c r="AH834" s="7"/>
    </row>
    <row r="835" spans="33:34">
      <c r="AG835" s="7"/>
      <c r="AH835" s="7"/>
    </row>
    <row r="836" spans="33:34">
      <c r="AG836" s="7"/>
      <c r="AH836" s="7"/>
    </row>
    <row r="837" spans="33:34">
      <c r="AG837" s="7"/>
      <c r="AH837" s="7"/>
    </row>
    <row r="838" spans="33:34">
      <c r="AG838" s="7"/>
      <c r="AH838" s="7"/>
    </row>
    <row r="839" spans="33:34">
      <c r="AG839" s="7"/>
      <c r="AH839" s="7"/>
    </row>
    <row r="840" spans="33:34">
      <c r="AG840" s="7"/>
      <c r="AH840" s="7"/>
    </row>
    <row r="841" spans="33:34">
      <c r="AG841" s="7"/>
      <c r="AH841" s="7"/>
    </row>
    <row r="842" spans="33:34">
      <c r="AG842" s="7"/>
      <c r="AH842" s="7"/>
    </row>
    <row r="843" spans="33:34">
      <c r="AG843" s="7"/>
      <c r="AH843" s="7"/>
    </row>
    <row r="844" spans="33:34">
      <c r="AG844" s="7"/>
      <c r="AH844" s="7"/>
    </row>
    <row r="845" spans="33:34">
      <c r="AG845" s="7"/>
      <c r="AH845" s="7"/>
    </row>
    <row r="846" spans="33:34">
      <c r="AG846" s="7"/>
      <c r="AH846" s="7"/>
    </row>
    <row r="847" spans="33:34">
      <c r="AG847" s="7"/>
      <c r="AH847" s="7"/>
    </row>
    <row r="848" spans="33:34">
      <c r="AG848" s="7"/>
      <c r="AH848" s="7"/>
    </row>
    <row r="849" spans="33:34">
      <c r="AG849" s="7"/>
      <c r="AH849" s="7"/>
    </row>
    <row r="850" spans="33:34">
      <c r="AG850" s="7"/>
      <c r="AH850" s="7"/>
    </row>
    <row r="851" spans="33:34">
      <c r="AG851" s="7"/>
      <c r="AH851" s="7"/>
    </row>
    <row r="852" spans="33:34">
      <c r="AG852" s="7"/>
      <c r="AH852" s="7"/>
    </row>
    <row r="853" spans="33:34">
      <c r="AG853" s="7"/>
      <c r="AH853" s="7"/>
    </row>
    <row r="854" spans="33:34">
      <c r="AG854" s="7"/>
      <c r="AH854" s="7"/>
    </row>
    <row r="855" spans="33:34">
      <c r="AG855" s="7"/>
      <c r="AH855" s="7"/>
    </row>
    <row r="856" spans="33:34">
      <c r="AG856" s="7"/>
      <c r="AH856" s="7"/>
    </row>
    <row r="857" spans="33:34">
      <c r="AG857" s="7"/>
      <c r="AH857" s="7"/>
    </row>
    <row r="858" spans="33:34">
      <c r="AG858" s="7"/>
      <c r="AH858" s="7"/>
    </row>
    <row r="859" spans="33:34">
      <c r="AG859" s="7"/>
      <c r="AH859" s="7"/>
    </row>
    <row r="860" spans="33:34">
      <c r="AG860" s="7"/>
      <c r="AH860" s="7"/>
    </row>
    <row r="861" spans="33:34">
      <c r="AG861" s="7"/>
      <c r="AH861" s="7"/>
    </row>
    <row r="862" spans="33:34">
      <c r="AG862" s="7"/>
      <c r="AH862" s="7"/>
    </row>
    <row r="863" spans="33:34">
      <c r="AG863" s="7"/>
      <c r="AH863" s="7"/>
    </row>
    <row r="864" spans="33:34">
      <c r="AG864" s="7"/>
      <c r="AH864" s="7"/>
    </row>
    <row r="865" spans="33:34">
      <c r="AG865" s="7"/>
      <c r="AH865" s="7"/>
    </row>
    <row r="866" spans="33:34">
      <c r="AG866" s="7"/>
      <c r="AH866" s="7"/>
    </row>
    <row r="867" spans="33:34">
      <c r="AG867" s="7"/>
      <c r="AH867" s="7"/>
    </row>
    <row r="868" spans="33:34">
      <c r="AG868" s="7"/>
      <c r="AH868" s="7"/>
    </row>
    <row r="869" spans="33:34">
      <c r="AG869" s="7"/>
      <c r="AH869" s="7"/>
    </row>
    <row r="870" spans="33:34">
      <c r="AG870" s="7"/>
      <c r="AH870" s="7"/>
    </row>
    <row r="871" spans="33:34">
      <c r="AG871" s="7"/>
      <c r="AH871" s="7"/>
    </row>
    <row r="872" spans="33:34">
      <c r="AG872" s="7"/>
      <c r="AH872" s="7"/>
    </row>
    <row r="873" spans="33:34">
      <c r="AG873" s="7"/>
      <c r="AH873" s="7"/>
    </row>
    <row r="874" spans="33:34">
      <c r="AG874" s="7"/>
      <c r="AH874" s="7"/>
    </row>
    <row r="875" spans="33:34">
      <c r="AG875" s="7"/>
      <c r="AH875" s="7"/>
    </row>
    <row r="876" spans="33:34">
      <c r="AG876" s="7"/>
      <c r="AH876" s="7"/>
    </row>
    <row r="877" spans="33:34">
      <c r="AG877" s="7"/>
      <c r="AH877" s="7"/>
    </row>
    <row r="878" spans="33:34">
      <c r="AG878" s="7"/>
      <c r="AH878" s="7"/>
    </row>
    <row r="879" spans="33:34">
      <c r="AG879" s="7"/>
      <c r="AH879" s="7"/>
    </row>
    <row r="880" spans="33:34">
      <c r="AG880" s="7"/>
      <c r="AH880" s="7"/>
    </row>
    <row r="881" spans="33:34">
      <c r="AG881" s="7"/>
      <c r="AH881" s="7"/>
    </row>
    <row r="882" spans="33:34">
      <c r="AG882" s="7"/>
      <c r="AH882" s="7"/>
    </row>
    <row r="883" spans="33:34">
      <c r="AG883" s="7"/>
      <c r="AH883" s="7"/>
    </row>
    <row r="884" spans="33:34">
      <c r="AG884" s="7"/>
      <c r="AH884" s="7"/>
    </row>
    <row r="885" spans="33:34">
      <c r="AG885" s="7"/>
      <c r="AH885" s="7"/>
    </row>
    <row r="886" spans="33:34">
      <c r="AG886" s="7"/>
      <c r="AH886" s="7"/>
    </row>
    <row r="887" spans="33:34">
      <c r="AG887" s="7"/>
      <c r="AH887" s="7"/>
    </row>
    <row r="888" spans="33:34">
      <c r="AG888" s="7"/>
      <c r="AH888" s="7"/>
    </row>
    <row r="889" spans="33:34">
      <c r="AG889" s="7"/>
      <c r="AH889" s="7"/>
    </row>
    <row r="890" spans="33:34">
      <c r="AG890" s="7"/>
      <c r="AH890" s="7"/>
    </row>
    <row r="891" spans="33:34">
      <c r="AG891" s="7"/>
      <c r="AH891" s="7"/>
    </row>
    <row r="892" spans="33:34">
      <c r="AG892" s="7"/>
      <c r="AH892" s="7"/>
    </row>
    <row r="893" spans="33:34">
      <c r="AG893" s="7"/>
      <c r="AH893" s="7"/>
    </row>
    <row r="894" spans="33:34">
      <c r="AG894" s="7"/>
      <c r="AH894" s="7"/>
    </row>
    <row r="895" spans="33:34">
      <c r="AG895" s="7"/>
      <c r="AH895" s="7"/>
    </row>
    <row r="896" spans="33:34">
      <c r="AG896" s="7"/>
      <c r="AH896" s="7"/>
    </row>
    <row r="897" spans="33:34">
      <c r="AG897" s="7"/>
      <c r="AH897" s="7"/>
    </row>
    <row r="898" spans="33:34">
      <c r="AG898" s="7"/>
      <c r="AH898" s="7"/>
    </row>
    <row r="899" spans="33:34">
      <c r="AG899" s="7"/>
      <c r="AH899" s="7"/>
    </row>
    <row r="900" spans="33:34">
      <c r="AG900" s="7"/>
      <c r="AH900" s="7"/>
    </row>
    <row r="901" spans="33:34">
      <c r="AG901" s="7"/>
      <c r="AH901" s="7"/>
    </row>
    <row r="902" spans="33:34">
      <c r="AG902" s="7"/>
      <c r="AH902" s="7"/>
    </row>
    <row r="903" spans="33:34">
      <c r="AG903" s="7"/>
      <c r="AH903" s="7"/>
    </row>
    <row r="904" spans="33:34">
      <c r="AG904" s="7"/>
      <c r="AH904" s="7"/>
    </row>
    <row r="905" spans="33:34">
      <c r="AG905" s="7"/>
      <c r="AH905" s="7"/>
    </row>
    <row r="906" spans="33:34">
      <c r="AG906" s="7"/>
      <c r="AH906" s="7"/>
    </row>
    <row r="907" spans="33:34">
      <c r="AG907" s="7"/>
      <c r="AH907" s="7"/>
    </row>
    <row r="908" spans="33:34">
      <c r="AG908" s="7"/>
      <c r="AH908" s="7"/>
    </row>
    <row r="909" spans="33:34">
      <c r="AG909" s="7"/>
      <c r="AH909" s="7"/>
    </row>
    <row r="910" spans="33:34">
      <c r="AG910" s="7"/>
      <c r="AH910" s="7"/>
    </row>
    <row r="911" spans="33:34">
      <c r="AG911" s="7"/>
      <c r="AH911" s="7"/>
    </row>
    <row r="912" spans="33:34">
      <c r="AG912" s="7"/>
      <c r="AH912" s="7"/>
    </row>
    <row r="913" spans="33:34">
      <c r="AG913" s="7"/>
      <c r="AH913" s="7"/>
    </row>
    <row r="914" spans="33:34">
      <c r="AG914" s="7"/>
      <c r="AH914" s="7"/>
    </row>
    <row r="915" spans="33:34">
      <c r="AG915" s="7"/>
      <c r="AH915" s="7"/>
    </row>
    <row r="916" spans="33:34">
      <c r="AG916" s="7"/>
      <c r="AH916" s="7"/>
    </row>
    <row r="917" spans="33:34">
      <c r="AG917" s="7"/>
      <c r="AH917" s="7"/>
    </row>
    <row r="918" spans="33:34">
      <c r="AG918" s="7"/>
      <c r="AH918" s="7"/>
    </row>
    <row r="919" spans="33:34">
      <c r="AG919" s="7"/>
      <c r="AH919" s="7"/>
    </row>
    <row r="920" spans="33:34">
      <c r="AG920" s="7"/>
      <c r="AH920" s="7"/>
    </row>
    <row r="921" spans="33:34">
      <c r="AG921" s="7"/>
      <c r="AH921" s="7"/>
    </row>
    <row r="922" spans="33:34">
      <c r="AG922" s="7"/>
      <c r="AH922" s="7"/>
    </row>
    <row r="923" spans="33:34">
      <c r="AG923" s="7"/>
      <c r="AH923" s="7"/>
    </row>
    <row r="924" spans="33:34">
      <c r="AG924" s="7"/>
      <c r="AH924" s="7"/>
    </row>
    <row r="925" spans="33:34">
      <c r="AG925" s="7"/>
      <c r="AH925" s="7"/>
    </row>
    <row r="926" spans="33:34">
      <c r="AG926" s="7"/>
      <c r="AH926" s="7"/>
    </row>
    <row r="927" spans="33:34">
      <c r="AG927" s="7"/>
      <c r="AH927" s="7"/>
    </row>
    <row r="928" spans="33:34">
      <c r="AG928" s="7"/>
      <c r="AH928" s="7"/>
    </row>
    <row r="929" spans="33:34">
      <c r="AG929" s="7"/>
      <c r="AH929" s="7"/>
    </row>
    <row r="930" spans="33:34">
      <c r="AG930" s="7"/>
      <c r="AH930" s="7"/>
    </row>
    <row r="931" spans="33:34">
      <c r="AG931" s="7"/>
      <c r="AH931" s="7"/>
    </row>
    <row r="932" spans="33:34">
      <c r="AG932" s="7"/>
      <c r="AH932" s="7"/>
    </row>
    <row r="933" spans="33:34">
      <c r="AG933" s="7"/>
      <c r="AH933" s="7"/>
    </row>
    <row r="934" spans="33:34">
      <c r="AG934" s="7"/>
      <c r="AH934" s="7"/>
    </row>
    <row r="935" spans="33:34">
      <c r="AG935" s="7"/>
      <c r="AH935" s="7"/>
    </row>
    <row r="936" spans="33:34">
      <c r="AG936" s="7"/>
      <c r="AH936" s="7"/>
    </row>
    <row r="937" spans="33:34">
      <c r="AG937" s="7"/>
      <c r="AH937" s="7"/>
    </row>
    <row r="938" spans="33:34">
      <c r="AG938" s="7"/>
      <c r="AH938" s="7"/>
    </row>
    <row r="939" spans="33:34">
      <c r="AG939" s="7"/>
      <c r="AH939" s="7"/>
    </row>
    <row r="940" spans="33:34">
      <c r="AG940" s="7"/>
      <c r="AH940" s="7"/>
    </row>
    <row r="941" spans="33:34">
      <c r="AG941" s="7"/>
      <c r="AH941" s="7"/>
    </row>
    <row r="942" spans="33:34">
      <c r="AG942" s="7"/>
      <c r="AH942" s="7"/>
    </row>
    <row r="943" spans="33:34">
      <c r="AG943" s="7"/>
      <c r="AH943" s="7"/>
    </row>
    <row r="944" spans="33:34">
      <c r="AG944" s="7"/>
      <c r="AH944" s="7"/>
    </row>
    <row r="945" spans="33:34">
      <c r="AG945" s="7"/>
      <c r="AH945" s="7"/>
    </row>
    <row r="946" spans="33:34">
      <c r="AG946" s="7"/>
      <c r="AH946" s="7"/>
    </row>
    <row r="947" spans="33:34">
      <c r="AG947" s="7"/>
      <c r="AH947" s="7"/>
    </row>
    <row r="948" spans="33:34">
      <c r="AG948" s="7"/>
      <c r="AH948" s="7"/>
    </row>
    <row r="949" spans="33:34">
      <c r="AG949" s="7"/>
      <c r="AH949" s="7"/>
    </row>
    <row r="950" spans="33:34">
      <c r="AG950" s="7"/>
      <c r="AH950" s="7"/>
    </row>
    <row r="951" spans="33:34">
      <c r="AG951" s="7"/>
      <c r="AH951" s="7"/>
    </row>
    <row r="952" spans="33:34">
      <c r="AG952" s="7"/>
      <c r="AH952" s="7"/>
    </row>
    <row r="953" spans="33:34">
      <c r="AG953" s="7"/>
      <c r="AH953" s="7"/>
    </row>
    <row r="954" spans="33:34">
      <c r="AG954" s="7"/>
      <c r="AH954" s="7"/>
    </row>
    <row r="955" spans="33:34">
      <c r="AG955" s="7"/>
      <c r="AH955" s="7"/>
    </row>
    <row r="956" spans="33:34">
      <c r="AG956" s="7"/>
      <c r="AH956" s="7"/>
    </row>
    <row r="957" spans="33:34">
      <c r="AG957" s="7"/>
      <c r="AH957" s="7"/>
    </row>
    <row r="958" spans="33:34">
      <c r="AG958" s="7"/>
      <c r="AH958" s="7"/>
    </row>
    <row r="959" spans="33:34">
      <c r="AG959" s="7"/>
      <c r="AH959" s="7"/>
    </row>
    <row r="960" spans="33:34">
      <c r="AG960" s="7"/>
      <c r="AH960" s="7"/>
    </row>
    <row r="961" spans="33:34">
      <c r="AG961" s="7"/>
      <c r="AH961" s="7"/>
    </row>
    <row r="962" spans="33:34">
      <c r="AG962" s="7"/>
      <c r="AH962" s="7"/>
    </row>
    <row r="963" spans="33:34">
      <c r="AG963" s="7"/>
      <c r="AH963" s="7"/>
    </row>
    <row r="964" spans="33:34">
      <c r="AG964" s="7"/>
      <c r="AH964" s="7"/>
    </row>
    <row r="965" spans="33:34">
      <c r="AG965" s="7"/>
      <c r="AH965" s="7"/>
    </row>
    <row r="966" spans="33:34">
      <c r="AG966" s="7"/>
      <c r="AH966" s="7"/>
    </row>
    <row r="967" spans="33:34">
      <c r="AG967" s="7"/>
      <c r="AH967" s="7"/>
    </row>
    <row r="968" spans="33:34">
      <c r="AG968" s="7"/>
      <c r="AH968" s="7"/>
    </row>
    <row r="969" spans="33:34">
      <c r="AG969" s="7"/>
      <c r="AH969" s="7"/>
    </row>
    <row r="970" spans="33:34">
      <c r="AG970" s="7"/>
      <c r="AH970" s="7"/>
    </row>
    <row r="971" spans="33:34">
      <c r="AG971" s="7"/>
      <c r="AH971" s="7"/>
    </row>
    <row r="972" spans="33:34">
      <c r="AG972" s="7"/>
      <c r="AH972" s="7"/>
    </row>
    <row r="973" spans="33:34">
      <c r="AG973" s="7"/>
      <c r="AH973" s="7"/>
    </row>
    <row r="974" spans="33:34">
      <c r="AG974" s="7"/>
      <c r="AH974" s="7"/>
    </row>
    <row r="975" spans="33:34">
      <c r="AG975" s="7"/>
      <c r="AH975" s="7"/>
    </row>
    <row r="976" spans="33:34">
      <c r="AG976" s="7"/>
      <c r="AH976" s="7"/>
    </row>
    <row r="977" spans="33:34">
      <c r="AG977" s="7"/>
      <c r="AH977" s="7"/>
    </row>
    <row r="978" spans="33:34">
      <c r="AG978" s="7"/>
      <c r="AH978" s="7"/>
    </row>
    <row r="979" spans="33:34">
      <c r="AG979" s="7"/>
      <c r="AH979" s="7"/>
    </row>
    <row r="980" spans="33:34">
      <c r="AG980" s="7"/>
      <c r="AH980" s="7"/>
    </row>
    <row r="981" spans="33:34">
      <c r="AG981" s="7"/>
      <c r="AH981" s="7"/>
    </row>
    <row r="982" spans="33:34">
      <c r="AG982" s="7"/>
      <c r="AH982" s="7"/>
    </row>
    <row r="983" spans="33:34">
      <c r="AG983" s="7"/>
      <c r="AH983" s="7"/>
    </row>
    <row r="984" spans="33:34">
      <c r="AG984" s="7"/>
      <c r="AH984" s="7"/>
    </row>
    <row r="985" spans="33:34">
      <c r="AG985" s="7"/>
      <c r="AH985" s="7"/>
    </row>
    <row r="986" spans="33:34">
      <c r="AG986" s="7"/>
      <c r="AH986" s="7"/>
    </row>
    <row r="987" spans="33:34">
      <c r="AG987" s="7"/>
      <c r="AH987" s="7"/>
    </row>
    <row r="988" spans="33:34">
      <c r="AG988" s="7"/>
      <c r="AH988" s="7"/>
    </row>
    <row r="989" spans="33:34">
      <c r="AG989" s="7"/>
      <c r="AH989" s="7"/>
    </row>
    <row r="990" spans="33:34">
      <c r="AG990" s="7"/>
      <c r="AH990" s="7"/>
    </row>
    <row r="991" spans="33:34">
      <c r="AG991" s="7"/>
      <c r="AH991" s="7"/>
    </row>
    <row r="992" spans="33:34">
      <c r="AG992" s="7"/>
      <c r="AH992" s="7"/>
    </row>
    <row r="993" spans="33:34">
      <c r="AG993" s="7"/>
      <c r="AH993" s="7"/>
    </row>
    <row r="994" spans="33:34">
      <c r="AG994" s="7"/>
      <c r="AH994" s="7"/>
    </row>
    <row r="995" spans="33:34">
      <c r="AG995" s="7"/>
      <c r="AH995" s="7"/>
    </row>
    <row r="996" spans="33:34">
      <c r="AG996" s="7"/>
      <c r="AH996" s="7"/>
    </row>
    <row r="997" spans="33:34">
      <c r="AG997" s="7"/>
      <c r="AH997" s="7"/>
    </row>
    <row r="998" spans="33:34">
      <c r="AG998" s="7"/>
      <c r="AH998" s="7"/>
    </row>
    <row r="999" spans="33:34">
      <c r="AG999" s="7"/>
      <c r="AH999" s="7"/>
    </row>
    <row r="1000" spans="33:34">
      <c r="AG1000" s="7"/>
      <c r="AH1000" s="7"/>
    </row>
    <row r="1001" spans="33:34">
      <c r="AG1001" s="7"/>
      <c r="AH1001" s="7"/>
    </row>
    <row r="1002" spans="33:34">
      <c r="AG1002" s="7"/>
      <c r="AH1002" s="7"/>
    </row>
    <row r="1003" spans="33:34">
      <c r="AG1003" s="7"/>
      <c r="AH1003" s="7"/>
    </row>
    <row r="1004" spans="33:34">
      <c r="AG1004" s="7"/>
      <c r="AH1004" s="7"/>
    </row>
    <row r="1005" spans="33:34">
      <c r="AG1005" s="7"/>
      <c r="AH1005" s="7"/>
    </row>
    <row r="1006" spans="33:34">
      <c r="AG1006" s="7"/>
      <c r="AH1006" s="7"/>
    </row>
    <row r="1007" spans="33:34">
      <c r="AG1007" s="7"/>
      <c r="AH1007" s="7"/>
    </row>
    <row r="1008" spans="33:34">
      <c r="AG1008" s="7"/>
      <c r="AH1008" s="7"/>
    </row>
    <row r="1009" spans="33:34">
      <c r="AG1009" s="7"/>
      <c r="AH1009" s="7"/>
    </row>
    <row r="1010" spans="33:34">
      <c r="AG1010" s="7"/>
      <c r="AH1010" s="7"/>
    </row>
    <row r="1011" spans="33:34">
      <c r="AG1011" s="7"/>
      <c r="AH1011" s="7"/>
    </row>
    <row r="1012" spans="33:34">
      <c r="AG1012" s="7"/>
      <c r="AH1012" s="7"/>
    </row>
    <row r="1013" spans="33:34">
      <c r="AG1013" s="7"/>
      <c r="AH1013" s="7"/>
    </row>
    <row r="1014" spans="33:34">
      <c r="AG1014" s="7"/>
      <c r="AH1014" s="7"/>
    </row>
    <row r="1015" spans="33:34">
      <c r="AG1015" s="7"/>
      <c r="AH1015" s="7"/>
    </row>
    <row r="1016" spans="33:34">
      <c r="AG1016" s="7"/>
      <c r="AH1016" s="7"/>
    </row>
    <row r="1017" spans="33:34">
      <c r="AG1017" s="7"/>
      <c r="AH1017" s="7"/>
    </row>
    <row r="1018" spans="33:34">
      <c r="AG1018" s="7"/>
      <c r="AH1018" s="7"/>
    </row>
    <row r="1019" spans="33:34">
      <c r="AG1019" s="7"/>
      <c r="AH1019" s="7"/>
    </row>
    <row r="1020" spans="33:34">
      <c r="AG1020" s="7"/>
      <c r="AH1020" s="7"/>
    </row>
    <row r="1021" spans="33:34">
      <c r="AG1021" s="7"/>
      <c r="AH1021" s="7"/>
    </row>
    <row r="1022" spans="33:34">
      <c r="AG1022" s="7"/>
      <c r="AH1022" s="7"/>
    </row>
    <row r="1023" spans="33:34">
      <c r="AG1023" s="7"/>
      <c r="AH1023" s="7"/>
    </row>
    <row r="1024" spans="33:34">
      <c r="AG1024" s="7"/>
      <c r="AH1024" s="7"/>
    </row>
    <row r="1025" spans="33:34">
      <c r="AG1025" s="7"/>
      <c r="AH1025" s="7"/>
    </row>
    <row r="1026" spans="33:34">
      <c r="AG1026" s="7"/>
      <c r="AH1026" s="7"/>
    </row>
    <row r="1027" spans="33:34">
      <c r="AG1027" s="7"/>
      <c r="AH1027" s="7"/>
    </row>
    <row r="1028" spans="33:34">
      <c r="AG1028" s="7"/>
      <c r="AH1028" s="7"/>
    </row>
    <row r="1029" spans="33:34">
      <c r="AG1029" s="7"/>
      <c r="AH1029" s="7"/>
    </row>
    <row r="1030" spans="33:34">
      <c r="AG1030" s="7"/>
      <c r="AH1030" s="7"/>
    </row>
    <row r="1031" spans="33:34">
      <c r="AG1031" s="7"/>
      <c r="AH1031" s="7"/>
    </row>
    <row r="1032" spans="33:34">
      <c r="AG1032" s="7"/>
      <c r="AH1032" s="7"/>
    </row>
    <row r="1033" spans="33:34">
      <c r="AG1033" s="7"/>
      <c r="AH1033" s="7"/>
    </row>
    <row r="1034" spans="33:34">
      <c r="AG1034" s="7"/>
      <c r="AH1034" s="7"/>
    </row>
    <row r="1035" spans="33:34">
      <c r="AG1035" s="7"/>
      <c r="AH1035" s="7"/>
    </row>
    <row r="1036" spans="33:34">
      <c r="AG1036" s="7"/>
      <c r="AH1036" s="7"/>
    </row>
    <row r="1037" spans="33:34">
      <c r="AG1037" s="7"/>
      <c r="AH1037" s="7"/>
    </row>
    <row r="1038" spans="33:34">
      <c r="AG1038" s="7"/>
      <c r="AH1038" s="7"/>
    </row>
    <row r="1039" spans="33:34">
      <c r="AG1039" s="7"/>
      <c r="AH1039" s="7"/>
    </row>
    <row r="1040" spans="33:34">
      <c r="AG1040" s="7"/>
      <c r="AH1040" s="7"/>
    </row>
    <row r="1041" spans="33:34">
      <c r="AG1041" s="7"/>
      <c r="AH1041" s="7"/>
    </row>
    <row r="1042" spans="33:34">
      <c r="AG1042" s="7"/>
      <c r="AH1042" s="7"/>
    </row>
    <row r="1043" spans="33:34">
      <c r="AG1043" s="7"/>
      <c r="AH1043" s="7"/>
    </row>
    <row r="1044" spans="33:34">
      <c r="AG1044" s="7"/>
      <c r="AH1044" s="7"/>
    </row>
    <row r="1045" spans="33:34">
      <c r="AG1045" s="7"/>
      <c r="AH1045" s="7"/>
    </row>
    <row r="1046" spans="33:34">
      <c r="AG1046" s="7"/>
      <c r="AH1046" s="7"/>
    </row>
    <row r="1047" spans="33:34">
      <c r="AG1047" s="7"/>
      <c r="AH1047" s="7"/>
    </row>
    <row r="1048" spans="33:34">
      <c r="AG1048" s="7"/>
      <c r="AH1048" s="7"/>
    </row>
    <row r="1049" spans="33:34">
      <c r="AG1049" s="7"/>
      <c r="AH1049" s="7"/>
    </row>
    <row r="1050" spans="33:34">
      <c r="AG1050" s="7"/>
      <c r="AH1050" s="7"/>
    </row>
    <row r="1051" spans="33:34">
      <c r="AG1051" s="7"/>
      <c r="AH1051" s="7"/>
    </row>
    <row r="1052" spans="33:34">
      <c r="AG1052" s="7"/>
      <c r="AH1052" s="7"/>
    </row>
    <row r="1053" spans="33:34">
      <c r="AG1053" s="7"/>
      <c r="AH1053" s="7"/>
    </row>
    <row r="1054" spans="33:34">
      <c r="AG1054" s="7"/>
      <c r="AH1054" s="7"/>
    </row>
    <row r="1055" spans="33:34">
      <c r="AG1055" s="7"/>
      <c r="AH1055" s="7"/>
    </row>
    <row r="1056" spans="33:34">
      <c r="AG1056" s="7"/>
      <c r="AH1056" s="7"/>
    </row>
    <row r="1057" spans="33:34">
      <c r="AG1057" s="7"/>
      <c r="AH1057" s="7"/>
    </row>
    <row r="1058" spans="33:34">
      <c r="AG1058" s="7"/>
      <c r="AH1058" s="7"/>
    </row>
    <row r="1059" spans="33:34">
      <c r="AG1059" s="7"/>
      <c r="AH1059" s="7"/>
    </row>
    <row r="1060" spans="33:34">
      <c r="AG1060" s="7"/>
      <c r="AH1060" s="7"/>
    </row>
    <row r="1061" spans="33:34">
      <c r="AG1061" s="7"/>
      <c r="AH1061" s="7"/>
    </row>
    <row r="1062" spans="33:34">
      <c r="AG1062" s="7"/>
      <c r="AH1062" s="7"/>
    </row>
    <row r="1063" spans="33:34">
      <c r="AG1063" s="7"/>
      <c r="AH1063" s="7"/>
    </row>
    <row r="1064" spans="33:34">
      <c r="AG1064" s="7"/>
      <c r="AH1064" s="7"/>
    </row>
    <row r="1065" spans="33:34">
      <c r="AG1065" s="7"/>
      <c r="AH1065" s="7"/>
    </row>
    <row r="1066" spans="33:34">
      <c r="AG1066" s="7"/>
      <c r="AH1066" s="7"/>
    </row>
    <row r="1067" spans="33:34">
      <c r="AG1067" s="7"/>
      <c r="AH1067" s="7"/>
    </row>
    <row r="1068" spans="33:34">
      <c r="AG1068" s="7"/>
      <c r="AH1068" s="7"/>
    </row>
    <row r="1069" spans="33:34">
      <c r="AG1069" s="7"/>
      <c r="AH1069" s="7"/>
    </row>
    <row r="1070" spans="33:34">
      <c r="AG1070" s="7"/>
      <c r="AH1070" s="7"/>
    </row>
    <row r="1071" spans="33:34">
      <c r="AG1071" s="7"/>
      <c r="AH1071" s="7"/>
    </row>
    <row r="1072" spans="33:34">
      <c r="AG1072" s="7"/>
      <c r="AH1072" s="7"/>
    </row>
    <row r="1073" spans="33:34">
      <c r="AG1073" s="7"/>
      <c r="AH1073" s="7"/>
    </row>
    <row r="1074" spans="33:34">
      <c r="AG1074" s="7"/>
      <c r="AH1074" s="7"/>
    </row>
    <row r="1075" spans="33:34">
      <c r="AG1075" s="7"/>
      <c r="AH1075" s="7"/>
    </row>
    <row r="1076" spans="33:34">
      <c r="AG1076" s="7"/>
      <c r="AH1076" s="7"/>
    </row>
    <row r="1077" spans="33:34">
      <c r="AG1077" s="7"/>
      <c r="AH1077" s="7"/>
    </row>
    <row r="1078" spans="33:34">
      <c r="AG1078" s="7"/>
      <c r="AH1078" s="7"/>
    </row>
    <row r="1079" spans="33:34">
      <c r="AG1079" s="7"/>
      <c r="AH1079" s="7"/>
    </row>
    <row r="1080" spans="33:34">
      <c r="AG1080" s="7"/>
      <c r="AH1080" s="7"/>
    </row>
    <row r="1081" spans="33:34">
      <c r="AG1081" s="7"/>
      <c r="AH1081" s="7"/>
    </row>
    <row r="1082" spans="33:34">
      <c r="AG1082" s="7"/>
      <c r="AH1082" s="7"/>
    </row>
    <row r="1083" spans="33:34">
      <c r="AG1083" s="7"/>
      <c r="AH1083" s="7"/>
    </row>
    <row r="1084" spans="33:34">
      <c r="AG1084" s="7"/>
      <c r="AH1084" s="7"/>
    </row>
    <row r="1085" spans="33:34">
      <c r="AG1085" s="7"/>
      <c r="AH1085" s="7"/>
    </row>
    <row r="1086" spans="33:34">
      <c r="AG1086" s="7"/>
      <c r="AH1086" s="7"/>
    </row>
    <row r="1087" spans="33:34">
      <c r="AG1087" s="7"/>
      <c r="AH1087" s="7"/>
    </row>
    <row r="1088" spans="33:34">
      <c r="AG1088" s="7"/>
      <c r="AH1088" s="7"/>
    </row>
    <row r="1089" spans="33:34">
      <c r="AG1089" s="7"/>
      <c r="AH1089" s="7"/>
    </row>
    <row r="1090" spans="33:34">
      <c r="AG1090" s="7"/>
      <c r="AH1090" s="7"/>
    </row>
    <row r="1091" spans="33:34">
      <c r="AG1091" s="7"/>
      <c r="AH1091" s="7"/>
    </row>
    <row r="1092" spans="33:34">
      <c r="AG1092" s="7"/>
      <c r="AH1092" s="7"/>
    </row>
    <row r="1093" spans="33:34">
      <c r="AG1093" s="7"/>
      <c r="AH1093" s="7"/>
    </row>
    <row r="1094" spans="33:34">
      <c r="AG1094" s="7"/>
      <c r="AH1094" s="7"/>
    </row>
    <row r="1095" spans="33:34">
      <c r="AG1095" s="7"/>
      <c r="AH1095" s="7"/>
    </row>
    <row r="1096" spans="33:34">
      <c r="AG1096" s="7"/>
      <c r="AH1096" s="7"/>
    </row>
    <row r="1097" spans="33:34">
      <c r="AG1097" s="7"/>
      <c r="AH1097" s="7"/>
    </row>
    <row r="1098" spans="33:34">
      <c r="AG1098" s="7"/>
      <c r="AH1098" s="7"/>
    </row>
    <row r="1099" spans="33:34">
      <c r="AG1099" s="7"/>
      <c r="AH1099" s="7"/>
    </row>
    <row r="1100" spans="33:34">
      <c r="AG1100" s="7"/>
      <c r="AH1100" s="7"/>
    </row>
    <row r="1101" spans="33:34">
      <c r="AG1101" s="7"/>
      <c r="AH1101" s="7"/>
    </row>
    <row r="1102" spans="33:34">
      <c r="AG1102" s="7"/>
      <c r="AH1102" s="7"/>
    </row>
    <row r="1103" spans="33:34">
      <c r="AG1103" s="7"/>
      <c r="AH1103" s="7"/>
    </row>
    <row r="1104" spans="33:34">
      <c r="AG1104" s="7"/>
      <c r="AH1104" s="7"/>
    </row>
    <row r="1105" spans="33:34">
      <c r="AG1105" s="7"/>
      <c r="AH1105" s="7"/>
    </row>
    <row r="1106" spans="33:34">
      <c r="AG1106" s="7"/>
      <c r="AH1106" s="7"/>
    </row>
    <row r="1107" spans="33:34">
      <c r="AG1107" s="7"/>
      <c r="AH1107" s="7"/>
    </row>
    <row r="1108" spans="33:34">
      <c r="AG1108" s="7"/>
      <c r="AH1108" s="7"/>
    </row>
    <row r="1109" spans="33:34">
      <c r="AG1109" s="7"/>
      <c r="AH1109" s="7"/>
    </row>
    <row r="1110" spans="33:34">
      <c r="AG1110" s="7"/>
      <c r="AH1110" s="7"/>
    </row>
    <row r="1111" spans="33:34">
      <c r="AG1111" s="7"/>
      <c r="AH1111" s="7"/>
    </row>
    <row r="1112" spans="33:34">
      <c r="AG1112" s="7"/>
      <c r="AH1112" s="7"/>
    </row>
    <row r="1113" spans="33:34">
      <c r="AG1113" s="7"/>
      <c r="AH1113" s="7"/>
    </row>
    <row r="1114" spans="33:34">
      <c r="AG1114" s="7"/>
      <c r="AH1114" s="7"/>
    </row>
    <row r="1115" spans="33:34">
      <c r="AG1115" s="7"/>
      <c r="AH1115" s="7"/>
    </row>
    <row r="1116" spans="33:34">
      <c r="AG1116" s="7"/>
      <c r="AH1116" s="7"/>
    </row>
    <row r="1117" spans="33:34">
      <c r="AG1117" s="7"/>
      <c r="AH1117" s="7"/>
    </row>
    <row r="1118" spans="33:34">
      <c r="AG1118" s="7"/>
      <c r="AH1118" s="7"/>
    </row>
    <row r="1119" spans="33:34">
      <c r="AG1119" s="7"/>
      <c r="AH1119" s="7"/>
    </row>
    <row r="1120" spans="33:34">
      <c r="AG1120" s="7"/>
      <c r="AH1120" s="7"/>
    </row>
    <row r="1121" spans="33:34">
      <c r="AG1121" s="7"/>
      <c r="AH1121" s="7"/>
    </row>
    <row r="1122" spans="33:34">
      <c r="AG1122" s="7"/>
      <c r="AH1122" s="7"/>
    </row>
    <row r="1123" spans="33:34">
      <c r="AG1123" s="7"/>
      <c r="AH1123" s="7"/>
    </row>
    <row r="1124" spans="33:34">
      <c r="AG1124" s="7"/>
      <c r="AH1124" s="7"/>
    </row>
    <row r="1125" spans="33:34">
      <c r="AG1125" s="7"/>
      <c r="AH1125" s="7"/>
    </row>
    <row r="1126" spans="33:34">
      <c r="AG1126" s="7"/>
      <c r="AH1126" s="7"/>
    </row>
    <row r="1127" spans="33:34">
      <c r="AG1127" s="7"/>
      <c r="AH1127" s="7"/>
    </row>
    <row r="1128" spans="33:34">
      <c r="AG1128" s="7"/>
      <c r="AH1128" s="7"/>
    </row>
    <row r="1129" spans="33:34">
      <c r="AG1129" s="7"/>
      <c r="AH1129" s="7"/>
    </row>
    <row r="1130" spans="33:34">
      <c r="AG1130" s="7"/>
      <c r="AH1130" s="7"/>
    </row>
    <row r="1131" spans="33:34">
      <c r="AG1131" s="7"/>
      <c r="AH1131" s="7"/>
    </row>
    <row r="1132" spans="33:34">
      <c r="AG1132" s="7"/>
      <c r="AH1132" s="7"/>
    </row>
    <row r="1133" spans="33:34">
      <c r="AG1133" s="7"/>
      <c r="AH1133" s="7"/>
    </row>
    <row r="1134" spans="33:34">
      <c r="AG1134" s="7"/>
      <c r="AH1134" s="7"/>
    </row>
    <row r="1135" spans="33:34">
      <c r="AG1135" s="7"/>
      <c r="AH1135" s="7"/>
    </row>
    <row r="1136" spans="33:34">
      <c r="AG1136" s="7"/>
      <c r="AH1136" s="7"/>
    </row>
    <row r="1137" spans="33:34">
      <c r="AG1137" s="7"/>
      <c r="AH1137" s="7"/>
    </row>
    <row r="1138" spans="33:34">
      <c r="AG1138" s="7"/>
      <c r="AH1138" s="7"/>
    </row>
    <row r="1139" spans="33:34">
      <c r="AG1139" s="7"/>
      <c r="AH1139" s="7"/>
    </row>
    <row r="1140" spans="33:34">
      <c r="AG1140" s="7"/>
      <c r="AH1140" s="7"/>
    </row>
    <row r="1141" spans="33:34">
      <c r="AG1141" s="7"/>
      <c r="AH1141" s="7"/>
    </row>
    <row r="1142" spans="33:34">
      <c r="AG1142" s="7"/>
      <c r="AH1142" s="7"/>
    </row>
    <row r="1143" spans="33:34">
      <c r="AG1143" s="7"/>
      <c r="AH1143" s="7"/>
    </row>
    <row r="1144" spans="33:34">
      <c r="AG1144" s="7"/>
      <c r="AH1144" s="7"/>
    </row>
    <row r="1145" spans="33:34">
      <c r="AG1145" s="7"/>
      <c r="AH1145" s="7"/>
    </row>
    <row r="1146" spans="33:34">
      <c r="AG1146" s="7"/>
      <c r="AH1146" s="7"/>
    </row>
    <row r="1147" spans="33:34">
      <c r="AG1147" s="7"/>
      <c r="AH1147" s="7"/>
    </row>
    <row r="1148" spans="33:34">
      <c r="AG1148" s="7"/>
      <c r="AH1148" s="7"/>
    </row>
    <row r="1149" spans="33:34">
      <c r="AG1149" s="7"/>
      <c r="AH1149" s="7"/>
    </row>
    <row r="1150" spans="33:34">
      <c r="AG1150" s="7"/>
      <c r="AH1150" s="7"/>
    </row>
    <row r="1151" spans="33:34">
      <c r="AG1151" s="7"/>
      <c r="AH1151" s="7"/>
    </row>
    <row r="1152" spans="33:34">
      <c r="AG1152" s="7"/>
      <c r="AH1152" s="7"/>
    </row>
    <row r="1153" spans="33:34">
      <c r="AG1153" s="7"/>
      <c r="AH1153" s="7"/>
    </row>
    <row r="1154" spans="33:34">
      <c r="AG1154" s="7"/>
      <c r="AH1154" s="7"/>
    </row>
    <row r="1155" spans="33:34">
      <c r="AG1155" s="7"/>
      <c r="AH1155" s="7"/>
    </row>
    <row r="1156" spans="33:34">
      <c r="AG1156" s="7"/>
      <c r="AH1156" s="7"/>
    </row>
    <row r="1157" spans="33:34">
      <c r="AG1157" s="7"/>
      <c r="AH1157" s="7"/>
    </row>
    <row r="1158" spans="33:34">
      <c r="AG1158" s="7"/>
      <c r="AH1158" s="7"/>
    </row>
    <row r="1159" spans="33:34">
      <c r="AG1159" s="7"/>
      <c r="AH1159" s="7"/>
    </row>
    <row r="1160" spans="33:34">
      <c r="AG1160" s="7"/>
      <c r="AH1160" s="7"/>
    </row>
    <row r="1161" spans="33:34">
      <c r="AG1161" s="7"/>
      <c r="AH1161" s="7"/>
    </row>
    <row r="1162" spans="33:34">
      <c r="AG1162" s="7"/>
      <c r="AH1162" s="7"/>
    </row>
    <row r="1163" spans="33:34">
      <c r="AG1163" s="7"/>
      <c r="AH1163" s="7"/>
    </row>
    <row r="1164" spans="33:34">
      <c r="AG1164" s="7"/>
      <c r="AH1164" s="7"/>
    </row>
    <row r="1165" spans="33:34">
      <c r="AG1165" s="7"/>
      <c r="AH1165" s="7"/>
    </row>
    <row r="1166" spans="33:34">
      <c r="AG1166" s="7"/>
      <c r="AH1166" s="7"/>
    </row>
    <row r="1167" spans="33:34">
      <c r="AG1167" s="7"/>
      <c r="AH1167" s="7"/>
    </row>
    <row r="1168" spans="33:34">
      <c r="AG1168" s="7"/>
      <c r="AH1168" s="7"/>
    </row>
    <row r="1169" spans="33:34">
      <c r="AG1169" s="7"/>
      <c r="AH1169" s="7"/>
    </row>
    <row r="1170" spans="33:34">
      <c r="AG1170" s="7"/>
      <c r="AH1170" s="7"/>
    </row>
    <row r="1171" spans="33:34">
      <c r="AG1171" s="7"/>
      <c r="AH1171" s="7"/>
    </row>
    <row r="1172" spans="33:34">
      <c r="AG1172" s="7"/>
      <c r="AH1172" s="7"/>
    </row>
    <row r="1173" spans="33:34">
      <c r="AG1173" s="7"/>
      <c r="AH1173" s="7"/>
    </row>
    <row r="1174" spans="33:34">
      <c r="AG1174" s="7"/>
      <c r="AH1174" s="7"/>
    </row>
    <row r="1175" spans="33:34">
      <c r="AG1175" s="7"/>
      <c r="AH1175" s="7"/>
    </row>
    <row r="1176" spans="33:34">
      <c r="AG1176" s="7"/>
      <c r="AH1176" s="7"/>
    </row>
    <row r="1177" spans="33:34">
      <c r="AG1177" s="7"/>
      <c r="AH1177" s="7"/>
    </row>
    <row r="1178" spans="33:34">
      <c r="AG1178" s="7"/>
      <c r="AH1178" s="7"/>
    </row>
    <row r="1179" spans="33:34">
      <c r="AG1179" s="7"/>
      <c r="AH1179" s="7"/>
    </row>
    <row r="1180" spans="33:34">
      <c r="AG1180" s="7"/>
      <c r="AH1180" s="7"/>
    </row>
    <row r="1181" spans="33:34">
      <c r="AG1181" s="7"/>
      <c r="AH1181" s="7"/>
    </row>
    <row r="1182" spans="33:34">
      <c r="AG1182" s="7"/>
      <c r="AH1182" s="7"/>
    </row>
    <row r="1183" spans="33:34">
      <c r="AG1183" s="7"/>
      <c r="AH1183" s="7"/>
    </row>
    <row r="1184" spans="33:34">
      <c r="AG1184" s="7"/>
      <c r="AH1184" s="7"/>
    </row>
    <row r="1185" spans="33:34">
      <c r="AG1185" s="7"/>
      <c r="AH1185" s="7"/>
    </row>
    <row r="1186" spans="33:34">
      <c r="AG1186" s="7"/>
      <c r="AH1186" s="7"/>
    </row>
    <row r="1187" spans="33:34">
      <c r="AG1187" s="7"/>
      <c r="AH1187" s="7"/>
    </row>
    <row r="1188" spans="33:34">
      <c r="AG1188" s="7"/>
      <c r="AH1188" s="7"/>
    </row>
    <row r="1189" spans="33:34">
      <c r="AG1189" s="7"/>
      <c r="AH1189" s="7"/>
    </row>
    <row r="1190" spans="33:34">
      <c r="AG1190" s="7"/>
      <c r="AH1190" s="7"/>
    </row>
    <row r="1191" spans="33:34">
      <c r="AG1191" s="7"/>
      <c r="AH1191" s="7"/>
    </row>
    <row r="1192" spans="33:34">
      <c r="AG1192" s="7"/>
      <c r="AH1192" s="7"/>
    </row>
    <row r="1193" spans="33:34">
      <c r="AG1193" s="7"/>
      <c r="AH1193" s="7"/>
    </row>
    <row r="1194" spans="33:34">
      <c r="AG1194" s="7"/>
      <c r="AH1194" s="7"/>
    </row>
    <row r="1195" spans="33:34">
      <c r="AG1195" s="7"/>
      <c r="AH1195" s="7"/>
    </row>
    <row r="1196" spans="33:34">
      <c r="AG1196" s="7"/>
      <c r="AH1196" s="7"/>
    </row>
    <row r="1197" spans="33:34">
      <c r="AG1197" s="7"/>
      <c r="AH1197" s="7"/>
    </row>
    <row r="1198" spans="33:34">
      <c r="AG1198" s="7"/>
      <c r="AH1198" s="7"/>
    </row>
    <row r="1199" spans="33:34">
      <c r="AG1199" s="7"/>
      <c r="AH1199" s="7"/>
    </row>
    <row r="1200" spans="33:34">
      <c r="AG1200" s="7"/>
      <c r="AH1200" s="7"/>
    </row>
    <row r="1201" spans="33:34">
      <c r="AG1201" s="7"/>
      <c r="AH1201" s="7"/>
    </row>
    <row r="1202" spans="33:34">
      <c r="AG1202" s="7"/>
      <c r="AH1202" s="7"/>
    </row>
    <row r="1203" spans="33:34">
      <c r="AG1203" s="7"/>
      <c r="AH1203" s="7"/>
    </row>
    <row r="1204" spans="33:34">
      <c r="AG1204" s="7"/>
      <c r="AH1204" s="7"/>
    </row>
    <row r="1205" spans="33:34">
      <c r="AG1205" s="7"/>
      <c r="AH1205" s="7"/>
    </row>
    <row r="1206" spans="33:34">
      <c r="AG1206" s="7"/>
      <c r="AH1206" s="7"/>
    </row>
    <row r="1207" spans="33:34">
      <c r="AG1207" s="7"/>
      <c r="AH1207" s="7"/>
    </row>
    <row r="1208" spans="33:34">
      <c r="AG1208" s="7"/>
      <c r="AH1208" s="7"/>
    </row>
    <row r="1209" spans="33:34">
      <c r="AG1209" s="7"/>
      <c r="AH1209" s="7"/>
    </row>
    <row r="1210" spans="33:34">
      <c r="AG1210" s="7"/>
      <c r="AH1210" s="7"/>
    </row>
    <row r="1211" spans="33:34">
      <c r="AG1211" s="7"/>
      <c r="AH1211" s="7"/>
    </row>
    <row r="1212" spans="33:34">
      <c r="AG1212" s="7"/>
      <c r="AH1212" s="7"/>
    </row>
    <row r="1213" spans="33:34">
      <c r="AG1213" s="7"/>
      <c r="AH1213" s="7"/>
    </row>
    <row r="1214" spans="33:34">
      <c r="AG1214" s="7"/>
      <c r="AH1214" s="7"/>
    </row>
    <row r="1215" spans="33:34">
      <c r="AG1215" s="7"/>
      <c r="AH1215" s="7"/>
    </row>
    <row r="1216" spans="33:34">
      <c r="AG1216" s="7"/>
      <c r="AH1216" s="7"/>
    </row>
    <row r="1217" spans="33:34">
      <c r="AG1217" s="7"/>
      <c r="AH1217" s="7"/>
    </row>
    <row r="1218" spans="33:34">
      <c r="AG1218" s="7"/>
      <c r="AH1218" s="7"/>
    </row>
    <row r="1219" spans="33:34">
      <c r="AG1219" s="7"/>
      <c r="AH1219" s="7"/>
    </row>
    <row r="1220" spans="33:34">
      <c r="AG1220" s="7"/>
      <c r="AH1220" s="7"/>
    </row>
    <row r="1221" spans="33:34">
      <c r="AG1221" s="7"/>
      <c r="AH1221" s="7"/>
    </row>
    <row r="1222" spans="33:34">
      <c r="AG1222" s="7"/>
      <c r="AH1222" s="7"/>
    </row>
    <row r="1223" spans="33:34">
      <c r="AG1223" s="7"/>
      <c r="AH1223" s="7"/>
    </row>
    <row r="1224" spans="33:34">
      <c r="AG1224" s="7"/>
      <c r="AH1224" s="7"/>
    </row>
    <row r="1225" spans="33:34">
      <c r="AG1225" s="7"/>
      <c r="AH1225" s="7"/>
    </row>
    <row r="1226" spans="33:34">
      <c r="AG1226" s="7"/>
      <c r="AH1226" s="7"/>
    </row>
    <row r="1227" spans="33:34">
      <c r="AG1227" s="7"/>
      <c r="AH1227" s="7"/>
    </row>
    <row r="1228" spans="33:34">
      <c r="AG1228" s="7"/>
      <c r="AH1228" s="7"/>
    </row>
    <row r="1229" spans="33:34">
      <c r="AG1229" s="7"/>
      <c r="AH1229" s="7"/>
    </row>
    <row r="1230" spans="33:34">
      <c r="AG1230" s="7"/>
      <c r="AH1230" s="7"/>
    </row>
    <row r="1231" spans="33:34">
      <c r="AG1231" s="7"/>
      <c r="AH1231" s="7"/>
    </row>
    <row r="1232" spans="33:34">
      <c r="AG1232" s="7"/>
      <c r="AH1232" s="7"/>
    </row>
    <row r="1233" spans="33:34">
      <c r="AG1233" s="7"/>
      <c r="AH1233" s="7"/>
    </row>
    <row r="1234" spans="33:34">
      <c r="AG1234" s="7"/>
      <c r="AH1234" s="7"/>
    </row>
    <row r="1235" spans="33:34">
      <c r="AG1235" s="7"/>
      <c r="AH1235" s="7"/>
    </row>
    <row r="1236" spans="33:34">
      <c r="AG1236" s="7"/>
      <c r="AH1236" s="7"/>
    </row>
    <row r="1237" spans="33:34">
      <c r="AG1237" s="7"/>
      <c r="AH1237" s="7"/>
    </row>
    <row r="1238" spans="33:34">
      <c r="AG1238" s="7"/>
      <c r="AH1238" s="7"/>
    </row>
    <row r="1239" spans="33:34">
      <c r="AG1239" s="7"/>
      <c r="AH1239" s="7"/>
    </row>
    <row r="1240" spans="33:34">
      <c r="AG1240" s="7"/>
      <c r="AH1240" s="7"/>
    </row>
    <row r="1241" spans="33:34">
      <c r="AG1241" s="7"/>
      <c r="AH1241" s="7"/>
    </row>
    <row r="1242" spans="33:34">
      <c r="AG1242" s="7"/>
      <c r="AH1242" s="7"/>
    </row>
    <row r="1243" spans="33:34">
      <c r="AG1243" s="7"/>
      <c r="AH1243" s="7"/>
    </row>
    <row r="1244" spans="33:34">
      <c r="AG1244" s="7"/>
      <c r="AH1244" s="7"/>
    </row>
    <row r="1245" spans="33:34">
      <c r="AG1245" s="7"/>
      <c r="AH1245" s="7"/>
    </row>
    <row r="1246" spans="33:34">
      <c r="AG1246" s="7"/>
      <c r="AH1246" s="7"/>
    </row>
    <row r="1247" spans="33:34">
      <c r="AG1247" s="7"/>
      <c r="AH1247" s="7"/>
    </row>
    <row r="1248" spans="33:34">
      <c r="AG1248" s="7"/>
      <c r="AH1248" s="7"/>
    </row>
    <row r="1249" spans="33:34">
      <c r="AG1249" s="7"/>
      <c r="AH1249" s="7"/>
    </row>
    <row r="1250" spans="33:34">
      <c r="AG1250" s="7"/>
      <c r="AH1250" s="7"/>
    </row>
    <row r="1251" spans="33:34">
      <c r="AG1251" s="7"/>
      <c r="AH1251" s="7"/>
    </row>
    <row r="1252" spans="33:34">
      <c r="AG1252" s="7"/>
      <c r="AH1252" s="7"/>
    </row>
    <row r="1253" spans="33:34">
      <c r="AG1253" s="7"/>
      <c r="AH1253" s="7"/>
    </row>
    <row r="1254" spans="33:34">
      <c r="AG1254" s="7"/>
      <c r="AH1254" s="7"/>
    </row>
    <row r="1255" spans="33:34">
      <c r="AG1255" s="7"/>
      <c r="AH1255" s="7"/>
    </row>
    <row r="1256" spans="33:34">
      <c r="AG1256" s="7"/>
      <c r="AH1256" s="7"/>
    </row>
    <row r="1257" spans="33:34">
      <c r="AG1257" s="7"/>
      <c r="AH1257" s="7"/>
    </row>
    <row r="1258" spans="33:34">
      <c r="AG1258" s="7"/>
      <c r="AH1258" s="7"/>
    </row>
    <row r="1259" spans="33:34">
      <c r="AG1259" s="7"/>
      <c r="AH1259" s="7"/>
    </row>
    <row r="1260" spans="33:34">
      <c r="AG1260" s="7"/>
      <c r="AH1260" s="7"/>
    </row>
    <row r="1261" spans="33:34">
      <c r="AG1261" s="7"/>
      <c r="AH1261" s="7"/>
    </row>
    <row r="1262" spans="33:34">
      <c r="AG1262" s="7"/>
      <c r="AH1262" s="7"/>
    </row>
    <row r="1263" spans="33:34">
      <c r="AG1263" s="7"/>
      <c r="AH1263" s="7"/>
    </row>
    <row r="1264" spans="33:34">
      <c r="AG1264" s="7"/>
      <c r="AH1264" s="7"/>
    </row>
    <row r="1265" spans="33:34">
      <c r="AG1265" s="7"/>
      <c r="AH1265" s="7"/>
    </row>
    <row r="1266" spans="33:34">
      <c r="AG1266" s="7"/>
      <c r="AH1266" s="7"/>
    </row>
    <row r="1267" spans="33:34">
      <c r="AG1267" s="7"/>
      <c r="AH1267" s="7"/>
    </row>
    <row r="1268" spans="33:34">
      <c r="AG1268" s="7"/>
      <c r="AH1268" s="7"/>
    </row>
    <row r="1269" spans="33:34">
      <c r="AG1269" s="7"/>
      <c r="AH1269" s="7"/>
    </row>
    <row r="1270" spans="33:34">
      <c r="AG1270" s="7"/>
      <c r="AH1270" s="7"/>
    </row>
    <row r="1271" spans="33:34">
      <c r="AG1271" s="7"/>
      <c r="AH1271" s="7"/>
    </row>
    <row r="1272" spans="33:34">
      <c r="AG1272" s="7"/>
      <c r="AH1272" s="7"/>
    </row>
    <row r="1273" spans="33:34">
      <c r="AG1273" s="7"/>
      <c r="AH1273" s="7"/>
    </row>
    <row r="1274" spans="33:34">
      <c r="AG1274" s="7"/>
      <c r="AH1274" s="7"/>
    </row>
    <row r="1275" spans="33:34">
      <c r="AG1275" s="7"/>
      <c r="AH1275" s="7"/>
    </row>
    <row r="1276" spans="33:34">
      <c r="AG1276" s="7"/>
      <c r="AH1276" s="7"/>
    </row>
    <row r="1277" spans="33:34">
      <c r="AG1277" s="7"/>
      <c r="AH1277" s="7"/>
    </row>
    <row r="1278" spans="33:34">
      <c r="AG1278" s="7"/>
      <c r="AH1278" s="7"/>
    </row>
    <row r="1279" spans="33:34">
      <c r="AG1279" s="7"/>
      <c r="AH1279" s="7"/>
    </row>
    <row r="1280" spans="33:34">
      <c r="AG1280" s="7"/>
      <c r="AH1280" s="7"/>
    </row>
    <row r="1281" spans="33:34">
      <c r="AG1281" s="7"/>
      <c r="AH1281" s="7"/>
    </row>
    <row r="1282" spans="33:34">
      <c r="AG1282" s="7"/>
      <c r="AH1282" s="7"/>
    </row>
    <row r="1283" spans="33:34">
      <c r="AG1283" s="7"/>
      <c r="AH1283" s="7"/>
    </row>
    <row r="1284" spans="33:34">
      <c r="AG1284" s="7"/>
      <c r="AH1284" s="7"/>
    </row>
    <row r="1285" spans="33:34">
      <c r="AG1285" s="7"/>
      <c r="AH1285" s="7"/>
    </row>
    <row r="1286" spans="33:34">
      <c r="AG1286" s="7"/>
      <c r="AH1286" s="7"/>
    </row>
    <row r="1287" spans="33:34">
      <c r="AG1287" s="7"/>
      <c r="AH1287" s="7"/>
    </row>
    <row r="1288" spans="33:34">
      <c r="AG1288" s="7"/>
      <c r="AH1288" s="7"/>
    </row>
    <row r="1289" spans="33:34">
      <c r="AG1289" s="7"/>
      <c r="AH1289" s="7"/>
    </row>
    <row r="1290" spans="33:34">
      <c r="AG1290" s="7"/>
      <c r="AH1290" s="7"/>
    </row>
    <row r="1291" spans="33:34">
      <c r="AG1291" s="7"/>
      <c r="AH1291" s="7"/>
    </row>
    <row r="1292" spans="33:34">
      <c r="AG1292" s="7"/>
      <c r="AH1292" s="7"/>
    </row>
    <row r="1293" spans="33:34">
      <c r="AG1293" s="7"/>
      <c r="AH1293" s="7"/>
    </row>
    <row r="1294" spans="33:34">
      <c r="AG1294" s="7"/>
      <c r="AH1294" s="7"/>
    </row>
    <row r="1295" spans="33:34">
      <c r="AG1295" s="7"/>
      <c r="AH1295" s="7"/>
    </row>
    <row r="1296" spans="33:34">
      <c r="AG1296" s="7"/>
      <c r="AH1296" s="7"/>
    </row>
    <row r="1297" spans="33:34">
      <c r="AG1297" s="7"/>
      <c r="AH1297" s="7"/>
    </row>
    <row r="1298" spans="33:34">
      <c r="AG1298" s="7"/>
      <c r="AH1298" s="7"/>
    </row>
    <row r="1299" spans="33:34">
      <c r="AG1299" s="7"/>
      <c r="AH1299" s="7"/>
    </row>
    <row r="1300" spans="33:34">
      <c r="AG1300" s="7"/>
      <c r="AH1300" s="7"/>
    </row>
    <row r="1301" spans="33:34">
      <c r="AG1301" s="7"/>
      <c r="AH1301" s="7"/>
    </row>
    <row r="1302" spans="33:34">
      <c r="AG1302" s="7"/>
      <c r="AH1302" s="7"/>
    </row>
    <row r="1303" spans="33:34">
      <c r="AG1303" s="7"/>
      <c r="AH1303" s="7"/>
    </row>
    <row r="1304" spans="33:34">
      <c r="AG1304" s="7"/>
      <c r="AH1304" s="7"/>
    </row>
    <row r="1305" spans="33:34">
      <c r="AG1305" s="7"/>
      <c r="AH1305" s="7"/>
    </row>
    <row r="1306" spans="33:34">
      <c r="AG1306" s="7"/>
      <c r="AH1306" s="7"/>
    </row>
    <row r="1307" spans="33:34">
      <c r="AG1307" s="7"/>
      <c r="AH1307" s="7"/>
    </row>
    <row r="1308" spans="33:34">
      <c r="AG1308" s="7"/>
      <c r="AH1308" s="7"/>
    </row>
    <row r="1309" spans="33:34">
      <c r="AG1309" s="7"/>
      <c r="AH1309" s="7"/>
    </row>
    <row r="1310" spans="33:34">
      <c r="AG1310" s="7"/>
      <c r="AH1310" s="7"/>
    </row>
    <row r="1311" spans="33:34">
      <c r="AG1311" s="7"/>
      <c r="AH1311" s="7"/>
    </row>
    <row r="1312" spans="33:34">
      <c r="AG1312" s="7"/>
      <c r="AH1312" s="7"/>
    </row>
    <row r="1313" spans="33:34">
      <c r="AG1313" s="7"/>
      <c r="AH1313" s="7"/>
    </row>
    <row r="1314" spans="33:34">
      <c r="AG1314" s="7"/>
      <c r="AH1314" s="7"/>
    </row>
    <row r="1315" spans="33:34">
      <c r="AG1315" s="7"/>
      <c r="AH1315" s="7"/>
    </row>
    <row r="1316" spans="33:34">
      <c r="AG1316" s="7"/>
      <c r="AH1316" s="7"/>
    </row>
    <row r="1317" spans="33:34">
      <c r="AG1317" s="7"/>
      <c r="AH1317" s="7"/>
    </row>
    <row r="1318" spans="33:34">
      <c r="AG1318" s="7"/>
      <c r="AH1318" s="7"/>
    </row>
    <row r="1319" spans="33:34">
      <c r="AG1319" s="7"/>
      <c r="AH1319" s="7"/>
    </row>
    <row r="1320" spans="33:34">
      <c r="AG1320" s="7"/>
      <c r="AH1320" s="7"/>
    </row>
    <row r="1321" spans="33:34">
      <c r="AG1321" s="7"/>
      <c r="AH1321" s="7"/>
    </row>
    <row r="1322" spans="33:34">
      <c r="AG1322" s="7"/>
      <c r="AH1322" s="7"/>
    </row>
    <row r="1323" spans="33:34">
      <c r="AG1323" s="7"/>
      <c r="AH1323" s="7"/>
    </row>
    <row r="1324" spans="33:34">
      <c r="AG1324" s="7"/>
      <c r="AH1324" s="7"/>
    </row>
    <row r="1325" spans="33:34">
      <c r="AG1325" s="7"/>
      <c r="AH1325" s="7"/>
    </row>
    <row r="1326" spans="33:34">
      <c r="AG1326" s="7"/>
      <c r="AH1326" s="7"/>
    </row>
    <row r="1327" spans="33:34">
      <c r="AG1327" s="7"/>
      <c r="AH1327" s="7"/>
    </row>
    <row r="1328" spans="33:34">
      <c r="AG1328" s="7"/>
      <c r="AH1328" s="7"/>
    </row>
    <row r="1329" spans="33:34">
      <c r="AG1329" s="7"/>
      <c r="AH1329" s="7"/>
    </row>
    <row r="1330" spans="33:34">
      <c r="AG1330" s="7"/>
      <c r="AH1330" s="7"/>
    </row>
    <row r="1331" spans="33:34">
      <c r="AG1331" s="7"/>
      <c r="AH1331" s="7"/>
    </row>
    <row r="1332" spans="33:34">
      <c r="AG1332" s="7"/>
      <c r="AH1332" s="7"/>
    </row>
    <row r="1333" spans="33:34">
      <c r="AG1333" s="7"/>
      <c r="AH1333" s="7"/>
    </row>
    <row r="1334" spans="33:34">
      <c r="AG1334" s="7"/>
      <c r="AH1334" s="7"/>
    </row>
    <row r="1335" spans="33:34">
      <c r="AG1335" s="7"/>
      <c r="AH1335" s="7"/>
    </row>
    <row r="1336" spans="33:34">
      <c r="AG1336" s="7"/>
      <c r="AH1336" s="7"/>
    </row>
    <row r="1337" spans="33:34">
      <c r="AG1337" s="7"/>
      <c r="AH1337" s="7"/>
    </row>
    <row r="1338" spans="33:34">
      <c r="AG1338" s="7"/>
      <c r="AH1338" s="7"/>
    </row>
    <row r="1339" spans="33:34">
      <c r="AG1339" s="7"/>
      <c r="AH1339" s="7"/>
    </row>
    <row r="1340" spans="33:34">
      <c r="AG1340" s="7"/>
      <c r="AH1340" s="7"/>
    </row>
    <row r="1341" spans="33:34">
      <c r="AG1341" s="7"/>
      <c r="AH1341" s="7"/>
    </row>
    <row r="1342" spans="33:34">
      <c r="AG1342" s="7"/>
      <c r="AH1342" s="7"/>
    </row>
    <row r="1343" spans="33:34">
      <c r="AG1343" s="7"/>
      <c r="AH1343" s="7"/>
    </row>
    <row r="1344" spans="33:34">
      <c r="AG1344" s="7"/>
      <c r="AH1344" s="7"/>
    </row>
    <row r="1345" spans="33:34">
      <c r="AG1345" s="7"/>
      <c r="AH1345" s="7"/>
    </row>
    <row r="1346" spans="33:34">
      <c r="AG1346" s="7"/>
      <c r="AH1346" s="7"/>
    </row>
    <row r="1347" spans="33:34">
      <c r="AG1347" s="7"/>
      <c r="AH1347" s="7"/>
    </row>
    <row r="1348" spans="33:34">
      <c r="AG1348" s="7"/>
      <c r="AH1348" s="7"/>
    </row>
    <row r="1349" spans="33:34">
      <c r="AG1349" s="7"/>
      <c r="AH1349" s="7"/>
    </row>
    <row r="1350" spans="33:34">
      <c r="AG1350" s="7"/>
      <c r="AH1350" s="7"/>
    </row>
    <row r="1351" spans="33:34">
      <c r="AG1351" s="7"/>
      <c r="AH1351" s="7"/>
    </row>
    <row r="1352" spans="33:34">
      <c r="AG1352" s="7"/>
      <c r="AH1352" s="7"/>
    </row>
    <row r="1353" spans="33:34">
      <c r="AG1353" s="7"/>
      <c r="AH1353" s="7"/>
    </row>
    <row r="1354" spans="33:34">
      <c r="AG1354" s="7"/>
      <c r="AH1354" s="7"/>
    </row>
    <row r="1355" spans="33:34">
      <c r="AG1355" s="7"/>
      <c r="AH1355" s="7"/>
    </row>
    <row r="1356" spans="33:34">
      <c r="AG1356" s="7"/>
      <c r="AH1356" s="7"/>
    </row>
    <row r="1357" spans="33:34">
      <c r="AG1357" s="7"/>
      <c r="AH1357" s="7"/>
    </row>
    <row r="1358" spans="33:34">
      <c r="AG1358" s="7"/>
      <c r="AH1358" s="7"/>
    </row>
    <row r="1359" spans="33:34">
      <c r="AG1359" s="7"/>
      <c r="AH1359" s="7"/>
    </row>
    <row r="1360" spans="33:34">
      <c r="AG1360" s="7"/>
      <c r="AH1360" s="7"/>
    </row>
    <row r="1361" spans="33:34">
      <c r="AG1361" s="7"/>
      <c r="AH1361" s="7"/>
    </row>
    <row r="1362" spans="33:34">
      <c r="AG1362" s="7"/>
      <c r="AH1362" s="7"/>
    </row>
    <row r="1363" spans="33:34">
      <c r="AG1363" s="7"/>
      <c r="AH1363" s="7"/>
    </row>
    <row r="1364" spans="33:34">
      <c r="AG1364" s="7"/>
      <c r="AH1364" s="7"/>
    </row>
    <row r="1365" spans="33:34">
      <c r="AG1365" s="7"/>
      <c r="AH1365" s="7"/>
    </row>
    <row r="1366" spans="33:34">
      <c r="AG1366" s="7"/>
      <c r="AH1366" s="7"/>
    </row>
    <row r="1367" spans="33:34">
      <c r="AG1367" s="7"/>
      <c r="AH1367" s="7"/>
    </row>
    <row r="1368" spans="33:34">
      <c r="AG1368" s="7"/>
      <c r="AH1368" s="7"/>
    </row>
    <row r="1369" spans="33:34">
      <c r="AG1369" s="7"/>
      <c r="AH1369" s="7"/>
    </row>
    <row r="1370" spans="33:34">
      <c r="AG1370" s="7"/>
      <c r="AH1370" s="7"/>
    </row>
    <row r="1371" spans="33:34">
      <c r="AG1371" s="7"/>
      <c r="AH1371" s="7"/>
    </row>
    <row r="1372" spans="33:34">
      <c r="AG1372" s="7"/>
      <c r="AH1372" s="7"/>
    </row>
    <row r="1373" spans="33:34">
      <c r="AG1373" s="7"/>
      <c r="AH1373" s="7"/>
    </row>
    <row r="1374" spans="33:34">
      <c r="AG1374" s="7"/>
      <c r="AH1374" s="7"/>
    </row>
    <row r="1375" spans="33:34">
      <c r="AG1375" s="7"/>
      <c r="AH1375" s="7"/>
    </row>
    <row r="1376" spans="33:34">
      <c r="AG1376" s="7"/>
      <c r="AH1376" s="7"/>
    </row>
    <row r="1377" spans="33:34">
      <c r="AG1377" s="7"/>
      <c r="AH1377" s="7"/>
    </row>
    <row r="1378" spans="33:34">
      <c r="AG1378" s="7"/>
      <c r="AH1378" s="7"/>
    </row>
    <row r="1379" spans="33:34">
      <c r="AG1379" s="7"/>
      <c r="AH1379" s="7"/>
    </row>
    <row r="1380" spans="33:34">
      <c r="AG1380" s="7"/>
      <c r="AH1380" s="7"/>
    </row>
    <row r="1381" spans="33:34">
      <c r="AG1381" s="7"/>
      <c r="AH1381" s="7"/>
    </row>
    <row r="1382" spans="33:34">
      <c r="AG1382" s="7"/>
      <c r="AH1382" s="7"/>
    </row>
    <row r="1383" spans="33:34">
      <c r="AG1383" s="7"/>
      <c r="AH1383" s="7"/>
    </row>
    <row r="1384" spans="33:34">
      <c r="AG1384" s="7"/>
      <c r="AH1384" s="7"/>
    </row>
    <row r="1385" spans="33:34">
      <c r="AG1385" s="7"/>
      <c r="AH1385" s="7"/>
    </row>
    <row r="1386" spans="33:34">
      <c r="AG1386" s="7"/>
      <c r="AH1386" s="7"/>
    </row>
    <row r="1387" spans="33:34">
      <c r="AG1387" s="7"/>
      <c r="AH1387" s="7"/>
    </row>
    <row r="1388" spans="33:34">
      <c r="AG1388" s="7"/>
      <c r="AH1388" s="7"/>
    </row>
    <row r="1389" spans="33:34">
      <c r="AG1389" s="7"/>
      <c r="AH1389" s="7"/>
    </row>
    <row r="1390" spans="33:34">
      <c r="AG1390" s="7"/>
      <c r="AH1390" s="7"/>
    </row>
    <row r="1391" spans="33:34">
      <c r="AG1391" s="7"/>
      <c r="AH1391" s="7"/>
    </row>
    <row r="1392" spans="33:34">
      <c r="AG1392" s="7"/>
      <c r="AH1392" s="7"/>
    </row>
    <row r="1393" spans="33:34">
      <c r="AG1393" s="7"/>
      <c r="AH1393" s="7"/>
    </row>
    <row r="1394" spans="33:34">
      <c r="AG1394" s="7"/>
      <c r="AH1394" s="7"/>
    </row>
    <row r="1395" spans="33:34">
      <c r="AG1395" s="7"/>
      <c r="AH1395" s="7"/>
    </row>
    <row r="1396" spans="33:34">
      <c r="AG1396" s="7"/>
      <c r="AH1396" s="7"/>
    </row>
    <row r="1397" spans="33:34">
      <c r="AG1397" s="7"/>
      <c r="AH1397" s="7"/>
    </row>
    <row r="1398" spans="33:34">
      <c r="AG1398" s="7"/>
      <c r="AH1398" s="7"/>
    </row>
    <row r="1399" spans="33:34">
      <c r="AG1399" s="7"/>
      <c r="AH1399" s="7"/>
    </row>
    <row r="1400" spans="33:34">
      <c r="AG1400" s="7"/>
      <c r="AH1400" s="7"/>
    </row>
    <row r="1401" spans="33:34">
      <c r="AG1401" s="7"/>
      <c r="AH1401" s="7"/>
    </row>
    <row r="1402" spans="33:34">
      <c r="AG1402" s="7"/>
      <c r="AH1402" s="7"/>
    </row>
    <row r="1403" spans="33:34">
      <c r="AG1403" s="7"/>
      <c r="AH1403" s="7"/>
    </row>
    <row r="1404" spans="33:34">
      <c r="AG1404" s="7"/>
      <c r="AH1404" s="7"/>
    </row>
    <row r="1405" spans="33:34">
      <c r="AG1405" s="7"/>
      <c r="AH1405" s="7"/>
    </row>
    <row r="1406" spans="33:34">
      <c r="AG1406" s="7"/>
      <c r="AH1406" s="7"/>
    </row>
    <row r="1407" spans="33:34">
      <c r="AG1407" s="7"/>
      <c r="AH1407" s="7"/>
    </row>
    <row r="1408" spans="33:34">
      <c r="AG1408" s="7"/>
      <c r="AH1408" s="7"/>
    </row>
    <row r="1409" spans="33:34">
      <c r="AG1409" s="7"/>
      <c r="AH1409" s="7"/>
    </row>
    <row r="1410" spans="33:34">
      <c r="AG1410" s="7"/>
      <c r="AH1410" s="7"/>
    </row>
    <row r="1411" spans="33:34">
      <c r="AG1411" s="7"/>
      <c r="AH1411" s="7"/>
    </row>
    <row r="1412" spans="33:34">
      <c r="AG1412" s="7"/>
      <c r="AH1412" s="7"/>
    </row>
    <row r="1413" spans="33:34">
      <c r="AG1413" s="7"/>
      <c r="AH1413" s="7"/>
    </row>
    <row r="1414" spans="33:34">
      <c r="AG1414" s="7"/>
      <c r="AH1414" s="7"/>
    </row>
    <row r="1415" spans="33:34">
      <c r="AG1415" s="7"/>
      <c r="AH1415" s="7"/>
    </row>
    <row r="1416" spans="33:34">
      <c r="AG1416" s="7"/>
      <c r="AH1416" s="7"/>
    </row>
    <row r="1417" spans="33:34">
      <c r="AG1417" s="7"/>
      <c r="AH1417" s="7"/>
    </row>
    <row r="1418" spans="33:34">
      <c r="AG1418" s="7"/>
      <c r="AH1418" s="7"/>
    </row>
    <row r="1419" spans="33:34">
      <c r="AG1419" s="7"/>
      <c r="AH1419" s="7"/>
    </row>
    <row r="1420" spans="33:34">
      <c r="AG1420" s="7"/>
      <c r="AH1420" s="7"/>
    </row>
    <row r="1421" spans="33:34">
      <c r="AG1421" s="7"/>
      <c r="AH1421" s="7"/>
    </row>
    <row r="1422" spans="33:34">
      <c r="AG1422" s="7"/>
      <c r="AH1422" s="7"/>
    </row>
    <row r="1423" spans="33:34">
      <c r="AG1423" s="7"/>
      <c r="AH1423" s="7"/>
    </row>
    <row r="1424" spans="33:34">
      <c r="AG1424" s="7"/>
      <c r="AH1424" s="7"/>
    </row>
    <row r="1425" spans="33:34">
      <c r="AG1425" s="7"/>
      <c r="AH1425" s="7"/>
    </row>
    <row r="1426" spans="33:34">
      <c r="AG1426" s="7"/>
      <c r="AH1426" s="7"/>
    </row>
    <row r="1427" spans="33:34">
      <c r="AG1427" s="7"/>
      <c r="AH1427" s="7"/>
    </row>
    <row r="1428" spans="33:34">
      <c r="AG1428" s="7"/>
      <c r="AH1428" s="7"/>
    </row>
    <row r="1429" spans="33:34">
      <c r="AG1429" s="7"/>
      <c r="AH1429" s="7"/>
    </row>
    <row r="1430" spans="33:34">
      <c r="AG1430" s="7"/>
      <c r="AH1430" s="7"/>
    </row>
    <row r="1431" spans="33:34">
      <c r="AG1431" s="7"/>
      <c r="AH1431" s="7"/>
    </row>
    <row r="1432" spans="33:34">
      <c r="AG1432" s="7"/>
      <c r="AH1432" s="7"/>
    </row>
    <row r="1433" spans="33:34">
      <c r="AG1433" s="7"/>
      <c r="AH1433" s="7"/>
    </row>
    <row r="1434" spans="33:34">
      <c r="AG1434" s="7"/>
      <c r="AH1434" s="7"/>
    </row>
    <row r="1435" spans="33:34">
      <c r="AG1435" s="7"/>
      <c r="AH1435" s="7"/>
    </row>
    <row r="1436" spans="33:34">
      <c r="AG1436" s="7"/>
      <c r="AH1436" s="7"/>
    </row>
    <row r="1437" spans="33:34">
      <c r="AG1437" s="7"/>
      <c r="AH1437" s="7"/>
    </row>
    <row r="1438" spans="33:34">
      <c r="AG1438" s="7"/>
      <c r="AH1438" s="7"/>
    </row>
    <row r="1439" spans="33:34">
      <c r="AG1439" s="7"/>
      <c r="AH1439" s="7"/>
    </row>
    <row r="1440" spans="33:34">
      <c r="AG1440" s="7"/>
      <c r="AH1440" s="7"/>
    </row>
    <row r="1441" spans="33:34">
      <c r="AG1441" s="7"/>
      <c r="AH1441" s="7"/>
    </row>
    <row r="1442" spans="33:34">
      <c r="AG1442" s="7"/>
      <c r="AH1442" s="7"/>
    </row>
    <row r="1443" spans="33:34">
      <c r="AG1443" s="7"/>
      <c r="AH1443" s="7"/>
    </row>
    <row r="1444" spans="33:34">
      <c r="AG1444" s="7"/>
      <c r="AH1444" s="7"/>
    </row>
    <row r="1445" spans="33:34">
      <c r="AG1445" s="7"/>
      <c r="AH1445" s="7"/>
    </row>
    <row r="1446" spans="33:34">
      <c r="AG1446" s="7"/>
      <c r="AH1446" s="7"/>
    </row>
    <row r="1447" spans="33:34">
      <c r="AG1447" s="7"/>
      <c r="AH1447" s="7"/>
    </row>
    <row r="1448" spans="33:34">
      <c r="AG1448" s="7"/>
      <c r="AH1448" s="7"/>
    </row>
    <row r="1449" spans="33:34">
      <c r="AG1449" s="7"/>
      <c r="AH1449" s="7"/>
    </row>
    <row r="1450" spans="33:34">
      <c r="AG1450" s="7"/>
      <c r="AH1450" s="7"/>
    </row>
    <row r="1451" spans="33:34">
      <c r="AG1451" s="7"/>
      <c r="AH1451" s="7"/>
    </row>
    <row r="1452" spans="33:34">
      <c r="AG1452" s="7"/>
      <c r="AH1452" s="7"/>
    </row>
    <row r="1453" spans="33:34">
      <c r="AG1453" s="7"/>
      <c r="AH1453" s="7"/>
    </row>
    <row r="1454" spans="33:34">
      <c r="AG1454" s="7"/>
      <c r="AH1454" s="7"/>
    </row>
    <row r="1455" spans="33:34">
      <c r="AG1455" s="7"/>
      <c r="AH1455" s="7"/>
    </row>
    <row r="1456" spans="33:34">
      <c r="AG1456" s="7"/>
      <c r="AH1456" s="7"/>
    </row>
    <row r="1457" spans="33:34">
      <c r="AG1457" s="7"/>
      <c r="AH1457" s="7"/>
    </row>
    <row r="1458" spans="33:34">
      <c r="AG1458" s="7"/>
      <c r="AH1458" s="7"/>
    </row>
    <row r="1459" spans="33:34">
      <c r="AG1459" s="7"/>
      <c r="AH1459" s="7"/>
    </row>
    <row r="1460" spans="33:34">
      <c r="AG1460" s="7"/>
      <c r="AH1460" s="7"/>
    </row>
    <row r="1461" spans="33:34">
      <c r="AG1461" s="7"/>
      <c r="AH1461" s="7"/>
    </row>
    <row r="1462" spans="33:34">
      <c r="AG1462" s="7"/>
      <c r="AH1462" s="7"/>
    </row>
    <row r="1463" spans="33:34">
      <c r="AG1463" s="7"/>
      <c r="AH1463" s="7"/>
    </row>
    <row r="1464" spans="33:34">
      <c r="AG1464" s="7"/>
      <c r="AH1464" s="7"/>
    </row>
    <row r="1465" spans="33:34">
      <c r="AG1465" s="7"/>
      <c r="AH1465" s="7"/>
    </row>
    <row r="1466" spans="33:34">
      <c r="AG1466" s="7"/>
      <c r="AH1466" s="7"/>
    </row>
    <row r="1467" spans="33:34">
      <c r="AG1467" s="7"/>
      <c r="AH1467" s="7"/>
    </row>
    <row r="1468" spans="33:34">
      <c r="AG1468" s="7"/>
      <c r="AH1468" s="7"/>
    </row>
    <row r="1469" spans="33:34">
      <c r="AG1469" s="7"/>
      <c r="AH1469" s="7"/>
    </row>
    <row r="1470" spans="33:34">
      <c r="AG1470" s="7"/>
      <c r="AH1470" s="7"/>
    </row>
    <row r="1471" spans="33:34">
      <c r="AG1471" s="7"/>
      <c r="AH1471" s="7"/>
    </row>
    <row r="1472" spans="33:34">
      <c r="AG1472" s="7"/>
      <c r="AH1472" s="7"/>
    </row>
    <row r="1473" spans="33:34">
      <c r="AG1473" s="7"/>
      <c r="AH1473" s="7"/>
    </row>
    <row r="1474" spans="33:34">
      <c r="AG1474" s="7"/>
      <c r="AH1474" s="7"/>
    </row>
    <row r="1475" spans="33:34">
      <c r="AG1475" s="7"/>
      <c r="AH1475" s="7"/>
    </row>
    <row r="1476" spans="33:34">
      <c r="AG1476" s="7"/>
      <c r="AH1476" s="7"/>
    </row>
    <row r="1477" spans="33:34">
      <c r="AG1477" s="7"/>
      <c r="AH1477" s="7"/>
    </row>
    <row r="1478" spans="33:34">
      <c r="AG1478" s="7"/>
      <c r="AH1478" s="7"/>
    </row>
    <row r="1479" spans="33:34">
      <c r="AG1479" s="7"/>
      <c r="AH1479" s="7"/>
    </row>
    <row r="1480" spans="33:34">
      <c r="AG1480" s="7"/>
      <c r="AH1480" s="7"/>
    </row>
    <row r="1481" spans="33:34">
      <c r="AG1481" s="7"/>
      <c r="AH1481" s="7"/>
    </row>
    <row r="1482" spans="33:34">
      <c r="AG1482" s="7"/>
      <c r="AH1482" s="7"/>
    </row>
    <row r="1483" spans="33:34">
      <c r="AG1483" s="7"/>
      <c r="AH1483" s="7"/>
    </row>
    <row r="1484" spans="33:34">
      <c r="AG1484" s="7"/>
      <c r="AH1484" s="7"/>
    </row>
    <row r="1485" spans="33:34">
      <c r="AG1485" s="7"/>
      <c r="AH1485" s="7"/>
    </row>
    <row r="1486" spans="33:34">
      <c r="AG1486" s="7"/>
      <c r="AH1486" s="7"/>
    </row>
    <row r="1487" spans="33:34">
      <c r="AG1487" s="7"/>
      <c r="AH1487" s="7"/>
    </row>
    <row r="1488" spans="33:34">
      <c r="AG1488" s="7"/>
      <c r="AH1488" s="7"/>
    </row>
    <row r="1489" spans="33:34">
      <c r="AG1489" s="7"/>
      <c r="AH1489" s="7"/>
    </row>
    <row r="1490" spans="33:34">
      <c r="AG1490" s="7"/>
      <c r="AH1490" s="7"/>
    </row>
    <row r="1491" spans="33:34">
      <c r="AG1491" s="7"/>
      <c r="AH1491" s="7"/>
    </row>
    <row r="1492" spans="33:34">
      <c r="AG1492" s="7"/>
      <c r="AH1492" s="7"/>
    </row>
    <row r="1493" spans="33:34">
      <c r="AG1493" s="7"/>
      <c r="AH1493" s="7"/>
    </row>
    <row r="1494" spans="33:34">
      <c r="AG1494" s="7"/>
      <c r="AH1494" s="7"/>
    </row>
    <row r="1495" spans="33:34">
      <c r="AG1495" s="7"/>
      <c r="AH1495" s="7"/>
    </row>
    <row r="1496" spans="33:34">
      <c r="AG1496" s="7"/>
      <c r="AH1496" s="7"/>
    </row>
    <row r="1497" spans="33:34">
      <c r="AG1497" s="7"/>
      <c r="AH1497" s="7"/>
    </row>
    <row r="1498" spans="33:34">
      <c r="AG1498" s="7"/>
      <c r="AH1498" s="7"/>
    </row>
    <row r="1499" spans="33:34">
      <c r="AG1499" s="7"/>
      <c r="AH1499" s="7"/>
    </row>
    <row r="1500" spans="33:34">
      <c r="AG1500" s="7"/>
      <c r="AH1500" s="7"/>
    </row>
    <row r="1501" spans="33:34">
      <c r="AG1501" s="7"/>
      <c r="AH1501" s="7"/>
    </row>
    <row r="1502" spans="33:34">
      <c r="AG1502" s="7"/>
      <c r="AH1502" s="7"/>
    </row>
    <row r="1503" spans="33:34">
      <c r="AG1503" s="7"/>
      <c r="AH1503" s="7"/>
    </row>
    <row r="1504" spans="33:34">
      <c r="AG1504" s="7"/>
      <c r="AH1504" s="7"/>
    </row>
    <row r="1505" spans="33:34">
      <c r="AG1505" s="7"/>
      <c r="AH1505" s="7"/>
    </row>
    <row r="1506" spans="33:34">
      <c r="AG1506" s="7"/>
      <c r="AH1506" s="7"/>
    </row>
    <row r="1507" spans="33:34">
      <c r="AG1507" s="7"/>
      <c r="AH1507" s="7"/>
    </row>
    <row r="1508" spans="33:34">
      <c r="AG1508" s="7"/>
      <c r="AH1508" s="7"/>
    </row>
    <row r="1509" spans="33:34">
      <c r="AG1509" s="7"/>
      <c r="AH1509" s="7"/>
    </row>
    <row r="1510" spans="33:34">
      <c r="AG1510" s="7"/>
      <c r="AH1510" s="7"/>
    </row>
    <row r="1511" spans="33:34">
      <c r="AG1511" s="7"/>
      <c r="AH1511" s="7"/>
    </row>
    <row r="1512" spans="33:34">
      <c r="AG1512" s="7"/>
      <c r="AH1512" s="7"/>
    </row>
    <row r="1513" spans="33:34">
      <c r="AG1513" s="7"/>
      <c r="AH1513" s="7"/>
    </row>
    <row r="1514" spans="33:34">
      <c r="AG1514" s="7"/>
      <c r="AH1514" s="7"/>
    </row>
    <row r="1515" spans="33:34">
      <c r="AG1515" s="7"/>
      <c r="AH1515" s="7"/>
    </row>
    <row r="1516" spans="33:34">
      <c r="AG1516" s="7"/>
      <c r="AH1516" s="7"/>
    </row>
    <row r="1517" spans="33:34">
      <c r="AG1517" s="7"/>
      <c r="AH1517" s="7"/>
    </row>
    <row r="1518" spans="33:34">
      <c r="AG1518" s="7"/>
      <c r="AH1518" s="7"/>
    </row>
    <row r="1519" spans="33:34">
      <c r="AG1519" s="7"/>
      <c r="AH1519" s="7"/>
    </row>
    <row r="1520" spans="33:34">
      <c r="AG1520" s="7"/>
      <c r="AH1520" s="7"/>
    </row>
    <row r="1521" spans="33:34">
      <c r="AG1521" s="7"/>
      <c r="AH1521" s="7"/>
    </row>
    <row r="1522" spans="33:34">
      <c r="AG1522" s="7"/>
      <c r="AH1522" s="7"/>
    </row>
    <row r="1523" spans="33:34">
      <c r="AG1523" s="7"/>
      <c r="AH1523" s="7"/>
    </row>
    <row r="1524" spans="33:34">
      <c r="AG1524" s="7"/>
      <c r="AH1524" s="7"/>
    </row>
    <row r="1525" spans="33:34">
      <c r="AG1525" s="7"/>
      <c r="AH1525" s="7"/>
    </row>
    <row r="1526" spans="33:34">
      <c r="AG1526" s="7"/>
      <c r="AH1526" s="7"/>
    </row>
    <row r="1527" spans="33:34">
      <c r="AG1527" s="7"/>
      <c r="AH1527" s="7"/>
    </row>
    <row r="1528" spans="33:34">
      <c r="AG1528" s="7"/>
      <c r="AH1528" s="7"/>
    </row>
    <row r="1529" spans="33:34">
      <c r="AG1529" s="7"/>
      <c r="AH1529" s="7"/>
    </row>
    <row r="1530" spans="33:34">
      <c r="AG1530" s="7"/>
      <c r="AH1530" s="7"/>
    </row>
    <row r="1531" spans="33:34">
      <c r="AG1531" s="7"/>
      <c r="AH1531" s="7"/>
    </row>
    <row r="1532" spans="33:34">
      <c r="AG1532" s="7"/>
      <c r="AH1532" s="7"/>
    </row>
    <row r="1533" spans="33:34">
      <c r="AG1533" s="7"/>
      <c r="AH1533" s="7"/>
    </row>
    <row r="1534" spans="33:34">
      <c r="AG1534" s="7"/>
      <c r="AH1534" s="7"/>
    </row>
    <row r="1535" spans="33:34">
      <c r="AG1535" s="7"/>
      <c r="AH1535" s="7"/>
    </row>
    <row r="1536" spans="33:34">
      <c r="AG1536" s="7"/>
      <c r="AH1536" s="7"/>
    </row>
    <row r="1537" spans="33:34">
      <c r="AG1537" s="7"/>
      <c r="AH1537" s="7"/>
    </row>
    <row r="1538" spans="33:34">
      <c r="AG1538" s="7"/>
      <c r="AH1538" s="7"/>
    </row>
    <row r="1539" spans="33:34">
      <c r="AG1539" s="7"/>
      <c r="AH1539" s="7"/>
    </row>
    <row r="1540" spans="33:34">
      <c r="AG1540" s="7"/>
      <c r="AH1540" s="7"/>
    </row>
    <row r="1541" spans="33:34">
      <c r="AG1541" s="7"/>
      <c r="AH1541" s="7"/>
    </row>
    <row r="1542" spans="33:34">
      <c r="AG1542" s="7"/>
      <c r="AH1542" s="7"/>
    </row>
    <row r="1543" spans="33:34">
      <c r="AG1543" s="7"/>
      <c r="AH1543" s="7"/>
    </row>
    <row r="1544" spans="33:34">
      <c r="AG1544" s="7"/>
      <c r="AH1544" s="7"/>
    </row>
    <row r="1545" spans="33:34">
      <c r="AG1545" s="7"/>
      <c r="AH1545" s="7"/>
    </row>
    <row r="1546" spans="33:34">
      <c r="AG1546" s="7"/>
      <c r="AH1546" s="7"/>
    </row>
    <row r="1547" spans="33:34">
      <c r="AG1547" s="7"/>
      <c r="AH1547" s="7"/>
    </row>
    <row r="1548" spans="33:34">
      <c r="AG1548" s="7"/>
      <c r="AH1548" s="7"/>
    </row>
    <row r="1549" spans="33:34">
      <c r="AG1549" s="7"/>
      <c r="AH1549" s="7"/>
    </row>
    <row r="1550" spans="33:34">
      <c r="AG1550" s="7"/>
      <c r="AH1550" s="7"/>
    </row>
    <row r="1551" spans="33:34">
      <c r="AG1551" s="7"/>
      <c r="AH1551" s="7"/>
    </row>
    <row r="1552" spans="33:34">
      <c r="AG1552" s="7"/>
      <c r="AH1552" s="7"/>
    </row>
    <row r="1553" spans="33:34">
      <c r="AG1553" s="7"/>
      <c r="AH1553" s="7"/>
    </row>
    <row r="1554" spans="33:34">
      <c r="AG1554" s="7"/>
      <c r="AH1554" s="7"/>
    </row>
    <row r="1555" spans="33:34">
      <c r="AG1555" s="7"/>
      <c r="AH1555" s="7"/>
    </row>
    <row r="1556" spans="33:34">
      <c r="AG1556" s="7"/>
      <c r="AH1556" s="7"/>
    </row>
    <row r="1557" spans="33:34">
      <c r="AG1557" s="7"/>
      <c r="AH1557" s="7"/>
    </row>
    <row r="1558" spans="33:34">
      <c r="AG1558" s="7"/>
      <c r="AH1558" s="7"/>
    </row>
    <row r="1559" spans="33:34">
      <c r="AG1559" s="7"/>
      <c r="AH1559" s="7"/>
    </row>
    <row r="1560" spans="33:34">
      <c r="AG1560" s="7"/>
      <c r="AH1560" s="7"/>
    </row>
    <row r="1561" spans="33:34">
      <c r="AG1561" s="7"/>
      <c r="AH1561" s="7"/>
    </row>
    <row r="1562" spans="33:34">
      <c r="AG1562" s="7"/>
      <c r="AH1562" s="7"/>
    </row>
    <row r="1563" spans="33:34">
      <c r="AG1563" s="7"/>
      <c r="AH1563" s="7"/>
    </row>
    <row r="1564" spans="33:34">
      <c r="AG1564" s="7"/>
      <c r="AH1564" s="7"/>
    </row>
    <row r="1565" spans="33:34">
      <c r="AG1565" s="7"/>
      <c r="AH1565" s="7"/>
    </row>
    <row r="1566" spans="33:34">
      <c r="AG1566" s="7"/>
      <c r="AH1566" s="7"/>
    </row>
    <row r="1567" spans="33:34">
      <c r="AG1567" s="7"/>
      <c r="AH1567" s="7"/>
    </row>
    <row r="1568" spans="33:34">
      <c r="AG1568" s="7"/>
      <c r="AH1568" s="7"/>
    </row>
    <row r="1569" spans="33:34">
      <c r="AG1569" s="7"/>
      <c r="AH1569" s="7"/>
    </row>
    <row r="1570" spans="33:34">
      <c r="AG1570" s="7"/>
      <c r="AH1570" s="7"/>
    </row>
    <row r="1571" spans="33:34">
      <c r="AG1571" s="7"/>
      <c r="AH1571" s="7"/>
    </row>
    <row r="1572" spans="33:34">
      <c r="AG1572" s="7"/>
      <c r="AH1572" s="7"/>
    </row>
    <row r="1573" spans="33:34">
      <c r="AG1573" s="7"/>
      <c r="AH1573" s="7"/>
    </row>
    <row r="1574" spans="33:34">
      <c r="AG1574" s="7"/>
      <c r="AH1574" s="7"/>
    </row>
    <row r="1575" spans="33:34">
      <c r="AG1575" s="7"/>
      <c r="AH1575" s="7"/>
    </row>
    <row r="1576" spans="33:34">
      <c r="AG1576" s="7"/>
      <c r="AH1576" s="7"/>
    </row>
    <row r="1577" spans="33:34">
      <c r="AG1577" s="7"/>
      <c r="AH1577" s="7"/>
    </row>
    <row r="1578" spans="33:34">
      <c r="AG1578" s="7"/>
      <c r="AH1578" s="7"/>
    </row>
    <row r="1579" spans="33:34">
      <c r="AG1579" s="7"/>
      <c r="AH1579" s="7"/>
    </row>
    <row r="1580" spans="33:34">
      <c r="AG1580" s="7"/>
      <c r="AH1580" s="7"/>
    </row>
    <row r="1581" spans="33:34">
      <c r="AG1581" s="7"/>
      <c r="AH1581" s="7"/>
    </row>
    <row r="1582" spans="33:34">
      <c r="AG1582" s="7"/>
      <c r="AH1582" s="7"/>
    </row>
    <row r="1583" spans="33:34">
      <c r="AG1583" s="7"/>
      <c r="AH1583" s="7"/>
    </row>
    <row r="1584" spans="33:34">
      <c r="AG1584" s="7"/>
      <c r="AH1584" s="7"/>
    </row>
    <row r="1585" spans="33:34">
      <c r="AG1585" s="7"/>
      <c r="AH1585" s="7"/>
    </row>
    <row r="1586" spans="33:34">
      <c r="AG1586" s="7"/>
      <c r="AH1586" s="7"/>
    </row>
    <row r="1587" spans="33:34">
      <c r="AG1587" s="7"/>
      <c r="AH1587" s="7"/>
    </row>
    <row r="1588" spans="33:34">
      <c r="AG1588" s="7"/>
      <c r="AH1588" s="7"/>
    </row>
    <row r="1589" spans="33:34">
      <c r="AG1589" s="7"/>
      <c r="AH1589" s="7"/>
    </row>
    <row r="1590" spans="33:34">
      <c r="AG1590" s="7"/>
      <c r="AH1590" s="7"/>
    </row>
    <row r="1591" spans="33:34">
      <c r="AG1591" s="7"/>
      <c r="AH1591" s="7"/>
    </row>
    <row r="1592" spans="33:34">
      <c r="AG1592" s="7"/>
      <c r="AH1592" s="7"/>
    </row>
    <row r="1593" spans="33:34">
      <c r="AG1593" s="7"/>
      <c r="AH1593" s="7"/>
    </row>
    <row r="1594" spans="33:34">
      <c r="AG1594" s="7"/>
      <c r="AH1594" s="7"/>
    </row>
    <row r="1595" spans="33:34">
      <c r="AG1595" s="7"/>
      <c r="AH1595" s="7"/>
    </row>
    <row r="1596" spans="33:34">
      <c r="AG1596" s="7"/>
      <c r="AH1596" s="7"/>
    </row>
    <row r="1597" spans="33:34">
      <c r="AG1597" s="7"/>
      <c r="AH1597" s="7"/>
    </row>
    <row r="1598" spans="33:34">
      <c r="AG1598" s="7"/>
      <c r="AH1598" s="7"/>
    </row>
    <row r="1599" spans="33:34">
      <c r="AG1599" s="7"/>
      <c r="AH1599" s="7"/>
    </row>
    <row r="1600" spans="33:34">
      <c r="AG1600" s="7"/>
      <c r="AH1600" s="7"/>
    </row>
    <row r="1601" spans="33:34">
      <c r="AG1601" s="7"/>
      <c r="AH1601" s="7"/>
    </row>
    <row r="1602" spans="33:34">
      <c r="AG1602" s="7"/>
      <c r="AH1602" s="7"/>
    </row>
    <row r="1603" spans="33:34">
      <c r="AG1603" s="7"/>
      <c r="AH1603" s="7"/>
    </row>
    <row r="1604" spans="33:34">
      <c r="AG1604" s="7"/>
      <c r="AH1604" s="7"/>
    </row>
    <row r="1605" spans="33:34">
      <c r="AG1605" s="7"/>
      <c r="AH1605" s="7"/>
    </row>
    <row r="1606" spans="33:34">
      <c r="AG1606" s="7"/>
      <c r="AH1606" s="7"/>
    </row>
    <row r="1607" spans="33:34">
      <c r="AG1607" s="7"/>
      <c r="AH1607" s="7"/>
    </row>
    <row r="1608" spans="33:34">
      <c r="AG1608" s="7"/>
      <c r="AH1608" s="7"/>
    </row>
    <row r="1609" spans="33:34">
      <c r="AG1609" s="7"/>
      <c r="AH1609" s="7"/>
    </row>
    <row r="1610" spans="33:34">
      <c r="AG1610" s="7"/>
      <c r="AH1610" s="7"/>
    </row>
    <row r="1611" spans="33:34">
      <c r="AG1611" s="7"/>
      <c r="AH1611" s="7"/>
    </row>
    <row r="1612" spans="33:34">
      <c r="AG1612" s="7"/>
      <c r="AH1612" s="7"/>
    </row>
    <row r="1613" spans="33:34">
      <c r="AG1613" s="7"/>
      <c r="AH1613" s="7"/>
    </row>
    <row r="1614" spans="33:34">
      <c r="AG1614" s="7"/>
      <c r="AH1614" s="7"/>
    </row>
    <row r="1615" spans="33:34">
      <c r="AG1615" s="7"/>
      <c r="AH1615" s="7"/>
    </row>
    <row r="1616" spans="33:34">
      <c r="AG1616" s="7"/>
      <c r="AH1616" s="7"/>
    </row>
    <row r="1617" spans="33:34">
      <c r="AG1617" s="7"/>
      <c r="AH1617" s="7"/>
    </row>
    <row r="1618" spans="33:34">
      <c r="AG1618" s="7"/>
      <c r="AH1618" s="7"/>
    </row>
    <row r="1619" spans="33:34">
      <c r="AG1619" s="7"/>
      <c r="AH1619" s="7"/>
    </row>
    <row r="1620" spans="33:34">
      <c r="AG1620" s="7"/>
      <c r="AH1620" s="7"/>
    </row>
    <row r="1621" spans="33:34">
      <c r="AG1621" s="7"/>
      <c r="AH1621" s="7"/>
    </row>
    <row r="1622" spans="33:34">
      <c r="AG1622" s="7"/>
      <c r="AH1622" s="7"/>
    </row>
    <row r="1623" spans="33:34">
      <c r="AG1623" s="7"/>
      <c r="AH1623" s="7"/>
    </row>
    <row r="1624" spans="33:34">
      <c r="AG1624" s="7"/>
      <c r="AH1624" s="7"/>
    </row>
    <row r="1625" spans="33:34">
      <c r="AG1625" s="7"/>
      <c r="AH1625" s="7"/>
    </row>
    <row r="1626" spans="33:34">
      <c r="AG1626" s="7"/>
      <c r="AH1626" s="7"/>
    </row>
    <row r="1627" spans="33:34">
      <c r="AG1627" s="7"/>
      <c r="AH1627" s="7"/>
    </row>
    <row r="1628" spans="33:34">
      <c r="AG1628" s="7"/>
      <c r="AH1628" s="7"/>
    </row>
    <row r="1629" spans="33:34">
      <c r="AG1629" s="7"/>
      <c r="AH1629" s="7"/>
    </row>
    <row r="1630" spans="33:34">
      <c r="AG1630" s="7"/>
      <c r="AH1630" s="7"/>
    </row>
    <row r="1631" spans="33:34">
      <c r="AG1631" s="7"/>
      <c r="AH1631" s="7"/>
    </row>
    <row r="1632" spans="33:34">
      <c r="AG1632" s="7"/>
      <c r="AH1632" s="7"/>
    </row>
    <row r="1633" spans="33:34">
      <c r="AG1633" s="7"/>
      <c r="AH1633" s="7"/>
    </row>
    <row r="1634" spans="33:34">
      <c r="AG1634" s="7"/>
      <c r="AH1634" s="7"/>
    </row>
    <row r="1635" spans="33:34">
      <c r="AG1635" s="7"/>
      <c r="AH1635" s="7"/>
    </row>
    <row r="1636" spans="33:34">
      <c r="AG1636" s="7"/>
      <c r="AH1636" s="7"/>
    </row>
    <row r="1637" spans="33:34">
      <c r="AG1637" s="7"/>
      <c r="AH1637" s="7"/>
    </row>
    <row r="1638" spans="33:34">
      <c r="AG1638" s="7"/>
      <c r="AH1638" s="7"/>
    </row>
    <row r="1639" spans="33:34">
      <c r="AG1639" s="7"/>
      <c r="AH1639" s="7"/>
    </row>
    <row r="1640" spans="33:34">
      <c r="AG1640" s="7"/>
      <c r="AH1640" s="7"/>
    </row>
    <row r="1641" spans="33:34">
      <c r="AG1641" s="7"/>
      <c r="AH1641" s="7"/>
    </row>
    <row r="1642" spans="33:34">
      <c r="AG1642" s="7"/>
      <c r="AH1642" s="7"/>
    </row>
    <row r="1643" spans="33:34">
      <c r="AG1643" s="7"/>
      <c r="AH1643" s="7"/>
    </row>
    <row r="1644" spans="33:34">
      <c r="AG1644" s="7"/>
      <c r="AH1644" s="7"/>
    </row>
    <row r="1645" spans="33:34">
      <c r="AG1645" s="7"/>
      <c r="AH1645" s="7"/>
    </row>
    <row r="1646" spans="33:34">
      <c r="AG1646" s="7"/>
      <c r="AH1646" s="7"/>
    </row>
    <row r="1647" spans="33:34">
      <c r="AG1647" s="7"/>
      <c r="AH1647" s="7"/>
    </row>
    <row r="1648" spans="33:34">
      <c r="AG1648" s="7"/>
      <c r="AH1648" s="7"/>
    </row>
    <row r="1649" spans="33:34">
      <c r="AG1649" s="7"/>
      <c r="AH1649" s="7"/>
    </row>
    <row r="1650" spans="33:34">
      <c r="AG1650" s="7"/>
      <c r="AH1650" s="7"/>
    </row>
    <row r="1651" spans="33:34">
      <c r="AG1651" s="7"/>
      <c r="AH1651" s="7"/>
    </row>
    <row r="1652" spans="33:34">
      <c r="AG1652" s="7"/>
      <c r="AH1652" s="7"/>
    </row>
    <row r="1653" spans="33:34">
      <c r="AG1653" s="7"/>
      <c r="AH1653" s="7"/>
    </row>
    <row r="1654" spans="33:34">
      <c r="AG1654" s="7"/>
      <c r="AH1654" s="7"/>
    </row>
    <row r="1655" spans="33:34">
      <c r="AG1655" s="7"/>
      <c r="AH1655" s="7"/>
    </row>
    <row r="1656" spans="33:34">
      <c r="AG1656" s="7"/>
      <c r="AH1656" s="7"/>
    </row>
    <row r="1657" spans="33:34">
      <c r="AG1657" s="7"/>
      <c r="AH1657" s="7"/>
    </row>
    <row r="1658" spans="33:34">
      <c r="AG1658" s="7"/>
      <c r="AH1658" s="7"/>
    </row>
    <row r="1659" spans="33:34">
      <c r="AG1659" s="7"/>
      <c r="AH1659" s="7"/>
    </row>
    <row r="1660" spans="33:34">
      <c r="AG1660" s="7"/>
      <c r="AH1660" s="7"/>
    </row>
    <row r="1661" spans="33:34">
      <c r="AG1661" s="7"/>
      <c r="AH1661" s="7"/>
    </row>
    <row r="1662" spans="33:34">
      <c r="AG1662" s="7"/>
      <c r="AH1662" s="7"/>
    </row>
    <row r="1663" spans="33:34">
      <c r="AG1663" s="7"/>
      <c r="AH1663" s="7"/>
    </row>
    <row r="1664" spans="33:34">
      <c r="AG1664" s="7"/>
      <c r="AH1664" s="7"/>
    </row>
    <row r="1665" spans="33:34">
      <c r="AG1665" s="7"/>
      <c r="AH1665" s="7"/>
    </row>
    <row r="1666" spans="33:34">
      <c r="AG1666" s="7"/>
      <c r="AH1666" s="7"/>
    </row>
    <row r="1667" spans="33:34">
      <c r="AG1667" s="7"/>
      <c r="AH1667" s="7"/>
    </row>
    <row r="1668" spans="33:34">
      <c r="AG1668" s="7"/>
      <c r="AH1668" s="7"/>
    </row>
    <row r="1669" spans="33:34">
      <c r="AG1669" s="7"/>
      <c r="AH1669" s="7"/>
    </row>
    <row r="1670" spans="33:34">
      <c r="AG1670" s="7"/>
      <c r="AH1670" s="7"/>
    </row>
    <row r="1671" spans="33:34">
      <c r="AG1671" s="7"/>
      <c r="AH1671" s="7"/>
    </row>
    <row r="1672" spans="33:34">
      <c r="AG1672" s="7"/>
      <c r="AH1672" s="7"/>
    </row>
    <row r="1673" spans="33:34">
      <c r="AG1673" s="7"/>
      <c r="AH1673" s="7"/>
    </row>
    <row r="1674" spans="33:34">
      <c r="AG1674" s="7"/>
      <c r="AH1674" s="7"/>
    </row>
    <row r="1675" spans="33:34">
      <c r="AG1675" s="7"/>
      <c r="AH1675" s="7"/>
    </row>
    <row r="1676" spans="33:34">
      <c r="AG1676" s="7"/>
      <c r="AH1676" s="7"/>
    </row>
    <row r="1677" spans="33:34">
      <c r="AG1677" s="7"/>
      <c r="AH1677" s="7"/>
    </row>
    <row r="1678" spans="33:34">
      <c r="AG1678" s="7"/>
      <c r="AH1678" s="7"/>
    </row>
    <row r="1679" spans="33:34">
      <c r="AG1679" s="7"/>
      <c r="AH1679" s="7"/>
    </row>
    <row r="1680" spans="33:34">
      <c r="AG1680" s="7"/>
      <c r="AH1680" s="7"/>
    </row>
    <row r="1681" spans="33:34">
      <c r="AG1681" s="7"/>
      <c r="AH1681" s="7"/>
    </row>
    <row r="1682" spans="33:34">
      <c r="AG1682" s="7"/>
      <c r="AH1682" s="7"/>
    </row>
    <row r="1683" spans="33:34">
      <c r="AG1683" s="7"/>
      <c r="AH1683" s="7"/>
    </row>
    <row r="1684" spans="33:34">
      <c r="AG1684" s="7"/>
      <c r="AH1684" s="7"/>
    </row>
    <row r="1685" spans="33:34">
      <c r="AG1685" s="7"/>
      <c r="AH1685" s="7"/>
    </row>
    <row r="1686" spans="33:34">
      <c r="AG1686" s="7"/>
      <c r="AH1686" s="7"/>
    </row>
    <row r="1687" spans="33:34">
      <c r="AG1687" s="7"/>
      <c r="AH1687" s="7"/>
    </row>
    <row r="1688" spans="33:34">
      <c r="AG1688" s="7"/>
      <c r="AH1688" s="7"/>
    </row>
    <row r="1689" spans="33:34">
      <c r="AG1689" s="7"/>
      <c r="AH1689" s="7"/>
    </row>
    <row r="1690" spans="33:34">
      <c r="AG1690" s="7"/>
      <c r="AH1690" s="7"/>
    </row>
    <row r="1691" spans="33:34">
      <c r="AG1691" s="7"/>
      <c r="AH1691" s="7"/>
    </row>
    <row r="1692" spans="33:34">
      <c r="AG1692" s="7"/>
      <c r="AH1692" s="7"/>
    </row>
    <row r="1693" spans="33:34">
      <c r="AG1693" s="7"/>
      <c r="AH1693" s="7"/>
    </row>
    <row r="1694" spans="33:34">
      <c r="AG1694" s="7"/>
      <c r="AH1694" s="7"/>
    </row>
    <row r="1695" spans="33:34">
      <c r="AG1695" s="7"/>
      <c r="AH1695" s="7"/>
    </row>
    <row r="1696" spans="33:34">
      <c r="AG1696" s="7"/>
      <c r="AH1696" s="7"/>
    </row>
    <row r="1697" spans="33:34">
      <c r="AG1697" s="7"/>
      <c r="AH1697" s="7"/>
    </row>
    <row r="1698" spans="33:34">
      <c r="AG1698" s="7"/>
      <c r="AH1698" s="7"/>
    </row>
    <row r="1699" spans="33:34">
      <c r="AG1699" s="7"/>
      <c r="AH1699" s="7"/>
    </row>
    <row r="1700" spans="33:34">
      <c r="AG1700" s="7"/>
      <c r="AH1700" s="7"/>
    </row>
    <row r="1701" spans="33:34">
      <c r="AG1701" s="7"/>
      <c r="AH1701" s="7"/>
    </row>
    <row r="1702" spans="33:34">
      <c r="AG1702" s="7"/>
      <c r="AH1702" s="7"/>
    </row>
    <row r="1703" spans="33:34">
      <c r="AG1703" s="7"/>
      <c r="AH1703" s="7"/>
    </row>
    <row r="1704" spans="33:34">
      <c r="AG1704" s="7"/>
      <c r="AH1704" s="7"/>
    </row>
    <row r="1705" spans="33:34">
      <c r="AG1705" s="7"/>
      <c r="AH1705" s="7"/>
    </row>
    <row r="1706" spans="33:34">
      <c r="AG1706" s="7"/>
      <c r="AH1706" s="7"/>
    </row>
    <row r="1707" spans="33:34">
      <c r="AG1707" s="7"/>
      <c r="AH1707" s="7"/>
    </row>
    <row r="1708" spans="33:34">
      <c r="AG1708" s="7"/>
      <c r="AH1708" s="7"/>
    </row>
    <row r="1709" spans="33:34">
      <c r="AG1709" s="7"/>
      <c r="AH1709" s="7"/>
    </row>
    <row r="1710" spans="33:34">
      <c r="AG1710" s="7"/>
      <c r="AH1710" s="7"/>
    </row>
    <row r="1711" spans="33:34">
      <c r="AG1711" s="7"/>
      <c r="AH1711" s="7"/>
    </row>
    <row r="1712" spans="33:34">
      <c r="AG1712" s="7"/>
      <c r="AH1712" s="7"/>
    </row>
    <row r="1713" spans="33:34">
      <c r="AG1713" s="7"/>
      <c r="AH1713" s="7"/>
    </row>
    <row r="1714" spans="33:34">
      <c r="AG1714" s="7"/>
      <c r="AH1714" s="7"/>
    </row>
    <row r="1715" spans="33:34">
      <c r="AG1715" s="7"/>
      <c r="AH1715" s="7"/>
    </row>
    <row r="1716" spans="33:34">
      <c r="AG1716" s="7"/>
      <c r="AH1716" s="7"/>
    </row>
    <row r="1717" spans="33:34">
      <c r="AG1717" s="7"/>
      <c r="AH1717" s="7"/>
    </row>
    <row r="1718" spans="33:34">
      <c r="AG1718" s="7"/>
      <c r="AH1718" s="7"/>
    </row>
    <row r="1719" spans="33:34">
      <c r="AG1719" s="7"/>
      <c r="AH1719" s="7"/>
    </row>
    <row r="1720" spans="33:34">
      <c r="AG1720" s="7"/>
      <c r="AH1720" s="7"/>
    </row>
    <row r="1721" spans="33:34">
      <c r="AG1721" s="7"/>
      <c r="AH1721" s="7"/>
    </row>
    <row r="1722" spans="33:34">
      <c r="AG1722" s="7"/>
      <c r="AH1722" s="7"/>
    </row>
    <row r="1723" spans="33:34">
      <c r="AG1723" s="7"/>
      <c r="AH1723" s="7"/>
    </row>
    <row r="1724" spans="33:34">
      <c r="AG1724" s="7"/>
      <c r="AH1724" s="7"/>
    </row>
    <row r="1725" spans="33:34">
      <c r="AG1725" s="7"/>
      <c r="AH1725" s="7"/>
    </row>
    <row r="1726" spans="33:34">
      <c r="AG1726" s="7"/>
      <c r="AH1726" s="7"/>
    </row>
    <row r="1727" spans="33:34">
      <c r="AG1727" s="7"/>
      <c r="AH1727" s="7"/>
    </row>
    <row r="1728" spans="33:34">
      <c r="AG1728" s="7"/>
      <c r="AH1728" s="7"/>
    </row>
    <row r="1729" spans="33:34">
      <c r="AG1729" s="7"/>
      <c r="AH1729" s="7"/>
    </row>
    <row r="1730" spans="33:34">
      <c r="AG1730" s="7"/>
      <c r="AH1730" s="7"/>
    </row>
    <row r="1731" spans="33:34">
      <c r="AG1731" s="7"/>
      <c r="AH1731" s="7"/>
    </row>
    <row r="1732" spans="33:34">
      <c r="AG1732" s="7"/>
      <c r="AH1732" s="7"/>
    </row>
    <row r="1733" spans="33:34">
      <c r="AG1733" s="7"/>
      <c r="AH1733" s="7"/>
    </row>
    <row r="1734" spans="33:34">
      <c r="AG1734" s="7"/>
      <c r="AH1734" s="7"/>
    </row>
    <row r="1735" spans="33:34">
      <c r="AG1735" s="7"/>
      <c r="AH1735" s="7"/>
    </row>
    <row r="1736" spans="33:34">
      <c r="AG1736" s="7"/>
      <c r="AH1736" s="7"/>
    </row>
    <row r="1737" spans="33:34">
      <c r="AG1737" s="7"/>
      <c r="AH1737" s="7"/>
    </row>
    <row r="1738" spans="33:34">
      <c r="AG1738" s="7"/>
      <c r="AH1738" s="7"/>
    </row>
    <row r="1739" spans="33:34">
      <c r="AG1739" s="7"/>
      <c r="AH1739" s="7"/>
    </row>
    <row r="1740" spans="33:34">
      <c r="AG1740" s="7"/>
      <c r="AH1740" s="7"/>
    </row>
    <row r="1741" spans="33:34">
      <c r="AG1741" s="7"/>
      <c r="AH1741" s="7"/>
    </row>
    <row r="1742" spans="33:34">
      <c r="AG1742" s="7"/>
      <c r="AH1742" s="7"/>
    </row>
    <row r="1743" spans="33:34">
      <c r="AG1743" s="7"/>
      <c r="AH1743" s="7"/>
    </row>
    <row r="1744" spans="33:34">
      <c r="AG1744" s="7"/>
      <c r="AH1744" s="7"/>
    </row>
    <row r="1745" spans="33:34">
      <c r="AG1745" s="7"/>
      <c r="AH1745" s="7"/>
    </row>
    <row r="1746" spans="33:34">
      <c r="AG1746" s="7"/>
      <c r="AH1746" s="7"/>
    </row>
    <row r="1747" spans="33:34">
      <c r="AG1747" s="7"/>
      <c r="AH1747" s="7"/>
    </row>
    <row r="1748" spans="33:34">
      <c r="AG1748" s="7"/>
      <c r="AH1748" s="7"/>
    </row>
    <row r="1749" spans="33:34">
      <c r="AG1749" s="7"/>
      <c r="AH1749" s="7"/>
    </row>
    <row r="1750" spans="33:34">
      <c r="AG1750" s="7"/>
      <c r="AH1750" s="7"/>
    </row>
    <row r="1751" spans="33:34">
      <c r="AG1751" s="7"/>
      <c r="AH1751" s="7"/>
    </row>
    <row r="1752" spans="33:34">
      <c r="AG1752" s="7"/>
      <c r="AH1752" s="7"/>
    </row>
    <row r="1753" spans="33:34">
      <c r="AG1753" s="7"/>
      <c r="AH1753" s="7"/>
    </row>
    <row r="1754" spans="33:34">
      <c r="AG1754" s="7"/>
      <c r="AH1754" s="7"/>
    </row>
    <row r="1755" spans="33:34">
      <c r="AG1755" s="7"/>
      <c r="AH1755" s="7"/>
    </row>
    <row r="1756" spans="33:34">
      <c r="AG1756" s="7"/>
      <c r="AH1756" s="7"/>
    </row>
    <row r="1757" spans="33:34">
      <c r="AG1757" s="7"/>
      <c r="AH1757" s="7"/>
    </row>
    <row r="1758" spans="33:34">
      <c r="AG1758" s="7"/>
      <c r="AH1758" s="7"/>
    </row>
    <row r="1759" spans="33:34">
      <c r="AG1759" s="7"/>
      <c r="AH1759" s="7"/>
    </row>
    <row r="1760" spans="33:34">
      <c r="AG1760" s="7"/>
      <c r="AH1760" s="7"/>
    </row>
    <row r="1761" spans="33:34">
      <c r="AG1761" s="7"/>
      <c r="AH1761" s="7"/>
    </row>
    <row r="1762" spans="33:34">
      <c r="AG1762" s="7"/>
      <c r="AH1762" s="7"/>
    </row>
    <row r="1763" spans="33:34">
      <c r="AG1763" s="7"/>
      <c r="AH1763" s="7"/>
    </row>
    <row r="1764" spans="33:34">
      <c r="AG1764" s="7"/>
      <c r="AH1764" s="7"/>
    </row>
    <row r="1765" spans="33:34">
      <c r="AG1765" s="7"/>
      <c r="AH1765" s="7"/>
    </row>
    <row r="1766" spans="33:34">
      <c r="AG1766" s="7"/>
      <c r="AH1766" s="7"/>
    </row>
    <row r="1767" spans="33:34">
      <c r="AG1767" s="7"/>
      <c r="AH1767" s="7"/>
    </row>
    <row r="1768" spans="33:34">
      <c r="AG1768" s="7"/>
      <c r="AH1768" s="7"/>
    </row>
    <row r="1769" spans="33:34">
      <c r="AG1769" s="7"/>
      <c r="AH1769" s="7"/>
    </row>
    <row r="1770" spans="33:34">
      <c r="AG1770" s="7"/>
      <c r="AH1770" s="7"/>
    </row>
    <row r="1771" spans="33:34">
      <c r="AG1771" s="7"/>
      <c r="AH1771" s="7"/>
    </row>
    <row r="1772" spans="33:34">
      <c r="AG1772" s="7"/>
      <c r="AH1772" s="7"/>
    </row>
    <row r="1773" spans="33:34">
      <c r="AG1773" s="7"/>
      <c r="AH1773" s="7"/>
    </row>
    <row r="1774" spans="33:34">
      <c r="AG1774" s="7"/>
      <c r="AH1774" s="7"/>
    </row>
    <row r="1775" spans="33:34">
      <c r="AG1775" s="7"/>
      <c r="AH1775" s="7"/>
    </row>
    <row r="1776" spans="33:34">
      <c r="AG1776" s="7"/>
      <c r="AH1776" s="7"/>
    </row>
    <row r="1777" spans="33:34">
      <c r="AG1777" s="7"/>
      <c r="AH1777" s="7"/>
    </row>
    <row r="1778" spans="33:34">
      <c r="AG1778" s="7"/>
      <c r="AH1778" s="7"/>
    </row>
    <row r="1779" spans="33:34">
      <c r="AG1779" s="7"/>
      <c r="AH1779" s="7"/>
    </row>
    <row r="1780" spans="33:34">
      <c r="AG1780" s="7"/>
      <c r="AH1780" s="7"/>
    </row>
    <row r="1781" spans="33:34">
      <c r="AG1781" s="7"/>
      <c r="AH1781" s="7"/>
    </row>
    <row r="1782" spans="33:34">
      <c r="AG1782" s="7"/>
      <c r="AH1782" s="7"/>
    </row>
    <row r="1783" spans="33:34">
      <c r="AG1783" s="7"/>
      <c r="AH1783" s="7"/>
    </row>
    <row r="1784" spans="33:34">
      <c r="AG1784" s="7"/>
      <c r="AH1784" s="7"/>
    </row>
    <row r="1785" spans="33:34">
      <c r="AG1785" s="7"/>
      <c r="AH1785" s="7"/>
    </row>
    <row r="1786" spans="33:34">
      <c r="AG1786" s="7"/>
      <c r="AH1786" s="7"/>
    </row>
    <row r="1787" spans="33:34">
      <c r="AG1787" s="7"/>
      <c r="AH1787" s="7"/>
    </row>
    <row r="1788" spans="33:34">
      <c r="AG1788" s="7"/>
      <c r="AH1788" s="7"/>
    </row>
    <row r="1789" spans="33:34">
      <c r="AG1789" s="7"/>
      <c r="AH1789" s="7"/>
    </row>
    <row r="1790" spans="33:34">
      <c r="AG1790" s="7"/>
      <c r="AH1790" s="7"/>
    </row>
    <row r="1791" spans="33:34">
      <c r="AG1791" s="7"/>
      <c r="AH1791" s="7"/>
    </row>
    <row r="1792" spans="33:34">
      <c r="AG1792" s="7"/>
      <c r="AH1792" s="7"/>
    </row>
    <row r="1793" spans="33:34">
      <c r="AG1793" s="7"/>
      <c r="AH1793" s="7"/>
    </row>
    <row r="1794" spans="33:34">
      <c r="AG1794" s="7"/>
      <c r="AH1794" s="7"/>
    </row>
    <row r="1795" spans="33:34">
      <c r="AG1795" s="7"/>
      <c r="AH1795" s="7"/>
    </row>
    <row r="1796" spans="33:34">
      <c r="AG1796" s="7"/>
      <c r="AH1796" s="7"/>
    </row>
    <row r="1797" spans="33:34">
      <c r="AG1797" s="7"/>
      <c r="AH1797" s="7"/>
    </row>
    <row r="1798" spans="33:34">
      <c r="AG1798" s="7"/>
      <c r="AH1798" s="7"/>
    </row>
    <row r="1799" spans="33:34">
      <c r="AG1799" s="7"/>
      <c r="AH1799" s="7"/>
    </row>
    <row r="1800" spans="33:34">
      <c r="AG1800" s="7"/>
      <c r="AH1800" s="7"/>
    </row>
    <row r="1801" spans="33:34">
      <c r="AG1801" s="7"/>
      <c r="AH1801" s="7"/>
    </row>
    <row r="1802" spans="33:34">
      <c r="AG1802" s="7"/>
      <c r="AH1802" s="7"/>
    </row>
    <row r="1803" spans="33:34">
      <c r="AG1803" s="7"/>
      <c r="AH1803" s="7"/>
    </row>
    <row r="1804" spans="33:34">
      <c r="AG1804" s="7"/>
      <c r="AH1804" s="7"/>
    </row>
    <row r="1805" spans="33:34">
      <c r="AG1805" s="7"/>
      <c r="AH1805" s="7"/>
    </row>
    <row r="1806" spans="33:34">
      <c r="AG1806" s="7"/>
      <c r="AH1806" s="7"/>
    </row>
    <row r="1807" spans="33:34">
      <c r="AG1807" s="7"/>
      <c r="AH1807" s="7"/>
    </row>
    <row r="1808" spans="33:34">
      <c r="AG1808" s="7"/>
      <c r="AH1808" s="7"/>
    </row>
    <row r="1809" spans="33:34">
      <c r="AG1809" s="7"/>
      <c r="AH1809" s="7"/>
    </row>
    <row r="1810" spans="33:34">
      <c r="AG1810" s="7"/>
      <c r="AH1810" s="7"/>
    </row>
    <row r="1811" spans="33:34">
      <c r="AG1811" s="7"/>
      <c r="AH1811" s="7"/>
    </row>
    <row r="1812" spans="33:34">
      <c r="AG1812" s="7"/>
      <c r="AH1812" s="7"/>
    </row>
    <row r="1813" spans="33:34">
      <c r="AG1813" s="7"/>
      <c r="AH1813" s="7"/>
    </row>
    <row r="1814" spans="33:34">
      <c r="AG1814" s="7"/>
      <c r="AH1814" s="7"/>
    </row>
    <row r="1815" spans="33:34">
      <c r="AG1815" s="7"/>
      <c r="AH1815" s="7"/>
    </row>
    <row r="1816" spans="33:34">
      <c r="AG1816" s="7"/>
      <c r="AH1816" s="7"/>
    </row>
    <row r="1817" spans="33:34">
      <c r="AG1817" s="7"/>
      <c r="AH1817" s="7"/>
    </row>
    <row r="1818" spans="33:34">
      <c r="AG1818" s="7"/>
      <c r="AH1818" s="7"/>
    </row>
    <row r="1819" spans="33:34">
      <c r="AG1819" s="7"/>
      <c r="AH1819" s="7"/>
    </row>
    <row r="1820" spans="33:34">
      <c r="AG1820" s="7"/>
      <c r="AH1820" s="7"/>
    </row>
    <row r="1821" spans="33:34">
      <c r="AG1821" s="7"/>
      <c r="AH1821" s="7"/>
    </row>
    <row r="1822" spans="33:34">
      <c r="AG1822" s="7"/>
      <c r="AH1822" s="7"/>
    </row>
    <row r="1823" spans="33:34">
      <c r="AG1823" s="7"/>
      <c r="AH1823" s="7"/>
    </row>
    <row r="1824" spans="33:34">
      <c r="AG1824" s="7"/>
      <c r="AH1824" s="7"/>
    </row>
    <row r="1825" spans="33:34">
      <c r="AG1825" s="7"/>
      <c r="AH1825" s="7"/>
    </row>
    <row r="1826" spans="33:34">
      <c r="AG1826" s="7"/>
      <c r="AH1826" s="7"/>
    </row>
    <row r="1827" spans="33:34">
      <c r="AG1827" s="7"/>
      <c r="AH1827" s="7"/>
    </row>
    <row r="1828" spans="33:34">
      <c r="AG1828" s="7"/>
      <c r="AH1828" s="7"/>
    </row>
    <row r="1829" spans="33:34">
      <c r="AG1829" s="7"/>
      <c r="AH1829" s="7"/>
    </row>
    <row r="1830" spans="33:34">
      <c r="AG1830" s="7"/>
      <c r="AH1830" s="7"/>
    </row>
    <row r="1831" spans="33:34">
      <c r="AG1831" s="7"/>
      <c r="AH1831" s="7"/>
    </row>
    <row r="1832" spans="33:34">
      <c r="AG1832" s="7"/>
      <c r="AH1832" s="7"/>
    </row>
    <row r="1833" spans="33:34">
      <c r="AG1833" s="7"/>
      <c r="AH1833" s="7"/>
    </row>
    <row r="1834" spans="33:34">
      <c r="AG1834" s="7"/>
      <c r="AH1834" s="7"/>
    </row>
    <row r="1835" spans="33:34">
      <c r="AG1835" s="7"/>
      <c r="AH1835" s="7"/>
    </row>
    <row r="1836" spans="33:34">
      <c r="AG1836" s="7"/>
      <c r="AH1836" s="7"/>
    </row>
    <row r="1837" spans="33:34">
      <c r="AG1837" s="7"/>
      <c r="AH1837" s="7"/>
    </row>
    <row r="1838" spans="33:34">
      <c r="AG1838" s="7"/>
      <c r="AH1838" s="7"/>
    </row>
    <row r="1839" spans="33:34">
      <c r="AG1839" s="7"/>
      <c r="AH1839" s="7"/>
    </row>
    <row r="1840" spans="33:34">
      <c r="AG1840" s="7"/>
      <c r="AH1840" s="7"/>
    </row>
    <row r="1841" spans="33:34">
      <c r="AG1841" s="7"/>
      <c r="AH1841" s="7"/>
    </row>
    <row r="1842" spans="33:34">
      <c r="AG1842" s="7"/>
      <c r="AH1842" s="7"/>
    </row>
    <row r="1843" spans="33:34">
      <c r="AG1843" s="7"/>
      <c r="AH1843" s="7"/>
    </row>
    <row r="1844" spans="33:34">
      <c r="AG1844" s="7"/>
      <c r="AH1844" s="7"/>
    </row>
    <row r="1845" spans="33:34">
      <c r="AG1845" s="7"/>
      <c r="AH1845" s="7"/>
    </row>
    <row r="1846" spans="33:34">
      <c r="AG1846" s="7"/>
      <c r="AH1846" s="7"/>
    </row>
    <row r="1847" spans="33:34">
      <c r="AG1847" s="7"/>
      <c r="AH1847" s="7"/>
    </row>
    <row r="1848" spans="33:34">
      <c r="AG1848" s="7"/>
      <c r="AH1848" s="7"/>
    </row>
    <row r="1849" spans="33:34">
      <c r="AG1849" s="7"/>
      <c r="AH1849" s="7"/>
    </row>
    <row r="1850" spans="33:34">
      <c r="AG1850" s="7"/>
      <c r="AH1850" s="7"/>
    </row>
    <row r="1851" spans="33:34">
      <c r="AG1851" s="7"/>
      <c r="AH1851" s="7"/>
    </row>
    <row r="1852" spans="33:34">
      <c r="AG1852" s="7"/>
      <c r="AH1852" s="7"/>
    </row>
    <row r="1853" spans="33:34">
      <c r="AG1853" s="7"/>
      <c r="AH1853" s="7"/>
    </row>
    <row r="1854" spans="33:34">
      <c r="AG1854" s="7"/>
      <c r="AH1854" s="7"/>
    </row>
    <row r="1855" spans="33:34">
      <c r="AG1855" s="7"/>
      <c r="AH1855" s="7"/>
    </row>
    <row r="1856" spans="33:34">
      <c r="AG1856" s="7"/>
      <c r="AH1856" s="7"/>
    </row>
    <row r="1857" spans="33:34">
      <c r="AG1857" s="7"/>
      <c r="AH1857" s="7"/>
    </row>
    <row r="1858" spans="33:34">
      <c r="AG1858" s="7"/>
      <c r="AH1858" s="7"/>
    </row>
    <row r="1859" spans="33:34">
      <c r="AG1859" s="7"/>
      <c r="AH1859" s="7"/>
    </row>
    <row r="1860" spans="33:34">
      <c r="AG1860" s="7"/>
      <c r="AH1860" s="7"/>
    </row>
    <row r="1861" spans="33:34">
      <c r="AG1861" s="7"/>
      <c r="AH1861" s="7"/>
    </row>
    <row r="1862" spans="33:34">
      <c r="AG1862" s="7"/>
      <c r="AH1862" s="7"/>
    </row>
    <row r="1863" spans="33:34">
      <c r="AG1863" s="7"/>
      <c r="AH1863" s="7"/>
    </row>
    <row r="1864" spans="33:34">
      <c r="AG1864" s="7"/>
      <c r="AH1864" s="7"/>
    </row>
    <row r="1865" spans="33:34">
      <c r="AG1865" s="7"/>
      <c r="AH1865" s="7"/>
    </row>
    <row r="1866" spans="33:34">
      <c r="AG1866" s="7"/>
      <c r="AH1866" s="7"/>
    </row>
    <row r="1867" spans="33:34">
      <c r="AG1867" s="7"/>
      <c r="AH1867" s="7"/>
    </row>
    <row r="1868" spans="33:34">
      <c r="AG1868" s="7"/>
      <c r="AH1868" s="7"/>
    </row>
    <row r="1869" spans="33:34">
      <c r="AG1869" s="7"/>
      <c r="AH1869" s="7"/>
    </row>
    <row r="1870" spans="33:34">
      <c r="AG1870" s="7"/>
      <c r="AH1870" s="7"/>
    </row>
    <row r="1871" spans="33:34">
      <c r="AG1871" s="7"/>
      <c r="AH1871" s="7"/>
    </row>
    <row r="1872" spans="33:34">
      <c r="AG1872" s="7"/>
      <c r="AH1872" s="7"/>
    </row>
    <row r="1873" spans="33:34">
      <c r="AG1873" s="7"/>
      <c r="AH1873" s="7"/>
    </row>
    <row r="1874" spans="33:34">
      <c r="AG1874" s="7"/>
      <c r="AH1874" s="7"/>
    </row>
    <row r="1875" spans="33:34">
      <c r="AG1875" s="7"/>
      <c r="AH1875" s="7"/>
    </row>
    <row r="1876" spans="33:34">
      <c r="AG1876" s="7"/>
      <c r="AH1876" s="7"/>
    </row>
    <row r="1877" spans="33:34">
      <c r="AG1877" s="7"/>
      <c r="AH1877" s="7"/>
    </row>
    <row r="1878" spans="33:34">
      <c r="AG1878" s="7"/>
      <c r="AH1878" s="7"/>
    </row>
    <row r="1879" spans="33:34">
      <c r="AG1879" s="7"/>
      <c r="AH1879" s="7"/>
    </row>
    <row r="1880" spans="33:34">
      <c r="AG1880" s="7"/>
      <c r="AH1880" s="7"/>
    </row>
    <row r="1881" spans="33:34">
      <c r="AG1881" s="7"/>
      <c r="AH1881" s="7"/>
    </row>
    <row r="1882" spans="33:34">
      <c r="AG1882" s="7"/>
      <c r="AH1882" s="7"/>
    </row>
    <row r="1883" spans="33:34">
      <c r="AG1883" s="7"/>
      <c r="AH1883" s="7"/>
    </row>
    <row r="1884" spans="33:34">
      <c r="AG1884" s="7"/>
      <c r="AH1884" s="7"/>
    </row>
    <row r="1885" spans="33:34">
      <c r="AG1885" s="7"/>
      <c r="AH1885" s="7"/>
    </row>
    <row r="1886" spans="33:34">
      <c r="AG1886" s="7"/>
      <c r="AH1886" s="7"/>
    </row>
    <row r="1887" spans="33:34">
      <c r="AG1887" s="7"/>
      <c r="AH1887" s="7"/>
    </row>
    <row r="1888" spans="33:34">
      <c r="AG1888" s="7"/>
      <c r="AH1888" s="7"/>
    </row>
    <row r="1889" spans="33:34">
      <c r="AG1889" s="7"/>
      <c r="AH1889" s="7"/>
    </row>
    <row r="1890" spans="33:34">
      <c r="AG1890" s="7"/>
      <c r="AH1890" s="7"/>
    </row>
    <row r="1891" spans="33:34">
      <c r="AG1891" s="7"/>
      <c r="AH1891" s="7"/>
    </row>
    <row r="1892" spans="33:34">
      <c r="AG1892" s="7"/>
      <c r="AH1892" s="7"/>
    </row>
    <row r="1893" spans="33:34">
      <c r="AG1893" s="7"/>
      <c r="AH1893" s="7"/>
    </row>
    <row r="1894" spans="33:34">
      <c r="AG1894" s="7"/>
      <c r="AH1894" s="7"/>
    </row>
    <row r="1895" spans="33:34">
      <c r="AG1895" s="7"/>
      <c r="AH1895" s="7"/>
    </row>
    <row r="1896" spans="33:34">
      <c r="AG1896" s="7"/>
      <c r="AH1896" s="7"/>
    </row>
    <row r="1897" spans="33:34">
      <c r="AG1897" s="7"/>
      <c r="AH1897" s="7"/>
    </row>
    <row r="1898" spans="33:34">
      <c r="AG1898" s="7"/>
      <c r="AH1898" s="7"/>
    </row>
    <row r="1899" spans="33:34">
      <c r="AG1899" s="7"/>
      <c r="AH1899" s="7"/>
    </row>
    <row r="1900" spans="33:34">
      <c r="AG1900" s="7"/>
      <c r="AH1900" s="7"/>
    </row>
    <row r="1901" spans="33:34">
      <c r="AG1901" s="7"/>
      <c r="AH1901" s="7"/>
    </row>
    <row r="1902" spans="33:34">
      <c r="AG1902" s="7"/>
      <c r="AH1902" s="7"/>
    </row>
    <row r="1903" spans="33:34">
      <c r="AG1903" s="7"/>
      <c r="AH1903" s="7"/>
    </row>
    <row r="1904" spans="33:34">
      <c r="AG1904" s="7"/>
      <c r="AH1904" s="7"/>
    </row>
    <row r="1905" spans="33:34">
      <c r="AG1905" s="7"/>
      <c r="AH1905" s="7"/>
    </row>
    <row r="1906" spans="33:34">
      <c r="AG1906" s="7"/>
      <c r="AH1906" s="7"/>
    </row>
    <row r="1907" spans="33:34">
      <c r="AG1907" s="7"/>
      <c r="AH1907" s="7"/>
    </row>
    <row r="1908" spans="33:34">
      <c r="AG1908" s="7"/>
      <c r="AH1908" s="7"/>
    </row>
    <row r="1909" spans="33:34">
      <c r="AG1909" s="7"/>
      <c r="AH1909" s="7"/>
    </row>
    <row r="1910" spans="33:34">
      <c r="AG1910" s="7"/>
      <c r="AH1910" s="7"/>
    </row>
    <row r="1911" spans="33:34">
      <c r="AG1911" s="7"/>
      <c r="AH1911" s="7"/>
    </row>
    <row r="1912" spans="33:34">
      <c r="AG1912" s="7"/>
      <c r="AH1912" s="7"/>
    </row>
    <row r="1913" spans="33:34">
      <c r="AG1913" s="7"/>
      <c r="AH1913" s="7"/>
    </row>
    <row r="1914" spans="33:34">
      <c r="AG1914" s="7"/>
      <c r="AH1914" s="7"/>
    </row>
    <row r="1915" spans="33:34">
      <c r="AG1915" s="7"/>
      <c r="AH1915" s="7"/>
    </row>
    <row r="1916" spans="33:34">
      <c r="AG1916" s="7"/>
      <c r="AH1916" s="7"/>
    </row>
    <row r="1917" spans="33:34">
      <c r="AG1917" s="7"/>
      <c r="AH1917" s="7"/>
    </row>
    <row r="1918" spans="33:34">
      <c r="AG1918" s="7"/>
      <c r="AH1918" s="7"/>
    </row>
    <row r="1919" spans="33:34">
      <c r="AG1919" s="7"/>
      <c r="AH1919" s="7"/>
    </row>
    <row r="1920" spans="33:34">
      <c r="AG1920" s="7"/>
      <c r="AH1920" s="7"/>
    </row>
    <row r="1921" spans="33:34">
      <c r="AG1921" s="7"/>
      <c r="AH1921" s="7"/>
    </row>
    <row r="1922" spans="33:34">
      <c r="AG1922" s="7"/>
      <c r="AH1922" s="7"/>
    </row>
    <row r="1923" spans="33:34">
      <c r="AG1923" s="7"/>
      <c r="AH1923" s="7"/>
    </row>
    <row r="1924" spans="33:34">
      <c r="AG1924" s="7"/>
      <c r="AH1924" s="7"/>
    </row>
    <row r="1925" spans="33:34">
      <c r="AG1925" s="7"/>
      <c r="AH1925" s="7"/>
    </row>
    <row r="1926" spans="33:34">
      <c r="AG1926" s="7"/>
      <c r="AH1926" s="7"/>
    </row>
    <row r="1927" spans="33:34">
      <c r="AG1927" s="7"/>
      <c r="AH1927" s="7"/>
    </row>
    <row r="1928" spans="33:34">
      <c r="AG1928" s="7"/>
      <c r="AH1928" s="7"/>
    </row>
    <row r="1929" spans="33:34">
      <c r="AG1929" s="7"/>
      <c r="AH1929" s="7"/>
    </row>
    <row r="1930" spans="33:34">
      <c r="AG1930" s="7"/>
      <c r="AH1930" s="7"/>
    </row>
    <row r="1931" spans="33:34">
      <c r="AG1931" s="7"/>
      <c r="AH1931" s="7"/>
    </row>
    <row r="1932" spans="33:34">
      <c r="AG1932" s="7"/>
      <c r="AH1932" s="7"/>
    </row>
    <row r="1933" spans="33:34">
      <c r="AG1933" s="7"/>
      <c r="AH1933" s="7"/>
    </row>
    <row r="1934" spans="33:34">
      <c r="AG1934" s="7"/>
      <c r="AH1934" s="7"/>
    </row>
    <row r="1935" spans="33:34">
      <c r="AG1935" s="7"/>
      <c r="AH1935" s="7"/>
    </row>
    <row r="1936" spans="33:34">
      <c r="AG1936" s="7"/>
      <c r="AH1936" s="7"/>
    </row>
    <row r="1937" spans="33:34">
      <c r="AG1937" s="7"/>
      <c r="AH1937" s="7"/>
    </row>
    <row r="1938" spans="33:34">
      <c r="AG1938" s="7"/>
      <c r="AH1938" s="7"/>
    </row>
    <row r="1939" spans="33:34">
      <c r="AG1939" s="7"/>
      <c r="AH1939" s="7"/>
    </row>
    <row r="1940" spans="33:34">
      <c r="AG1940" s="7"/>
      <c r="AH1940" s="7"/>
    </row>
    <row r="1941" spans="33:34">
      <c r="AG1941" s="7"/>
      <c r="AH1941" s="7"/>
    </row>
    <row r="1942" spans="33:34">
      <c r="AG1942" s="7"/>
      <c r="AH1942" s="7"/>
    </row>
    <row r="1943" spans="33:34">
      <c r="AG1943" s="7"/>
      <c r="AH1943" s="7"/>
    </row>
    <row r="1944" spans="33:34">
      <c r="AG1944" s="7"/>
      <c r="AH1944" s="7"/>
    </row>
    <row r="1945" spans="33:34">
      <c r="AG1945" s="7"/>
      <c r="AH1945" s="7"/>
    </row>
    <row r="1946" spans="33:34">
      <c r="AG1946" s="7"/>
      <c r="AH1946" s="7"/>
    </row>
    <row r="1947" spans="33:34">
      <c r="AG1947" s="7"/>
      <c r="AH1947" s="7"/>
    </row>
    <row r="1948" spans="33:34">
      <c r="AG1948" s="7"/>
      <c r="AH1948" s="7"/>
    </row>
    <row r="1949" spans="33:34">
      <c r="AG1949" s="7"/>
      <c r="AH1949" s="7"/>
    </row>
    <row r="1950" spans="33:34">
      <c r="AG1950" s="7"/>
      <c r="AH1950" s="7"/>
    </row>
    <row r="1951" spans="33:34">
      <c r="AG1951" s="7"/>
      <c r="AH1951" s="7"/>
    </row>
    <row r="1952" spans="33:34">
      <c r="AG1952" s="7"/>
      <c r="AH1952" s="7"/>
    </row>
    <row r="1953" spans="33:34">
      <c r="AG1953" s="7"/>
      <c r="AH1953" s="7"/>
    </row>
    <row r="1954" spans="33:34">
      <c r="AG1954" s="7"/>
      <c r="AH1954" s="7"/>
    </row>
    <row r="1955" spans="33:34">
      <c r="AG1955" s="7"/>
      <c r="AH1955" s="7"/>
    </row>
    <row r="1956" spans="33:34">
      <c r="AG1956" s="7"/>
      <c r="AH1956" s="7"/>
    </row>
    <row r="1957" spans="33:34">
      <c r="AG1957" s="7"/>
      <c r="AH1957" s="7"/>
    </row>
    <row r="1958" spans="33:34">
      <c r="AG1958" s="7"/>
      <c r="AH1958" s="7"/>
    </row>
    <row r="1959" spans="33:34">
      <c r="AG1959" s="7"/>
      <c r="AH1959" s="7"/>
    </row>
    <row r="1960" spans="33:34">
      <c r="AG1960" s="7"/>
      <c r="AH1960" s="7"/>
    </row>
    <row r="1961" spans="33:34">
      <c r="AG1961" s="7"/>
      <c r="AH1961" s="7"/>
    </row>
    <row r="1962" spans="33:34">
      <c r="AG1962" s="7"/>
      <c r="AH1962" s="7"/>
    </row>
    <row r="1963" spans="33:34">
      <c r="AG1963" s="7"/>
      <c r="AH1963" s="7"/>
    </row>
    <row r="1964" spans="33:34">
      <c r="AG1964" s="7"/>
      <c r="AH1964" s="7"/>
    </row>
    <row r="1965" spans="33:34">
      <c r="AG1965" s="7"/>
      <c r="AH1965" s="7"/>
    </row>
    <row r="1966" spans="33:34">
      <c r="AG1966" s="7"/>
      <c r="AH1966" s="7"/>
    </row>
    <row r="1967" spans="33:34">
      <c r="AG1967" s="7"/>
      <c r="AH1967" s="7"/>
    </row>
    <row r="1968" spans="33:34">
      <c r="AG1968" s="7"/>
      <c r="AH1968" s="7"/>
    </row>
    <row r="1969" spans="33:34">
      <c r="AG1969" s="7"/>
      <c r="AH1969" s="7"/>
    </row>
    <row r="1970" spans="33:34">
      <c r="AG1970" s="7"/>
      <c r="AH1970" s="7"/>
    </row>
    <row r="1971" spans="33:34">
      <c r="AG1971" s="7"/>
      <c r="AH1971" s="7"/>
    </row>
    <row r="1972" spans="33:34">
      <c r="AG1972" s="7"/>
      <c r="AH1972" s="7"/>
    </row>
    <row r="1973" spans="33:34">
      <c r="AG1973" s="7"/>
      <c r="AH1973" s="7"/>
    </row>
    <row r="1974" spans="33:34">
      <c r="AG1974" s="7"/>
      <c r="AH1974" s="7"/>
    </row>
    <row r="1975" spans="33:34">
      <c r="AG1975" s="7"/>
      <c r="AH1975" s="7"/>
    </row>
    <row r="1976" spans="33:34">
      <c r="AG1976" s="7"/>
      <c r="AH1976" s="7"/>
    </row>
    <row r="1977" spans="33:34">
      <c r="AG1977" s="7"/>
      <c r="AH1977" s="7"/>
    </row>
    <row r="1978" spans="33:34">
      <c r="AG1978" s="7"/>
      <c r="AH1978" s="7"/>
    </row>
    <row r="1979" spans="33:34">
      <c r="AG1979" s="7"/>
      <c r="AH1979" s="7"/>
    </row>
    <row r="1980" spans="33:34">
      <c r="AG1980" s="7"/>
      <c r="AH1980" s="7"/>
    </row>
    <row r="1981" spans="33:34">
      <c r="AG1981" s="7"/>
      <c r="AH1981" s="7"/>
    </row>
    <row r="1982" spans="33:34">
      <c r="AG1982" s="7"/>
      <c r="AH1982" s="7"/>
    </row>
    <row r="1983" spans="33:34">
      <c r="AG1983" s="7"/>
      <c r="AH1983" s="7"/>
    </row>
    <row r="1984" spans="33:34">
      <c r="AG1984" s="7"/>
      <c r="AH1984" s="7"/>
    </row>
    <row r="1985" spans="33:34">
      <c r="AG1985" s="7"/>
      <c r="AH1985" s="7"/>
    </row>
    <row r="1986" spans="33:34">
      <c r="AG1986" s="7"/>
      <c r="AH1986" s="7"/>
    </row>
    <row r="1987" spans="33:34">
      <c r="AG1987" s="7"/>
      <c r="AH1987" s="7"/>
    </row>
    <row r="1988" spans="33:34">
      <c r="AG1988" s="7"/>
      <c r="AH1988" s="7"/>
    </row>
    <row r="1989" spans="33:34">
      <c r="AG1989" s="7"/>
      <c r="AH1989" s="7"/>
    </row>
    <row r="1990" spans="33:34">
      <c r="AG1990" s="7"/>
      <c r="AH1990" s="7"/>
    </row>
    <row r="1991" spans="33:34">
      <c r="AG1991" s="7"/>
      <c r="AH1991" s="7"/>
    </row>
    <row r="1992" spans="33:34">
      <c r="AG1992" s="7"/>
      <c r="AH1992" s="7"/>
    </row>
    <row r="1993" spans="33:34">
      <c r="AG1993" s="7"/>
      <c r="AH1993" s="7"/>
    </row>
    <row r="1994" spans="33:34">
      <c r="AG1994" s="7"/>
      <c r="AH1994" s="7"/>
    </row>
    <row r="1995" spans="33:34">
      <c r="AG1995" s="7"/>
      <c r="AH1995" s="7"/>
    </row>
    <row r="1996" spans="33:34">
      <c r="AG1996" s="7"/>
      <c r="AH1996" s="7"/>
    </row>
    <row r="1997" spans="33:34">
      <c r="AG1997" s="7"/>
      <c r="AH1997" s="7"/>
    </row>
    <row r="1998" spans="33:34">
      <c r="AG1998" s="7"/>
      <c r="AH1998" s="7"/>
    </row>
    <row r="1999" spans="33:34">
      <c r="AG1999" s="7"/>
      <c r="AH1999" s="7"/>
    </row>
    <row r="2000" spans="33:34">
      <c r="AG2000" s="7"/>
      <c r="AH2000" s="7"/>
    </row>
    <row r="2001" spans="33:34">
      <c r="AG2001" s="7"/>
      <c r="AH2001" s="7"/>
    </row>
    <row r="2002" spans="33:34">
      <c r="AG2002" s="7"/>
      <c r="AH2002" s="7"/>
    </row>
    <row r="2003" spans="33:34">
      <c r="AG2003" s="7"/>
      <c r="AH2003" s="7"/>
    </row>
    <row r="2004" spans="33:34">
      <c r="AG2004" s="7"/>
      <c r="AH2004" s="7"/>
    </row>
    <row r="2005" spans="33:34">
      <c r="AG2005" s="7"/>
      <c r="AH2005" s="7"/>
    </row>
    <row r="2006" spans="33:34">
      <c r="AG2006" s="7"/>
      <c r="AH2006" s="7"/>
    </row>
    <row r="2007" spans="33:34">
      <c r="AG2007" s="7"/>
      <c r="AH2007" s="7"/>
    </row>
    <row r="2008" spans="33:34">
      <c r="AG2008" s="7"/>
      <c r="AH2008" s="7"/>
    </row>
    <row r="2009" spans="33:34">
      <c r="AG2009" s="7"/>
      <c r="AH2009" s="7"/>
    </row>
    <row r="2010" spans="33:34">
      <c r="AG2010" s="7"/>
      <c r="AH2010" s="7"/>
    </row>
    <row r="2011" spans="33:34">
      <c r="AG2011" s="7"/>
      <c r="AH2011" s="7"/>
    </row>
    <row r="2012" spans="33:34">
      <c r="AG2012" s="7"/>
      <c r="AH2012" s="7"/>
    </row>
    <row r="2013" spans="33:34">
      <c r="AG2013" s="7"/>
      <c r="AH2013" s="7"/>
    </row>
    <row r="2014" spans="33:34">
      <c r="AG2014" s="7"/>
      <c r="AH2014" s="7"/>
    </row>
    <row r="2015" spans="33:34">
      <c r="AG2015" s="7"/>
      <c r="AH2015" s="7"/>
    </row>
    <row r="2016" spans="33:34">
      <c r="AG2016" s="7"/>
      <c r="AH2016" s="7"/>
    </row>
    <row r="2017" spans="33:34">
      <c r="AG2017" s="7"/>
      <c r="AH2017" s="7"/>
    </row>
    <row r="2018" spans="33:34">
      <c r="AG2018" s="7"/>
      <c r="AH2018" s="7"/>
    </row>
    <row r="2019" spans="33:34">
      <c r="AG2019" s="7"/>
      <c r="AH2019" s="7"/>
    </row>
    <row r="2020" spans="33:34">
      <c r="AG2020" s="7"/>
      <c r="AH2020" s="7"/>
    </row>
    <row r="2021" spans="33:34">
      <c r="AG2021" s="7"/>
      <c r="AH2021" s="7"/>
    </row>
    <row r="2022" spans="33:34">
      <c r="AG2022" s="7"/>
      <c r="AH2022" s="7"/>
    </row>
    <row r="2023" spans="33:34">
      <c r="AG2023" s="7"/>
      <c r="AH2023" s="7"/>
    </row>
    <row r="2024" spans="33:34">
      <c r="AG2024" s="7"/>
      <c r="AH2024" s="7"/>
    </row>
    <row r="2025" spans="33:34">
      <c r="AG2025" s="7"/>
      <c r="AH2025" s="7"/>
    </row>
    <row r="2026" spans="33:34">
      <c r="AG2026" s="7"/>
      <c r="AH2026" s="7"/>
    </row>
    <row r="2027" spans="33:34">
      <c r="AG2027" s="7"/>
      <c r="AH2027" s="7"/>
    </row>
    <row r="2028" spans="33:34">
      <c r="AG2028" s="7"/>
      <c r="AH2028" s="7"/>
    </row>
    <row r="2029" spans="33:34">
      <c r="AG2029" s="7"/>
      <c r="AH2029" s="7"/>
    </row>
    <row r="2030" spans="33:34">
      <c r="AG2030" s="7"/>
      <c r="AH2030" s="7"/>
    </row>
    <row r="2031" spans="33:34">
      <c r="AG2031" s="7"/>
      <c r="AH2031" s="7"/>
    </row>
    <row r="2032" spans="33:34">
      <c r="AG2032" s="7"/>
      <c r="AH2032" s="7"/>
    </row>
    <row r="2033" spans="33:34">
      <c r="AG2033" s="7"/>
      <c r="AH2033" s="7"/>
    </row>
    <row r="2034" spans="33:34">
      <c r="AG2034" s="7"/>
      <c r="AH2034" s="7"/>
    </row>
    <row r="2035" spans="33:34">
      <c r="AG2035" s="7"/>
      <c r="AH2035" s="7"/>
    </row>
    <row r="2036" spans="33:34">
      <c r="AG2036" s="7"/>
      <c r="AH2036" s="7"/>
    </row>
    <row r="2037" spans="33:34">
      <c r="AG2037" s="7"/>
      <c r="AH2037" s="7"/>
    </row>
    <row r="2038" spans="33:34">
      <c r="AG2038" s="7"/>
      <c r="AH2038" s="7"/>
    </row>
    <row r="2039" spans="33:34">
      <c r="AG2039" s="7"/>
      <c r="AH2039" s="7"/>
    </row>
    <row r="2040" spans="33:34">
      <c r="AG2040" s="7"/>
      <c r="AH2040" s="7"/>
    </row>
    <row r="2041" spans="33:34">
      <c r="AG2041" s="7"/>
      <c r="AH2041" s="7"/>
    </row>
    <row r="2042" spans="33:34">
      <c r="AG2042" s="7"/>
      <c r="AH2042" s="7"/>
    </row>
    <row r="2043" spans="33:34">
      <c r="AG2043" s="7"/>
      <c r="AH2043" s="7"/>
    </row>
    <row r="2044" spans="33:34">
      <c r="AG2044" s="7"/>
      <c r="AH2044" s="7"/>
    </row>
    <row r="2045" spans="33:34">
      <c r="AG2045" s="7"/>
      <c r="AH2045" s="7"/>
    </row>
    <row r="2046" spans="33:34">
      <c r="AG2046" s="7"/>
      <c r="AH2046" s="7"/>
    </row>
    <row r="2047" spans="33:34">
      <c r="AG2047" s="7"/>
      <c r="AH2047" s="7"/>
    </row>
    <row r="2048" spans="33:34">
      <c r="AG2048" s="7"/>
      <c r="AH2048" s="7"/>
    </row>
    <row r="2049" spans="33:34">
      <c r="AG2049" s="7"/>
      <c r="AH2049" s="7"/>
    </row>
    <row r="2050" spans="33:34">
      <c r="AG2050" s="7"/>
      <c r="AH2050" s="7"/>
    </row>
    <row r="2051" spans="33:34">
      <c r="AG2051" s="7"/>
      <c r="AH2051" s="7"/>
    </row>
    <row r="2052" spans="33:34">
      <c r="AG2052" s="7"/>
      <c r="AH2052" s="7"/>
    </row>
    <row r="2053" spans="33:34">
      <c r="AG2053" s="7"/>
      <c r="AH2053" s="7"/>
    </row>
    <row r="2054" spans="33:34">
      <c r="AG2054" s="7"/>
      <c r="AH2054" s="7"/>
    </row>
    <row r="2055" spans="33:34">
      <c r="AG2055" s="7"/>
      <c r="AH2055" s="7"/>
    </row>
    <row r="2056" spans="33:34">
      <c r="AG2056" s="7"/>
      <c r="AH2056" s="7"/>
    </row>
    <row r="2057" spans="33:34">
      <c r="AG2057" s="7"/>
      <c r="AH2057" s="7"/>
    </row>
    <row r="2058" spans="33:34">
      <c r="AG2058" s="7"/>
      <c r="AH2058" s="7"/>
    </row>
    <row r="2059" spans="33:34">
      <c r="AG2059" s="7"/>
      <c r="AH2059" s="7"/>
    </row>
    <row r="2060" spans="33:34">
      <c r="AG2060" s="7"/>
      <c r="AH2060" s="7"/>
    </row>
    <row r="2061" spans="33:34">
      <c r="AG2061" s="7"/>
      <c r="AH2061" s="7"/>
    </row>
    <row r="2062" spans="33:34">
      <c r="AG2062" s="7"/>
      <c r="AH2062" s="7"/>
    </row>
    <row r="2063" spans="33:34">
      <c r="AG2063" s="7"/>
      <c r="AH2063" s="7"/>
    </row>
    <row r="2064" spans="33:34">
      <c r="AG2064" s="7"/>
      <c r="AH2064" s="7"/>
    </row>
    <row r="2065" spans="33:34">
      <c r="AG2065" s="7"/>
      <c r="AH2065" s="7"/>
    </row>
    <row r="2066" spans="33:34">
      <c r="AG2066" s="7"/>
      <c r="AH2066" s="7"/>
    </row>
    <row r="2067" spans="33:34">
      <c r="AG2067" s="7"/>
      <c r="AH2067" s="7"/>
    </row>
    <row r="2068" spans="33:34">
      <c r="AG2068" s="7"/>
      <c r="AH2068" s="7"/>
    </row>
    <row r="2069" spans="33:34">
      <c r="AG2069" s="7"/>
      <c r="AH2069" s="7"/>
    </row>
    <row r="2070" spans="33:34">
      <c r="AG2070" s="7"/>
      <c r="AH2070" s="7"/>
    </row>
    <row r="2071" spans="33:34">
      <c r="AG2071" s="7"/>
      <c r="AH2071" s="7"/>
    </row>
    <row r="2072" spans="33:34">
      <c r="AG2072" s="7"/>
      <c r="AH2072" s="7"/>
    </row>
    <row r="2073" spans="33:34">
      <c r="AG2073" s="7"/>
      <c r="AH2073" s="7"/>
    </row>
    <row r="2074" spans="33:34">
      <c r="AG2074" s="7"/>
      <c r="AH2074" s="7"/>
    </row>
    <row r="2075" spans="33:34">
      <c r="AG2075" s="7"/>
      <c r="AH2075" s="7"/>
    </row>
    <row r="2076" spans="33:34">
      <c r="AG2076" s="7"/>
      <c r="AH2076" s="7"/>
    </row>
    <row r="2077" spans="33:34">
      <c r="AG2077" s="7"/>
      <c r="AH2077" s="7"/>
    </row>
    <row r="2078" spans="33:34">
      <c r="AG2078" s="7"/>
      <c r="AH2078" s="7"/>
    </row>
    <row r="2079" spans="33:34">
      <c r="AG2079" s="7"/>
      <c r="AH2079" s="7"/>
    </row>
    <row r="2080" spans="33:34">
      <c r="AG2080" s="7"/>
      <c r="AH2080" s="7"/>
    </row>
    <row r="2081" spans="33:34">
      <c r="AG2081" s="7"/>
      <c r="AH2081" s="7"/>
    </row>
    <row r="2082" spans="33:34">
      <c r="AG2082" s="7"/>
      <c r="AH2082" s="7"/>
    </row>
    <row r="2083" spans="33:34">
      <c r="AG2083" s="7"/>
      <c r="AH2083" s="7"/>
    </row>
    <row r="2084" spans="33:34">
      <c r="AG2084" s="7"/>
      <c r="AH2084" s="7"/>
    </row>
    <row r="2085" spans="33:34">
      <c r="AG2085" s="7"/>
      <c r="AH2085" s="7"/>
    </row>
    <row r="2086" spans="33:34">
      <c r="AG2086" s="7"/>
      <c r="AH2086" s="7"/>
    </row>
    <row r="2087" spans="33:34">
      <c r="AG2087" s="7"/>
      <c r="AH2087" s="7"/>
    </row>
    <row r="2088" spans="33:34">
      <c r="AG2088" s="7"/>
      <c r="AH2088" s="7"/>
    </row>
    <row r="2089" spans="33:34">
      <c r="AG2089" s="7"/>
      <c r="AH2089" s="7"/>
    </row>
    <row r="2090" spans="33:34">
      <c r="AG2090" s="7"/>
      <c r="AH2090" s="7"/>
    </row>
    <row r="2091" spans="33:34">
      <c r="AG2091" s="7"/>
      <c r="AH2091" s="7"/>
    </row>
    <row r="2092" spans="33:34">
      <c r="AG2092" s="7"/>
      <c r="AH2092" s="7"/>
    </row>
    <row r="2093" spans="33:34">
      <c r="AG2093" s="7"/>
      <c r="AH2093" s="7"/>
    </row>
    <row r="2094" spans="33:34">
      <c r="AG2094" s="7"/>
      <c r="AH2094" s="7"/>
    </row>
    <row r="2095" spans="33:34">
      <c r="AG2095" s="7"/>
      <c r="AH2095" s="7"/>
    </row>
    <row r="2096" spans="33:34">
      <c r="AG2096" s="7"/>
      <c r="AH2096" s="7"/>
    </row>
    <row r="2097" spans="33:34">
      <c r="AG2097" s="7"/>
      <c r="AH2097" s="7"/>
    </row>
    <row r="2098" spans="33:34">
      <c r="AG2098" s="7"/>
      <c r="AH2098" s="7"/>
    </row>
    <row r="2099" spans="33:34">
      <c r="AG2099" s="7"/>
      <c r="AH2099" s="7"/>
    </row>
    <row r="2100" spans="33:34">
      <c r="AG2100" s="7"/>
      <c r="AH2100" s="7"/>
    </row>
    <row r="2101" spans="33:34">
      <c r="AG2101" s="7"/>
      <c r="AH2101" s="7"/>
    </row>
    <row r="2102" spans="33:34">
      <c r="AG2102" s="7"/>
      <c r="AH2102" s="7"/>
    </row>
    <row r="2103" spans="33:34">
      <c r="AG2103" s="7"/>
      <c r="AH2103" s="7"/>
    </row>
    <row r="2104" spans="33:34">
      <c r="AG2104" s="7"/>
      <c r="AH2104" s="7"/>
    </row>
    <row r="2105" spans="33:34">
      <c r="AG2105" s="7"/>
      <c r="AH2105" s="7"/>
    </row>
    <row r="2106" spans="33:34">
      <c r="AG2106" s="7"/>
      <c r="AH2106" s="7"/>
    </row>
    <row r="2107" spans="33:34">
      <c r="AG2107" s="7"/>
      <c r="AH2107" s="7"/>
    </row>
    <row r="2108" spans="33:34">
      <c r="AG2108" s="7"/>
      <c r="AH2108" s="7"/>
    </row>
    <row r="2109" spans="33:34">
      <c r="AG2109" s="7"/>
      <c r="AH2109" s="7"/>
    </row>
    <row r="2110" spans="33:34">
      <c r="AG2110" s="7"/>
      <c r="AH2110" s="7"/>
    </row>
    <row r="2111" spans="33:34">
      <c r="AG2111" s="7"/>
      <c r="AH2111" s="7"/>
    </row>
    <row r="2112" spans="33:34">
      <c r="AG2112" s="7"/>
      <c r="AH2112" s="7"/>
    </row>
    <row r="2113" spans="33:34">
      <c r="AG2113" s="7"/>
      <c r="AH2113" s="7"/>
    </row>
    <row r="2114" spans="33:34">
      <c r="AG2114" s="7"/>
      <c r="AH2114" s="7"/>
    </row>
    <row r="2115" spans="33:34">
      <c r="AG2115" s="7"/>
      <c r="AH2115" s="7"/>
    </row>
    <row r="2116" spans="33:34">
      <c r="AG2116" s="7"/>
      <c r="AH2116" s="7"/>
    </row>
    <row r="2117" spans="33:34">
      <c r="AG2117" s="7"/>
      <c r="AH2117" s="7"/>
    </row>
    <row r="2118" spans="33:34">
      <c r="AG2118" s="7"/>
      <c r="AH2118" s="7"/>
    </row>
    <row r="2119" spans="33:34">
      <c r="AG2119" s="7"/>
      <c r="AH2119" s="7"/>
    </row>
    <row r="2120" spans="33:34">
      <c r="AG2120" s="7"/>
      <c r="AH2120" s="7"/>
    </row>
    <row r="2121" spans="33:34">
      <c r="AG2121" s="7"/>
      <c r="AH2121" s="7"/>
    </row>
    <row r="2122" spans="33:34">
      <c r="AG2122" s="7"/>
      <c r="AH2122" s="7"/>
    </row>
    <row r="2123" spans="33:34">
      <c r="AG2123" s="7"/>
      <c r="AH2123" s="7"/>
    </row>
    <row r="2124" spans="33:34">
      <c r="AG2124" s="7"/>
      <c r="AH2124" s="7"/>
    </row>
    <row r="2125" spans="33:34">
      <c r="AG2125" s="7"/>
      <c r="AH2125" s="7"/>
    </row>
    <row r="2126" spans="33:34">
      <c r="AG2126" s="7"/>
      <c r="AH2126" s="7"/>
    </row>
    <row r="2127" spans="33:34">
      <c r="AG2127" s="7"/>
      <c r="AH2127" s="7"/>
    </row>
    <row r="2128" spans="33:34">
      <c r="AG2128" s="7"/>
      <c r="AH2128" s="7"/>
    </row>
    <row r="2129" spans="33:34">
      <c r="AG2129" s="7"/>
      <c r="AH2129" s="7"/>
    </row>
    <row r="2130" spans="33:34">
      <c r="AG2130" s="7"/>
      <c r="AH2130" s="7"/>
    </row>
    <row r="2131" spans="33:34">
      <c r="AG2131" s="7"/>
      <c r="AH2131" s="7"/>
    </row>
    <row r="2132" spans="33:34">
      <c r="AG2132" s="7"/>
      <c r="AH2132" s="7"/>
    </row>
    <row r="2133" spans="33:34">
      <c r="AG2133" s="7"/>
      <c r="AH2133" s="7"/>
    </row>
    <row r="2134" spans="33:34">
      <c r="AG2134" s="7"/>
      <c r="AH2134" s="7"/>
    </row>
    <row r="2135" spans="33:34">
      <c r="AG2135" s="7"/>
      <c r="AH2135" s="7"/>
    </row>
    <row r="2136" spans="33:34">
      <c r="AG2136" s="7"/>
      <c r="AH2136" s="7"/>
    </row>
    <row r="2137" spans="33:34">
      <c r="AG2137" s="7"/>
      <c r="AH2137" s="7"/>
    </row>
    <row r="2138" spans="33:34">
      <c r="AG2138" s="7"/>
      <c r="AH2138" s="7"/>
    </row>
    <row r="2139" spans="33:34">
      <c r="AG2139" s="7"/>
      <c r="AH2139" s="7"/>
    </row>
    <row r="2140" spans="33:34">
      <c r="AG2140" s="7"/>
      <c r="AH2140" s="7"/>
    </row>
    <row r="2141" spans="33:34">
      <c r="AG2141" s="7"/>
      <c r="AH2141" s="7"/>
    </row>
    <row r="2142" spans="33:34">
      <c r="AG2142" s="7"/>
      <c r="AH2142" s="7"/>
    </row>
    <row r="2143" spans="33:34">
      <c r="AG2143" s="7"/>
      <c r="AH2143" s="7"/>
    </row>
    <row r="2144" spans="33:34">
      <c r="AG2144" s="7"/>
      <c r="AH2144" s="7"/>
    </row>
    <row r="2145" spans="33:34">
      <c r="AG2145" s="7"/>
      <c r="AH2145" s="7"/>
    </row>
    <row r="2146" spans="33:34">
      <c r="AG2146" s="7"/>
      <c r="AH2146" s="7"/>
    </row>
    <row r="2147" spans="33:34">
      <c r="AG2147" s="7"/>
      <c r="AH2147" s="7"/>
    </row>
    <row r="2148" spans="33:34">
      <c r="AG2148" s="7"/>
      <c r="AH2148" s="7"/>
    </row>
    <row r="2149" spans="33:34">
      <c r="AG2149" s="7"/>
      <c r="AH2149" s="7"/>
    </row>
    <row r="2150" spans="33:34">
      <c r="AG2150" s="7"/>
      <c r="AH2150" s="7"/>
    </row>
    <row r="2151" spans="33:34">
      <c r="AG2151" s="7"/>
      <c r="AH2151" s="7"/>
    </row>
    <row r="2152" spans="33:34">
      <c r="AG2152" s="7"/>
      <c r="AH2152" s="7"/>
    </row>
    <row r="2153" spans="33:34">
      <c r="AG2153" s="7"/>
      <c r="AH2153" s="7"/>
    </row>
    <row r="2154" spans="33:34">
      <c r="AG2154" s="7"/>
      <c r="AH2154" s="7"/>
    </row>
    <row r="2155" spans="33:34">
      <c r="AG2155" s="7"/>
      <c r="AH2155" s="7"/>
    </row>
    <row r="2156" spans="33:34">
      <c r="AG2156" s="7"/>
      <c r="AH2156" s="7"/>
    </row>
    <row r="2157" spans="33:34">
      <c r="AG2157" s="7"/>
      <c r="AH2157" s="7"/>
    </row>
    <row r="2158" spans="33:34">
      <c r="AG2158" s="7"/>
      <c r="AH2158" s="7"/>
    </row>
    <row r="2159" spans="33:34">
      <c r="AG2159" s="7"/>
      <c r="AH2159" s="7"/>
    </row>
    <row r="2160" spans="33:34">
      <c r="AG2160" s="7"/>
      <c r="AH2160" s="7"/>
    </row>
    <row r="2161" spans="33:34">
      <c r="AG2161" s="7"/>
      <c r="AH2161" s="7"/>
    </row>
    <row r="2162" spans="33:34">
      <c r="AG2162" s="7"/>
      <c r="AH2162" s="7"/>
    </row>
    <row r="2163" spans="33:34">
      <c r="AG2163" s="7"/>
      <c r="AH2163" s="7"/>
    </row>
    <row r="2164" spans="33:34">
      <c r="AG2164" s="7"/>
      <c r="AH2164" s="7"/>
    </row>
    <row r="2165" spans="33:34">
      <c r="AG2165" s="7"/>
      <c r="AH2165" s="7"/>
    </row>
    <row r="2166" spans="33:34">
      <c r="AG2166" s="7"/>
      <c r="AH2166" s="7"/>
    </row>
    <row r="2167" spans="33:34">
      <c r="AG2167" s="7"/>
      <c r="AH2167" s="7"/>
    </row>
    <row r="2168" spans="33:34">
      <c r="AG2168" s="7"/>
      <c r="AH2168" s="7"/>
    </row>
    <row r="2169" spans="33:34">
      <c r="AG2169" s="7"/>
      <c r="AH2169" s="7"/>
    </row>
    <row r="2170" spans="33:34">
      <c r="AG2170" s="7"/>
      <c r="AH2170" s="7"/>
    </row>
    <row r="2171" spans="33:34">
      <c r="AG2171" s="7"/>
      <c r="AH2171" s="7"/>
    </row>
    <row r="2172" spans="33:34">
      <c r="AG2172" s="7"/>
      <c r="AH2172" s="7"/>
    </row>
    <row r="2173" spans="33:34">
      <c r="AG2173" s="7"/>
      <c r="AH2173" s="7"/>
    </row>
    <row r="2174" spans="33:34">
      <c r="AG2174" s="7"/>
      <c r="AH2174" s="7"/>
    </row>
    <row r="2175" spans="33:34">
      <c r="AG2175" s="7"/>
      <c r="AH2175" s="7"/>
    </row>
    <row r="2176" spans="33:34">
      <c r="AG2176" s="7"/>
      <c r="AH2176" s="7"/>
    </row>
    <row r="2177" spans="33:34">
      <c r="AG2177" s="7"/>
      <c r="AH2177" s="7"/>
    </row>
    <row r="2178" spans="33:34">
      <c r="AG2178" s="7"/>
      <c r="AH2178" s="7"/>
    </row>
    <row r="2179" spans="33:34">
      <c r="AG2179" s="7"/>
      <c r="AH2179" s="7"/>
    </row>
    <row r="2180" spans="33:34">
      <c r="AG2180" s="7"/>
      <c r="AH2180" s="7"/>
    </row>
    <row r="2181" spans="33:34">
      <c r="AG2181" s="7"/>
      <c r="AH2181" s="7"/>
    </row>
    <row r="2182" spans="33:34">
      <c r="AG2182" s="7"/>
      <c r="AH2182" s="7"/>
    </row>
    <row r="2183" spans="33:34">
      <c r="AG2183" s="7"/>
      <c r="AH2183" s="7"/>
    </row>
    <row r="2184" spans="33:34">
      <c r="AG2184" s="7"/>
      <c r="AH2184" s="7"/>
    </row>
    <row r="2185" spans="33:34">
      <c r="AG2185" s="7"/>
      <c r="AH2185" s="7"/>
    </row>
    <row r="2186" spans="33:34">
      <c r="AG2186" s="7"/>
      <c r="AH2186" s="7"/>
    </row>
    <row r="2187" spans="33:34">
      <c r="AG2187" s="7"/>
      <c r="AH2187" s="7"/>
    </row>
    <row r="2188" spans="33:34">
      <c r="AG2188" s="7"/>
      <c r="AH2188" s="7"/>
    </row>
    <row r="2189" spans="33:34">
      <c r="AG2189" s="7"/>
      <c r="AH2189" s="7"/>
    </row>
    <row r="2190" spans="33:34">
      <c r="AG2190" s="7"/>
      <c r="AH2190" s="7"/>
    </row>
    <row r="2191" spans="33:34">
      <c r="AG2191" s="7"/>
      <c r="AH2191" s="7"/>
    </row>
    <row r="2192" spans="33:34">
      <c r="AG2192" s="7"/>
      <c r="AH2192" s="7"/>
    </row>
    <row r="2193" spans="33:34">
      <c r="AG2193" s="7"/>
      <c r="AH2193" s="7"/>
    </row>
    <row r="2194" spans="33:34">
      <c r="AG2194" s="7"/>
      <c r="AH2194" s="7"/>
    </row>
    <row r="2195" spans="33:34">
      <c r="AG2195" s="7"/>
      <c r="AH2195" s="7"/>
    </row>
    <row r="2196" spans="33:34">
      <c r="AG2196" s="7"/>
      <c r="AH2196" s="7"/>
    </row>
    <row r="2197" spans="33:34">
      <c r="AG2197" s="7"/>
      <c r="AH2197" s="7"/>
    </row>
    <row r="2198" spans="33:34">
      <c r="AG2198" s="7"/>
      <c r="AH2198" s="7"/>
    </row>
    <row r="2199" spans="33:34">
      <c r="AG2199" s="7"/>
      <c r="AH2199" s="7"/>
    </row>
    <row r="2200" spans="33:34">
      <c r="AG2200" s="7"/>
      <c r="AH2200" s="7"/>
    </row>
    <row r="2201" spans="33:34">
      <c r="AG2201" s="7"/>
      <c r="AH2201" s="7"/>
    </row>
    <row r="2202" spans="33:34">
      <c r="AG2202" s="7"/>
      <c r="AH2202" s="7"/>
    </row>
    <row r="2203" spans="33:34">
      <c r="AG2203" s="7"/>
      <c r="AH2203" s="7"/>
    </row>
    <row r="2204" spans="33:34">
      <c r="AG2204" s="7"/>
      <c r="AH2204" s="7"/>
    </row>
    <row r="2205" spans="33:34">
      <c r="AG2205" s="7"/>
      <c r="AH2205" s="7"/>
    </row>
    <row r="2206" spans="33:34">
      <c r="AG2206" s="7"/>
      <c r="AH2206" s="7"/>
    </row>
    <row r="2207" spans="33:34">
      <c r="AG2207" s="7"/>
      <c r="AH2207" s="7"/>
    </row>
    <row r="2208" spans="33:34">
      <c r="AG2208" s="7"/>
      <c r="AH2208" s="7"/>
    </row>
    <row r="2209" spans="33:34">
      <c r="AG2209" s="7"/>
      <c r="AH2209" s="7"/>
    </row>
    <row r="2210" spans="33:34">
      <c r="AG2210" s="7"/>
      <c r="AH2210" s="7"/>
    </row>
    <row r="2211" spans="33:34">
      <c r="AG2211" s="7"/>
      <c r="AH2211" s="7"/>
    </row>
    <row r="2212" spans="33:34">
      <c r="AG2212" s="7"/>
      <c r="AH2212" s="7"/>
    </row>
    <row r="2213" spans="33:34">
      <c r="AG2213" s="7"/>
      <c r="AH2213" s="7"/>
    </row>
    <row r="2214" spans="33:34">
      <c r="AG2214" s="7"/>
      <c r="AH2214" s="7"/>
    </row>
    <row r="2215" spans="33:34">
      <c r="AG2215" s="7"/>
      <c r="AH2215" s="7"/>
    </row>
    <row r="2216" spans="33:34">
      <c r="AG2216" s="7"/>
      <c r="AH2216" s="7"/>
    </row>
    <row r="2217" spans="33:34">
      <c r="AG2217" s="7"/>
      <c r="AH2217" s="7"/>
    </row>
    <row r="2218" spans="33:34">
      <c r="AG2218" s="7"/>
      <c r="AH2218" s="7"/>
    </row>
    <row r="2219" spans="33:34">
      <c r="AG2219" s="7"/>
      <c r="AH2219" s="7"/>
    </row>
    <row r="2220" spans="33:34">
      <c r="AG2220" s="7"/>
      <c r="AH2220" s="7"/>
    </row>
    <row r="2221" spans="33:34">
      <c r="AG2221" s="7"/>
      <c r="AH2221" s="7"/>
    </row>
    <row r="2222" spans="33:34">
      <c r="AG2222" s="7"/>
      <c r="AH2222" s="7"/>
    </row>
    <row r="2223" spans="33:34">
      <c r="AG2223" s="7"/>
      <c r="AH2223" s="7"/>
    </row>
    <row r="2224" spans="33:34">
      <c r="AG2224" s="7"/>
      <c r="AH2224" s="7"/>
    </row>
    <row r="2225" spans="33:34">
      <c r="AG2225" s="7"/>
      <c r="AH2225" s="7"/>
    </row>
    <row r="2226" spans="33:34">
      <c r="AG2226" s="7"/>
      <c r="AH2226" s="7"/>
    </row>
    <row r="2227" spans="33:34">
      <c r="AG2227" s="7"/>
      <c r="AH2227" s="7"/>
    </row>
    <row r="2228" spans="33:34">
      <c r="AG2228" s="7"/>
      <c r="AH2228" s="7"/>
    </row>
    <row r="2229" spans="33:34">
      <c r="AG2229" s="7"/>
      <c r="AH2229" s="7"/>
    </row>
    <row r="2230" spans="33:34">
      <c r="AG2230" s="7"/>
      <c r="AH2230" s="7"/>
    </row>
    <row r="2231" spans="33:34">
      <c r="AG2231" s="7"/>
      <c r="AH2231" s="7"/>
    </row>
    <row r="2232" spans="33:34">
      <c r="AG2232" s="7"/>
      <c r="AH2232" s="7"/>
    </row>
    <row r="2233" spans="33:34">
      <c r="AG2233" s="7"/>
      <c r="AH2233" s="7"/>
    </row>
    <row r="2234" spans="33:34">
      <c r="AG2234" s="7"/>
      <c r="AH2234" s="7"/>
    </row>
    <row r="2235" spans="33:34">
      <c r="AG2235" s="7"/>
      <c r="AH2235" s="7"/>
    </row>
    <row r="2236" spans="33:34">
      <c r="AG2236" s="7"/>
      <c r="AH2236" s="7"/>
    </row>
    <row r="2237" spans="33:34">
      <c r="AG2237" s="7"/>
      <c r="AH2237" s="7"/>
    </row>
    <row r="2238" spans="33:34">
      <c r="AG2238" s="7"/>
      <c r="AH2238" s="7"/>
    </row>
    <row r="2239" spans="33:34">
      <c r="AG2239" s="7"/>
      <c r="AH2239" s="7"/>
    </row>
    <row r="2240" spans="33:34">
      <c r="AG2240" s="7"/>
      <c r="AH2240" s="7"/>
    </row>
    <row r="2241" spans="33:34">
      <c r="AG2241" s="7"/>
      <c r="AH2241" s="7"/>
    </row>
    <row r="2242" spans="33:34">
      <c r="AG2242" s="7"/>
      <c r="AH2242" s="7"/>
    </row>
    <row r="2243" spans="33:34">
      <c r="AG2243" s="7"/>
      <c r="AH2243" s="7"/>
    </row>
    <row r="2244" spans="33:34">
      <c r="AG2244" s="7"/>
      <c r="AH2244" s="7"/>
    </row>
    <row r="2245" spans="33:34">
      <c r="AG2245" s="7"/>
      <c r="AH2245" s="7"/>
    </row>
    <row r="2246" spans="33:34">
      <c r="AG2246" s="7"/>
      <c r="AH2246" s="7"/>
    </row>
    <row r="2247" spans="33:34">
      <c r="AG2247" s="7"/>
      <c r="AH2247" s="7"/>
    </row>
    <row r="2248" spans="33:34">
      <c r="AG2248" s="7"/>
      <c r="AH2248" s="7"/>
    </row>
    <row r="2249" spans="33:34">
      <c r="AG2249" s="7"/>
      <c r="AH2249" s="7"/>
    </row>
    <row r="2250" spans="33:34">
      <c r="AG2250" s="7"/>
      <c r="AH2250" s="7"/>
    </row>
    <row r="2251" spans="33:34">
      <c r="AG2251" s="7"/>
      <c r="AH2251" s="7"/>
    </row>
    <row r="2252" spans="33:34">
      <c r="AG2252" s="7"/>
      <c r="AH2252" s="7"/>
    </row>
    <row r="2253" spans="33:34">
      <c r="AG2253" s="7"/>
      <c r="AH2253" s="7"/>
    </row>
    <row r="2254" spans="33:34">
      <c r="AG2254" s="7"/>
      <c r="AH2254" s="7"/>
    </row>
    <row r="2255" spans="33:34">
      <c r="AG2255" s="7"/>
      <c r="AH2255" s="7"/>
    </row>
    <row r="2256" spans="33:34">
      <c r="AG2256" s="7"/>
      <c r="AH2256" s="7"/>
    </row>
    <row r="2257" spans="33:34">
      <c r="AG2257" s="7"/>
      <c r="AH2257" s="7"/>
    </row>
    <row r="2258" spans="33:34">
      <c r="AG2258" s="7"/>
      <c r="AH2258" s="7"/>
    </row>
    <row r="2259" spans="33:34">
      <c r="AG2259" s="7"/>
      <c r="AH2259" s="7"/>
    </row>
    <row r="2260" spans="33:34">
      <c r="AG2260" s="7"/>
      <c r="AH2260" s="7"/>
    </row>
    <row r="2261" spans="33:34">
      <c r="AG2261" s="7"/>
      <c r="AH2261" s="7"/>
    </row>
    <row r="2262" spans="33:34">
      <c r="AG2262" s="7"/>
      <c r="AH2262" s="7"/>
    </row>
    <row r="2263" spans="33:34">
      <c r="AG2263" s="7"/>
      <c r="AH2263" s="7"/>
    </row>
    <row r="2264" spans="33:34">
      <c r="AG2264" s="7"/>
      <c r="AH2264" s="7"/>
    </row>
    <row r="2265" spans="33:34">
      <c r="AG2265" s="7"/>
      <c r="AH2265" s="7"/>
    </row>
    <row r="2266" spans="33:34">
      <c r="AG2266" s="7"/>
      <c r="AH2266" s="7"/>
    </row>
    <row r="2267" spans="33:34">
      <c r="AG2267" s="7"/>
      <c r="AH2267" s="7"/>
    </row>
    <row r="2268" spans="33:34">
      <c r="AG2268" s="7"/>
      <c r="AH2268" s="7"/>
    </row>
    <row r="2269" spans="33:34">
      <c r="AG2269" s="7"/>
      <c r="AH2269" s="7"/>
    </row>
    <row r="2270" spans="33:34">
      <c r="AG2270" s="7"/>
      <c r="AH2270" s="7"/>
    </row>
    <row r="2271" spans="33:34">
      <c r="AG2271" s="7"/>
      <c r="AH2271" s="7"/>
    </row>
    <row r="2272" spans="33:34">
      <c r="AG2272" s="7"/>
      <c r="AH2272" s="7"/>
    </row>
    <row r="2273" spans="33:34">
      <c r="AG2273" s="7"/>
      <c r="AH2273" s="7"/>
    </row>
    <row r="2274" spans="33:34">
      <c r="AG2274" s="7"/>
      <c r="AH2274" s="7"/>
    </row>
    <row r="2275" spans="33:34">
      <c r="AG2275" s="7"/>
      <c r="AH2275" s="7"/>
    </row>
    <row r="2276" spans="33:34">
      <c r="AG2276" s="7"/>
      <c r="AH2276" s="7"/>
    </row>
    <row r="2277" spans="33:34">
      <c r="AG2277" s="7"/>
      <c r="AH2277" s="7"/>
    </row>
    <row r="2278" spans="33:34">
      <c r="AG2278" s="7"/>
      <c r="AH2278" s="7"/>
    </row>
    <row r="2279" spans="33:34">
      <c r="AG2279" s="7"/>
      <c r="AH2279" s="7"/>
    </row>
    <row r="2280" spans="33:34">
      <c r="AG2280" s="7"/>
      <c r="AH2280" s="7"/>
    </row>
    <row r="2281" spans="33:34">
      <c r="AG2281" s="7"/>
      <c r="AH2281" s="7"/>
    </row>
    <row r="2282" spans="33:34">
      <c r="AG2282" s="7"/>
      <c r="AH2282" s="7"/>
    </row>
    <row r="2283" spans="33:34">
      <c r="AG2283" s="7"/>
      <c r="AH2283" s="7"/>
    </row>
    <row r="2284" spans="33:34">
      <c r="AG2284" s="7"/>
      <c r="AH2284" s="7"/>
    </row>
    <row r="2285" spans="33:34">
      <c r="AG2285" s="7"/>
      <c r="AH2285" s="7"/>
    </row>
    <row r="2286" spans="33:34">
      <c r="AG2286" s="7"/>
      <c r="AH2286" s="7"/>
    </row>
    <row r="2287" spans="33:34">
      <c r="AG2287" s="7"/>
      <c r="AH2287" s="7"/>
    </row>
    <row r="2288" spans="33:34">
      <c r="AG2288" s="7"/>
      <c r="AH2288" s="7"/>
    </row>
    <row r="2289" spans="33:34">
      <c r="AG2289" s="7"/>
      <c r="AH2289" s="7"/>
    </row>
    <row r="2290" spans="33:34">
      <c r="AG2290" s="7"/>
      <c r="AH2290" s="7"/>
    </row>
    <row r="2291" spans="33:34">
      <c r="AG2291" s="7"/>
      <c r="AH2291" s="7"/>
    </row>
    <row r="2292" spans="33:34">
      <c r="AG2292" s="7"/>
      <c r="AH2292" s="7"/>
    </row>
    <row r="2293" spans="33:34">
      <c r="AG2293" s="7"/>
      <c r="AH2293" s="7"/>
    </row>
    <row r="2294" spans="33:34">
      <c r="AG2294" s="7"/>
      <c r="AH2294" s="7"/>
    </row>
    <row r="2295" spans="33:34">
      <c r="AG2295" s="7"/>
      <c r="AH2295" s="7"/>
    </row>
    <row r="2296" spans="33:34">
      <c r="AG2296" s="7"/>
      <c r="AH2296" s="7"/>
    </row>
    <row r="2297" spans="33:34">
      <c r="AG2297" s="7"/>
      <c r="AH2297" s="7"/>
    </row>
    <row r="2298" spans="33:34">
      <c r="AG2298" s="7"/>
      <c r="AH2298" s="7"/>
    </row>
    <row r="2299" spans="33:34">
      <c r="AG2299" s="7"/>
      <c r="AH2299" s="7"/>
    </row>
    <row r="2300" spans="33:34">
      <c r="AG2300" s="7"/>
      <c r="AH2300" s="7"/>
    </row>
    <row r="2301" spans="33:34">
      <c r="AG2301" s="7"/>
      <c r="AH2301" s="7"/>
    </row>
    <row r="2302" spans="33:34">
      <c r="AG2302" s="7"/>
      <c r="AH2302" s="7"/>
    </row>
    <row r="2303" spans="33:34">
      <c r="AG2303" s="7"/>
      <c r="AH2303" s="7"/>
    </row>
    <row r="2304" spans="33:34">
      <c r="AG2304" s="7"/>
      <c r="AH2304" s="7"/>
    </row>
    <row r="2305" spans="33:34">
      <c r="AG2305" s="7"/>
      <c r="AH2305" s="7"/>
    </row>
    <row r="2306" spans="33:34">
      <c r="AG2306" s="7"/>
      <c r="AH2306" s="7"/>
    </row>
    <row r="2307" spans="33:34">
      <c r="AG2307" s="7"/>
      <c r="AH2307" s="7"/>
    </row>
    <row r="2308" spans="33:34">
      <c r="AG2308" s="7"/>
      <c r="AH2308" s="7"/>
    </row>
    <row r="2309" spans="33:34">
      <c r="AG2309" s="7"/>
      <c r="AH2309" s="7"/>
    </row>
    <row r="2310" spans="33:34">
      <c r="AG2310" s="7"/>
      <c r="AH2310" s="7"/>
    </row>
    <row r="2311" spans="33:34">
      <c r="AG2311" s="7"/>
      <c r="AH2311" s="7"/>
    </row>
    <row r="2312" spans="33:34">
      <c r="AG2312" s="7"/>
      <c r="AH2312" s="7"/>
    </row>
    <row r="2313" spans="33:34">
      <c r="AG2313" s="7"/>
      <c r="AH2313" s="7"/>
    </row>
    <row r="2314" spans="33:34">
      <c r="AG2314" s="7"/>
      <c r="AH2314" s="7"/>
    </row>
    <row r="2315" spans="33:34">
      <c r="AG2315" s="7"/>
      <c r="AH2315" s="7"/>
    </row>
    <row r="2316" spans="33:34">
      <c r="AG2316" s="7"/>
      <c r="AH2316" s="7"/>
    </row>
    <row r="2317" spans="33:34">
      <c r="AG2317" s="7"/>
      <c r="AH2317" s="7"/>
    </row>
    <row r="2318" spans="33:34">
      <c r="AG2318" s="7"/>
      <c r="AH2318" s="7"/>
    </row>
    <row r="2319" spans="33:34">
      <c r="AG2319" s="7"/>
      <c r="AH2319" s="7"/>
    </row>
    <row r="2320" spans="33:34">
      <c r="AG2320" s="7"/>
      <c r="AH2320" s="7"/>
    </row>
    <row r="2321" spans="33:34">
      <c r="AG2321" s="7"/>
      <c r="AH2321" s="7"/>
    </row>
    <row r="2322" spans="33:34">
      <c r="AG2322" s="7"/>
      <c r="AH2322" s="7"/>
    </row>
    <row r="2323" spans="33:34">
      <c r="AG2323" s="7"/>
      <c r="AH2323" s="7"/>
    </row>
    <row r="2324" spans="33:34">
      <c r="AG2324" s="7"/>
      <c r="AH2324" s="7"/>
    </row>
    <row r="2325" spans="33:34">
      <c r="AG2325" s="7"/>
      <c r="AH2325" s="7"/>
    </row>
    <row r="2326" spans="33:34">
      <c r="AG2326" s="7"/>
      <c r="AH2326" s="7"/>
    </row>
    <row r="2327" spans="33:34">
      <c r="AG2327" s="7"/>
      <c r="AH2327" s="7"/>
    </row>
    <row r="2328" spans="33:34">
      <c r="AG2328" s="7"/>
      <c r="AH2328" s="7"/>
    </row>
    <row r="2329" spans="33:34">
      <c r="AG2329" s="7"/>
      <c r="AH2329" s="7"/>
    </row>
    <row r="2330" spans="33:34">
      <c r="AG2330" s="7"/>
      <c r="AH2330" s="7"/>
    </row>
    <row r="2331" spans="33:34">
      <c r="AG2331" s="7"/>
      <c r="AH2331" s="7"/>
    </row>
    <row r="2332" spans="33:34">
      <c r="AG2332" s="7"/>
      <c r="AH2332" s="7"/>
    </row>
    <row r="2333" spans="33:34">
      <c r="AG2333" s="7"/>
      <c r="AH2333" s="7"/>
    </row>
    <row r="2334" spans="33:34">
      <c r="AG2334" s="7"/>
      <c r="AH2334" s="7"/>
    </row>
    <row r="2335" spans="33:34">
      <c r="AG2335" s="7"/>
      <c r="AH2335" s="7"/>
    </row>
    <row r="2336" spans="33:34">
      <c r="AG2336" s="7"/>
      <c r="AH2336" s="7"/>
    </row>
    <row r="2337" spans="33:34">
      <c r="AG2337" s="7"/>
      <c r="AH2337" s="7"/>
    </row>
    <row r="2338" spans="33:34">
      <c r="AG2338" s="7"/>
      <c r="AH2338" s="7"/>
    </row>
    <row r="2339" spans="33:34">
      <c r="AG2339" s="7"/>
      <c r="AH2339" s="7"/>
    </row>
    <row r="2340" spans="33:34">
      <c r="AG2340" s="7"/>
      <c r="AH2340" s="7"/>
    </row>
    <row r="2341" spans="33:34">
      <c r="AG2341" s="7"/>
      <c r="AH2341" s="7"/>
    </row>
    <row r="2342" spans="33:34">
      <c r="AG2342" s="7"/>
      <c r="AH2342" s="7"/>
    </row>
    <row r="2343" spans="33:34">
      <c r="AG2343" s="7"/>
      <c r="AH2343" s="7"/>
    </row>
    <row r="2344" spans="33:34">
      <c r="AG2344" s="7"/>
      <c r="AH2344" s="7"/>
    </row>
    <row r="2345" spans="33:34">
      <c r="AG2345" s="7"/>
      <c r="AH2345" s="7"/>
    </row>
    <row r="2346" spans="33:34">
      <c r="AG2346" s="7"/>
      <c r="AH2346" s="7"/>
    </row>
    <row r="2347" spans="33:34">
      <c r="AG2347" s="7"/>
      <c r="AH2347" s="7"/>
    </row>
    <row r="2348" spans="33:34">
      <c r="AG2348" s="7"/>
      <c r="AH2348" s="7"/>
    </row>
    <row r="2349" spans="33:34">
      <c r="AG2349" s="7"/>
      <c r="AH2349" s="7"/>
    </row>
    <row r="2350" spans="33:34">
      <c r="AG2350" s="7"/>
      <c r="AH2350" s="7"/>
    </row>
    <row r="2351" spans="33:34">
      <c r="AG2351" s="7"/>
      <c r="AH2351" s="7"/>
    </row>
    <row r="2352" spans="33:34">
      <c r="AG2352" s="7"/>
      <c r="AH2352" s="7"/>
    </row>
    <row r="2353" spans="33:34">
      <c r="AG2353" s="7"/>
      <c r="AH2353" s="7"/>
    </row>
    <row r="2354" spans="33:34">
      <c r="AG2354" s="7"/>
      <c r="AH2354" s="7"/>
    </row>
    <row r="2355" spans="33:34">
      <c r="AG2355" s="7"/>
      <c r="AH2355" s="7"/>
    </row>
    <row r="2356" spans="33:34">
      <c r="AG2356" s="7"/>
      <c r="AH2356" s="7"/>
    </row>
    <row r="2357" spans="33:34">
      <c r="AG2357" s="7"/>
      <c r="AH2357" s="7"/>
    </row>
    <row r="2358" spans="33:34">
      <c r="AG2358" s="7"/>
      <c r="AH2358" s="7"/>
    </row>
    <row r="2359" spans="33:34">
      <c r="AG2359" s="7"/>
      <c r="AH2359" s="7"/>
    </row>
    <row r="2360" spans="33:34">
      <c r="AG2360" s="7"/>
      <c r="AH2360" s="7"/>
    </row>
    <row r="2361" spans="33:34">
      <c r="AG2361" s="7"/>
      <c r="AH2361" s="7"/>
    </row>
    <row r="2362" spans="33:34">
      <c r="AG2362" s="7"/>
      <c r="AH2362" s="7"/>
    </row>
    <row r="2363" spans="33:34">
      <c r="AG2363" s="7"/>
      <c r="AH2363" s="7"/>
    </row>
    <row r="2364" spans="33:34">
      <c r="AG2364" s="7"/>
      <c r="AH2364" s="7"/>
    </row>
    <row r="2365" spans="33:34">
      <c r="AG2365" s="7"/>
      <c r="AH2365" s="7"/>
    </row>
    <row r="2366" spans="33:34">
      <c r="AG2366" s="7"/>
      <c r="AH2366" s="7"/>
    </row>
    <row r="2367" spans="33:34">
      <c r="AG2367" s="7"/>
      <c r="AH2367" s="7"/>
    </row>
    <row r="2368" spans="33:34">
      <c r="AG2368" s="7"/>
      <c r="AH2368" s="7"/>
    </row>
    <row r="2369" spans="33:34">
      <c r="AG2369" s="7"/>
      <c r="AH2369" s="7"/>
    </row>
    <row r="2370" spans="33:34">
      <c r="AG2370" s="7"/>
      <c r="AH2370" s="7"/>
    </row>
    <row r="2371" spans="33:34">
      <c r="AG2371" s="7"/>
      <c r="AH2371" s="7"/>
    </row>
    <row r="2372" spans="33:34">
      <c r="AG2372" s="7"/>
      <c r="AH2372" s="7"/>
    </row>
    <row r="2373" spans="33:34">
      <c r="AG2373" s="7"/>
      <c r="AH2373" s="7"/>
    </row>
    <row r="2374" spans="33:34">
      <c r="AG2374" s="7"/>
      <c r="AH2374" s="7"/>
    </row>
    <row r="2375" spans="33:34">
      <c r="AG2375" s="7"/>
      <c r="AH2375" s="7"/>
    </row>
    <row r="2376" spans="33:34">
      <c r="AG2376" s="7"/>
      <c r="AH2376" s="7"/>
    </row>
    <row r="2377" spans="33:34">
      <c r="AG2377" s="7"/>
      <c r="AH2377" s="7"/>
    </row>
    <row r="2378" spans="33:34">
      <c r="AG2378" s="7"/>
      <c r="AH2378" s="7"/>
    </row>
    <row r="2379" spans="33:34">
      <c r="AG2379" s="7"/>
      <c r="AH2379" s="7"/>
    </row>
    <row r="2380" spans="33:34">
      <c r="AG2380" s="7"/>
      <c r="AH2380" s="7"/>
    </row>
    <row r="2381" spans="33:34">
      <c r="AG2381" s="7"/>
      <c r="AH2381" s="7"/>
    </row>
    <row r="2382" spans="33:34">
      <c r="AG2382" s="7"/>
      <c r="AH2382" s="7"/>
    </row>
    <row r="2383" spans="33:34">
      <c r="AG2383" s="7"/>
      <c r="AH2383" s="7"/>
    </row>
    <row r="2384" spans="33:34">
      <c r="AG2384" s="7"/>
      <c r="AH2384" s="7"/>
    </row>
    <row r="2385" spans="33:34">
      <c r="AG2385" s="7"/>
      <c r="AH2385" s="7"/>
    </row>
    <row r="2386" spans="33:34">
      <c r="AG2386" s="7"/>
      <c r="AH2386" s="7"/>
    </row>
    <row r="2387" spans="33:34">
      <c r="AG2387" s="7"/>
      <c r="AH2387" s="7"/>
    </row>
    <row r="2388" spans="33:34">
      <c r="AG2388" s="7"/>
      <c r="AH2388" s="7"/>
    </row>
    <row r="2389" spans="33:34">
      <c r="AG2389" s="7"/>
      <c r="AH2389" s="7"/>
    </row>
    <row r="2390" spans="33:34">
      <c r="AG2390" s="7"/>
      <c r="AH2390" s="7"/>
    </row>
    <row r="2391" spans="33:34">
      <c r="AG2391" s="7"/>
      <c r="AH2391" s="7"/>
    </row>
    <row r="2392" spans="33:34">
      <c r="AG2392" s="7"/>
      <c r="AH2392" s="7"/>
    </row>
    <row r="2393" spans="33:34">
      <c r="AG2393" s="7"/>
      <c r="AH2393" s="7"/>
    </row>
    <row r="2394" spans="33:34">
      <c r="AG2394" s="7"/>
      <c r="AH2394" s="7"/>
    </row>
    <row r="2395" spans="33:34">
      <c r="AG2395" s="7"/>
      <c r="AH2395" s="7"/>
    </row>
    <row r="2396" spans="33:34">
      <c r="AG2396" s="7"/>
      <c r="AH2396" s="7"/>
    </row>
    <row r="2397" spans="33:34">
      <c r="AG2397" s="7"/>
      <c r="AH2397" s="7"/>
    </row>
    <row r="2398" spans="33:34">
      <c r="AG2398" s="7"/>
      <c r="AH2398" s="7"/>
    </row>
    <row r="2399" spans="33:34">
      <c r="AG2399" s="7"/>
      <c r="AH2399" s="7"/>
    </row>
    <row r="2400" spans="33:34">
      <c r="AG2400" s="7"/>
      <c r="AH2400" s="7"/>
    </row>
    <row r="2401" spans="33:34">
      <c r="AG2401" s="7"/>
      <c r="AH2401" s="7"/>
    </row>
    <row r="2402" spans="33:34">
      <c r="AG2402" s="7"/>
      <c r="AH2402" s="7"/>
    </row>
    <row r="2403" spans="33:34">
      <c r="AG2403" s="7"/>
      <c r="AH2403" s="7"/>
    </row>
    <row r="2404" spans="33:34">
      <c r="AG2404" s="7"/>
      <c r="AH2404" s="7"/>
    </row>
    <row r="2405" spans="33:34">
      <c r="AG2405" s="7"/>
      <c r="AH2405" s="7"/>
    </row>
    <row r="2406" spans="33:34">
      <c r="AG2406" s="7"/>
      <c r="AH2406" s="7"/>
    </row>
    <row r="2407" spans="33:34">
      <c r="AG2407" s="7"/>
      <c r="AH2407" s="7"/>
    </row>
    <row r="2408" spans="33:34">
      <c r="AG2408" s="7"/>
      <c r="AH2408" s="7"/>
    </row>
    <row r="2409" spans="33:34">
      <c r="AG2409" s="7"/>
      <c r="AH2409" s="7"/>
    </row>
    <row r="2410" spans="33:34">
      <c r="AG2410" s="7"/>
      <c r="AH2410" s="7"/>
    </row>
    <row r="2411" spans="33:34">
      <c r="AG2411" s="7"/>
      <c r="AH2411" s="7"/>
    </row>
    <row r="2412" spans="33:34">
      <c r="AG2412" s="7"/>
      <c r="AH2412" s="7"/>
    </row>
    <row r="2413" spans="33:34">
      <c r="AG2413" s="7"/>
      <c r="AH2413" s="7"/>
    </row>
    <row r="2414" spans="33:34">
      <c r="AG2414" s="7"/>
      <c r="AH2414" s="7"/>
    </row>
    <row r="2415" spans="33:34">
      <c r="AG2415" s="7"/>
      <c r="AH2415" s="7"/>
    </row>
    <row r="2416" spans="33:34">
      <c r="AG2416" s="7"/>
      <c r="AH2416" s="7"/>
    </row>
    <row r="2417" spans="33:34">
      <c r="AG2417" s="7"/>
      <c r="AH2417" s="7"/>
    </row>
    <row r="2418" spans="33:34">
      <c r="AG2418" s="7"/>
      <c r="AH2418" s="7"/>
    </row>
    <row r="2419" spans="33:34">
      <c r="AG2419" s="7"/>
      <c r="AH2419" s="7"/>
    </row>
    <row r="2420" spans="33:34">
      <c r="AG2420" s="7"/>
      <c r="AH2420" s="7"/>
    </row>
    <row r="2421" spans="33:34">
      <c r="AG2421" s="7"/>
      <c r="AH2421" s="7"/>
    </row>
    <row r="2422" spans="33:34">
      <c r="AG2422" s="7"/>
      <c r="AH2422" s="7"/>
    </row>
    <row r="2423" spans="33:34">
      <c r="AG2423" s="7"/>
      <c r="AH2423" s="7"/>
    </row>
    <row r="2424" spans="33:34">
      <c r="AG2424" s="7"/>
      <c r="AH2424" s="7"/>
    </row>
    <row r="2425" spans="33:34">
      <c r="AG2425" s="7"/>
      <c r="AH2425" s="7"/>
    </row>
    <row r="2426" spans="33:34">
      <c r="AG2426" s="7"/>
      <c r="AH2426" s="7"/>
    </row>
    <row r="2427" spans="33:34">
      <c r="AG2427" s="7"/>
      <c r="AH2427" s="7"/>
    </row>
    <row r="2428" spans="33:34">
      <c r="AG2428" s="7"/>
      <c r="AH2428" s="7"/>
    </row>
    <row r="2429" spans="33:34">
      <c r="AG2429" s="7"/>
      <c r="AH2429" s="7"/>
    </row>
    <row r="2430" spans="33:34">
      <c r="AG2430" s="7"/>
      <c r="AH2430" s="7"/>
    </row>
    <row r="2431" spans="33:34">
      <c r="AG2431" s="7"/>
      <c r="AH2431" s="7"/>
    </row>
    <row r="2432" spans="33:34">
      <c r="AG2432" s="7"/>
      <c r="AH2432" s="7"/>
    </row>
    <row r="2433" spans="33:34">
      <c r="AG2433" s="7"/>
      <c r="AH2433" s="7"/>
    </row>
    <row r="2434" spans="33:34">
      <c r="AG2434" s="7"/>
      <c r="AH2434" s="7"/>
    </row>
    <row r="2435" spans="33:34">
      <c r="AG2435" s="7"/>
      <c r="AH2435" s="7"/>
    </row>
    <row r="2436" spans="33:34">
      <c r="AG2436" s="7"/>
      <c r="AH2436" s="7"/>
    </row>
    <row r="2437" spans="33:34">
      <c r="AG2437" s="7"/>
      <c r="AH2437" s="7"/>
    </row>
    <row r="2438" spans="33:34">
      <c r="AG2438" s="7"/>
      <c r="AH2438" s="7"/>
    </row>
    <row r="2439" spans="33:34">
      <c r="AG2439" s="7"/>
      <c r="AH2439" s="7"/>
    </row>
    <row r="2440" spans="33:34">
      <c r="AG2440" s="7"/>
      <c r="AH2440" s="7"/>
    </row>
    <row r="2441" spans="33:34">
      <c r="AG2441" s="7"/>
      <c r="AH2441" s="7"/>
    </row>
    <row r="2442" spans="33:34">
      <c r="AG2442" s="7"/>
      <c r="AH2442" s="7"/>
    </row>
    <row r="2443" spans="33:34">
      <c r="AG2443" s="7"/>
      <c r="AH2443" s="7"/>
    </row>
    <row r="2444" spans="33:34">
      <c r="AG2444" s="7"/>
      <c r="AH2444" s="7"/>
    </row>
    <row r="2445" spans="33:34">
      <c r="AG2445" s="7"/>
      <c r="AH2445" s="7"/>
    </row>
    <row r="2446" spans="33:34">
      <c r="AG2446" s="7"/>
      <c r="AH2446" s="7"/>
    </row>
    <row r="2447" spans="33:34">
      <c r="AG2447" s="7"/>
      <c r="AH2447" s="7"/>
    </row>
    <row r="2448" spans="33:34">
      <c r="AG2448" s="7"/>
      <c r="AH2448" s="7"/>
    </row>
    <row r="2449" spans="33:34">
      <c r="AG2449" s="7"/>
      <c r="AH2449" s="7"/>
    </row>
    <row r="2450" spans="33:34">
      <c r="AG2450" s="7"/>
      <c r="AH2450" s="7"/>
    </row>
    <row r="2451" spans="33:34">
      <c r="AG2451" s="7"/>
      <c r="AH2451" s="7"/>
    </row>
    <row r="2452" spans="33:34">
      <c r="AG2452" s="7"/>
      <c r="AH2452" s="7"/>
    </row>
    <row r="2453" spans="33:34">
      <c r="AG2453" s="7"/>
      <c r="AH2453" s="7"/>
    </row>
    <row r="2454" spans="33:34">
      <c r="AG2454" s="7"/>
      <c r="AH2454" s="7"/>
    </row>
    <row r="2455" spans="33:34">
      <c r="AG2455" s="7"/>
      <c r="AH2455" s="7"/>
    </row>
    <row r="2456" spans="33:34">
      <c r="AG2456" s="7"/>
      <c r="AH2456" s="7"/>
    </row>
    <row r="2457" spans="33:34">
      <c r="AG2457" s="7"/>
      <c r="AH2457" s="7"/>
    </row>
    <row r="2458" spans="33:34">
      <c r="AG2458" s="7"/>
      <c r="AH2458" s="7"/>
    </row>
    <row r="2459" spans="33:34">
      <c r="AG2459" s="7"/>
      <c r="AH2459" s="7"/>
    </row>
    <row r="2460" spans="33:34">
      <c r="AG2460" s="7"/>
      <c r="AH2460" s="7"/>
    </row>
    <row r="2461" spans="33:34">
      <c r="AG2461" s="7"/>
      <c r="AH2461" s="7"/>
    </row>
    <row r="2462" spans="33:34">
      <c r="AG2462" s="7"/>
      <c r="AH2462" s="7"/>
    </row>
    <row r="2463" spans="33:34">
      <c r="AG2463" s="7"/>
      <c r="AH2463" s="7"/>
    </row>
    <row r="2464" spans="33:34">
      <c r="AG2464" s="7"/>
      <c r="AH2464" s="7"/>
    </row>
    <row r="2465" spans="33:34">
      <c r="AG2465" s="7"/>
      <c r="AH2465" s="7"/>
    </row>
    <row r="2466" spans="33:34">
      <c r="AG2466" s="7"/>
      <c r="AH2466" s="7"/>
    </row>
    <row r="2467" spans="33:34">
      <c r="AG2467" s="7"/>
      <c r="AH2467" s="7"/>
    </row>
    <row r="2468" spans="33:34">
      <c r="AG2468" s="7"/>
      <c r="AH2468" s="7"/>
    </row>
    <row r="2469" spans="33:34">
      <c r="AG2469" s="7"/>
      <c r="AH2469" s="7"/>
    </row>
    <row r="2470" spans="33:34">
      <c r="AG2470" s="7"/>
      <c r="AH2470" s="7"/>
    </row>
    <row r="2471" spans="33:34">
      <c r="AG2471" s="7"/>
      <c r="AH2471" s="7"/>
    </row>
    <row r="2472" spans="33:34">
      <c r="AG2472" s="7"/>
      <c r="AH2472" s="7"/>
    </row>
    <row r="2473" spans="33:34">
      <c r="AG2473" s="7"/>
      <c r="AH2473" s="7"/>
    </row>
    <row r="2474" spans="33:34">
      <c r="AG2474" s="7"/>
      <c r="AH2474" s="7"/>
    </row>
    <row r="2475" spans="33:34">
      <c r="AG2475" s="7"/>
      <c r="AH2475" s="7"/>
    </row>
    <row r="2476" spans="33:34">
      <c r="AG2476" s="7"/>
      <c r="AH2476" s="7"/>
    </row>
    <row r="2477" spans="33:34">
      <c r="AG2477" s="7"/>
      <c r="AH2477" s="7"/>
    </row>
    <row r="2478" spans="33:34">
      <c r="AG2478" s="7"/>
      <c r="AH2478" s="7"/>
    </row>
    <row r="2479" spans="33:34">
      <c r="AG2479" s="7"/>
      <c r="AH2479" s="7"/>
    </row>
    <row r="2480" spans="33:34">
      <c r="AG2480" s="7"/>
      <c r="AH2480" s="7"/>
    </row>
    <row r="2481" spans="33:34">
      <c r="AG2481" s="7"/>
      <c r="AH2481" s="7"/>
    </row>
    <row r="2482" spans="33:34">
      <c r="AG2482" s="7"/>
      <c r="AH2482" s="7"/>
    </row>
    <row r="2483" spans="33:34">
      <c r="AG2483" s="7"/>
      <c r="AH2483" s="7"/>
    </row>
    <row r="2484" spans="33:34">
      <c r="AG2484" s="7"/>
      <c r="AH2484" s="7"/>
    </row>
    <row r="2485" spans="33:34">
      <c r="AG2485" s="7"/>
      <c r="AH2485" s="7"/>
    </row>
    <row r="2486" spans="33:34">
      <c r="AG2486" s="7"/>
      <c r="AH2486" s="7"/>
    </row>
    <row r="2487" spans="33:34">
      <c r="AG2487" s="7"/>
      <c r="AH2487" s="7"/>
    </row>
    <row r="2488" spans="33:34">
      <c r="AG2488" s="7"/>
      <c r="AH2488" s="7"/>
    </row>
    <row r="2489" spans="33:34">
      <c r="AG2489" s="7"/>
      <c r="AH2489" s="7"/>
    </row>
    <row r="2490" spans="33:34">
      <c r="AG2490" s="7"/>
      <c r="AH2490" s="7"/>
    </row>
    <row r="2491" spans="33:34">
      <c r="AG2491" s="7"/>
      <c r="AH2491" s="7"/>
    </row>
    <row r="2492" spans="33:34">
      <c r="AG2492" s="7"/>
      <c r="AH2492" s="7"/>
    </row>
    <row r="2493" spans="33:34">
      <c r="AG2493" s="7"/>
      <c r="AH2493" s="7"/>
    </row>
    <row r="2494" spans="33:34">
      <c r="AG2494" s="7"/>
      <c r="AH2494" s="7"/>
    </row>
    <row r="2495" spans="33:34">
      <c r="AG2495" s="7"/>
      <c r="AH2495" s="7"/>
    </row>
    <row r="2496" spans="33:34">
      <c r="AG2496" s="7"/>
      <c r="AH2496" s="7"/>
    </row>
    <row r="2497" spans="33:34">
      <c r="AG2497" s="7"/>
      <c r="AH2497" s="7"/>
    </row>
    <row r="2498" spans="33:34">
      <c r="AG2498" s="7"/>
      <c r="AH2498" s="7"/>
    </row>
    <row r="2499" spans="33:34">
      <c r="AG2499" s="7"/>
      <c r="AH2499" s="7"/>
    </row>
    <row r="2500" spans="33:34">
      <c r="AG2500" s="7"/>
      <c r="AH2500" s="7"/>
    </row>
    <row r="2501" spans="33:34">
      <c r="AG2501" s="7"/>
      <c r="AH2501" s="7"/>
    </row>
    <row r="2502" spans="33:34">
      <c r="AG2502" s="7"/>
      <c r="AH2502" s="7"/>
    </row>
    <row r="2503" spans="33:34">
      <c r="AG2503" s="7"/>
      <c r="AH2503" s="7"/>
    </row>
    <row r="2504" spans="33:34">
      <c r="AG2504" s="7"/>
      <c r="AH2504" s="7"/>
    </row>
    <row r="2505" spans="33:34">
      <c r="AG2505" s="7"/>
      <c r="AH2505" s="7"/>
    </row>
    <row r="2506" spans="33:34">
      <c r="AG2506" s="7"/>
      <c r="AH2506" s="7"/>
    </row>
    <row r="2507" spans="33:34">
      <c r="AG2507" s="7"/>
      <c r="AH2507" s="7"/>
    </row>
    <row r="2508" spans="33:34">
      <c r="AG2508" s="7"/>
      <c r="AH2508" s="7"/>
    </row>
    <row r="2509" spans="33:34">
      <c r="AG2509" s="7"/>
      <c r="AH2509" s="7"/>
    </row>
    <row r="2510" spans="33:34">
      <c r="AG2510" s="7"/>
      <c r="AH2510" s="7"/>
    </row>
    <row r="2511" spans="33:34">
      <c r="AG2511" s="7"/>
      <c r="AH2511" s="7"/>
    </row>
    <row r="2512" spans="33:34">
      <c r="AG2512" s="7"/>
      <c r="AH2512" s="7"/>
    </row>
    <row r="2513" spans="33:34">
      <c r="AG2513" s="7"/>
      <c r="AH2513" s="7"/>
    </row>
    <row r="2514" spans="33:34">
      <c r="AG2514" s="7"/>
      <c r="AH2514" s="7"/>
    </row>
    <row r="2515" spans="33:34">
      <c r="AG2515" s="7"/>
      <c r="AH2515" s="7"/>
    </row>
    <row r="2516" spans="33:34">
      <c r="AG2516" s="7"/>
      <c r="AH2516" s="7"/>
    </row>
    <row r="2517" spans="33:34">
      <c r="AG2517" s="7"/>
      <c r="AH2517" s="7"/>
    </row>
    <row r="2518" spans="33:34">
      <c r="AG2518" s="7"/>
      <c r="AH2518" s="7"/>
    </row>
    <row r="2519" spans="33:34">
      <c r="AG2519" s="7"/>
      <c r="AH2519" s="7"/>
    </row>
    <row r="2520" spans="33:34">
      <c r="AG2520" s="7"/>
      <c r="AH2520" s="7"/>
    </row>
    <row r="2521" spans="33:34">
      <c r="AG2521" s="7"/>
      <c r="AH2521" s="7"/>
    </row>
    <row r="2522" spans="33:34">
      <c r="AG2522" s="7"/>
      <c r="AH2522" s="7"/>
    </row>
    <row r="2523" spans="33:34">
      <c r="AG2523" s="7"/>
      <c r="AH2523" s="7"/>
    </row>
    <row r="2524" spans="33:34">
      <c r="AG2524" s="7"/>
      <c r="AH2524" s="7"/>
    </row>
    <row r="2525" spans="33:34">
      <c r="AG2525" s="7"/>
      <c r="AH2525" s="7"/>
    </row>
    <row r="2526" spans="33:34">
      <c r="AG2526" s="7"/>
      <c r="AH2526" s="7"/>
    </row>
    <row r="2527" spans="33:34">
      <c r="AG2527" s="7"/>
      <c r="AH2527" s="7"/>
    </row>
    <row r="2528" spans="33:34">
      <c r="AG2528" s="7"/>
      <c r="AH2528" s="7"/>
    </row>
    <row r="2529" spans="33:34">
      <c r="AG2529" s="7"/>
      <c r="AH2529" s="7"/>
    </row>
    <row r="2530" spans="33:34">
      <c r="AG2530" s="7"/>
      <c r="AH2530" s="7"/>
    </row>
    <row r="2531" spans="33:34">
      <c r="AG2531" s="7"/>
      <c r="AH2531" s="7"/>
    </row>
    <row r="2532" spans="33:34">
      <c r="AG2532" s="7"/>
      <c r="AH2532" s="7"/>
    </row>
    <row r="2533" spans="33:34">
      <c r="AG2533" s="7"/>
      <c r="AH2533" s="7"/>
    </row>
    <row r="2534" spans="33:34">
      <c r="AG2534" s="7"/>
      <c r="AH2534" s="7"/>
    </row>
    <row r="2535" spans="33:34">
      <c r="AG2535" s="7"/>
      <c r="AH2535" s="7"/>
    </row>
    <row r="2536" spans="33:34">
      <c r="AG2536" s="7"/>
      <c r="AH2536" s="7"/>
    </row>
    <row r="2537" spans="33:34">
      <c r="AG2537" s="7"/>
      <c r="AH2537" s="7"/>
    </row>
    <row r="2538" spans="33:34">
      <c r="AG2538" s="7"/>
      <c r="AH2538" s="7"/>
    </row>
    <row r="2539" spans="33:34">
      <c r="AG2539" s="7"/>
      <c r="AH2539" s="7"/>
    </row>
    <row r="2540" spans="33:34">
      <c r="AG2540" s="7"/>
      <c r="AH2540" s="7"/>
    </row>
    <row r="2541" spans="33:34">
      <c r="AG2541" s="7"/>
      <c r="AH2541" s="7"/>
    </row>
    <row r="2542" spans="33:34">
      <c r="AG2542" s="7"/>
      <c r="AH2542" s="7"/>
    </row>
    <row r="2543" spans="33:34">
      <c r="AG2543" s="7"/>
      <c r="AH2543" s="7"/>
    </row>
    <row r="2544" spans="33:34">
      <c r="AG2544" s="7"/>
      <c r="AH2544" s="7"/>
    </row>
    <row r="2545" spans="33:34">
      <c r="AG2545" s="7"/>
      <c r="AH2545" s="7"/>
    </row>
    <row r="2546" spans="33:34">
      <c r="AG2546" s="7"/>
      <c r="AH2546" s="7"/>
    </row>
    <row r="2547" spans="33:34">
      <c r="AG2547" s="7"/>
      <c r="AH2547" s="7"/>
    </row>
    <row r="2548" spans="33:34">
      <c r="AG2548" s="7"/>
      <c r="AH2548" s="7"/>
    </row>
    <row r="2549" spans="33:34">
      <c r="AG2549" s="7"/>
      <c r="AH2549" s="7"/>
    </row>
    <row r="2550" spans="33:34">
      <c r="AG2550" s="7"/>
      <c r="AH2550" s="7"/>
    </row>
    <row r="2551" spans="33:34">
      <c r="AG2551" s="7"/>
      <c r="AH2551" s="7"/>
    </row>
    <row r="2552" spans="33:34">
      <c r="AG2552" s="7"/>
      <c r="AH2552" s="7"/>
    </row>
    <row r="2553" spans="33:34">
      <c r="AG2553" s="7"/>
      <c r="AH2553" s="7"/>
    </row>
    <row r="2554" spans="33:34">
      <c r="AG2554" s="7"/>
      <c r="AH2554" s="7"/>
    </row>
    <row r="2555" spans="33:34">
      <c r="AG2555" s="7"/>
      <c r="AH2555" s="7"/>
    </row>
    <row r="2556" spans="33:34">
      <c r="AG2556" s="7"/>
      <c r="AH2556" s="7"/>
    </row>
    <row r="2557" spans="33:34">
      <c r="AG2557" s="7"/>
      <c r="AH2557" s="7"/>
    </row>
    <row r="2558" spans="33:34">
      <c r="AG2558" s="7"/>
      <c r="AH2558" s="7"/>
    </row>
    <row r="2559" spans="33:34">
      <c r="AG2559" s="7"/>
      <c r="AH2559" s="7"/>
    </row>
    <row r="2560" spans="33:34">
      <c r="AG2560" s="7"/>
      <c r="AH2560" s="7"/>
    </row>
    <row r="2561" spans="33:34">
      <c r="AG2561" s="7"/>
      <c r="AH2561" s="7"/>
    </row>
    <row r="2562" spans="33:34">
      <c r="AG2562" s="7"/>
      <c r="AH2562" s="7"/>
    </row>
    <row r="2563" spans="33:34">
      <c r="AG2563" s="7"/>
      <c r="AH2563" s="7"/>
    </row>
    <row r="2564" spans="33:34">
      <c r="AG2564" s="7"/>
      <c r="AH2564" s="7"/>
    </row>
    <row r="2565" spans="33:34">
      <c r="AG2565" s="7"/>
      <c r="AH2565" s="7"/>
    </row>
    <row r="2566" spans="33:34">
      <c r="AG2566" s="7"/>
      <c r="AH2566" s="7"/>
    </row>
    <row r="2567" spans="33:34">
      <c r="AG2567" s="7"/>
      <c r="AH2567" s="7"/>
    </row>
    <row r="2568" spans="33:34">
      <c r="AG2568" s="7"/>
      <c r="AH2568" s="7"/>
    </row>
    <row r="2569" spans="33:34">
      <c r="AG2569" s="7"/>
      <c r="AH2569" s="7"/>
    </row>
    <row r="2570" spans="33:34">
      <c r="AG2570" s="7"/>
      <c r="AH2570" s="7"/>
    </row>
    <row r="2571" spans="33:34">
      <c r="AG2571" s="7"/>
      <c r="AH2571" s="7"/>
    </row>
    <row r="2572" spans="33:34">
      <c r="AG2572" s="7"/>
      <c r="AH2572" s="7"/>
    </row>
    <row r="2573" spans="33:34">
      <c r="AG2573" s="7"/>
      <c r="AH2573" s="7"/>
    </row>
    <row r="2574" spans="33:34">
      <c r="AG2574" s="7"/>
      <c r="AH2574" s="7"/>
    </row>
    <row r="2575" spans="33:34">
      <c r="AG2575" s="7"/>
      <c r="AH2575" s="7"/>
    </row>
    <row r="2576" spans="33:34">
      <c r="AG2576" s="7"/>
      <c r="AH2576" s="7"/>
    </row>
    <row r="2577" spans="33:34">
      <c r="AG2577" s="7"/>
      <c r="AH2577" s="7"/>
    </row>
    <row r="2578" spans="33:34">
      <c r="AG2578" s="7"/>
      <c r="AH2578" s="7"/>
    </row>
    <row r="2579" spans="33:34">
      <c r="AG2579" s="7"/>
      <c r="AH2579" s="7"/>
    </row>
    <row r="2580" spans="33:34">
      <c r="AG2580" s="7"/>
      <c r="AH2580" s="7"/>
    </row>
    <row r="2581" spans="33:34">
      <c r="AG2581" s="7"/>
      <c r="AH2581" s="7"/>
    </row>
    <row r="2582" spans="33:34">
      <c r="AG2582" s="7"/>
      <c r="AH2582" s="7"/>
    </row>
    <row r="2583" spans="33:34">
      <c r="AG2583" s="7"/>
      <c r="AH2583" s="7"/>
    </row>
    <row r="2584" spans="33:34">
      <c r="AG2584" s="7"/>
      <c r="AH2584" s="7"/>
    </row>
    <row r="2585" spans="33:34">
      <c r="AG2585" s="7"/>
      <c r="AH2585" s="7"/>
    </row>
    <row r="2586" spans="33:34">
      <c r="AG2586" s="7"/>
      <c r="AH2586" s="7"/>
    </row>
    <row r="2587" spans="33:34">
      <c r="AG2587" s="7"/>
      <c r="AH2587" s="7"/>
    </row>
    <row r="2588" spans="33:34">
      <c r="AG2588" s="7"/>
      <c r="AH2588" s="7"/>
    </row>
    <row r="2589" spans="33:34">
      <c r="AG2589" s="7"/>
      <c r="AH2589" s="7"/>
    </row>
    <row r="2590" spans="33:34">
      <c r="AG2590" s="7"/>
      <c r="AH2590" s="7"/>
    </row>
    <row r="2591" spans="33:34">
      <c r="AG2591" s="7"/>
      <c r="AH2591" s="7"/>
    </row>
    <row r="2592" spans="33:34">
      <c r="AG2592" s="7"/>
      <c r="AH2592" s="7"/>
    </row>
    <row r="2593" spans="33:34">
      <c r="AG2593" s="7"/>
      <c r="AH2593" s="7"/>
    </row>
    <row r="2594" spans="33:34">
      <c r="AG2594" s="7"/>
      <c r="AH2594" s="7"/>
    </row>
    <row r="2595" spans="33:34">
      <c r="AG2595" s="7"/>
      <c r="AH2595" s="7"/>
    </row>
    <row r="2596" spans="33:34">
      <c r="AG2596" s="7"/>
      <c r="AH2596" s="7"/>
    </row>
    <row r="2597" spans="33:34">
      <c r="AG2597" s="7"/>
      <c r="AH2597" s="7"/>
    </row>
    <row r="2598" spans="33:34">
      <c r="AG2598" s="7"/>
      <c r="AH2598" s="7"/>
    </row>
    <row r="2599" spans="33:34">
      <c r="AG2599" s="7"/>
      <c r="AH2599" s="7"/>
    </row>
    <row r="2600" spans="33:34">
      <c r="AG2600" s="7"/>
      <c r="AH2600" s="7"/>
    </row>
    <row r="2601" spans="33:34">
      <c r="AG2601" s="7"/>
      <c r="AH2601" s="7"/>
    </row>
    <row r="2602" spans="33:34">
      <c r="AG2602" s="7"/>
      <c r="AH2602" s="7"/>
    </row>
    <row r="2603" spans="33:34">
      <c r="AG2603" s="7"/>
      <c r="AH2603" s="7"/>
    </row>
    <row r="2604" spans="33:34">
      <c r="AG2604" s="7"/>
      <c r="AH2604" s="7"/>
    </row>
    <row r="2605" spans="33:34">
      <c r="AG2605" s="7"/>
      <c r="AH2605" s="7"/>
    </row>
    <row r="2606" spans="33:34">
      <c r="AG2606" s="7"/>
      <c r="AH2606" s="7"/>
    </row>
    <row r="2607" spans="33:34">
      <c r="AG2607" s="7"/>
      <c r="AH2607" s="7"/>
    </row>
    <row r="2608" spans="33:34">
      <c r="AG2608" s="7"/>
      <c r="AH2608" s="7"/>
    </row>
    <row r="2609" spans="33:34">
      <c r="AG2609" s="7"/>
      <c r="AH2609" s="7"/>
    </row>
    <row r="2610" spans="33:34">
      <c r="AG2610" s="7"/>
      <c r="AH2610" s="7"/>
    </row>
    <row r="2611" spans="33:34">
      <c r="AG2611" s="7"/>
      <c r="AH2611" s="7"/>
    </row>
    <row r="2612" spans="33:34">
      <c r="AG2612" s="7"/>
      <c r="AH2612" s="7"/>
    </row>
    <row r="2613" spans="33:34">
      <c r="AG2613" s="7"/>
      <c r="AH2613" s="7"/>
    </row>
    <row r="2614" spans="33:34">
      <c r="AG2614" s="7"/>
      <c r="AH2614" s="7"/>
    </row>
    <row r="2615" spans="33:34">
      <c r="AG2615" s="7"/>
      <c r="AH2615" s="7"/>
    </row>
    <row r="2616" spans="33:34">
      <c r="AG2616" s="7"/>
      <c r="AH2616" s="7"/>
    </row>
    <row r="2617" spans="33:34">
      <c r="AG2617" s="7"/>
      <c r="AH2617" s="7"/>
    </row>
    <row r="2618" spans="33:34">
      <c r="AG2618" s="7"/>
      <c r="AH2618" s="7"/>
    </row>
    <row r="2619" spans="33:34">
      <c r="AG2619" s="7"/>
      <c r="AH2619" s="7"/>
    </row>
    <row r="2620" spans="33:34">
      <c r="AG2620" s="7"/>
      <c r="AH2620" s="7"/>
    </row>
    <row r="2621" spans="33:34">
      <c r="AG2621" s="7"/>
      <c r="AH2621" s="7"/>
    </row>
    <row r="2622" spans="33:34">
      <c r="AG2622" s="7"/>
      <c r="AH2622" s="7"/>
    </row>
    <row r="2623" spans="33:34">
      <c r="AG2623" s="7"/>
      <c r="AH2623" s="7"/>
    </row>
    <row r="2624" spans="33:34">
      <c r="AG2624" s="7"/>
      <c r="AH2624" s="7"/>
    </row>
    <row r="2625" spans="33:34">
      <c r="AG2625" s="7"/>
      <c r="AH2625" s="7"/>
    </row>
    <row r="2626" spans="33:34">
      <c r="AG2626" s="7"/>
      <c r="AH2626" s="7"/>
    </row>
    <row r="2627" spans="33:34">
      <c r="AG2627" s="7"/>
      <c r="AH2627" s="7"/>
    </row>
    <row r="2628" spans="33:34">
      <c r="AG2628" s="7"/>
      <c r="AH2628" s="7"/>
    </row>
    <row r="2629" spans="33:34">
      <c r="AG2629" s="7"/>
      <c r="AH2629" s="7"/>
    </row>
    <row r="2630" spans="33:34">
      <c r="AG2630" s="7"/>
      <c r="AH2630" s="7"/>
    </row>
    <row r="2631" spans="33:34">
      <c r="AG2631" s="7"/>
      <c r="AH2631" s="7"/>
    </row>
    <row r="2632" spans="33:34">
      <c r="AG2632" s="7"/>
      <c r="AH2632" s="7"/>
    </row>
    <row r="2633" spans="33:34">
      <c r="AG2633" s="7"/>
      <c r="AH2633" s="7"/>
    </row>
    <row r="2634" spans="33:34">
      <c r="AG2634" s="7"/>
      <c r="AH2634" s="7"/>
    </row>
    <row r="2635" spans="33:34">
      <c r="AG2635" s="7"/>
      <c r="AH2635" s="7"/>
    </row>
    <row r="2636" spans="33:34">
      <c r="AG2636" s="7"/>
      <c r="AH2636" s="7"/>
    </row>
    <row r="2637" spans="33:34">
      <c r="AG2637" s="7"/>
      <c r="AH2637" s="7"/>
    </row>
    <row r="2638" spans="33:34">
      <c r="AG2638" s="7"/>
      <c r="AH2638" s="7"/>
    </row>
    <row r="2639" spans="33:34">
      <c r="AG2639" s="7"/>
      <c r="AH2639" s="7"/>
    </row>
    <row r="2640" spans="33:34">
      <c r="AG2640" s="7"/>
      <c r="AH2640" s="7"/>
    </row>
    <row r="2641" spans="33:34">
      <c r="AG2641" s="7"/>
      <c r="AH2641" s="7"/>
    </row>
    <row r="2642" spans="33:34">
      <c r="AG2642" s="7"/>
      <c r="AH2642" s="7"/>
    </row>
    <row r="2643" spans="33:34">
      <c r="AG2643" s="7"/>
      <c r="AH2643" s="7"/>
    </row>
    <row r="2644" spans="33:34">
      <c r="AG2644" s="7"/>
      <c r="AH2644" s="7"/>
    </row>
    <row r="2645" spans="33:34">
      <c r="AG2645" s="7"/>
      <c r="AH2645" s="7"/>
    </row>
    <row r="2646" spans="33:34">
      <c r="AG2646" s="7"/>
      <c r="AH2646" s="7"/>
    </row>
    <row r="2647" spans="33:34">
      <c r="AG2647" s="7"/>
      <c r="AH2647" s="7"/>
    </row>
    <row r="2648" spans="33:34">
      <c r="AG2648" s="7"/>
      <c r="AH2648" s="7"/>
    </row>
    <row r="2649" spans="33:34">
      <c r="AG2649" s="7"/>
      <c r="AH2649" s="7"/>
    </row>
    <row r="2650" spans="33:34">
      <c r="AG2650" s="7"/>
      <c r="AH2650" s="7"/>
    </row>
    <row r="2651" spans="33:34">
      <c r="AG2651" s="7"/>
      <c r="AH2651" s="7"/>
    </row>
    <row r="2652" spans="33:34">
      <c r="AG2652" s="7"/>
      <c r="AH2652" s="7"/>
    </row>
    <row r="2653" spans="33:34">
      <c r="AG2653" s="7"/>
      <c r="AH2653" s="7"/>
    </row>
    <row r="2654" spans="33:34">
      <c r="AG2654" s="7"/>
      <c r="AH2654" s="7"/>
    </row>
    <row r="2655" spans="33:34">
      <c r="AG2655" s="7"/>
      <c r="AH2655" s="7"/>
    </row>
    <row r="2656" spans="33:34">
      <c r="AG2656" s="7"/>
      <c r="AH2656" s="7"/>
    </row>
    <row r="2657" spans="33:34">
      <c r="AG2657" s="7"/>
      <c r="AH2657" s="7"/>
    </row>
    <row r="2658" spans="33:34">
      <c r="AG2658" s="7"/>
      <c r="AH2658" s="7"/>
    </row>
    <row r="2659" spans="33:34">
      <c r="AG2659" s="7"/>
      <c r="AH2659" s="7"/>
    </row>
    <row r="2660" spans="33:34">
      <c r="AG2660" s="7"/>
      <c r="AH2660" s="7"/>
    </row>
    <row r="2661" spans="33:34">
      <c r="AG2661" s="7"/>
      <c r="AH2661" s="7"/>
    </row>
    <row r="2662" spans="33:34">
      <c r="AG2662" s="7"/>
      <c r="AH2662" s="7"/>
    </row>
    <row r="2663" spans="33:34">
      <c r="AG2663" s="7"/>
      <c r="AH2663" s="7"/>
    </row>
    <row r="2664" spans="33:34">
      <c r="AG2664" s="7"/>
      <c r="AH2664" s="7"/>
    </row>
    <row r="2665" spans="33:34">
      <c r="AG2665" s="7"/>
      <c r="AH2665" s="7"/>
    </row>
    <row r="2666" spans="33:34">
      <c r="AG2666" s="7"/>
      <c r="AH2666" s="7"/>
    </row>
    <row r="2667" spans="33:34">
      <c r="AG2667" s="7"/>
      <c r="AH2667" s="7"/>
    </row>
    <row r="2668" spans="33:34">
      <c r="AG2668" s="7"/>
      <c r="AH2668" s="7"/>
    </row>
    <row r="2669" spans="33:34">
      <c r="AG2669" s="7"/>
      <c r="AH2669" s="7"/>
    </row>
    <row r="2670" spans="33:34">
      <c r="AG2670" s="7"/>
      <c r="AH2670" s="7"/>
    </row>
    <row r="2671" spans="33:34">
      <c r="AG2671" s="7"/>
      <c r="AH2671" s="7"/>
    </row>
    <row r="2672" spans="33:34">
      <c r="AG2672" s="7"/>
      <c r="AH2672" s="7"/>
    </row>
    <row r="2673" spans="33:34">
      <c r="AG2673" s="7"/>
      <c r="AH2673" s="7"/>
    </row>
    <row r="2674" spans="33:34">
      <c r="AG2674" s="7"/>
      <c r="AH2674" s="7"/>
    </row>
    <row r="2675" spans="33:34">
      <c r="AG2675" s="7"/>
      <c r="AH2675" s="7"/>
    </row>
    <row r="2676" spans="33:34">
      <c r="AG2676" s="7"/>
      <c r="AH2676" s="7"/>
    </row>
    <row r="2677" spans="33:34">
      <c r="AG2677" s="7"/>
      <c r="AH2677" s="7"/>
    </row>
    <row r="2678" spans="33:34">
      <c r="AG2678" s="7"/>
      <c r="AH2678" s="7"/>
    </row>
    <row r="2679" spans="33:34">
      <c r="AG2679" s="7"/>
      <c r="AH2679" s="7"/>
    </row>
    <row r="2680" spans="33:34">
      <c r="AG2680" s="7"/>
      <c r="AH2680" s="7"/>
    </row>
    <row r="2681" spans="33:34">
      <c r="AG2681" s="7"/>
      <c r="AH2681" s="7"/>
    </row>
    <row r="2682" spans="33:34">
      <c r="AG2682" s="7"/>
      <c r="AH2682" s="7"/>
    </row>
    <row r="2683" spans="33:34">
      <c r="AG2683" s="7"/>
      <c r="AH2683" s="7"/>
    </row>
    <row r="2684" spans="33:34">
      <c r="AG2684" s="7"/>
      <c r="AH2684" s="7"/>
    </row>
    <row r="2685" spans="33:34">
      <c r="AG2685" s="7"/>
      <c r="AH2685" s="7"/>
    </row>
    <row r="2686" spans="33:34">
      <c r="AG2686" s="7"/>
      <c r="AH2686" s="7"/>
    </row>
    <row r="2687" spans="33:34">
      <c r="AG2687" s="7"/>
      <c r="AH2687" s="7"/>
    </row>
    <row r="2688" spans="33:34">
      <c r="AG2688" s="7"/>
      <c r="AH2688" s="7"/>
    </row>
    <row r="2689" spans="33:34">
      <c r="AG2689" s="7"/>
      <c r="AH2689" s="7"/>
    </row>
    <row r="2690" spans="33:34">
      <c r="AG2690" s="7"/>
      <c r="AH2690" s="7"/>
    </row>
    <row r="2691" spans="33:34">
      <c r="AG2691" s="7"/>
      <c r="AH2691" s="7"/>
    </row>
    <row r="2692" spans="33:34">
      <c r="AG2692" s="7"/>
      <c r="AH2692" s="7"/>
    </row>
    <row r="2693" spans="33:34">
      <c r="AG2693" s="7"/>
      <c r="AH2693" s="7"/>
    </row>
    <row r="2694" spans="33:34">
      <c r="AG2694" s="7"/>
      <c r="AH2694" s="7"/>
    </row>
    <row r="2695" spans="33:34">
      <c r="AG2695" s="7"/>
      <c r="AH2695" s="7"/>
    </row>
    <row r="2696" spans="33:34">
      <c r="AG2696" s="7"/>
      <c r="AH2696" s="7"/>
    </row>
    <row r="2697" spans="33:34">
      <c r="AG2697" s="7"/>
      <c r="AH2697" s="7"/>
    </row>
    <row r="2698" spans="33:34">
      <c r="AG2698" s="7"/>
      <c r="AH2698" s="7"/>
    </row>
    <row r="2699" spans="33:34">
      <c r="AG2699" s="7"/>
      <c r="AH2699" s="7"/>
    </row>
    <row r="2700" spans="33:34">
      <c r="AG2700" s="7"/>
      <c r="AH2700" s="7"/>
    </row>
    <row r="2701" spans="33:34">
      <c r="AG2701" s="7"/>
      <c r="AH2701" s="7"/>
    </row>
    <row r="2702" spans="33:34">
      <c r="AG2702" s="7"/>
      <c r="AH2702" s="7"/>
    </row>
    <row r="2703" spans="33:34">
      <c r="AG2703" s="7"/>
      <c r="AH2703" s="7"/>
    </row>
    <row r="2704" spans="33:34">
      <c r="AG2704" s="7"/>
      <c r="AH2704" s="7"/>
    </row>
    <row r="2705" spans="33:34">
      <c r="AG2705" s="7"/>
      <c r="AH2705" s="7"/>
    </row>
    <row r="2706" spans="33:34">
      <c r="AG2706" s="7"/>
      <c r="AH2706" s="7"/>
    </row>
    <row r="2707" spans="33:34">
      <c r="AG2707" s="7"/>
      <c r="AH2707" s="7"/>
    </row>
    <row r="2708" spans="33:34">
      <c r="AG2708" s="7"/>
      <c r="AH2708" s="7"/>
    </row>
    <row r="2709" spans="33:34">
      <c r="AG2709" s="7"/>
      <c r="AH2709" s="7"/>
    </row>
    <row r="2710" spans="33:34">
      <c r="AG2710" s="7"/>
      <c r="AH2710" s="7"/>
    </row>
    <row r="2711" spans="33:34">
      <c r="AG2711" s="7"/>
      <c r="AH2711" s="7"/>
    </row>
    <row r="2712" spans="33:34">
      <c r="AG2712" s="7"/>
      <c r="AH2712" s="7"/>
    </row>
    <row r="2713" spans="33:34">
      <c r="AG2713" s="7"/>
      <c r="AH2713" s="7"/>
    </row>
    <row r="2714" spans="33:34">
      <c r="AG2714" s="7"/>
      <c r="AH2714" s="7"/>
    </row>
    <row r="2715" spans="33:34">
      <c r="AG2715" s="7"/>
      <c r="AH2715" s="7"/>
    </row>
    <row r="2716" spans="33:34">
      <c r="AG2716" s="7"/>
      <c r="AH2716" s="7"/>
    </row>
    <row r="2717" spans="33:34">
      <c r="AG2717" s="7"/>
      <c r="AH2717" s="7"/>
    </row>
    <row r="2718" spans="33:34">
      <c r="AG2718" s="7"/>
      <c r="AH2718" s="7"/>
    </row>
    <row r="2719" spans="33:34">
      <c r="AG2719" s="7"/>
      <c r="AH2719" s="7"/>
    </row>
    <row r="2720" spans="33:34">
      <c r="AG2720" s="7"/>
      <c r="AH2720" s="7"/>
    </row>
    <row r="2721" spans="33:34">
      <c r="AG2721" s="7"/>
      <c r="AH2721" s="7"/>
    </row>
    <row r="2722" spans="33:34">
      <c r="AG2722" s="7"/>
      <c r="AH2722" s="7"/>
    </row>
    <row r="2723" spans="33:34">
      <c r="AG2723" s="7"/>
      <c r="AH2723" s="7"/>
    </row>
    <row r="2724" spans="33:34">
      <c r="AG2724" s="7"/>
      <c r="AH2724" s="7"/>
    </row>
    <row r="2725" spans="33:34">
      <c r="AG2725" s="7"/>
      <c r="AH2725" s="7"/>
    </row>
    <row r="2726" spans="33:34">
      <c r="AG2726" s="7"/>
      <c r="AH2726" s="7"/>
    </row>
    <row r="2727" spans="33:34">
      <c r="AG2727" s="7"/>
      <c r="AH2727" s="7"/>
    </row>
    <row r="2728" spans="33:34">
      <c r="AG2728" s="7"/>
      <c r="AH2728" s="7"/>
    </row>
    <row r="2729" spans="33:34">
      <c r="AG2729" s="7"/>
      <c r="AH2729" s="7"/>
    </row>
    <row r="2730" spans="33:34">
      <c r="AG2730" s="7"/>
      <c r="AH2730" s="7"/>
    </row>
    <row r="2731" spans="33:34">
      <c r="AG2731" s="7"/>
      <c r="AH2731" s="7"/>
    </row>
    <row r="2732" spans="33:34">
      <c r="AG2732" s="7"/>
      <c r="AH2732" s="7"/>
    </row>
    <row r="2733" spans="33:34">
      <c r="AG2733" s="7"/>
      <c r="AH2733" s="7"/>
    </row>
    <row r="2734" spans="33:34">
      <c r="AG2734" s="7"/>
      <c r="AH2734" s="7"/>
    </row>
    <row r="2735" spans="33:34">
      <c r="AG2735" s="7"/>
      <c r="AH2735" s="7"/>
    </row>
    <row r="2736" spans="33:34">
      <c r="AG2736" s="7"/>
      <c r="AH2736" s="7"/>
    </row>
    <row r="2737" spans="33:34">
      <c r="AG2737" s="7"/>
      <c r="AH2737" s="7"/>
    </row>
    <row r="2738" spans="33:34">
      <c r="AG2738" s="7"/>
      <c r="AH2738" s="7"/>
    </row>
    <row r="2739" spans="33:34">
      <c r="AG2739" s="7"/>
      <c r="AH2739" s="7"/>
    </row>
    <row r="2740" spans="33:34">
      <c r="AG2740" s="7"/>
      <c r="AH2740" s="7"/>
    </row>
    <row r="2741" spans="33:34">
      <c r="AG2741" s="7"/>
      <c r="AH2741" s="7"/>
    </row>
    <row r="2742" spans="33:34">
      <c r="AG2742" s="7"/>
      <c r="AH2742" s="7"/>
    </row>
    <row r="2743" spans="33:34">
      <c r="AG2743" s="7"/>
      <c r="AH2743" s="7"/>
    </row>
    <row r="2744" spans="33:34">
      <c r="AG2744" s="7"/>
      <c r="AH2744" s="7"/>
    </row>
    <row r="2745" spans="33:34">
      <c r="AG2745" s="7"/>
      <c r="AH2745" s="7"/>
    </row>
    <row r="2746" spans="33:34">
      <c r="AG2746" s="7"/>
      <c r="AH2746" s="7"/>
    </row>
    <row r="2747" spans="33:34">
      <c r="AG2747" s="7"/>
      <c r="AH2747" s="7"/>
    </row>
    <row r="2748" spans="33:34">
      <c r="AG2748" s="7"/>
      <c r="AH2748" s="7"/>
    </row>
    <row r="2749" spans="33:34">
      <c r="AG2749" s="7"/>
      <c r="AH2749" s="7"/>
    </row>
    <row r="2750" spans="33:34">
      <c r="AG2750" s="7"/>
      <c r="AH2750" s="7"/>
    </row>
    <row r="2751" spans="33:34">
      <c r="AG2751" s="7"/>
      <c r="AH2751" s="7"/>
    </row>
    <row r="2752" spans="33:34">
      <c r="AG2752" s="7"/>
      <c r="AH2752" s="7"/>
    </row>
    <row r="2753" spans="33:34">
      <c r="AG2753" s="7"/>
      <c r="AH2753" s="7"/>
    </row>
    <row r="2754" spans="33:34">
      <c r="AG2754" s="7"/>
      <c r="AH2754" s="7"/>
    </row>
    <row r="2755" spans="33:34">
      <c r="AG2755" s="7"/>
      <c r="AH2755" s="7"/>
    </row>
    <row r="2756" spans="33:34">
      <c r="AG2756" s="7"/>
      <c r="AH2756" s="7"/>
    </row>
    <row r="2757" spans="33:34">
      <c r="AG2757" s="7"/>
      <c r="AH2757" s="7"/>
    </row>
    <row r="2758" spans="33:34">
      <c r="AG2758" s="7"/>
      <c r="AH2758" s="7"/>
    </row>
    <row r="2759" spans="33:34">
      <c r="AG2759" s="7"/>
      <c r="AH2759" s="7"/>
    </row>
    <row r="2760" spans="33:34">
      <c r="AG2760" s="7"/>
      <c r="AH2760" s="7"/>
    </row>
    <row r="2761" spans="33:34">
      <c r="AG2761" s="7"/>
      <c r="AH2761" s="7"/>
    </row>
    <row r="2762" spans="33:34">
      <c r="AG2762" s="7"/>
      <c r="AH2762" s="7"/>
    </row>
    <row r="2763" spans="33:34">
      <c r="AG2763" s="7"/>
      <c r="AH2763" s="7"/>
    </row>
    <row r="2764" spans="33:34">
      <c r="AG2764" s="7"/>
      <c r="AH2764" s="7"/>
    </row>
    <row r="2765" spans="33:34">
      <c r="AG2765" s="7"/>
      <c r="AH2765" s="7"/>
    </row>
    <row r="2766" spans="33:34">
      <c r="AG2766" s="7"/>
      <c r="AH2766" s="7"/>
    </row>
    <row r="2767" spans="33:34">
      <c r="AG2767" s="7"/>
      <c r="AH2767" s="7"/>
    </row>
    <row r="2768" spans="33:34">
      <c r="AG2768" s="7"/>
      <c r="AH2768" s="7"/>
    </row>
    <row r="2769" spans="33:34">
      <c r="AG2769" s="7"/>
      <c r="AH2769" s="7"/>
    </row>
    <row r="2770" spans="33:34">
      <c r="AG2770" s="7"/>
      <c r="AH2770" s="7"/>
    </row>
    <row r="2771" spans="33:34">
      <c r="AG2771" s="7"/>
      <c r="AH2771" s="7"/>
    </row>
    <row r="2772" spans="33:34">
      <c r="AG2772" s="7"/>
      <c r="AH2772" s="7"/>
    </row>
    <row r="2773" spans="33:34">
      <c r="AG2773" s="7"/>
      <c r="AH2773" s="7"/>
    </row>
    <row r="2774" spans="33:34">
      <c r="AG2774" s="7"/>
      <c r="AH2774" s="7"/>
    </row>
    <row r="2775" spans="33:34">
      <c r="AG2775" s="7"/>
      <c r="AH2775" s="7"/>
    </row>
    <row r="2776" spans="33:34">
      <c r="AG2776" s="7"/>
      <c r="AH2776" s="7"/>
    </row>
    <row r="2777" spans="33:34">
      <c r="AG2777" s="7"/>
      <c r="AH2777" s="7"/>
    </row>
    <row r="2778" spans="33:34">
      <c r="AG2778" s="7"/>
      <c r="AH2778" s="7"/>
    </row>
    <row r="2779" spans="33:34">
      <c r="AG2779" s="7"/>
      <c r="AH2779" s="7"/>
    </row>
    <row r="2780" spans="33:34">
      <c r="AG2780" s="7"/>
      <c r="AH2780" s="7"/>
    </row>
    <row r="2781" spans="33:34">
      <c r="AG2781" s="7"/>
      <c r="AH2781" s="7"/>
    </row>
    <row r="2782" spans="33:34">
      <c r="AG2782" s="7"/>
      <c r="AH2782" s="7"/>
    </row>
    <row r="2783" spans="33:34">
      <c r="AG2783" s="7"/>
      <c r="AH2783" s="7"/>
    </row>
    <row r="2784" spans="33:34">
      <c r="AG2784" s="7"/>
      <c r="AH2784" s="7"/>
    </row>
    <row r="2785" spans="33:34">
      <c r="AG2785" s="7"/>
      <c r="AH2785" s="7"/>
    </row>
    <row r="2786" spans="33:34">
      <c r="AG2786" s="7"/>
      <c r="AH2786" s="7"/>
    </row>
    <row r="2787" spans="33:34">
      <c r="AG2787" s="7"/>
      <c r="AH2787" s="7"/>
    </row>
    <row r="2788" spans="33:34">
      <c r="AG2788" s="7"/>
      <c r="AH2788" s="7"/>
    </row>
    <row r="2789" spans="33:34">
      <c r="AG2789" s="7"/>
      <c r="AH2789" s="7"/>
    </row>
    <row r="2790" spans="33:34">
      <c r="AG2790" s="7"/>
      <c r="AH2790" s="7"/>
    </row>
    <row r="2791" spans="33:34">
      <c r="AG2791" s="7"/>
      <c r="AH2791" s="7"/>
    </row>
    <row r="2792" spans="33:34">
      <c r="AG2792" s="7"/>
      <c r="AH2792" s="7"/>
    </row>
    <row r="2793" spans="33:34">
      <c r="AG2793" s="7"/>
      <c r="AH2793" s="7"/>
    </row>
    <row r="2794" spans="33:34">
      <c r="AG2794" s="7"/>
      <c r="AH2794" s="7"/>
    </row>
    <row r="2795" spans="33:34">
      <c r="AG2795" s="7"/>
      <c r="AH2795" s="7"/>
    </row>
    <row r="2796" spans="33:34">
      <c r="AG2796" s="7"/>
      <c r="AH2796" s="7"/>
    </row>
    <row r="2797" spans="33:34">
      <c r="AG2797" s="7"/>
      <c r="AH2797" s="7"/>
    </row>
    <row r="2798" spans="33:34">
      <c r="AG2798" s="7"/>
      <c r="AH2798" s="7"/>
    </row>
    <row r="2799" spans="33:34">
      <c r="AG2799" s="7"/>
      <c r="AH2799" s="7"/>
    </row>
    <row r="2800" spans="33:34">
      <c r="AG2800" s="7"/>
      <c r="AH2800" s="7"/>
    </row>
    <row r="2801" spans="33:34">
      <c r="AG2801" s="7"/>
      <c r="AH2801" s="7"/>
    </row>
    <row r="2802" spans="33:34">
      <c r="AG2802" s="7"/>
      <c r="AH2802" s="7"/>
    </row>
    <row r="2803" spans="33:34">
      <c r="AG2803" s="7"/>
      <c r="AH2803" s="7"/>
    </row>
    <row r="2804" spans="33:34">
      <c r="AG2804" s="7"/>
      <c r="AH2804" s="7"/>
    </row>
    <row r="2805" spans="33:34">
      <c r="AG2805" s="7"/>
      <c r="AH2805" s="7"/>
    </row>
    <row r="2806" spans="33:34">
      <c r="AG2806" s="7"/>
      <c r="AH2806" s="7"/>
    </row>
    <row r="2807" spans="33:34">
      <c r="AG2807" s="7"/>
      <c r="AH2807" s="7"/>
    </row>
    <row r="2808" spans="33:34">
      <c r="AG2808" s="7"/>
      <c r="AH2808" s="7"/>
    </row>
    <row r="2809" spans="33:34">
      <c r="AG2809" s="7"/>
      <c r="AH2809" s="7"/>
    </row>
    <row r="2810" spans="33:34">
      <c r="AG2810" s="7"/>
      <c r="AH2810" s="7"/>
    </row>
    <row r="2811" spans="33:34">
      <c r="AG2811" s="7"/>
      <c r="AH2811" s="7"/>
    </row>
    <row r="2812" spans="33:34">
      <c r="AG2812" s="7"/>
      <c r="AH2812" s="7"/>
    </row>
    <row r="2813" spans="33:34">
      <c r="AG2813" s="7"/>
      <c r="AH2813" s="7"/>
    </row>
    <row r="2814" spans="33:34">
      <c r="AG2814" s="7"/>
      <c r="AH2814" s="7"/>
    </row>
    <row r="2815" spans="33:34">
      <c r="AG2815" s="7"/>
      <c r="AH2815" s="7"/>
    </row>
    <row r="2816" spans="33:34">
      <c r="AG2816" s="7"/>
      <c r="AH2816" s="7"/>
    </row>
    <row r="2817" spans="33:34">
      <c r="AG2817" s="7"/>
      <c r="AH2817" s="7"/>
    </row>
    <row r="2818" spans="33:34">
      <c r="AG2818" s="7"/>
      <c r="AH2818" s="7"/>
    </row>
    <row r="2819" spans="33:34">
      <c r="AG2819" s="7"/>
      <c r="AH2819" s="7"/>
    </row>
    <row r="2820" spans="33:34">
      <c r="AG2820" s="7"/>
      <c r="AH2820" s="7"/>
    </row>
    <row r="2821" spans="33:34">
      <c r="AG2821" s="7"/>
      <c r="AH2821" s="7"/>
    </row>
    <row r="2822" spans="33:34">
      <c r="AG2822" s="7"/>
      <c r="AH2822" s="7"/>
    </row>
    <row r="2823" spans="33:34">
      <c r="AG2823" s="7"/>
      <c r="AH2823" s="7"/>
    </row>
    <row r="2824" spans="33:34">
      <c r="AG2824" s="7"/>
      <c r="AH2824" s="7"/>
    </row>
    <row r="2825" spans="33:34">
      <c r="AG2825" s="7"/>
      <c r="AH2825" s="7"/>
    </row>
    <row r="2826" spans="33:34">
      <c r="AG2826" s="7"/>
      <c r="AH2826" s="7"/>
    </row>
    <row r="2827" spans="33:34">
      <c r="AG2827" s="7"/>
      <c r="AH2827" s="7"/>
    </row>
    <row r="2828" spans="33:34">
      <c r="AG2828" s="7"/>
      <c r="AH2828" s="7"/>
    </row>
    <row r="2829" spans="33:34">
      <c r="AG2829" s="7"/>
      <c r="AH2829" s="7"/>
    </row>
    <row r="2830" spans="33:34">
      <c r="AG2830" s="7"/>
      <c r="AH2830" s="7"/>
    </row>
    <row r="2831" spans="33:34">
      <c r="AG2831" s="7"/>
      <c r="AH2831" s="7"/>
    </row>
    <row r="2832" spans="33:34">
      <c r="AG2832" s="7"/>
      <c r="AH2832" s="7"/>
    </row>
    <row r="2833" spans="33:34">
      <c r="AG2833" s="7"/>
      <c r="AH2833" s="7"/>
    </row>
    <row r="2834" spans="33:34">
      <c r="AG2834" s="7"/>
      <c r="AH2834" s="7"/>
    </row>
    <row r="2835" spans="33:34">
      <c r="AG2835" s="7"/>
      <c r="AH2835" s="7"/>
    </row>
    <row r="2836" spans="33:34">
      <c r="AG2836" s="7"/>
      <c r="AH2836" s="7"/>
    </row>
    <row r="2837" spans="33:34">
      <c r="AG2837" s="7"/>
      <c r="AH2837" s="7"/>
    </row>
    <row r="2838" spans="33:34">
      <c r="AG2838" s="7"/>
      <c r="AH2838" s="7"/>
    </row>
    <row r="2839" spans="33:34">
      <c r="AG2839" s="7"/>
      <c r="AH2839" s="7"/>
    </row>
    <row r="2840" spans="33:34">
      <c r="AG2840" s="7"/>
      <c r="AH2840" s="7"/>
    </row>
    <row r="2841" spans="33:34">
      <c r="AG2841" s="7"/>
      <c r="AH2841" s="7"/>
    </row>
    <row r="2842" spans="33:34">
      <c r="AG2842" s="7"/>
      <c r="AH2842" s="7"/>
    </row>
    <row r="2843" spans="33:34">
      <c r="AG2843" s="7"/>
      <c r="AH2843" s="7"/>
    </row>
    <row r="2844" spans="33:34">
      <c r="AG2844" s="7"/>
      <c r="AH2844" s="7"/>
    </row>
    <row r="2845" spans="33:34">
      <c r="AG2845" s="7"/>
      <c r="AH2845" s="7"/>
    </row>
    <row r="2846" spans="33:34">
      <c r="AG2846" s="7"/>
      <c r="AH2846" s="7"/>
    </row>
    <row r="2847" spans="33:34">
      <c r="AG2847" s="7"/>
      <c r="AH2847" s="7"/>
    </row>
    <row r="2848" spans="33:34">
      <c r="AG2848" s="7"/>
      <c r="AH2848" s="7"/>
    </row>
    <row r="2849" spans="33:34">
      <c r="AG2849" s="7"/>
      <c r="AH2849" s="7"/>
    </row>
    <row r="2850" spans="33:34">
      <c r="AG2850" s="7"/>
      <c r="AH2850" s="7"/>
    </row>
    <row r="2851" spans="33:34">
      <c r="AG2851" s="7"/>
      <c r="AH2851" s="7"/>
    </row>
    <row r="2852" spans="33:34">
      <c r="AG2852" s="7"/>
      <c r="AH2852" s="7"/>
    </row>
    <row r="2853" spans="33:34">
      <c r="AG2853" s="7"/>
      <c r="AH2853" s="7"/>
    </row>
    <row r="2854" spans="33:34">
      <c r="AG2854" s="7"/>
      <c r="AH2854" s="7"/>
    </row>
    <row r="2855" spans="33:34">
      <c r="AG2855" s="7"/>
      <c r="AH2855" s="7"/>
    </row>
    <row r="2856" spans="33:34">
      <c r="AG2856" s="7"/>
      <c r="AH2856" s="7"/>
    </row>
    <row r="2857" spans="33:34">
      <c r="AG2857" s="7"/>
      <c r="AH2857" s="7"/>
    </row>
    <row r="2858" spans="33:34">
      <c r="AG2858" s="7"/>
      <c r="AH2858" s="7"/>
    </row>
    <row r="2859" spans="33:34">
      <c r="AG2859" s="7"/>
      <c r="AH2859" s="7"/>
    </row>
    <row r="2860" spans="33:34">
      <c r="AG2860" s="7"/>
      <c r="AH2860" s="7"/>
    </row>
    <row r="2861" spans="33:34">
      <c r="AG2861" s="7"/>
      <c r="AH2861" s="7"/>
    </row>
    <row r="2862" spans="33:34">
      <c r="AG2862" s="7"/>
      <c r="AH2862" s="7"/>
    </row>
    <row r="2863" spans="33:34">
      <c r="AG2863" s="7"/>
      <c r="AH2863" s="7"/>
    </row>
    <row r="2864" spans="33:34">
      <c r="AG2864" s="7"/>
      <c r="AH2864" s="7"/>
    </row>
    <row r="2865" spans="33:34">
      <c r="AG2865" s="7"/>
      <c r="AH2865" s="7"/>
    </row>
    <row r="2866" spans="33:34">
      <c r="AG2866" s="7"/>
      <c r="AH2866" s="7"/>
    </row>
    <row r="2867" spans="33:34">
      <c r="AG2867" s="7"/>
      <c r="AH2867" s="7"/>
    </row>
    <row r="2868" spans="33:34">
      <c r="AG2868" s="7"/>
      <c r="AH2868" s="7"/>
    </row>
    <row r="2869" spans="33:34">
      <c r="AG2869" s="7"/>
      <c r="AH2869" s="7"/>
    </row>
    <row r="2870" spans="33:34">
      <c r="AG2870" s="7"/>
      <c r="AH2870" s="7"/>
    </row>
    <row r="2871" spans="33:34">
      <c r="AG2871" s="7"/>
      <c r="AH2871" s="7"/>
    </row>
    <row r="2872" spans="33:34">
      <c r="AG2872" s="7"/>
      <c r="AH2872" s="7"/>
    </row>
    <row r="2873" spans="33:34">
      <c r="AG2873" s="7"/>
      <c r="AH2873" s="7"/>
    </row>
    <row r="2874" spans="33:34">
      <c r="AG2874" s="7"/>
      <c r="AH2874" s="7"/>
    </row>
    <row r="2875" spans="33:34">
      <c r="AG2875" s="7"/>
      <c r="AH2875" s="7"/>
    </row>
    <row r="2876" spans="33:34">
      <c r="AG2876" s="7"/>
      <c r="AH2876" s="7"/>
    </row>
    <row r="2877" spans="33:34">
      <c r="AG2877" s="7"/>
      <c r="AH2877" s="7"/>
    </row>
    <row r="2878" spans="33:34">
      <c r="AG2878" s="7"/>
      <c r="AH2878" s="7"/>
    </row>
    <row r="2879" spans="33:34">
      <c r="AG2879" s="7"/>
      <c r="AH2879" s="7"/>
    </row>
    <row r="2880" spans="33:34">
      <c r="AG2880" s="7"/>
      <c r="AH2880" s="7"/>
    </row>
    <row r="2881" spans="33:34">
      <c r="AG2881" s="7"/>
      <c r="AH2881" s="7"/>
    </row>
    <row r="2882" spans="33:34">
      <c r="AG2882" s="7"/>
      <c r="AH2882" s="7"/>
    </row>
    <row r="2883" spans="33:34">
      <c r="AG2883" s="7"/>
      <c r="AH2883" s="7"/>
    </row>
    <row r="2884" spans="33:34">
      <c r="AG2884" s="7"/>
      <c r="AH2884" s="7"/>
    </row>
    <row r="2885" spans="33:34">
      <c r="AG2885" s="7"/>
      <c r="AH2885" s="7"/>
    </row>
    <row r="2886" spans="33:34">
      <c r="AG2886" s="7"/>
      <c r="AH2886" s="7"/>
    </row>
    <row r="2887" spans="33:34">
      <c r="AG2887" s="7"/>
      <c r="AH2887" s="7"/>
    </row>
    <row r="2888" spans="33:34">
      <c r="AG2888" s="7"/>
      <c r="AH2888" s="7"/>
    </row>
    <row r="2889" spans="33:34">
      <c r="AG2889" s="7"/>
      <c r="AH2889" s="7"/>
    </row>
    <row r="2890" spans="33:34">
      <c r="AG2890" s="7"/>
      <c r="AH2890" s="7"/>
    </row>
    <row r="2891" spans="33:34">
      <c r="AG2891" s="7"/>
      <c r="AH2891" s="7"/>
    </row>
    <row r="2892" spans="33:34">
      <c r="AG2892" s="7"/>
      <c r="AH2892" s="7"/>
    </row>
    <row r="2893" spans="33:34">
      <c r="AG2893" s="7"/>
      <c r="AH2893" s="7"/>
    </row>
    <row r="2894" spans="33:34">
      <c r="AG2894" s="7"/>
      <c r="AH2894" s="7"/>
    </row>
    <row r="2895" spans="33:34">
      <c r="AG2895" s="7"/>
      <c r="AH2895" s="7"/>
    </row>
    <row r="2896" spans="33:34">
      <c r="AG2896" s="7"/>
      <c r="AH2896" s="7"/>
    </row>
    <row r="2897" spans="33:34">
      <c r="AG2897" s="7"/>
      <c r="AH2897" s="7"/>
    </row>
    <row r="2898" spans="33:34">
      <c r="AG2898" s="7"/>
      <c r="AH2898" s="7"/>
    </row>
    <row r="2899" spans="33:34">
      <c r="AG2899" s="7"/>
      <c r="AH2899" s="7"/>
    </row>
    <row r="2900" spans="33:34">
      <c r="AG2900" s="7"/>
      <c r="AH2900" s="7"/>
    </row>
    <row r="2901" spans="33:34">
      <c r="AG2901" s="7"/>
      <c r="AH2901" s="7"/>
    </row>
    <row r="2902" spans="33:34">
      <c r="AG2902" s="7"/>
      <c r="AH2902" s="7"/>
    </row>
    <row r="2903" spans="33:34">
      <c r="AG2903" s="7"/>
      <c r="AH2903" s="7"/>
    </row>
    <row r="2904" spans="33:34">
      <c r="AG2904" s="7"/>
      <c r="AH2904" s="7"/>
    </row>
    <row r="2905" spans="33:34">
      <c r="AG2905" s="7"/>
      <c r="AH2905" s="7"/>
    </row>
    <row r="2906" spans="33:34">
      <c r="AG2906" s="7"/>
      <c r="AH2906" s="7"/>
    </row>
    <row r="2907" spans="33:34">
      <c r="AG2907" s="7"/>
      <c r="AH2907" s="7"/>
    </row>
    <row r="2908" spans="33:34">
      <c r="AG2908" s="7"/>
      <c r="AH2908" s="7"/>
    </row>
    <row r="2909" spans="33:34">
      <c r="AG2909" s="7"/>
      <c r="AH2909" s="7"/>
    </row>
    <row r="2910" spans="33:34">
      <c r="AG2910" s="7"/>
      <c r="AH2910" s="7"/>
    </row>
    <row r="2911" spans="33:34">
      <c r="AG2911" s="7"/>
      <c r="AH2911" s="7"/>
    </row>
    <row r="2912" spans="33:34">
      <c r="AG2912" s="7"/>
      <c r="AH2912" s="7"/>
    </row>
    <row r="2913" spans="33:34">
      <c r="AG2913" s="7"/>
      <c r="AH2913" s="7"/>
    </row>
    <row r="2914" spans="33:34">
      <c r="AG2914" s="7"/>
      <c r="AH2914" s="7"/>
    </row>
    <row r="2915" spans="33:34">
      <c r="AG2915" s="7"/>
      <c r="AH2915" s="7"/>
    </row>
    <row r="2916" spans="33:34">
      <c r="AG2916" s="7"/>
      <c r="AH2916" s="7"/>
    </row>
    <row r="2917" spans="33:34">
      <c r="AG2917" s="7"/>
      <c r="AH2917" s="7"/>
    </row>
    <row r="2918" spans="33:34">
      <c r="AG2918" s="7"/>
      <c r="AH2918" s="7"/>
    </row>
    <row r="2919" spans="33:34">
      <c r="AG2919" s="7"/>
      <c r="AH2919" s="7"/>
    </row>
    <row r="2920" spans="33:34">
      <c r="AG2920" s="7"/>
      <c r="AH2920" s="7"/>
    </row>
    <row r="2921" spans="33:34">
      <c r="AG2921" s="7"/>
      <c r="AH2921" s="7"/>
    </row>
    <row r="2922" spans="33:34">
      <c r="AG2922" s="7"/>
      <c r="AH2922" s="7"/>
    </row>
    <row r="2923" spans="33:34">
      <c r="AG2923" s="7"/>
      <c r="AH2923" s="7"/>
    </row>
    <row r="2924" spans="33:34">
      <c r="AG2924" s="7"/>
      <c r="AH2924" s="7"/>
    </row>
    <row r="2925" spans="33:34">
      <c r="AG2925" s="7"/>
      <c r="AH2925" s="7"/>
    </row>
    <row r="2926" spans="33:34">
      <c r="AG2926" s="7"/>
      <c r="AH2926" s="7"/>
    </row>
    <row r="2927" spans="33:34">
      <c r="AG2927" s="7"/>
      <c r="AH2927" s="7"/>
    </row>
    <row r="2928" spans="33:34">
      <c r="AG2928" s="7"/>
      <c r="AH2928" s="7"/>
    </row>
    <row r="2929" spans="33:34">
      <c r="AG2929" s="7"/>
      <c r="AH2929" s="7"/>
    </row>
    <row r="2930" spans="33:34">
      <c r="AG2930" s="7"/>
      <c r="AH2930" s="7"/>
    </row>
    <row r="2931" spans="33:34">
      <c r="AG2931" s="7"/>
      <c r="AH2931" s="7"/>
    </row>
    <row r="2932" spans="33:34">
      <c r="AG2932" s="7"/>
      <c r="AH2932" s="7"/>
    </row>
    <row r="2933" spans="33:34">
      <c r="AG2933" s="7"/>
      <c r="AH2933" s="7"/>
    </row>
    <row r="2934" spans="33:34">
      <c r="AG2934" s="7"/>
      <c r="AH2934" s="7"/>
    </row>
    <row r="2935" spans="33:34">
      <c r="AG2935" s="7"/>
      <c r="AH2935" s="7"/>
    </row>
    <row r="2936" spans="33:34">
      <c r="AG2936" s="7"/>
      <c r="AH2936" s="7"/>
    </row>
    <row r="2937" spans="33:34">
      <c r="AG2937" s="7"/>
      <c r="AH2937" s="7"/>
    </row>
    <row r="2938" spans="33:34">
      <c r="AG2938" s="7"/>
      <c r="AH2938" s="7"/>
    </row>
    <row r="2939" spans="33:34">
      <c r="AG2939" s="7"/>
      <c r="AH2939" s="7"/>
    </row>
    <row r="2940" spans="33:34">
      <c r="AG2940" s="7"/>
      <c r="AH2940" s="7"/>
    </row>
    <row r="2941" spans="33:34">
      <c r="AG2941" s="7"/>
      <c r="AH2941" s="7"/>
    </row>
    <row r="2942" spans="33:34">
      <c r="AG2942" s="7"/>
      <c r="AH2942" s="7"/>
    </row>
    <row r="2943" spans="33:34">
      <c r="AG2943" s="7"/>
      <c r="AH2943" s="7"/>
    </row>
    <row r="2944" spans="33:34">
      <c r="AG2944" s="7"/>
      <c r="AH2944" s="7"/>
    </row>
    <row r="2945" spans="33:34">
      <c r="AG2945" s="7"/>
      <c r="AH2945" s="7"/>
    </row>
    <row r="2946" spans="33:34">
      <c r="AG2946" s="7"/>
      <c r="AH2946" s="7"/>
    </row>
    <row r="2947" spans="33:34">
      <c r="AG2947" s="7"/>
      <c r="AH2947" s="7"/>
    </row>
    <row r="2948" spans="33:34">
      <c r="AG2948" s="7"/>
      <c r="AH2948" s="7"/>
    </row>
    <row r="2949" spans="33:34">
      <c r="AG2949" s="7"/>
      <c r="AH2949" s="7"/>
    </row>
    <row r="2950" spans="33:34">
      <c r="AG2950" s="7"/>
      <c r="AH2950" s="7"/>
    </row>
    <row r="2951" spans="33:34">
      <c r="AG2951" s="7"/>
      <c r="AH2951" s="7"/>
    </row>
    <row r="2952" spans="33:34">
      <c r="AG2952" s="7"/>
      <c r="AH2952" s="7"/>
    </row>
    <row r="2953" spans="33:34">
      <c r="AG2953" s="7"/>
      <c r="AH2953" s="7"/>
    </row>
    <row r="2954" spans="33:34">
      <c r="AG2954" s="7"/>
      <c r="AH2954" s="7"/>
    </row>
    <row r="2955" spans="33:34">
      <c r="AG2955" s="7"/>
      <c r="AH2955" s="7"/>
    </row>
    <row r="2956" spans="33:34">
      <c r="AG2956" s="7"/>
      <c r="AH2956" s="7"/>
    </row>
    <row r="2957" spans="33:34">
      <c r="AG2957" s="7"/>
      <c r="AH2957" s="7"/>
    </row>
    <row r="2958" spans="33:34">
      <c r="AG2958" s="7"/>
      <c r="AH2958" s="7"/>
    </row>
    <row r="2959" spans="33:34">
      <c r="AG2959" s="7"/>
      <c r="AH2959" s="7"/>
    </row>
    <row r="2960" spans="33:34">
      <c r="AG2960" s="7"/>
      <c r="AH2960" s="7"/>
    </row>
    <row r="2961" spans="33:34">
      <c r="AG2961" s="7"/>
      <c r="AH2961" s="7"/>
    </row>
    <row r="2962" spans="33:34">
      <c r="AG2962" s="7"/>
      <c r="AH2962" s="7"/>
    </row>
    <row r="2963" spans="33:34">
      <c r="AG2963" s="7"/>
      <c r="AH2963" s="7"/>
    </row>
    <row r="2964" spans="33:34">
      <c r="AG2964" s="7"/>
      <c r="AH2964" s="7"/>
    </row>
    <row r="2965" spans="33:34">
      <c r="AG2965" s="7"/>
      <c r="AH2965" s="7"/>
    </row>
    <row r="2966" spans="33:34">
      <c r="AG2966" s="7"/>
      <c r="AH2966" s="7"/>
    </row>
    <row r="2967" spans="33:34">
      <c r="AG2967" s="7"/>
      <c r="AH2967" s="7"/>
    </row>
    <row r="2968" spans="33:34">
      <c r="AG2968" s="7"/>
      <c r="AH2968" s="7"/>
    </row>
    <row r="2969" spans="33:34">
      <c r="AG2969" s="7"/>
      <c r="AH2969" s="7"/>
    </row>
    <row r="2970" spans="33:34">
      <c r="AG2970" s="7"/>
      <c r="AH2970" s="7"/>
    </row>
    <row r="2971" spans="33:34">
      <c r="AG2971" s="7"/>
      <c r="AH2971" s="7"/>
    </row>
    <row r="2972" spans="33:34">
      <c r="AG2972" s="7"/>
      <c r="AH2972" s="7"/>
    </row>
    <row r="2973" spans="33:34">
      <c r="AG2973" s="7"/>
      <c r="AH2973" s="7"/>
    </row>
    <row r="2974" spans="33:34">
      <c r="AG2974" s="7"/>
      <c r="AH2974" s="7"/>
    </row>
    <row r="2975" spans="33:34">
      <c r="AG2975" s="7"/>
      <c r="AH2975" s="7"/>
    </row>
    <row r="2976" spans="33:34">
      <c r="AG2976" s="7"/>
      <c r="AH2976" s="7"/>
    </row>
    <row r="2977" spans="33:34">
      <c r="AG2977" s="7"/>
      <c r="AH2977" s="7"/>
    </row>
    <row r="2978" spans="33:34">
      <c r="AG2978" s="7"/>
      <c r="AH2978" s="7"/>
    </row>
    <row r="2979" spans="33:34">
      <c r="AG2979" s="7"/>
      <c r="AH2979" s="7"/>
    </row>
    <row r="2980" spans="33:34">
      <c r="AG2980" s="7"/>
      <c r="AH2980" s="7"/>
    </row>
    <row r="2981" spans="33:34">
      <c r="AG2981" s="7"/>
      <c r="AH2981" s="7"/>
    </row>
    <row r="2982" spans="33:34">
      <c r="AG2982" s="7"/>
      <c r="AH2982" s="7"/>
    </row>
    <row r="2983" spans="33:34">
      <c r="AG2983" s="7"/>
      <c r="AH2983" s="7"/>
    </row>
    <row r="2984" spans="33:34">
      <c r="AG2984" s="7"/>
      <c r="AH2984" s="7"/>
    </row>
    <row r="2985" spans="33:34">
      <c r="AG2985" s="7"/>
      <c r="AH2985" s="7"/>
    </row>
    <row r="2986" spans="33:34">
      <c r="AG2986" s="7"/>
      <c r="AH2986" s="7"/>
    </row>
    <row r="2987" spans="33:34">
      <c r="AG2987" s="7"/>
      <c r="AH2987" s="7"/>
    </row>
    <row r="2988" spans="33:34">
      <c r="AG2988" s="7"/>
      <c r="AH2988" s="7"/>
    </row>
    <row r="2989" spans="33:34">
      <c r="AG2989" s="7"/>
      <c r="AH2989" s="7"/>
    </row>
    <row r="2990" spans="33:34">
      <c r="AG2990" s="7"/>
      <c r="AH2990" s="7"/>
    </row>
    <row r="2991" spans="33:34">
      <c r="AG2991" s="7"/>
      <c r="AH2991" s="7"/>
    </row>
    <row r="2992" spans="33:34">
      <c r="AG2992" s="7"/>
      <c r="AH2992" s="7"/>
    </row>
    <row r="2993" spans="33:34">
      <c r="AG2993" s="7"/>
      <c r="AH2993" s="7"/>
    </row>
    <row r="2994" spans="33:34">
      <c r="AG2994" s="7"/>
      <c r="AH2994" s="7"/>
    </row>
    <row r="2995" spans="33:34">
      <c r="AG2995" s="7"/>
      <c r="AH2995" s="7"/>
    </row>
    <row r="2996" spans="33:34">
      <c r="AG2996" s="7"/>
      <c r="AH2996" s="7"/>
    </row>
    <row r="2997" spans="33:34">
      <c r="AG2997" s="7"/>
      <c r="AH2997" s="7"/>
    </row>
    <row r="2998" spans="33:34">
      <c r="AG2998" s="7"/>
      <c r="AH2998" s="7"/>
    </row>
    <row r="2999" spans="33:34">
      <c r="AG2999" s="7"/>
      <c r="AH2999" s="7"/>
    </row>
    <row r="3000" spans="33:34">
      <c r="AG3000" s="7"/>
      <c r="AH3000" s="7"/>
    </row>
    <row r="3001" spans="33:34">
      <c r="AG3001" s="7"/>
      <c r="AH3001" s="7"/>
    </row>
    <row r="3002" spans="33:34">
      <c r="AG3002" s="7"/>
      <c r="AH3002" s="7"/>
    </row>
    <row r="3003" spans="33:34">
      <c r="AG3003" s="7"/>
      <c r="AH3003" s="7"/>
    </row>
    <row r="3004" spans="33:34">
      <c r="AG3004" s="7"/>
      <c r="AH3004" s="7"/>
    </row>
    <row r="3005" spans="33:34">
      <c r="AG3005" s="7"/>
      <c r="AH3005" s="7"/>
    </row>
    <row r="3006" spans="33:34">
      <c r="AG3006" s="7"/>
      <c r="AH3006" s="7"/>
    </row>
    <row r="3007" spans="33:34">
      <c r="AG3007" s="7"/>
      <c r="AH3007" s="7"/>
    </row>
    <row r="3008" spans="33:34">
      <c r="AG3008" s="7"/>
      <c r="AH3008" s="7"/>
    </row>
    <row r="3009" spans="33:34">
      <c r="AG3009" s="7"/>
      <c r="AH3009" s="7"/>
    </row>
    <row r="3010" spans="33:34">
      <c r="AG3010" s="7"/>
      <c r="AH3010" s="7"/>
    </row>
    <row r="3011" spans="33:34">
      <c r="AG3011" s="7"/>
      <c r="AH3011" s="7"/>
    </row>
    <row r="3012" spans="33:34">
      <c r="AG3012" s="7"/>
      <c r="AH3012" s="7"/>
    </row>
    <row r="3013" spans="33:34">
      <c r="AG3013" s="7"/>
      <c r="AH3013" s="7"/>
    </row>
    <row r="3014" spans="33:34">
      <c r="AG3014" s="7"/>
      <c r="AH3014" s="7"/>
    </row>
    <row r="3015" spans="33:34">
      <c r="AG3015" s="7"/>
      <c r="AH3015" s="7"/>
    </row>
    <row r="3016" spans="33:34">
      <c r="AG3016" s="7"/>
      <c r="AH3016" s="7"/>
    </row>
    <row r="3017" spans="33:34">
      <c r="AG3017" s="7"/>
      <c r="AH3017" s="7"/>
    </row>
    <row r="3018" spans="33:34">
      <c r="AG3018" s="7"/>
      <c r="AH3018" s="7"/>
    </row>
    <row r="3019" spans="33:34">
      <c r="AG3019" s="7"/>
      <c r="AH3019" s="7"/>
    </row>
    <row r="3020" spans="33:34">
      <c r="AG3020" s="7"/>
      <c r="AH3020" s="7"/>
    </row>
    <row r="3021" spans="33:34">
      <c r="AG3021" s="7"/>
      <c r="AH3021" s="7"/>
    </row>
    <row r="3022" spans="33:34">
      <c r="AG3022" s="7"/>
      <c r="AH3022" s="7"/>
    </row>
    <row r="3023" spans="33:34">
      <c r="AG3023" s="7"/>
      <c r="AH3023" s="7"/>
    </row>
    <row r="3024" spans="33:34">
      <c r="AG3024" s="7"/>
      <c r="AH3024" s="7"/>
    </row>
    <row r="3025" spans="33:34">
      <c r="AG3025" s="7"/>
      <c r="AH3025" s="7"/>
    </row>
    <row r="3026" spans="33:34">
      <c r="AG3026" s="7"/>
      <c r="AH3026" s="7"/>
    </row>
    <row r="3027" spans="33:34">
      <c r="AG3027" s="7"/>
      <c r="AH3027" s="7"/>
    </row>
    <row r="3028" spans="33:34">
      <c r="AG3028" s="7"/>
      <c r="AH3028" s="7"/>
    </row>
    <row r="3029" spans="33:34">
      <c r="AG3029" s="7"/>
      <c r="AH3029" s="7"/>
    </row>
    <row r="3030" spans="33:34">
      <c r="AG3030" s="7"/>
      <c r="AH3030" s="7"/>
    </row>
    <row r="3031" spans="33:34">
      <c r="AG3031" s="7"/>
      <c r="AH3031" s="7"/>
    </row>
    <row r="3032" spans="33:34">
      <c r="AG3032" s="7"/>
      <c r="AH3032" s="7"/>
    </row>
    <row r="3033" spans="33:34">
      <c r="AG3033" s="7"/>
      <c r="AH3033" s="7"/>
    </row>
    <row r="3034" spans="33:34">
      <c r="AG3034" s="7"/>
      <c r="AH3034" s="7"/>
    </row>
    <row r="3035" spans="33:34">
      <c r="AG3035" s="7"/>
      <c r="AH3035" s="7"/>
    </row>
    <row r="3036" spans="33:34">
      <c r="AG3036" s="7"/>
      <c r="AH3036" s="7"/>
    </row>
    <row r="3037" spans="33:34">
      <c r="AG3037" s="7"/>
      <c r="AH3037" s="7"/>
    </row>
    <row r="3038" spans="33:34">
      <c r="AG3038" s="7"/>
      <c r="AH3038" s="7"/>
    </row>
    <row r="3039" spans="33:34">
      <c r="AG3039" s="7"/>
      <c r="AH3039" s="7"/>
    </row>
    <row r="3040" spans="33:34">
      <c r="AG3040" s="7"/>
      <c r="AH3040" s="7"/>
    </row>
    <row r="3041" spans="33:34">
      <c r="AG3041" s="7"/>
      <c r="AH3041" s="7"/>
    </row>
    <row r="3042" spans="33:34">
      <c r="AG3042" s="7"/>
      <c r="AH3042" s="7"/>
    </row>
    <row r="3043" spans="33:34">
      <c r="AG3043" s="7"/>
      <c r="AH3043" s="7"/>
    </row>
    <row r="3044" spans="33:34">
      <c r="AG3044" s="7"/>
      <c r="AH3044" s="7"/>
    </row>
    <row r="3045" spans="33:34">
      <c r="AG3045" s="7"/>
      <c r="AH3045" s="7"/>
    </row>
    <row r="3046" spans="33:34">
      <c r="AG3046" s="7"/>
      <c r="AH3046" s="7"/>
    </row>
    <row r="3047" spans="33:34">
      <c r="AG3047" s="7"/>
      <c r="AH3047" s="7"/>
    </row>
    <row r="3048" spans="33:34">
      <c r="AG3048" s="7"/>
      <c r="AH3048" s="7"/>
    </row>
    <row r="3049" spans="33:34">
      <c r="AG3049" s="7"/>
      <c r="AH3049" s="7"/>
    </row>
    <row r="3050" spans="33:34">
      <c r="AG3050" s="7"/>
      <c r="AH3050" s="7"/>
    </row>
    <row r="3051" spans="33:34">
      <c r="AG3051" s="7"/>
      <c r="AH3051" s="7"/>
    </row>
    <row r="3052" spans="33:34">
      <c r="AG3052" s="7"/>
      <c r="AH3052" s="7"/>
    </row>
    <row r="3053" spans="33:34">
      <c r="AG3053" s="7"/>
      <c r="AH3053" s="7"/>
    </row>
    <row r="3054" spans="33:34">
      <c r="AG3054" s="7"/>
      <c r="AH3054" s="7"/>
    </row>
    <row r="3055" spans="33:34">
      <c r="AG3055" s="7"/>
      <c r="AH3055" s="7"/>
    </row>
    <row r="3056" spans="33:34">
      <c r="AG3056" s="7"/>
      <c r="AH3056" s="7"/>
    </row>
    <row r="3057" spans="33:34">
      <c r="AG3057" s="7"/>
      <c r="AH3057" s="7"/>
    </row>
    <row r="3058" spans="33:34">
      <c r="AG3058" s="7"/>
      <c r="AH3058" s="7"/>
    </row>
    <row r="3059" spans="33:34">
      <c r="AG3059" s="7"/>
      <c r="AH3059" s="7"/>
    </row>
    <row r="3060" spans="33:34">
      <c r="AG3060" s="7"/>
      <c r="AH3060" s="7"/>
    </row>
    <row r="3061" spans="33:34">
      <c r="AG3061" s="7"/>
      <c r="AH3061" s="7"/>
    </row>
    <row r="3062" spans="33:34">
      <c r="AG3062" s="7"/>
      <c r="AH3062" s="7"/>
    </row>
    <row r="3063" spans="33:34">
      <c r="AG3063" s="7"/>
      <c r="AH3063" s="7"/>
    </row>
    <row r="3064" spans="33:34">
      <c r="AG3064" s="7"/>
      <c r="AH3064" s="7"/>
    </row>
    <row r="3065" spans="33:34">
      <c r="AG3065" s="7"/>
      <c r="AH3065" s="7"/>
    </row>
    <row r="3066" spans="33:34">
      <c r="AG3066" s="7"/>
      <c r="AH3066" s="7"/>
    </row>
    <row r="3067" spans="33:34">
      <c r="AG3067" s="7"/>
      <c r="AH3067" s="7"/>
    </row>
    <row r="3068" spans="33:34">
      <c r="AG3068" s="7"/>
      <c r="AH3068" s="7"/>
    </row>
    <row r="3069" spans="33:34">
      <c r="AG3069" s="7"/>
      <c r="AH3069" s="7"/>
    </row>
    <row r="3070" spans="33:34">
      <c r="AG3070" s="7"/>
      <c r="AH3070" s="7"/>
    </row>
    <row r="3071" spans="33:34">
      <c r="AG3071" s="7"/>
      <c r="AH3071" s="7"/>
    </row>
    <row r="3072" spans="33:34">
      <c r="AG3072" s="7"/>
      <c r="AH3072" s="7"/>
    </row>
    <row r="3073" spans="33:34">
      <c r="AG3073" s="7"/>
      <c r="AH3073" s="7"/>
    </row>
    <row r="3074" spans="33:34">
      <c r="AG3074" s="7"/>
      <c r="AH3074" s="7"/>
    </row>
    <row r="3075" spans="33:34">
      <c r="AG3075" s="7"/>
      <c r="AH3075" s="7"/>
    </row>
    <row r="3076" spans="33:34">
      <c r="AG3076" s="7"/>
      <c r="AH3076" s="7"/>
    </row>
    <row r="3077" spans="33:34">
      <c r="AG3077" s="7"/>
      <c r="AH3077" s="7"/>
    </row>
    <row r="3078" spans="33:34">
      <c r="AG3078" s="7"/>
      <c r="AH3078" s="7"/>
    </row>
    <row r="3079" spans="33:34">
      <c r="AG3079" s="7"/>
      <c r="AH3079" s="7"/>
    </row>
    <row r="3080" spans="33:34">
      <c r="AG3080" s="7"/>
      <c r="AH3080" s="7"/>
    </row>
    <row r="3081" spans="33:34">
      <c r="AG3081" s="7"/>
      <c r="AH3081" s="7"/>
    </row>
    <row r="3082" spans="33:34">
      <c r="AG3082" s="7"/>
      <c r="AH3082" s="7"/>
    </row>
    <row r="3083" spans="33:34">
      <c r="AG3083" s="7"/>
      <c r="AH3083" s="7"/>
    </row>
    <row r="3084" spans="33:34">
      <c r="AG3084" s="7"/>
      <c r="AH3084" s="7"/>
    </row>
    <row r="3085" spans="33:34">
      <c r="AG3085" s="7"/>
      <c r="AH3085" s="7"/>
    </row>
    <row r="3086" spans="33:34">
      <c r="AG3086" s="7"/>
      <c r="AH3086" s="7"/>
    </row>
    <row r="3087" spans="33:34">
      <c r="AG3087" s="7"/>
      <c r="AH3087" s="7"/>
    </row>
    <row r="3088" spans="33:34">
      <c r="AG3088" s="7"/>
      <c r="AH3088" s="7"/>
    </row>
    <row r="3089" spans="33:34">
      <c r="AG3089" s="7"/>
      <c r="AH3089" s="7"/>
    </row>
    <row r="3090" spans="33:34">
      <c r="AG3090" s="7"/>
      <c r="AH3090" s="7"/>
    </row>
    <row r="3091" spans="33:34">
      <c r="AG3091" s="7"/>
      <c r="AH3091" s="7"/>
    </row>
    <row r="3092" spans="33:34">
      <c r="AG3092" s="7"/>
      <c r="AH3092" s="7"/>
    </row>
    <row r="3093" spans="33:34">
      <c r="AG3093" s="7"/>
      <c r="AH3093" s="7"/>
    </row>
    <row r="3094" spans="33:34">
      <c r="AG3094" s="7"/>
      <c r="AH3094" s="7"/>
    </row>
    <row r="3095" spans="33:34">
      <c r="AG3095" s="7"/>
      <c r="AH3095" s="7"/>
    </row>
    <row r="3096" spans="33:34">
      <c r="AG3096" s="7"/>
      <c r="AH3096" s="7"/>
    </row>
    <row r="3097" spans="33:34">
      <c r="AG3097" s="7"/>
      <c r="AH3097" s="7"/>
    </row>
    <row r="3098" spans="33:34">
      <c r="AG3098" s="7"/>
      <c r="AH3098" s="7"/>
    </row>
    <row r="3099" spans="33:34">
      <c r="AG3099" s="7"/>
      <c r="AH3099" s="7"/>
    </row>
    <row r="3100" spans="33:34">
      <c r="AG3100" s="7"/>
      <c r="AH3100" s="7"/>
    </row>
    <row r="3101" spans="33:34">
      <c r="AG3101" s="7"/>
      <c r="AH3101" s="7"/>
    </row>
    <row r="3102" spans="33:34">
      <c r="AG3102" s="7"/>
      <c r="AH3102" s="7"/>
    </row>
    <row r="3103" spans="33:34">
      <c r="AG3103" s="7"/>
      <c r="AH3103" s="7"/>
    </row>
    <row r="3104" spans="33:34">
      <c r="AG3104" s="7"/>
      <c r="AH3104" s="7"/>
    </row>
    <row r="3105" spans="33:34">
      <c r="AG3105" s="7"/>
      <c r="AH3105" s="7"/>
    </row>
    <row r="3106" spans="33:34">
      <c r="AG3106" s="7"/>
      <c r="AH3106" s="7"/>
    </row>
    <row r="3107" spans="33:34">
      <c r="AG3107" s="7"/>
      <c r="AH3107" s="7"/>
    </row>
    <row r="3108" spans="33:34">
      <c r="AG3108" s="7"/>
      <c r="AH3108" s="7"/>
    </row>
    <row r="3109" spans="33:34">
      <c r="AG3109" s="7"/>
      <c r="AH3109" s="7"/>
    </row>
    <row r="3110" spans="33:34">
      <c r="AG3110" s="7"/>
      <c r="AH3110" s="7"/>
    </row>
    <row r="3111" spans="33:34">
      <c r="AG3111" s="7"/>
      <c r="AH3111" s="7"/>
    </row>
    <row r="3112" spans="33:34">
      <c r="AG3112" s="7"/>
      <c r="AH3112" s="7"/>
    </row>
    <row r="3113" spans="33:34">
      <c r="AG3113" s="7"/>
      <c r="AH3113" s="7"/>
    </row>
    <row r="3114" spans="33:34">
      <c r="AG3114" s="7"/>
      <c r="AH3114" s="7"/>
    </row>
    <row r="3115" spans="33:34">
      <c r="AG3115" s="7"/>
      <c r="AH3115" s="7"/>
    </row>
    <row r="3116" spans="33:34">
      <c r="AG3116" s="7"/>
      <c r="AH3116" s="7"/>
    </row>
    <row r="3117" spans="33:34">
      <c r="AG3117" s="7"/>
      <c r="AH3117" s="7"/>
    </row>
    <row r="3118" spans="33:34">
      <c r="AG3118" s="7"/>
      <c r="AH3118" s="7"/>
    </row>
    <row r="3119" spans="33:34">
      <c r="AG3119" s="7"/>
      <c r="AH3119" s="7"/>
    </row>
    <row r="3120" spans="33:34">
      <c r="AG3120" s="7"/>
      <c r="AH3120" s="7"/>
    </row>
    <row r="3121" spans="33:34">
      <c r="AG3121" s="7"/>
      <c r="AH3121" s="7"/>
    </row>
    <row r="3122" spans="33:34">
      <c r="AG3122" s="7"/>
      <c r="AH3122" s="7"/>
    </row>
    <row r="3123" spans="33:34">
      <c r="AG3123" s="7"/>
      <c r="AH3123" s="7"/>
    </row>
    <row r="3124" spans="33:34">
      <c r="AG3124" s="7"/>
      <c r="AH3124" s="7"/>
    </row>
    <row r="3125" spans="33:34">
      <c r="AG3125" s="7"/>
      <c r="AH3125" s="7"/>
    </row>
    <row r="3126" spans="33:34">
      <c r="AG3126" s="7"/>
      <c r="AH3126" s="7"/>
    </row>
    <row r="3127" spans="33:34">
      <c r="AG3127" s="7"/>
      <c r="AH3127" s="7"/>
    </row>
    <row r="3128" spans="33:34">
      <c r="AG3128" s="7"/>
      <c r="AH3128" s="7"/>
    </row>
    <row r="3129" spans="33:34">
      <c r="AG3129" s="7"/>
      <c r="AH3129" s="7"/>
    </row>
    <row r="3130" spans="33:34">
      <c r="AG3130" s="7"/>
      <c r="AH3130" s="7"/>
    </row>
    <row r="3131" spans="33:34">
      <c r="AG3131" s="7"/>
      <c r="AH3131" s="7"/>
    </row>
    <row r="3132" spans="33:34">
      <c r="AG3132" s="7"/>
      <c r="AH3132" s="7"/>
    </row>
    <row r="3133" spans="33:34">
      <c r="AG3133" s="7"/>
      <c r="AH3133" s="7"/>
    </row>
    <row r="3134" spans="33:34">
      <c r="AG3134" s="7"/>
      <c r="AH3134" s="7"/>
    </row>
    <row r="3135" spans="33:34">
      <c r="AG3135" s="7"/>
      <c r="AH3135" s="7"/>
    </row>
    <row r="3136" spans="33:34">
      <c r="AG3136" s="7"/>
      <c r="AH3136" s="7"/>
    </row>
    <row r="3137" spans="33:34">
      <c r="AG3137" s="7"/>
      <c r="AH3137" s="7"/>
    </row>
    <row r="3138" spans="33:34">
      <c r="AG3138" s="7"/>
      <c r="AH3138" s="7"/>
    </row>
    <row r="3139" spans="33:34">
      <c r="AG3139" s="7"/>
      <c r="AH3139" s="7"/>
    </row>
    <row r="3140" spans="33:34">
      <c r="AG3140" s="7"/>
      <c r="AH3140" s="7"/>
    </row>
    <row r="3141" spans="33:34">
      <c r="AG3141" s="7"/>
      <c r="AH3141" s="7"/>
    </row>
    <row r="3142" spans="33:34">
      <c r="AG3142" s="7"/>
      <c r="AH3142" s="7"/>
    </row>
    <row r="3143" spans="33:34">
      <c r="AG3143" s="7"/>
      <c r="AH3143" s="7"/>
    </row>
    <row r="3144" spans="33:34">
      <c r="AG3144" s="7"/>
      <c r="AH3144" s="7"/>
    </row>
    <row r="3145" spans="33:34">
      <c r="AG3145" s="7"/>
      <c r="AH3145" s="7"/>
    </row>
    <row r="3146" spans="33:34">
      <c r="AG3146" s="7"/>
      <c r="AH3146" s="7"/>
    </row>
    <row r="3147" spans="33:34">
      <c r="AG3147" s="7"/>
      <c r="AH3147" s="7"/>
    </row>
    <row r="3148" spans="33:34">
      <c r="AG3148" s="7"/>
      <c r="AH3148" s="7"/>
    </row>
    <row r="3149" spans="33:34">
      <c r="AG3149" s="7"/>
      <c r="AH3149" s="7"/>
    </row>
    <row r="3150" spans="33:34">
      <c r="AG3150" s="7"/>
      <c r="AH3150" s="7"/>
    </row>
    <row r="3151" spans="33:34">
      <c r="AG3151" s="7"/>
      <c r="AH3151" s="7"/>
    </row>
    <row r="3152" spans="33:34">
      <c r="AG3152" s="7"/>
      <c r="AH3152" s="7"/>
    </row>
    <row r="3153" spans="33:34">
      <c r="AG3153" s="7"/>
      <c r="AH3153" s="7"/>
    </row>
    <row r="3154" spans="33:34">
      <c r="AG3154" s="7"/>
      <c r="AH3154" s="7"/>
    </row>
    <row r="3155" spans="33:34">
      <c r="AG3155" s="7"/>
      <c r="AH3155" s="7"/>
    </row>
    <row r="3156" spans="33:34">
      <c r="AG3156" s="7"/>
      <c r="AH3156" s="7"/>
    </row>
    <row r="3157" spans="33:34">
      <c r="AG3157" s="7"/>
      <c r="AH3157" s="7"/>
    </row>
    <row r="3158" spans="33:34">
      <c r="AG3158" s="7"/>
      <c r="AH3158" s="7"/>
    </row>
    <row r="3159" spans="33:34">
      <c r="AG3159" s="7"/>
      <c r="AH3159" s="7"/>
    </row>
    <row r="3160" spans="33:34">
      <c r="AG3160" s="7"/>
      <c r="AH3160" s="7"/>
    </row>
    <row r="3161" spans="33:34">
      <c r="AG3161" s="7"/>
      <c r="AH3161" s="7"/>
    </row>
    <row r="3162" spans="33:34">
      <c r="AG3162" s="7"/>
      <c r="AH3162" s="7"/>
    </row>
    <row r="3163" spans="33:34">
      <c r="AG3163" s="7"/>
      <c r="AH3163" s="7"/>
    </row>
    <row r="3164" spans="33:34">
      <c r="AG3164" s="7"/>
      <c r="AH3164" s="7"/>
    </row>
    <row r="3165" spans="33:34">
      <c r="AG3165" s="7"/>
      <c r="AH3165" s="7"/>
    </row>
    <row r="3166" spans="33:34">
      <c r="AG3166" s="7"/>
      <c r="AH3166" s="7"/>
    </row>
    <row r="3167" spans="33:34">
      <c r="AG3167" s="7"/>
      <c r="AH3167" s="7"/>
    </row>
    <row r="3168" spans="33:34">
      <c r="AG3168" s="7"/>
      <c r="AH3168" s="7"/>
    </row>
    <row r="3169" spans="33:34">
      <c r="AG3169" s="7"/>
      <c r="AH3169" s="7"/>
    </row>
    <row r="3170" spans="33:34">
      <c r="AG3170" s="7"/>
      <c r="AH3170" s="7"/>
    </row>
    <row r="3171" spans="33:34">
      <c r="AG3171" s="7"/>
      <c r="AH3171" s="7"/>
    </row>
    <row r="3172" spans="33:34">
      <c r="AG3172" s="7"/>
      <c r="AH3172" s="7"/>
    </row>
    <row r="3173" spans="33:34">
      <c r="AG3173" s="7"/>
      <c r="AH3173" s="7"/>
    </row>
    <row r="3174" spans="33:34">
      <c r="AG3174" s="7"/>
      <c r="AH3174" s="7"/>
    </row>
    <row r="3175" spans="33:34">
      <c r="AG3175" s="7"/>
      <c r="AH3175" s="7"/>
    </row>
    <row r="3176" spans="33:34">
      <c r="AG3176" s="7"/>
      <c r="AH3176" s="7"/>
    </row>
    <row r="3177" spans="33:34">
      <c r="AG3177" s="7"/>
      <c r="AH3177" s="7"/>
    </row>
    <row r="3178" spans="33:34">
      <c r="AG3178" s="7"/>
      <c r="AH3178" s="7"/>
    </row>
    <row r="3179" spans="33:34">
      <c r="AG3179" s="7"/>
      <c r="AH3179" s="7"/>
    </row>
    <row r="3180" spans="33:34">
      <c r="AG3180" s="7"/>
      <c r="AH3180" s="7"/>
    </row>
    <row r="3181" spans="33:34">
      <c r="AG3181" s="7"/>
      <c r="AH3181" s="7"/>
    </row>
    <row r="3182" spans="33:34">
      <c r="AG3182" s="7"/>
      <c r="AH3182" s="7"/>
    </row>
    <row r="3183" spans="33:34">
      <c r="AG3183" s="7"/>
      <c r="AH3183" s="7"/>
    </row>
    <row r="3184" spans="33:34">
      <c r="AG3184" s="7"/>
      <c r="AH3184" s="7"/>
    </row>
    <row r="3185" spans="33:34">
      <c r="AG3185" s="7"/>
      <c r="AH3185" s="7"/>
    </row>
    <row r="3186" spans="33:34">
      <c r="AG3186" s="7"/>
      <c r="AH3186" s="7"/>
    </row>
    <row r="3187" spans="33:34">
      <c r="AG3187" s="7"/>
      <c r="AH3187" s="7"/>
    </row>
    <row r="3188" spans="33:34">
      <c r="AG3188" s="7"/>
      <c r="AH3188" s="7"/>
    </row>
    <row r="3189" spans="33:34">
      <c r="AG3189" s="7"/>
      <c r="AH3189" s="7"/>
    </row>
    <row r="3190" spans="33:34">
      <c r="AG3190" s="7"/>
      <c r="AH3190" s="7"/>
    </row>
    <row r="3191" spans="33:34">
      <c r="AG3191" s="7"/>
      <c r="AH3191" s="7"/>
    </row>
    <row r="3192" spans="33:34">
      <c r="AG3192" s="7"/>
      <c r="AH3192" s="7"/>
    </row>
    <row r="3193" spans="33:34">
      <c r="AG3193" s="7"/>
      <c r="AH3193" s="7"/>
    </row>
    <row r="3194" spans="33:34">
      <c r="AG3194" s="7"/>
      <c r="AH3194" s="7"/>
    </row>
    <row r="3195" spans="33:34">
      <c r="AG3195" s="7"/>
      <c r="AH3195" s="7"/>
    </row>
    <row r="3196" spans="33:34">
      <c r="AG3196" s="7"/>
      <c r="AH3196" s="7"/>
    </row>
    <row r="3197" spans="33:34">
      <c r="AG3197" s="7"/>
      <c r="AH3197" s="7"/>
    </row>
    <row r="3198" spans="33:34">
      <c r="AG3198" s="7"/>
      <c r="AH3198" s="7"/>
    </row>
    <row r="3199" spans="33:34">
      <c r="AG3199" s="7"/>
      <c r="AH3199" s="7"/>
    </row>
    <row r="3200" spans="33:34">
      <c r="AG3200" s="7"/>
      <c r="AH3200" s="7"/>
    </row>
    <row r="3201" spans="33:34">
      <c r="AG3201" s="7"/>
      <c r="AH3201" s="7"/>
    </row>
    <row r="3202" spans="33:34">
      <c r="AG3202" s="7"/>
      <c r="AH3202" s="7"/>
    </row>
    <row r="3203" spans="33:34">
      <c r="AG3203" s="7"/>
      <c r="AH3203" s="7"/>
    </row>
    <row r="3204" spans="33:34">
      <c r="AG3204" s="7"/>
      <c r="AH3204" s="7"/>
    </row>
    <row r="3205" spans="33:34">
      <c r="AG3205" s="7"/>
      <c r="AH3205" s="7"/>
    </row>
    <row r="3206" spans="33:34">
      <c r="AG3206" s="7"/>
      <c r="AH3206" s="7"/>
    </row>
    <row r="3207" spans="33:34">
      <c r="AG3207" s="7"/>
      <c r="AH3207" s="7"/>
    </row>
    <row r="3208" spans="33:34">
      <c r="AG3208" s="7"/>
      <c r="AH3208" s="7"/>
    </row>
    <row r="3209" spans="33:34">
      <c r="AG3209" s="7"/>
      <c r="AH3209" s="7"/>
    </row>
    <row r="3210" spans="33:34">
      <c r="AG3210" s="7"/>
      <c r="AH3210" s="7"/>
    </row>
    <row r="3211" spans="33:34">
      <c r="AG3211" s="7"/>
      <c r="AH3211" s="7"/>
    </row>
    <row r="3212" spans="33:34">
      <c r="AG3212" s="7"/>
      <c r="AH3212" s="7"/>
    </row>
    <row r="3213" spans="33:34">
      <c r="AG3213" s="7"/>
      <c r="AH3213" s="7"/>
    </row>
    <row r="3214" spans="33:34">
      <c r="AG3214" s="7"/>
      <c r="AH3214" s="7"/>
    </row>
    <row r="3215" spans="33:34">
      <c r="AG3215" s="7"/>
      <c r="AH3215" s="7"/>
    </row>
    <row r="3216" spans="33:34">
      <c r="AG3216" s="7"/>
      <c r="AH3216" s="7"/>
    </row>
    <row r="3217" spans="33:34">
      <c r="AG3217" s="7"/>
      <c r="AH3217" s="7"/>
    </row>
    <row r="3218" spans="33:34">
      <c r="AG3218" s="7"/>
      <c r="AH3218" s="7"/>
    </row>
    <row r="3219" spans="33:34">
      <c r="AG3219" s="7"/>
      <c r="AH3219" s="7"/>
    </row>
    <row r="3220" spans="33:34">
      <c r="AG3220" s="7"/>
      <c r="AH3220" s="7"/>
    </row>
    <row r="3221" spans="33:34">
      <c r="AG3221" s="7"/>
      <c r="AH3221" s="7"/>
    </row>
    <row r="3222" spans="33:34">
      <c r="AG3222" s="7"/>
      <c r="AH3222" s="7"/>
    </row>
    <row r="3223" spans="33:34">
      <c r="AG3223" s="7"/>
      <c r="AH3223" s="7"/>
    </row>
    <row r="3224" spans="33:34">
      <c r="AG3224" s="7"/>
      <c r="AH3224" s="7"/>
    </row>
    <row r="3225" spans="33:34">
      <c r="AG3225" s="7"/>
      <c r="AH3225" s="7"/>
    </row>
    <row r="3226" spans="33:34">
      <c r="AG3226" s="7"/>
      <c r="AH3226" s="7"/>
    </row>
    <row r="3227" spans="33:34">
      <c r="AG3227" s="7"/>
      <c r="AH3227" s="7"/>
    </row>
    <row r="3228" spans="33:34">
      <c r="AG3228" s="7"/>
      <c r="AH3228" s="7"/>
    </row>
    <row r="3229" spans="33:34">
      <c r="AG3229" s="7"/>
      <c r="AH3229" s="7"/>
    </row>
    <row r="3230" spans="33:34">
      <c r="AG3230" s="7"/>
      <c r="AH3230" s="7"/>
    </row>
    <row r="3231" spans="33:34">
      <c r="AG3231" s="7"/>
      <c r="AH3231" s="7"/>
    </row>
    <row r="3232" spans="33:34">
      <c r="AG3232" s="7"/>
      <c r="AH3232" s="7"/>
    </row>
    <row r="3233" spans="33:34">
      <c r="AG3233" s="7"/>
      <c r="AH3233" s="7"/>
    </row>
    <row r="3234" spans="33:34">
      <c r="AG3234" s="7"/>
      <c r="AH3234" s="7"/>
    </row>
    <row r="3235" spans="33:34">
      <c r="AG3235" s="7"/>
      <c r="AH3235" s="7"/>
    </row>
    <row r="3236" spans="33:34">
      <c r="AG3236" s="7"/>
      <c r="AH3236" s="7"/>
    </row>
    <row r="3237" spans="33:34">
      <c r="AG3237" s="7"/>
      <c r="AH3237" s="7"/>
    </row>
    <row r="3238" spans="33:34">
      <c r="AG3238" s="7"/>
      <c r="AH3238" s="7"/>
    </row>
    <row r="3239" spans="33:34">
      <c r="AG3239" s="7"/>
      <c r="AH3239" s="7"/>
    </row>
    <row r="3240" spans="33:34">
      <c r="AG3240" s="7"/>
      <c r="AH3240" s="7"/>
    </row>
    <row r="3241" spans="33:34">
      <c r="AG3241" s="7"/>
      <c r="AH3241" s="7"/>
    </row>
    <row r="3242" spans="33:34">
      <c r="AG3242" s="7"/>
      <c r="AH3242" s="7"/>
    </row>
    <row r="3243" spans="33:34">
      <c r="AG3243" s="7"/>
      <c r="AH3243" s="7"/>
    </row>
    <row r="3244" spans="33:34">
      <c r="AG3244" s="7"/>
      <c r="AH3244" s="7"/>
    </row>
    <row r="3245" spans="33:34">
      <c r="AG3245" s="7"/>
      <c r="AH3245" s="7"/>
    </row>
    <row r="3246" spans="33:34">
      <c r="AG3246" s="7"/>
      <c r="AH3246" s="7"/>
    </row>
    <row r="3247" spans="33:34">
      <c r="AG3247" s="7"/>
      <c r="AH3247" s="7"/>
    </row>
    <row r="3248" spans="33:34">
      <c r="AG3248" s="7"/>
      <c r="AH3248" s="7"/>
    </row>
    <row r="3249" spans="33:34">
      <c r="AG3249" s="7"/>
      <c r="AH3249" s="7"/>
    </row>
    <row r="3250" spans="33:34">
      <c r="AG3250" s="7"/>
      <c r="AH3250" s="7"/>
    </row>
    <row r="3251" spans="33:34">
      <c r="AG3251" s="7"/>
      <c r="AH3251" s="7"/>
    </row>
    <row r="3252" spans="33:34">
      <c r="AG3252" s="7"/>
      <c r="AH3252" s="7"/>
    </row>
    <row r="3253" spans="33:34">
      <c r="AG3253" s="7"/>
      <c r="AH3253" s="7"/>
    </row>
    <row r="3254" spans="33:34">
      <c r="AG3254" s="7"/>
      <c r="AH3254" s="7"/>
    </row>
    <row r="3255" spans="33:34">
      <c r="AG3255" s="7"/>
      <c r="AH3255" s="7"/>
    </row>
    <row r="3256" spans="33:34">
      <c r="AG3256" s="7"/>
      <c r="AH3256" s="7"/>
    </row>
    <row r="3257" spans="33:34">
      <c r="AG3257" s="7"/>
      <c r="AH3257" s="7"/>
    </row>
    <row r="3258" spans="33:34">
      <c r="AG3258" s="7"/>
      <c r="AH3258" s="7"/>
    </row>
    <row r="3259" spans="33:34">
      <c r="AG3259" s="7"/>
      <c r="AH3259" s="7"/>
    </row>
    <row r="3260" spans="33:34">
      <c r="AG3260" s="7"/>
      <c r="AH3260" s="7"/>
    </row>
    <row r="3261" spans="33:34">
      <c r="AG3261" s="7"/>
      <c r="AH3261" s="7"/>
    </row>
    <row r="3262" spans="33:34">
      <c r="AG3262" s="7"/>
      <c r="AH3262" s="7"/>
    </row>
    <row r="3263" spans="33:34">
      <c r="AG3263" s="7"/>
      <c r="AH3263" s="7"/>
    </row>
    <row r="3264" spans="33:34">
      <c r="AG3264" s="7"/>
      <c r="AH3264" s="7"/>
    </row>
    <row r="3265" spans="33:34">
      <c r="AG3265" s="7"/>
      <c r="AH3265" s="7"/>
    </row>
    <row r="3266" spans="33:34">
      <c r="AG3266" s="7"/>
      <c r="AH3266" s="7"/>
    </row>
    <row r="3267" spans="33:34">
      <c r="AG3267" s="7"/>
      <c r="AH3267" s="7"/>
    </row>
    <row r="3268" spans="33:34">
      <c r="AG3268" s="7"/>
      <c r="AH3268" s="7"/>
    </row>
    <row r="3269" spans="33:34">
      <c r="AG3269" s="7"/>
      <c r="AH3269" s="7"/>
    </row>
    <row r="3270" spans="33:34">
      <c r="AG3270" s="7"/>
      <c r="AH3270" s="7"/>
    </row>
    <row r="3271" spans="33:34">
      <c r="AG3271" s="7"/>
      <c r="AH3271" s="7"/>
    </row>
    <row r="3272" spans="33:34">
      <c r="AG3272" s="7"/>
      <c r="AH3272" s="7"/>
    </row>
    <row r="3273" spans="33:34">
      <c r="AG3273" s="7"/>
      <c r="AH3273" s="7"/>
    </row>
    <row r="3274" spans="33:34">
      <c r="AG3274" s="7"/>
      <c r="AH3274" s="7"/>
    </row>
    <row r="3275" spans="33:34">
      <c r="AG3275" s="7"/>
      <c r="AH3275" s="7"/>
    </row>
    <row r="3276" spans="33:34">
      <c r="AG3276" s="7"/>
      <c r="AH3276" s="7"/>
    </row>
    <row r="3277" spans="33:34">
      <c r="AG3277" s="7"/>
      <c r="AH3277" s="7"/>
    </row>
    <row r="3278" spans="33:34">
      <c r="AG3278" s="7"/>
      <c r="AH3278" s="7"/>
    </row>
    <row r="3279" spans="33:34">
      <c r="AG3279" s="7"/>
      <c r="AH3279" s="7"/>
    </row>
    <row r="3280" spans="33:34">
      <c r="AG3280" s="7"/>
      <c r="AH3280" s="7"/>
    </row>
    <row r="3281" spans="33:34">
      <c r="AG3281" s="7"/>
      <c r="AH3281" s="7"/>
    </row>
    <row r="3282" spans="33:34">
      <c r="AG3282" s="7"/>
      <c r="AH3282" s="7"/>
    </row>
    <row r="3283" spans="33:34">
      <c r="AG3283" s="7"/>
      <c r="AH3283" s="7"/>
    </row>
    <row r="3284" spans="33:34">
      <c r="AG3284" s="7"/>
      <c r="AH3284" s="7"/>
    </row>
    <row r="3285" spans="33:34">
      <c r="AG3285" s="7"/>
      <c r="AH3285" s="7"/>
    </row>
    <row r="3286" spans="33:34">
      <c r="AG3286" s="7"/>
      <c r="AH3286" s="7"/>
    </row>
    <row r="3287" spans="33:34">
      <c r="AG3287" s="7"/>
      <c r="AH3287" s="7"/>
    </row>
    <row r="3288" spans="33:34">
      <c r="AG3288" s="7"/>
      <c r="AH3288" s="7"/>
    </row>
    <row r="3289" spans="33:34">
      <c r="AG3289" s="7"/>
      <c r="AH3289" s="7"/>
    </row>
    <row r="3290" spans="33:34">
      <c r="AG3290" s="7"/>
      <c r="AH3290" s="7"/>
    </row>
    <row r="3291" spans="33:34">
      <c r="AG3291" s="7"/>
      <c r="AH3291" s="7"/>
    </row>
    <row r="3292" spans="33:34">
      <c r="AG3292" s="7"/>
      <c r="AH3292" s="7"/>
    </row>
    <row r="3293" spans="33:34">
      <c r="AG3293" s="7"/>
      <c r="AH3293" s="7"/>
    </row>
    <row r="3294" spans="33:34">
      <c r="AG3294" s="7"/>
      <c r="AH3294" s="7"/>
    </row>
    <row r="3295" spans="33:34">
      <c r="AG3295" s="7"/>
      <c r="AH3295" s="7"/>
    </row>
    <row r="3296" spans="33:34">
      <c r="AG3296" s="7"/>
      <c r="AH3296" s="7"/>
    </row>
    <row r="3297" spans="33:34">
      <c r="AG3297" s="7"/>
      <c r="AH3297" s="7"/>
    </row>
    <row r="3298" spans="33:34">
      <c r="AG3298" s="7"/>
      <c r="AH3298" s="7"/>
    </row>
    <row r="3299" spans="33:34">
      <c r="AG3299" s="7"/>
      <c r="AH3299" s="7"/>
    </row>
    <row r="3300" spans="33:34">
      <c r="AG3300" s="7"/>
      <c r="AH3300" s="7"/>
    </row>
    <row r="3301" spans="33:34">
      <c r="AG3301" s="7"/>
      <c r="AH3301" s="7"/>
    </row>
    <row r="3302" spans="33:34">
      <c r="AG3302" s="7"/>
      <c r="AH3302" s="7"/>
    </row>
    <row r="3303" spans="33:34">
      <c r="AG3303" s="7"/>
      <c r="AH3303" s="7"/>
    </row>
    <row r="3304" spans="33:34">
      <c r="AG3304" s="7"/>
      <c r="AH3304" s="7"/>
    </row>
    <row r="3305" spans="33:34">
      <c r="AG3305" s="7"/>
      <c r="AH3305" s="7"/>
    </row>
    <row r="3306" spans="33:34">
      <c r="AG3306" s="7"/>
      <c r="AH3306" s="7"/>
    </row>
    <row r="3307" spans="33:34">
      <c r="AG3307" s="7"/>
      <c r="AH3307" s="7"/>
    </row>
    <row r="3308" spans="33:34">
      <c r="AG3308" s="7"/>
      <c r="AH3308" s="7"/>
    </row>
    <row r="3309" spans="33:34">
      <c r="AG3309" s="7"/>
      <c r="AH3309" s="7"/>
    </row>
    <row r="3310" spans="33:34">
      <c r="AG3310" s="7"/>
      <c r="AH3310" s="7"/>
    </row>
    <row r="3311" spans="33:34">
      <c r="AG3311" s="7"/>
      <c r="AH3311" s="7"/>
    </row>
    <row r="3312" spans="33:34">
      <c r="AG3312" s="7"/>
      <c r="AH3312" s="7"/>
    </row>
    <row r="3313" spans="33:34">
      <c r="AG3313" s="7"/>
      <c r="AH3313" s="7"/>
    </row>
    <row r="3314" spans="33:34">
      <c r="AG3314" s="7"/>
      <c r="AH3314" s="7"/>
    </row>
    <row r="3315" spans="33:34">
      <c r="AG3315" s="7"/>
      <c r="AH3315" s="7"/>
    </row>
    <row r="3316" spans="33:34">
      <c r="AG3316" s="7"/>
      <c r="AH3316" s="7"/>
    </row>
    <row r="3317" spans="33:34">
      <c r="AG3317" s="7"/>
      <c r="AH3317" s="7"/>
    </row>
    <row r="3318" spans="33:34">
      <c r="AG3318" s="7"/>
      <c r="AH3318" s="7"/>
    </row>
    <row r="3319" spans="33:34">
      <c r="AG3319" s="7"/>
      <c r="AH3319" s="7"/>
    </row>
    <row r="3320" spans="33:34">
      <c r="AG3320" s="7"/>
      <c r="AH3320" s="7"/>
    </row>
    <row r="3321" spans="33:34">
      <c r="AG3321" s="7"/>
      <c r="AH3321" s="7"/>
    </row>
    <row r="3322" spans="33:34">
      <c r="AG3322" s="7"/>
      <c r="AH3322" s="7"/>
    </row>
    <row r="3323" spans="33:34">
      <c r="AG3323" s="7"/>
      <c r="AH3323" s="7"/>
    </row>
    <row r="3324" spans="33:34">
      <c r="AG3324" s="7"/>
      <c r="AH3324" s="7"/>
    </row>
    <row r="3325" spans="33:34">
      <c r="AG3325" s="7"/>
      <c r="AH3325" s="7"/>
    </row>
    <row r="3326" spans="33:34">
      <c r="AG3326" s="7"/>
      <c r="AH3326" s="7"/>
    </row>
    <row r="3327" spans="33:34">
      <c r="AG3327" s="7"/>
      <c r="AH3327" s="7"/>
    </row>
    <row r="3328" spans="33:34">
      <c r="AG3328" s="7"/>
      <c r="AH3328" s="7"/>
    </row>
    <row r="3329" spans="33:34">
      <c r="AG3329" s="7"/>
      <c r="AH3329" s="7"/>
    </row>
    <row r="3330" spans="33:34">
      <c r="AG3330" s="7"/>
      <c r="AH3330" s="7"/>
    </row>
    <row r="3331" spans="33:34">
      <c r="AG3331" s="7"/>
      <c r="AH3331" s="7"/>
    </row>
    <row r="3332" spans="33:34">
      <c r="AG3332" s="7"/>
      <c r="AH3332" s="7"/>
    </row>
    <row r="3333" spans="33:34">
      <c r="AG3333" s="7"/>
      <c r="AH3333" s="7"/>
    </row>
    <row r="3334" spans="33:34">
      <c r="AG3334" s="7"/>
      <c r="AH3334" s="7"/>
    </row>
    <row r="3335" spans="33:34">
      <c r="AG3335" s="7"/>
      <c r="AH3335" s="7"/>
    </row>
    <row r="3336" spans="33:34">
      <c r="AG3336" s="7"/>
      <c r="AH3336" s="7"/>
    </row>
    <row r="3337" spans="33:34">
      <c r="AG3337" s="7"/>
      <c r="AH3337" s="7"/>
    </row>
    <row r="3338" spans="33:34">
      <c r="AG3338" s="7"/>
      <c r="AH3338" s="7"/>
    </row>
    <row r="3339" spans="33:34">
      <c r="AG3339" s="7"/>
      <c r="AH3339" s="7"/>
    </row>
    <row r="3340" spans="33:34">
      <c r="AG3340" s="7"/>
      <c r="AH3340" s="7"/>
    </row>
    <row r="3341" spans="33:34">
      <c r="AG3341" s="7"/>
      <c r="AH3341" s="7"/>
    </row>
    <row r="3342" spans="33:34">
      <c r="AG3342" s="7"/>
      <c r="AH3342" s="7"/>
    </row>
    <row r="3343" spans="33:34">
      <c r="AG3343" s="7"/>
      <c r="AH3343" s="7"/>
    </row>
    <row r="3344" spans="33:34">
      <c r="AG3344" s="7"/>
      <c r="AH3344" s="7"/>
    </row>
    <row r="3345" spans="33:34">
      <c r="AG3345" s="7"/>
      <c r="AH3345" s="7"/>
    </row>
    <row r="3346" spans="33:34">
      <c r="AG3346" s="7"/>
      <c r="AH3346" s="7"/>
    </row>
    <row r="3347" spans="33:34">
      <c r="AG3347" s="7"/>
      <c r="AH3347" s="7"/>
    </row>
    <row r="3348" spans="33:34">
      <c r="AG3348" s="7"/>
      <c r="AH3348" s="7"/>
    </row>
    <row r="3349" spans="33:34">
      <c r="AG3349" s="7"/>
      <c r="AH3349" s="7"/>
    </row>
    <row r="3350" spans="33:34">
      <c r="AG3350" s="7"/>
      <c r="AH3350" s="7"/>
    </row>
    <row r="3351" spans="33:34">
      <c r="AG3351" s="7"/>
      <c r="AH3351" s="7"/>
    </row>
    <row r="3352" spans="33:34">
      <c r="AG3352" s="7"/>
      <c r="AH3352" s="7"/>
    </row>
    <row r="3353" spans="33:34">
      <c r="AG3353" s="7"/>
      <c r="AH3353" s="7"/>
    </row>
    <row r="3354" spans="33:34">
      <c r="AG3354" s="7"/>
      <c r="AH3354" s="7"/>
    </row>
    <row r="3355" spans="33:34">
      <c r="AG3355" s="7"/>
      <c r="AH3355" s="7"/>
    </row>
    <row r="3356" spans="33:34">
      <c r="AG3356" s="7"/>
      <c r="AH3356" s="7"/>
    </row>
    <row r="3357" spans="33:34">
      <c r="AG3357" s="7"/>
      <c r="AH3357" s="7"/>
    </row>
    <row r="3358" spans="33:34">
      <c r="AG3358" s="7"/>
      <c r="AH3358" s="7"/>
    </row>
    <row r="3359" spans="33:34">
      <c r="AG3359" s="7"/>
      <c r="AH3359" s="7"/>
    </row>
    <row r="3360" spans="33:34">
      <c r="AG3360" s="7"/>
      <c r="AH3360" s="7"/>
    </row>
    <row r="3361" spans="33:34">
      <c r="AG3361" s="7"/>
      <c r="AH3361" s="7"/>
    </row>
    <row r="3362" spans="33:34">
      <c r="AG3362" s="7"/>
      <c r="AH3362" s="7"/>
    </row>
    <row r="3363" spans="33:34">
      <c r="AG3363" s="7"/>
      <c r="AH3363" s="7"/>
    </row>
    <row r="3364" spans="33:34">
      <c r="AG3364" s="7"/>
      <c r="AH3364" s="7"/>
    </row>
    <row r="3365" spans="33:34">
      <c r="AG3365" s="7"/>
      <c r="AH3365" s="7"/>
    </row>
    <row r="3366" spans="33:34">
      <c r="AG3366" s="7"/>
      <c r="AH3366" s="7"/>
    </row>
    <row r="3367" spans="33:34">
      <c r="AG3367" s="7"/>
      <c r="AH3367" s="7"/>
    </row>
    <row r="3368" spans="33:34">
      <c r="AG3368" s="7"/>
      <c r="AH3368" s="7"/>
    </row>
    <row r="3369" spans="33:34">
      <c r="AG3369" s="7"/>
      <c r="AH3369" s="7"/>
    </row>
    <row r="3370" spans="33:34">
      <c r="AG3370" s="7"/>
      <c r="AH3370" s="7"/>
    </row>
    <row r="3371" spans="33:34">
      <c r="AG3371" s="7"/>
      <c r="AH3371" s="7"/>
    </row>
    <row r="3372" spans="33:34">
      <c r="AG3372" s="7"/>
      <c r="AH3372" s="7"/>
    </row>
    <row r="3373" spans="33:34">
      <c r="AG3373" s="7"/>
      <c r="AH3373" s="7"/>
    </row>
    <row r="3374" spans="33:34">
      <c r="AG3374" s="7"/>
      <c r="AH3374" s="7"/>
    </row>
    <row r="3375" spans="33:34">
      <c r="AG3375" s="7"/>
      <c r="AH3375" s="7"/>
    </row>
    <row r="3376" spans="33:34">
      <c r="AG3376" s="7"/>
      <c r="AH3376" s="7"/>
    </row>
    <row r="3377" spans="33:34">
      <c r="AG3377" s="7"/>
      <c r="AH3377" s="7"/>
    </row>
    <row r="3378" spans="33:34">
      <c r="AG3378" s="7"/>
      <c r="AH3378" s="7"/>
    </row>
    <row r="3379" spans="33:34">
      <c r="AG3379" s="7"/>
      <c r="AH3379" s="7"/>
    </row>
    <row r="3380" spans="33:34">
      <c r="AG3380" s="7"/>
      <c r="AH3380" s="7"/>
    </row>
    <row r="3381" spans="33:34">
      <c r="AG3381" s="7"/>
      <c r="AH3381" s="7"/>
    </row>
    <row r="3382" spans="33:34">
      <c r="AG3382" s="7"/>
      <c r="AH3382" s="7"/>
    </row>
    <row r="3383" spans="33:34">
      <c r="AG3383" s="7"/>
      <c r="AH3383" s="7"/>
    </row>
    <row r="3384" spans="33:34">
      <c r="AG3384" s="7"/>
      <c r="AH3384" s="7"/>
    </row>
    <row r="3385" spans="33:34">
      <c r="AG3385" s="7"/>
      <c r="AH3385" s="7"/>
    </row>
    <row r="3386" spans="33:34">
      <c r="AG3386" s="7"/>
      <c r="AH3386" s="7"/>
    </row>
    <row r="3387" spans="33:34">
      <c r="AG3387" s="7"/>
      <c r="AH3387" s="7"/>
    </row>
    <row r="3388" spans="33:34">
      <c r="AG3388" s="7"/>
      <c r="AH3388" s="7"/>
    </row>
    <row r="3389" spans="33:34">
      <c r="AG3389" s="7"/>
      <c r="AH3389" s="7"/>
    </row>
    <row r="3390" spans="33:34">
      <c r="AG3390" s="7"/>
      <c r="AH3390" s="7"/>
    </row>
    <row r="3391" spans="33:34">
      <c r="AG3391" s="7"/>
      <c r="AH3391" s="7"/>
    </row>
    <row r="3392" spans="33:34">
      <c r="AG3392" s="7"/>
      <c r="AH3392" s="7"/>
    </row>
    <row r="3393" spans="33:34">
      <c r="AG3393" s="7"/>
      <c r="AH3393" s="7"/>
    </row>
    <row r="3394" spans="33:34">
      <c r="AG3394" s="7"/>
      <c r="AH3394" s="7"/>
    </row>
    <row r="3395" spans="33:34">
      <c r="AG3395" s="7"/>
      <c r="AH3395" s="7"/>
    </row>
    <row r="3396" spans="33:34">
      <c r="AG3396" s="7"/>
      <c r="AH3396" s="7"/>
    </row>
    <row r="3397" spans="33:34">
      <c r="AG3397" s="7"/>
      <c r="AH3397" s="7"/>
    </row>
    <row r="3398" spans="33:34">
      <c r="AG3398" s="7"/>
      <c r="AH3398" s="7"/>
    </row>
    <row r="3399" spans="33:34">
      <c r="AG3399" s="7"/>
      <c r="AH3399" s="7"/>
    </row>
    <row r="3400" spans="33:34">
      <c r="AG3400" s="7"/>
      <c r="AH3400" s="7"/>
    </row>
    <row r="3401" spans="33:34">
      <c r="AG3401" s="7"/>
      <c r="AH3401" s="7"/>
    </row>
    <row r="3402" spans="33:34">
      <c r="AG3402" s="7"/>
      <c r="AH3402" s="7"/>
    </row>
    <row r="3403" spans="33:34">
      <c r="AG3403" s="7"/>
      <c r="AH3403" s="7"/>
    </row>
    <row r="3404" spans="33:34">
      <c r="AG3404" s="7"/>
      <c r="AH3404" s="7"/>
    </row>
    <row r="3405" spans="33:34">
      <c r="AG3405" s="7"/>
      <c r="AH3405" s="7"/>
    </row>
    <row r="3406" spans="33:34">
      <c r="AG3406" s="7"/>
      <c r="AH3406" s="7"/>
    </row>
    <row r="3407" spans="33:34">
      <c r="AG3407" s="7"/>
      <c r="AH3407" s="7"/>
    </row>
    <row r="3408" spans="33:34">
      <c r="AG3408" s="7"/>
      <c r="AH3408" s="7"/>
    </row>
    <row r="3409" spans="33:34">
      <c r="AG3409" s="7"/>
      <c r="AH3409" s="7"/>
    </row>
    <row r="3410" spans="33:34">
      <c r="AG3410" s="7"/>
      <c r="AH3410" s="7"/>
    </row>
    <row r="3411" spans="33:34">
      <c r="AG3411" s="7"/>
      <c r="AH3411" s="7"/>
    </row>
    <row r="3412" spans="33:34">
      <c r="AG3412" s="7"/>
      <c r="AH3412" s="7"/>
    </row>
    <row r="3413" spans="33:34">
      <c r="AG3413" s="7"/>
      <c r="AH3413" s="7"/>
    </row>
    <row r="3414" spans="33:34">
      <c r="AG3414" s="7"/>
      <c r="AH3414" s="7"/>
    </row>
    <row r="3415" spans="33:34">
      <c r="AG3415" s="7"/>
      <c r="AH3415" s="7"/>
    </row>
    <row r="3416" spans="33:34">
      <c r="AG3416" s="7"/>
      <c r="AH3416" s="7"/>
    </row>
    <row r="3417" spans="33:34">
      <c r="AG3417" s="7"/>
      <c r="AH3417" s="7"/>
    </row>
    <row r="3418" spans="33:34">
      <c r="AG3418" s="7"/>
      <c r="AH3418" s="7"/>
    </row>
    <row r="3419" spans="33:34">
      <c r="AG3419" s="7"/>
      <c r="AH3419" s="7"/>
    </row>
    <row r="3420" spans="33:34">
      <c r="AG3420" s="7"/>
      <c r="AH3420" s="7"/>
    </row>
    <row r="3421" spans="33:34">
      <c r="AG3421" s="7"/>
      <c r="AH3421" s="7"/>
    </row>
    <row r="3422" spans="33:34">
      <c r="AG3422" s="7"/>
      <c r="AH3422" s="7"/>
    </row>
    <row r="3423" spans="33:34">
      <c r="AG3423" s="7"/>
      <c r="AH3423" s="7"/>
    </row>
    <row r="3424" spans="33:34">
      <c r="AG3424" s="7"/>
      <c r="AH3424" s="7"/>
    </row>
    <row r="3425" spans="33:34">
      <c r="AG3425" s="7"/>
      <c r="AH3425" s="7"/>
    </row>
    <row r="3426" spans="33:34">
      <c r="AG3426" s="7"/>
      <c r="AH3426" s="7"/>
    </row>
    <row r="3427" spans="33:34">
      <c r="AG3427" s="7"/>
      <c r="AH3427" s="7"/>
    </row>
    <row r="3428" spans="33:34">
      <c r="AG3428" s="7"/>
      <c r="AH3428" s="7"/>
    </row>
    <row r="3429" spans="33:34">
      <c r="AG3429" s="7"/>
      <c r="AH3429" s="7"/>
    </row>
    <row r="3430" spans="33:34">
      <c r="AG3430" s="7"/>
      <c r="AH3430" s="7"/>
    </row>
    <row r="3431" spans="33:34">
      <c r="AG3431" s="7"/>
      <c r="AH3431" s="7"/>
    </row>
    <row r="3432" spans="33:34">
      <c r="AG3432" s="7"/>
      <c r="AH3432" s="7"/>
    </row>
    <row r="3433" spans="33:34">
      <c r="AG3433" s="7"/>
      <c r="AH3433" s="7"/>
    </row>
    <row r="3434" spans="33:34">
      <c r="AG3434" s="7"/>
      <c r="AH3434" s="7"/>
    </row>
    <row r="3435" spans="33:34">
      <c r="AG3435" s="7"/>
      <c r="AH3435" s="7"/>
    </row>
    <row r="3436" spans="33:34">
      <c r="AG3436" s="7"/>
      <c r="AH3436" s="7"/>
    </row>
    <row r="3437" spans="33:34">
      <c r="AG3437" s="7"/>
      <c r="AH3437" s="7"/>
    </row>
    <row r="3438" spans="33:34">
      <c r="AG3438" s="7"/>
      <c r="AH3438" s="7"/>
    </row>
    <row r="3439" spans="33:34">
      <c r="AG3439" s="7"/>
      <c r="AH3439" s="7"/>
    </row>
    <row r="3440" spans="33:34">
      <c r="AG3440" s="7"/>
      <c r="AH3440" s="7"/>
    </row>
    <row r="3441" spans="33:34">
      <c r="AG3441" s="7"/>
      <c r="AH3441" s="7"/>
    </row>
    <row r="3442" spans="33:34">
      <c r="AG3442" s="7"/>
      <c r="AH3442" s="7"/>
    </row>
    <row r="3443" spans="33:34">
      <c r="AG3443" s="7"/>
      <c r="AH3443" s="7"/>
    </row>
    <row r="3444" spans="33:34">
      <c r="AG3444" s="7"/>
      <c r="AH3444" s="7"/>
    </row>
    <row r="3445" spans="33:34">
      <c r="AG3445" s="7"/>
      <c r="AH3445" s="7"/>
    </row>
    <row r="3446" spans="33:34">
      <c r="AG3446" s="7"/>
      <c r="AH3446" s="7"/>
    </row>
    <row r="3447" spans="33:34">
      <c r="AG3447" s="7"/>
      <c r="AH3447" s="7"/>
    </row>
    <row r="3448" spans="33:34">
      <c r="AG3448" s="7"/>
      <c r="AH3448" s="7"/>
    </row>
    <row r="3449" spans="33:34">
      <c r="AG3449" s="7"/>
      <c r="AH3449" s="7"/>
    </row>
    <row r="3450" spans="33:34">
      <c r="AG3450" s="7"/>
      <c r="AH3450" s="7"/>
    </row>
    <row r="3451" spans="33:34">
      <c r="AG3451" s="7"/>
      <c r="AH3451" s="7"/>
    </row>
    <row r="3452" spans="33:34">
      <c r="AG3452" s="7"/>
      <c r="AH3452" s="7"/>
    </row>
    <row r="3453" spans="33:34">
      <c r="AG3453" s="7"/>
      <c r="AH3453" s="7"/>
    </row>
    <row r="3454" spans="33:34">
      <c r="AG3454" s="7"/>
      <c r="AH3454" s="7"/>
    </row>
    <row r="3455" spans="33:34">
      <c r="AG3455" s="7"/>
      <c r="AH3455" s="7"/>
    </row>
    <row r="3456" spans="33:34">
      <c r="AG3456" s="7"/>
      <c r="AH3456" s="7"/>
    </row>
    <row r="3457" spans="33:34">
      <c r="AG3457" s="7"/>
      <c r="AH3457" s="7"/>
    </row>
    <row r="3458" spans="33:34">
      <c r="AG3458" s="7"/>
      <c r="AH3458" s="7"/>
    </row>
    <row r="3459" spans="33:34">
      <c r="AG3459" s="7"/>
      <c r="AH3459" s="7"/>
    </row>
    <row r="3460" spans="33:34">
      <c r="AG3460" s="7"/>
      <c r="AH3460" s="7"/>
    </row>
    <row r="3461" spans="33:34">
      <c r="AG3461" s="7"/>
      <c r="AH3461" s="7"/>
    </row>
    <row r="3462" spans="33:34">
      <c r="AG3462" s="7"/>
      <c r="AH3462" s="7"/>
    </row>
    <row r="3463" spans="33:34">
      <c r="AG3463" s="7"/>
      <c r="AH3463" s="7"/>
    </row>
    <row r="3464" spans="33:34">
      <c r="AG3464" s="7"/>
      <c r="AH3464" s="7"/>
    </row>
    <row r="3465" spans="33:34">
      <c r="AG3465" s="7"/>
      <c r="AH3465" s="7"/>
    </row>
    <row r="3466" spans="33:34">
      <c r="AG3466" s="7"/>
      <c r="AH3466" s="7"/>
    </row>
    <row r="3467" spans="33:34">
      <c r="AG3467" s="7"/>
      <c r="AH3467" s="7"/>
    </row>
    <row r="3468" spans="33:34">
      <c r="AG3468" s="7"/>
      <c r="AH3468" s="7"/>
    </row>
    <row r="3469" spans="33:34">
      <c r="AG3469" s="7"/>
      <c r="AH3469" s="7"/>
    </row>
    <row r="3470" spans="33:34">
      <c r="AG3470" s="7"/>
      <c r="AH3470" s="7"/>
    </row>
    <row r="3471" spans="33:34">
      <c r="AG3471" s="7"/>
      <c r="AH3471" s="7"/>
    </row>
    <row r="3472" spans="33:34">
      <c r="AG3472" s="7"/>
      <c r="AH3472" s="7"/>
    </row>
    <row r="3473" spans="33:34">
      <c r="AG3473" s="7"/>
      <c r="AH3473" s="7"/>
    </row>
    <row r="3474" spans="33:34">
      <c r="AG3474" s="7"/>
      <c r="AH3474" s="7"/>
    </row>
    <row r="3475" spans="33:34">
      <c r="AG3475" s="7"/>
      <c r="AH3475" s="7"/>
    </row>
    <row r="3476" spans="33:34">
      <c r="AG3476" s="7"/>
      <c r="AH3476" s="7"/>
    </row>
    <row r="3477" spans="33:34">
      <c r="AG3477" s="7"/>
      <c r="AH3477" s="7"/>
    </row>
    <row r="3478" spans="33:34">
      <c r="AG3478" s="7"/>
      <c r="AH3478" s="7"/>
    </row>
    <row r="3479" spans="33:34">
      <c r="AG3479" s="7"/>
      <c r="AH3479" s="7"/>
    </row>
    <row r="3480" spans="33:34">
      <c r="AG3480" s="7"/>
      <c r="AH3480" s="7"/>
    </row>
    <row r="3481" spans="33:34">
      <c r="AG3481" s="7"/>
      <c r="AH3481" s="7"/>
    </row>
    <row r="3482" spans="33:34">
      <c r="AG3482" s="7"/>
      <c r="AH3482" s="7"/>
    </row>
    <row r="3483" spans="33:34">
      <c r="AG3483" s="7"/>
      <c r="AH3483" s="7"/>
    </row>
    <row r="3484" spans="33:34">
      <c r="AG3484" s="7"/>
      <c r="AH3484" s="7"/>
    </row>
    <row r="3485" spans="33:34">
      <c r="AG3485" s="7"/>
      <c r="AH3485" s="7"/>
    </row>
    <row r="3486" spans="33:34">
      <c r="AG3486" s="7"/>
      <c r="AH3486" s="7"/>
    </row>
    <row r="3487" spans="33:34">
      <c r="AG3487" s="7"/>
      <c r="AH3487" s="7"/>
    </row>
    <row r="3488" spans="33:34">
      <c r="AG3488" s="7"/>
      <c r="AH3488" s="7"/>
    </row>
    <row r="3489" spans="33:34">
      <c r="AG3489" s="7"/>
      <c r="AH3489" s="7"/>
    </row>
    <row r="3490" spans="33:34">
      <c r="AG3490" s="7"/>
      <c r="AH3490" s="7"/>
    </row>
    <row r="3491" spans="33:34">
      <c r="AG3491" s="7"/>
      <c r="AH3491" s="7"/>
    </row>
    <row r="3492" spans="33:34">
      <c r="AG3492" s="7"/>
      <c r="AH3492" s="7"/>
    </row>
    <row r="3493" spans="33:34">
      <c r="AG3493" s="7"/>
      <c r="AH3493" s="7"/>
    </row>
    <row r="3494" spans="33:34">
      <c r="AG3494" s="7"/>
      <c r="AH3494" s="7"/>
    </row>
    <row r="3495" spans="33:34">
      <c r="AG3495" s="7"/>
      <c r="AH3495" s="7"/>
    </row>
    <row r="3496" spans="33:34">
      <c r="AG3496" s="7"/>
      <c r="AH3496" s="7"/>
    </row>
    <row r="3497" spans="33:34">
      <c r="AG3497" s="7"/>
      <c r="AH3497" s="7"/>
    </row>
    <row r="3498" spans="33:34">
      <c r="AG3498" s="7"/>
      <c r="AH3498" s="7"/>
    </row>
    <row r="3499" spans="33:34">
      <c r="AG3499" s="7"/>
      <c r="AH3499" s="7"/>
    </row>
    <row r="3500" spans="33:34">
      <c r="AG3500" s="7"/>
      <c r="AH3500" s="7"/>
    </row>
    <row r="3501" spans="33:34">
      <c r="AG3501" s="7"/>
      <c r="AH3501" s="7"/>
    </row>
    <row r="3502" spans="33:34">
      <c r="AG3502" s="7"/>
      <c r="AH3502" s="7"/>
    </row>
    <row r="3503" spans="33:34">
      <c r="AG3503" s="7"/>
      <c r="AH3503" s="7"/>
    </row>
    <row r="3504" spans="33:34">
      <c r="AG3504" s="7"/>
      <c r="AH3504" s="7"/>
    </row>
    <row r="3505" spans="33:34">
      <c r="AG3505" s="7"/>
      <c r="AH3505" s="7"/>
    </row>
    <row r="3506" spans="33:34">
      <c r="AG3506" s="7"/>
      <c r="AH3506" s="7"/>
    </row>
    <row r="3507" spans="33:34">
      <c r="AG3507" s="7"/>
      <c r="AH3507" s="7"/>
    </row>
    <row r="3508" spans="33:34">
      <c r="AG3508" s="7"/>
      <c r="AH3508" s="7"/>
    </row>
    <row r="3509" spans="33:34">
      <c r="AG3509" s="7"/>
      <c r="AH3509" s="7"/>
    </row>
    <row r="3510" spans="33:34">
      <c r="AG3510" s="7"/>
      <c r="AH3510" s="7"/>
    </row>
    <row r="3511" spans="33:34">
      <c r="AG3511" s="7"/>
      <c r="AH3511" s="7"/>
    </row>
    <row r="3512" spans="33:34">
      <c r="AG3512" s="7"/>
      <c r="AH3512" s="7"/>
    </row>
    <row r="3513" spans="33:34">
      <c r="AG3513" s="7"/>
      <c r="AH3513" s="7"/>
    </row>
    <row r="3514" spans="33:34">
      <c r="AG3514" s="7"/>
      <c r="AH3514" s="7"/>
    </row>
    <row r="3515" spans="33:34">
      <c r="AG3515" s="7"/>
      <c r="AH3515" s="7"/>
    </row>
    <row r="3516" spans="33:34">
      <c r="AG3516" s="7"/>
      <c r="AH3516" s="7"/>
    </row>
    <row r="3517" spans="33:34">
      <c r="AG3517" s="7"/>
      <c r="AH3517" s="7"/>
    </row>
    <row r="3518" spans="33:34">
      <c r="AG3518" s="7"/>
      <c r="AH3518" s="7"/>
    </row>
    <row r="3519" spans="33:34">
      <c r="AG3519" s="7"/>
      <c r="AH3519" s="7"/>
    </row>
    <row r="3520" spans="33:34">
      <c r="AG3520" s="7"/>
      <c r="AH3520" s="7"/>
    </row>
    <row r="3521" spans="33:34">
      <c r="AG3521" s="7"/>
      <c r="AH3521" s="7"/>
    </row>
    <row r="3522" spans="33:34">
      <c r="AG3522" s="7"/>
      <c r="AH3522" s="7"/>
    </row>
    <row r="3523" spans="33:34">
      <c r="AG3523" s="7"/>
      <c r="AH3523" s="7"/>
    </row>
    <row r="3524" spans="33:34">
      <c r="AG3524" s="7"/>
      <c r="AH3524" s="7"/>
    </row>
    <row r="3525" spans="33:34">
      <c r="AG3525" s="7"/>
      <c r="AH3525" s="7"/>
    </row>
    <row r="3526" spans="33:34">
      <c r="AG3526" s="7"/>
      <c r="AH3526" s="7"/>
    </row>
    <row r="3527" spans="33:34">
      <c r="AG3527" s="7"/>
      <c r="AH3527" s="7"/>
    </row>
    <row r="3528" spans="33:34">
      <c r="AG3528" s="7"/>
      <c r="AH3528" s="7"/>
    </row>
    <row r="3529" spans="33:34">
      <c r="AG3529" s="7"/>
      <c r="AH3529" s="7"/>
    </row>
    <row r="3530" spans="33:34">
      <c r="AG3530" s="7"/>
      <c r="AH3530" s="7"/>
    </row>
    <row r="3531" spans="33:34">
      <c r="AG3531" s="7"/>
      <c r="AH3531" s="7"/>
    </row>
    <row r="3532" spans="33:34">
      <c r="AG3532" s="7"/>
      <c r="AH3532" s="7"/>
    </row>
    <row r="3533" spans="33:34">
      <c r="AG3533" s="7"/>
      <c r="AH3533" s="7"/>
    </row>
    <row r="3534" spans="33:34">
      <c r="AG3534" s="7"/>
      <c r="AH3534" s="7"/>
    </row>
    <row r="3535" spans="33:34">
      <c r="AG3535" s="7"/>
      <c r="AH3535" s="7"/>
    </row>
    <row r="3536" spans="33:34">
      <c r="AG3536" s="7"/>
      <c r="AH3536" s="7"/>
    </row>
    <row r="3537" spans="33:34">
      <c r="AG3537" s="7"/>
      <c r="AH3537" s="7"/>
    </row>
    <row r="3538" spans="33:34">
      <c r="AG3538" s="7"/>
      <c r="AH3538" s="7"/>
    </row>
    <row r="3539" spans="33:34">
      <c r="AG3539" s="7"/>
      <c r="AH3539" s="7"/>
    </row>
    <row r="3540" spans="33:34">
      <c r="AG3540" s="7"/>
      <c r="AH3540" s="7"/>
    </row>
    <row r="3541" spans="33:34">
      <c r="AG3541" s="7"/>
      <c r="AH3541" s="7"/>
    </row>
    <row r="3542" spans="33:34">
      <c r="AG3542" s="7"/>
      <c r="AH3542" s="7"/>
    </row>
    <row r="3543" spans="33:34">
      <c r="AG3543" s="7"/>
      <c r="AH3543" s="7"/>
    </row>
    <row r="3544" spans="33:34">
      <c r="AG3544" s="7"/>
      <c r="AH3544" s="7"/>
    </row>
    <row r="3545" spans="33:34">
      <c r="AG3545" s="7"/>
      <c r="AH3545" s="7"/>
    </row>
    <row r="3546" spans="33:34">
      <c r="AG3546" s="7"/>
      <c r="AH3546" s="7"/>
    </row>
    <row r="3547" spans="33:34">
      <c r="AG3547" s="7"/>
      <c r="AH3547" s="7"/>
    </row>
    <row r="3548" spans="33:34">
      <c r="AG3548" s="7"/>
      <c r="AH3548" s="7"/>
    </row>
    <row r="3549" spans="33:34">
      <c r="AG3549" s="7"/>
      <c r="AH3549" s="7"/>
    </row>
    <row r="3550" spans="33:34">
      <c r="AG3550" s="7"/>
      <c r="AH3550" s="7"/>
    </row>
    <row r="3551" spans="33:34">
      <c r="AG3551" s="7"/>
      <c r="AH3551" s="7"/>
    </row>
    <row r="3552" spans="33:34">
      <c r="AG3552" s="7"/>
      <c r="AH3552" s="7"/>
    </row>
    <row r="3553" spans="33:34">
      <c r="AG3553" s="7"/>
      <c r="AH3553" s="7"/>
    </row>
    <row r="3554" spans="33:34">
      <c r="AG3554" s="7"/>
      <c r="AH3554" s="7"/>
    </row>
    <row r="3555" spans="33:34">
      <c r="AG3555" s="7"/>
      <c r="AH3555" s="7"/>
    </row>
    <row r="3556" spans="33:34">
      <c r="AG3556" s="7"/>
      <c r="AH3556" s="7"/>
    </row>
    <row r="3557" spans="33:34">
      <c r="AG3557" s="7"/>
      <c r="AH3557" s="7"/>
    </row>
    <row r="3558" spans="33:34">
      <c r="AG3558" s="7"/>
      <c r="AH3558" s="7"/>
    </row>
    <row r="3559" spans="33:34">
      <c r="AG3559" s="7"/>
      <c r="AH3559" s="7"/>
    </row>
    <row r="3560" spans="33:34">
      <c r="AG3560" s="7"/>
      <c r="AH3560" s="7"/>
    </row>
    <row r="3561" spans="33:34">
      <c r="AG3561" s="7"/>
      <c r="AH3561" s="7"/>
    </row>
    <row r="3562" spans="33:34">
      <c r="AG3562" s="7"/>
      <c r="AH3562" s="7"/>
    </row>
    <row r="3563" spans="33:34">
      <c r="AG3563" s="7"/>
      <c r="AH3563" s="7"/>
    </row>
    <row r="3564" spans="33:34">
      <c r="AG3564" s="7"/>
      <c r="AH3564" s="7"/>
    </row>
    <row r="3565" spans="33:34">
      <c r="AG3565" s="7"/>
      <c r="AH3565" s="7"/>
    </row>
    <row r="3566" spans="33:34">
      <c r="AG3566" s="7"/>
      <c r="AH3566" s="7"/>
    </row>
    <row r="3567" spans="33:34">
      <c r="AG3567" s="7"/>
      <c r="AH3567" s="7"/>
    </row>
    <row r="3568" spans="33:34">
      <c r="AG3568" s="7"/>
      <c r="AH3568" s="7"/>
    </row>
    <row r="3569" spans="33:34">
      <c r="AG3569" s="7"/>
      <c r="AH3569" s="7"/>
    </row>
    <row r="3570" spans="33:34">
      <c r="AG3570" s="7"/>
      <c r="AH3570" s="7"/>
    </row>
    <row r="3571" spans="33:34">
      <c r="AG3571" s="7"/>
      <c r="AH3571" s="7"/>
    </row>
    <row r="3572" spans="33:34">
      <c r="AG3572" s="7"/>
      <c r="AH3572" s="7"/>
    </row>
    <row r="3573" spans="33:34">
      <c r="AG3573" s="7"/>
      <c r="AH3573" s="7"/>
    </row>
    <row r="3574" spans="33:34">
      <c r="AG3574" s="7"/>
      <c r="AH3574" s="7"/>
    </row>
    <row r="3575" spans="33:34">
      <c r="AG3575" s="7"/>
      <c r="AH3575" s="7"/>
    </row>
    <row r="3576" spans="33:34">
      <c r="AG3576" s="7"/>
      <c r="AH3576" s="7"/>
    </row>
    <row r="3577" spans="33:34">
      <c r="AG3577" s="7"/>
      <c r="AH3577" s="7"/>
    </row>
    <row r="3578" spans="33:34">
      <c r="AG3578" s="7"/>
      <c r="AH3578" s="7"/>
    </row>
    <row r="3579" spans="33:34">
      <c r="AG3579" s="7"/>
      <c r="AH3579" s="7"/>
    </row>
    <row r="3580" spans="33:34">
      <c r="AG3580" s="7"/>
      <c r="AH3580" s="7"/>
    </row>
    <row r="3581" spans="33:34">
      <c r="AG3581" s="7"/>
      <c r="AH3581" s="7"/>
    </row>
    <row r="3582" spans="33:34">
      <c r="AG3582" s="7"/>
      <c r="AH3582" s="7"/>
    </row>
    <row r="3583" spans="33:34">
      <c r="AG3583" s="7"/>
      <c r="AH3583" s="7"/>
    </row>
    <row r="3584" spans="33:34">
      <c r="AG3584" s="7"/>
      <c r="AH3584" s="7"/>
    </row>
    <row r="3585" spans="33:34">
      <c r="AG3585" s="7"/>
      <c r="AH3585" s="7"/>
    </row>
    <row r="3586" spans="33:34">
      <c r="AG3586" s="7"/>
      <c r="AH3586" s="7"/>
    </row>
    <row r="3587" spans="33:34">
      <c r="AG3587" s="7"/>
      <c r="AH3587" s="7"/>
    </row>
    <row r="3588" spans="33:34">
      <c r="AG3588" s="7"/>
      <c r="AH3588" s="7"/>
    </row>
    <row r="3589" spans="33:34">
      <c r="AG3589" s="7"/>
      <c r="AH3589" s="7"/>
    </row>
    <row r="3590" spans="33:34">
      <c r="AG3590" s="7"/>
      <c r="AH3590" s="7"/>
    </row>
    <row r="3591" spans="33:34">
      <c r="AG3591" s="7"/>
      <c r="AH3591" s="7"/>
    </row>
    <row r="3592" spans="33:34">
      <c r="AG3592" s="7"/>
      <c r="AH3592" s="7"/>
    </row>
    <row r="3593" spans="33:34">
      <c r="AG3593" s="7"/>
      <c r="AH3593" s="7"/>
    </row>
    <row r="3594" spans="33:34">
      <c r="AG3594" s="7"/>
      <c r="AH3594" s="7"/>
    </row>
    <row r="3595" spans="33:34">
      <c r="AG3595" s="7"/>
      <c r="AH3595" s="7"/>
    </row>
    <row r="3596" spans="33:34">
      <c r="AG3596" s="7"/>
      <c r="AH3596" s="7"/>
    </row>
    <row r="3597" spans="33:34">
      <c r="AG3597" s="7"/>
      <c r="AH3597" s="7"/>
    </row>
    <row r="3598" spans="33:34">
      <c r="AG3598" s="7"/>
      <c r="AH3598" s="7"/>
    </row>
    <row r="3599" spans="33:34">
      <c r="AG3599" s="7"/>
      <c r="AH3599" s="7"/>
    </row>
    <row r="3600" spans="33:34">
      <c r="AG3600" s="7"/>
      <c r="AH3600" s="7"/>
    </row>
    <row r="3601" spans="33:34">
      <c r="AG3601" s="7"/>
      <c r="AH3601" s="7"/>
    </row>
    <row r="3602" spans="33:34">
      <c r="AG3602" s="7"/>
      <c r="AH3602" s="7"/>
    </row>
    <row r="3603" spans="33:34">
      <c r="AG3603" s="7"/>
      <c r="AH3603" s="7"/>
    </row>
    <row r="3604" spans="33:34">
      <c r="AG3604" s="7"/>
      <c r="AH3604" s="7"/>
    </row>
    <row r="3605" spans="33:34">
      <c r="AG3605" s="7"/>
      <c r="AH3605" s="7"/>
    </row>
    <row r="3606" spans="33:34">
      <c r="AG3606" s="7"/>
      <c r="AH3606" s="7"/>
    </row>
    <row r="3607" spans="33:34">
      <c r="AG3607" s="7"/>
      <c r="AH3607" s="7"/>
    </row>
    <row r="3608" spans="33:34">
      <c r="AG3608" s="7"/>
      <c r="AH3608" s="7"/>
    </row>
    <row r="3609" spans="33:34">
      <c r="AG3609" s="7"/>
      <c r="AH3609" s="7"/>
    </row>
    <row r="3610" spans="33:34">
      <c r="AG3610" s="7"/>
      <c r="AH3610" s="7"/>
    </row>
    <row r="3611" spans="33:34">
      <c r="AG3611" s="7"/>
      <c r="AH3611" s="7"/>
    </row>
    <row r="3612" spans="33:34">
      <c r="AG3612" s="7"/>
      <c r="AH3612" s="7"/>
    </row>
    <row r="3613" spans="33:34">
      <c r="AG3613" s="7"/>
      <c r="AH3613" s="7"/>
    </row>
    <row r="3614" spans="33:34">
      <c r="AG3614" s="7"/>
      <c r="AH3614" s="7"/>
    </row>
    <row r="3615" spans="33:34">
      <c r="AG3615" s="7"/>
      <c r="AH3615" s="7"/>
    </row>
    <row r="3616" spans="33:34">
      <c r="AG3616" s="7"/>
      <c r="AH3616" s="7"/>
    </row>
    <row r="3617" spans="33:34">
      <c r="AG3617" s="7"/>
      <c r="AH3617" s="7"/>
    </row>
    <row r="3618" spans="33:34">
      <c r="AG3618" s="7"/>
      <c r="AH3618" s="7"/>
    </row>
    <row r="3619" spans="33:34">
      <c r="AG3619" s="7"/>
      <c r="AH3619" s="7"/>
    </row>
    <row r="3620" spans="33:34">
      <c r="AG3620" s="7"/>
      <c r="AH3620" s="7"/>
    </row>
    <row r="3621" spans="33:34">
      <c r="AG3621" s="7"/>
      <c r="AH3621" s="7"/>
    </row>
    <row r="3622" spans="33:34">
      <c r="AG3622" s="7"/>
      <c r="AH3622" s="7"/>
    </row>
    <row r="3623" spans="33:34">
      <c r="AG3623" s="7"/>
      <c r="AH3623" s="7"/>
    </row>
    <row r="3624" spans="33:34">
      <c r="AG3624" s="7"/>
      <c r="AH3624" s="7"/>
    </row>
    <row r="3625" spans="33:34">
      <c r="AG3625" s="7"/>
      <c r="AH3625" s="7"/>
    </row>
    <row r="3626" spans="33:34">
      <c r="AG3626" s="7"/>
      <c r="AH3626" s="7"/>
    </row>
    <row r="3627" spans="33:34">
      <c r="AG3627" s="7"/>
      <c r="AH3627" s="7"/>
    </row>
    <row r="3628" spans="33:34">
      <c r="AG3628" s="7"/>
      <c r="AH3628" s="7"/>
    </row>
    <row r="3629" spans="33:34">
      <c r="AG3629" s="7"/>
      <c r="AH3629" s="7"/>
    </row>
    <row r="3630" spans="33:34">
      <c r="AG3630" s="7"/>
      <c r="AH3630" s="7"/>
    </row>
    <row r="3631" spans="33:34">
      <c r="AG3631" s="7"/>
      <c r="AH3631" s="7"/>
    </row>
    <row r="3632" spans="33:34">
      <c r="AG3632" s="7"/>
      <c r="AH3632" s="7"/>
    </row>
    <row r="3633" spans="33:34">
      <c r="AG3633" s="7"/>
      <c r="AH3633" s="7"/>
    </row>
    <row r="3634" spans="33:34">
      <c r="AG3634" s="7"/>
      <c r="AH3634" s="7"/>
    </row>
    <row r="3635" spans="33:34">
      <c r="AG3635" s="7"/>
      <c r="AH3635" s="7"/>
    </row>
    <row r="3636" spans="33:34">
      <c r="AG3636" s="7"/>
      <c r="AH3636" s="7"/>
    </row>
    <row r="3637" spans="33:34">
      <c r="AG3637" s="7"/>
      <c r="AH3637" s="7"/>
    </row>
    <row r="3638" spans="33:34">
      <c r="AG3638" s="7"/>
      <c r="AH3638" s="7"/>
    </row>
    <row r="3639" spans="33:34">
      <c r="AG3639" s="7"/>
      <c r="AH3639" s="7"/>
    </row>
    <row r="3640" spans="33:34">
      <c r="AG3640" s="7"/>
      <c r="AH3640" s="7"/>
    </row>
    <row r="3641" spans="33:34">
      <c r="AG3641" s="7"/>
      <c r="AH3641" s="7"/>
    </row>
    <row r="3642" spans="33:34">
      <c r="AG3642" s="7"/>
      <c r="AH3642" s="7"/>
    </row>
    <row r="3643" spans="33:34">
      <c r="AG3643" s="7"/>
      <c r="AH3643" s="7"/>
    </row>
    <row r="3644" spans="33:34">
      <c r="AG3644" s="7"/>
      <c r="AH3644" s="7"/>
    </row>
    <row r="3645" spans="33:34">
      <c r="AG3645" s="7"/>
      <c r="AH3645" s="7"/>
    </row>
    <row r="3646" spans="33:34">
      <c r="AG3646" s="7"/>
      <c r="AH3646" s="7"/>
    </row>
    <row r="3647" spans="33:34">
      <c r="AG3647" s="7"/>
      <c r="AH3647" s="7"/>
    </row>
    <row r="3648" spans="33:34">
      <c r="AG3648" s="7"/>
      <c r="AH3648" s="7"/>
    </row>
    <row r="3649" spans="33:34">
      <c r="AG3649" s="7"/>
      <c r="AH3649" s="7"/>
    </row>
    <row r="3650" spans="33:34">
      <c r="AG3650" s="7"/>
      <c r="AH3650" s="7"/>
    </row>
    <row r="3651" spans="33:34">
      <c r="AG3651" s="7"/>
      <c r="AH3651" s="7"/>
    </row>
    <row r="3652" spans="33:34">
      <c r="AG3652" s="7"/>
      <c r="AH3652" s="7"/>
    </row>
    <row r="3653" spans="33:34">
      <c r="AG3653" s="7"/>
      <c r="AH3653" s="7"/>
    </row>
    <row r="3654" spans="33:34">
      <c r="AG3654" s="7"/>
      <c r="AH3654" s="7"/>
    </row>
    <row r="3655" spans="33:34">
      <c r="AG3655" s="7"/>
      <c r="AH3655" s="7"/>
    </row>
    <row r="3656" spans="33:34">
      <c r="AG3656" s="7"/>
      <c r="AH3656" s="7"/>
    </row>
    <row r="3657" spans="33:34">
      <c r="AG3657" s="7"/>
      <c r="AH3657" s="7"/>
    </row>
    <row r="3658" spans="33:34">
      <c r="AG3658" s="7"/>
      <c r="AH3658" s="7"/>
    </row>
    <row r="3659" spans="33:34">
      <c r="AG3659" s="7"/>
      <c r="AH3659" s="7"/>
    </row>
    <row r="3660" spans="33:34">
      <c r="AG3660" s="7"/>
      <c r="AH3660" s="7"/>
    </row>
    <row r="3661" spans="33:34">
      <c r="AG3661" s="7"/>
      <c r="AH3661" s="7"/>
    </row>
    <row r="3662" spans="33:34">
      <c r="AG3662" s="7"/>
      <c r="AH3662" s="7"/>
    </row>
    <row r="3663" spans="33:34">
      <c r="AG3663" s="7"/>
      <c r="AH3663" s="7"/>
    </row>
    <row r="3664" spans="33:34">
      <c r="AG3664" s="7"/>
      <c r="AH3664" s="7"/>
    </row>
    <row r="3665" spans="33:34">
      <c r="AG3665" s="7"/>
      <c r="AH3665" s="7"/>
    </row>
    <row r="3666" spans="33:34">
      <c r="AG3666" s="7"/>
      <c r="AH3666" s="7"/>
    </row>
    <row r="3667" spans="33:34">
      <c r="AG3667" s="7"/>
      <c r="AH3667" s="7"/>
    </row>
    <row r="3668" spans="33:34">
      <c r="AG3668" s="7"/>
      <c r="AH3668" s="7"/>
    </row>
    <row r="3669" spans="33:34">
      <c r="AG3669" s="7"/>
      <c r="AH3669" s="7"/>
    </row>
    <row r="3670" spans="33:34">
      <c r="AG3670" s="7"/>
      <c r="AH3670" s="7"/>
    </row>
    <row r="3671" spans="33:34">
      <c r="AG3671" s="7"/>
      <c r="AH3671" s="7"/>
    </row>
    <row r="3672" spans="33:34">
      <c r="AG3672" s="7"/>
      <c r="AH3672" s="7"/>
    </row>
    <row r="3673" spans="33:34">
      <c r="AG3673" s="7"/>
      <c r="AH3673" s="7"/>
    </row>
    <row r="3674" spans="33:34">
      <c r="AG3674" s="7"/>
      <c r="AH3674" s="7"/>
    </row>
    <row r="3675" spans="33:34">
      <c r="AG3675" s="7"/>
      <c r="AH3675" s="7"/>
    </row>
    <row r="3676" spans="33:34">
      <c r="AG3676" s="7"/>
      <c r="AH3676" s="7"/>
    </row>
    <row r="3677" spans="33:34">
      <c r="AG3677" s="7"/>
      <c r="AH3677" s="7"/>
    </row>
    <row r="3678" spans="33:34">
      <c r="AG3678" s="7"/>
      <c r="AH3678" s="7"/>
    </row>
    <row r="3679" spans="33:34">
      <c r="AG3679" s="7"/>
      <c r="AH3679" s="7"/>
    </row>
    <row r="3680" spans="33:34">
      <c r="AG3680" s="7"/>
      <c r="AH3680" s="7"/>
    </row>
    <row r="3681" spans="33:34">
      <c r="AG3681" s="7"/>
      <c r="AH3681" s="7"/>
    </row>
    <row r="3682" spans="33:34">
      <c r="AG3682" s="7"/>
      <c r="AH3682" s="7"/>
    </row>
    <row r="3683" spans="33:34">
      <c r="AG3683" s="7"/>
      <c r="AH3683" s="7"/>
    </row>
    <row r="3684" spans="33:34">
      <c r="AG3684" s="7"/>
      <c r="AH3684" s="7"/>
    </row>
    <row r="3685" spans="33:34">
      <c r="AG3685" s="7"/>
      <c r="AH3685" s="7"/>
    </row>
    <row r="3686" spans="33:34">
      <c r="AG3686" s="7"/>
      <c r="AH3686" s="7"/>
    </row>
    <row r="3687" spans="33:34">
      <c r="AG3687" s="7"/>
      <c r="AH3687" s="7"/>
    </row>
    <row r="3688" spans="33:34">
      <c r="AG3688" s="7"/>
      <c r="AH3688" s="7"/>
    </row>
    <row r="3689" spans="33:34">
      <c r="AG3689" s="7"/>
      <c r="AH3689" s="7"/>
    </row>
    <row r="3690" spans="33:34">
      <c r="AG3690" s="7"/>
      <c r="AH3690" s="7"/>
    </row>
    <row r="3691" spans="33:34">
      <c r="AG3691" s="7"/>
      <c r="AH3691" s="7"/>
    </row>
    <row r="3692" spans="33:34">
      <c r="AG3692" s="7"/>
      <c r="AH3692" s="7"/>
    </row>
    <row r="3693" spans="33:34">
      <c r="AG3693" s="7"/>
      <c r="AH3693" s="7"/>
    </row>
    <row r="3694" spans="33:34">
      <c r="AG3694" s="7"/>
      <c r="AH3694" s="7"/>
    </row>
    <row r="3695" spans="33:34">
      <c r="AG3695" s="7"/>
      <c r="AH3695" s="7"/>
    </row>
    <row r="3696" spans="33:34">
      <c r="AG3696" s="7"/>
      <c r="AH3696" s="7"/>
    </row>
    <row r="3697" spans="33:34">
      <c r="AG3697" s="7"/>
      <c r="AH3697" s="7"/>
    </row>
    <row r="3698" spans="33:34">
      <c r="AG3698" s="7"/>
      <c r="AH3698" s="7"/>
    </row>
    <row r="3699" spans="33:34">
      <c r="AG3699" s="7"/>
      <c r="AH3699" s="7"/>
    </row>
    <row r="3700" spans="33:34">
      <c r="AG3700" s="7"/>
      <c r="AH3700" s="7"/>
    </row>
    <row r="3701" spans="33:34">
      <c r="AG3701" s="7"/>
      <c r="AH3701" s="7"/>
    </row>
    <row r="3702" spans="33:34">
      <c r="AG3702" s="7"/>
      <c r="AH3702" s="7"/>
    </row>
    <row r="3703" spans="33:34">
      <c r="AG3703" s="7"/>
      <c r="AH3703" s="7"/>
    </row>
    <row r="3704" spans="33:34">
      <c r="AG3704" s="7"/>
      <c r="AH3704" s="7"/>
    </row>
    <row r="3705" spans="33:34">
      <c r="AG3705" s="7"/>
      <c r="AH3705" s="7"/>
    </row>
    <row r="3706" spans="33:34">
      <c r="AG3706" s="7"/>
      <c r="AH3706" s="7"/>
    </row>
    <row r="3707" spans="33:34">
      <c r="AG3707" s="7"/>
      <c r="AH3707" s="7"/>
    </row>
    <row r="3708" spans="33:34">
      <c r="AG3708" s="7"/>
      <c r="AH3708" s="7"/>
    </row>
    <row r="3709" spans="33:34">
      <c r="AG3709" s="7"/>
      <c r="AH3709" s="7"/>
    </row>
    <row r="3710" spans="33:34">
      <c r="AG3710" s="7"/>
      <c r="AH3710" s="7"/>
    </row>
    <row r="3711" spans="33:34">
      <c r="AG3711" s="7"/>
      <c r="AH3711" s="7"/>
    </row>
    <row r="3712" spans="33:34">
      <c r="AG3712" s="7"/>
      <c r="AH3712" s="7"/>
    </row>
    <row r="3713" spans="33:34">
      <c r="AG3713" s="7"/>
      <c r="AH3713" s="7"/>
    </row>
    <row r="3714" spans="33:34">
      <c r="AG3714" s="7"/>
      <c r="AH3714" s="7"/>
    </row>
    <row r="3715" spans="33:34">
      <c r="AG3715" s="7"/>
      <c r="AH3715" s="7"/>
    </row>
    <row r="3716" spans="33:34">
      <c r="AG3716" s="7"/>
      <c r="AH3716" s="7"/>
    </row>
    <row r="3717" spans="33:34">
      <c r="AG3717" s="7"/>
      <c r="AH3717" s="7"/>
    </row>
    <row r="3718" spans="33:34">
      <c r="AG3718" s="7"/>
      <c r="AH3718" s="7"/>
    </row>
    <row r="3719" spans="33:34">
      <c r="AG3719" s="7"/>
      <c r="AH3719" s="7"/>
    </row>
    <row r="3720" spans="33:34">
      <c r="AG3720" s="7"/>
      <c r="AH3720" s="7"/>
    </row>
    <row r="3721" spans="33:34">
      <c r="AG3721" s="7"/>
      <c r="AH3721" s="7"/>
    </row>
    <row r="3722" spans="33:34">
      <c r="AG3722" s="7"/>
      <c r="AH3722" s="7"/>
    </row>
    <row r="3723" spans="33:34">
      <c r="AG3723" s="7"/>
      <c r="AH3723" s="7"/>
    </row>
    <row r="3724" spans="33:34">
      <c r="AG3724" s="7"/>
      <c r="AH3724" s="7"/>
    </row>
    <row r="3725" spans="33:34">
      <c r="AG3725" s="7"/>
      <c r="AH3725" s="7"/>
    </row>
    <row r="3726" spans="33:34">
      <c r="AG3726" s="7"/>
      <c r="AH3726" s="7"/>
    </row>
    <row r="3727" spans="33:34">
      <c r="AG3727" s="7"/>
      <c r="AH3727" s="7"/>
    </row>
    <row r="3728" spans="33:34">
      <c r="AG3728" s="7"/>
      <c r="AH3728" s="7"/>
    </row>
    <row r="3729" spans="33:34">
      <c r="AG3729" s="7"/>
      <c r="AH3729" s="7"/>
    </row>
    <row r="3730" spans="33:34">
      <c r="AG3730" s="7"/>
      <c r="AH3730" s="7"/>
    </row>
    <row r="3731" spans="33:34">
      <c r="AG3731" s="7"/>
      <c r="AH3731" s="7"/>
    </row>
    <row r="3732" spans="33:34">
      <c r="AG3732" s="7"/>
      <c r="AH3732" s="7"/>
    </row>
    <row r="3733" spans="33:34">
      <c r="AG3733" s="7"/>
      <c r="AH3733" s="7"/>
    </row>
    <row r="3734" spans="33:34">
      <c r="AG3734" s="7"/>
      <c r="AH3734" s="7"/>
    </row>
    <row r="3735" spans="33:34">
      <c r="AG3735" s="7"/>
      <c r="AH3735" s="7"/>
    </row>
    <row r="3736" spans="33:34">
      <c r="AG3736" s="7"/>
      <c r="AH3736" s="7"/>
    </row>
    <row r="3737" spans="33:34">
      <c r="AG3737" s="7"/>
      <c r="AH3737" s="7"/>
    </row>
    <row r="3738" spans="33:34">
      <c r="AG3738" s="7"/>
      <c r="AH3738" s="7"/>
    </row>
    <row r="3739" spans="33:34">
      <c r="AG3739" s="7"/>
      <c r="AH3739" s="7"/>
    </row>
    <row r="3740" spans="33:34">
      <c r="AG3740" s="7"/>
      <c r="AH3740" s="7"/>
    </row>
    <row r="3741" spans="33:34">
      <c r="AG3741" s="7"/>
      <c r="AH3741" s="7"/>
    </row>
    <row r="3742" spans="33:34">
      <c r="AG3742" s="7"/>
      <c r="AH3742" s="7"/>
    </row>
    <row r="3743" spans="33:34">
      <c r="AG3743" s="7"/>
      <c r="AH3743" s="7"/>
    </row>
    <row r="3744" spans="33:34">
      <c r="AG3744" s="7"/>
      <c r="AH3744" s="7"/>
    </row>
    <row r="3745" spans="33:34">
      <c r="AG3745" s="7"/>
      <c r="AH3745" s="7"/>
    </row>
    <row r="3746" spans="33:34">
      <c r="AG3746" s="7"/>
      <c r="AH3746" s="7"/>
    </row>
    <row r="3747" spans="33:34">
      <c r="AG3747" s="7"/>
      <c r="AH3747" s="7"/>
    </row>
    <row r="3748" spans="33:34">
      <c r="AG3748" s="7"/>
      <c r="AH3748" s="7"/>
    </row>
    <row r="3749" spans="33:34">
      <c r="AG3749" s="7"/>
      <c r="AH3749" s="7"/>
    </row>
    <row r="3750" spans="33:34">
      <c r="AG3750" s="7"/>
      <c r="AH3750" s="7"/>
    </row>
    <row r="3751" spans="33:34">
      <c r="AG3751" s="7"/>
      <c r="AH3751" s="7"/>
    </row>
    <row r="3752" spans="33:34">
      <c r="AG3752" s="7"/>
      <c r="AH3752" s="7"/>
    </row>
    <row r="3753" spans="33:34">
      <c r="AG3753" s="7"/>
      <c r="AH3753" s="7"/>
    </row>
    <row r="3754" spans="33:34">
      <c r="AG3754" s="7"/>
      <c r="AH3754" s="7"/>
    </row>
    <row r="3755" spans="33:34">
      <c r="AG3755" s="7"/>
      <c r="AH3755" s="7"/>
    </row>
    <row r="3756" spans="33:34">
      <c r="AG3756" s="7"/>
      <c r="AH3756" s="7"/>
    </row>
    <row r="3757" spans="33:34">
      <c r="AG3757" s="7"/>
      <c r="AH3757" s="7"/>
    </row>
    <row r="3758" spans="33:34">
      <c r="AG3758" s="7"/>
      <c r="AH3758" s="7"/>
    </row>
    <row r="3759" spans="33:34">
      <c r="AG3759" s="7"/>
      <c r="AH3759" s="7"/>
    </row>
    <row r="3760" spans="33:34">
      <c r="AG3760" s="7"/>
      <c r="AH3760" s="7"/>
    </row>
    <row r="3761" spans="33:34">
      <c r="AG3761" s="7"/>
      <c r="AH3761" s="7"/>
    </row>
    <row r="3762" spans="33:34">
      <c r="AG3762" s="7"/>
      <c r="AH3762" s="7"/>
    </row>
    <row r="3763" spans="33:34">
      <c r="AG3763" s="7"/>
      <c r="AH3763" s="7"/>
    </row>
    <row r="3764" spans="33:34">
      <c r="AG3764" s="7"/>
      <c r="AH3764" s="7"/>
    </row>
    <row r="3765" spans="33:34">
      <c r="AG3765" s="7"/>
      <c r="AH3765" s="7"/>
    </row>
    <row r="3766" spans="33:34">
      <c r="AG3766" s="7"/>
      <c r="AH3766" s="7"/>
    </row>
    <row r="3767" spans="33:34">
      <c r="AG3767" s="7"/>
      <c r="AH3767" s="7"/>
    </row>
    <row r="3768" spans="33:34">
      <c r="AG3768" s="7"/>
      <c r="AH3768" s="7"/>
    </row>
    <row r="3769" spans="33:34">
      <c r="AG3769" s="7"/>
      <c r="AH3769" s="7"/>
    </row>
    <row r="3770" spans="33:34">
      <c r="AG3770" s="7"/>
      <c r="AH3770" s="7"/>
    </row>
    <row r="3771" spans="33:34">
      <c r="AG3771" s="7"/>
      <c r="AH3771" s="7"/>
    </row>
    <row r="3772" spans="33:34">
      <c r="AG3772" s="7"/>
      <c r="AH3772" s="7"/>
    </row>
    <row r="3773" spans="33:34">
      <c r="AG3773" s="7"/>
      <c r="AH3773" s="7"/>
    </row>
    <row r="3774" spans="33:34">
      <c r="AG3774" s="7"/>
      <c r="AH3774" s="7"/>
    </row>
    <row r="3775" spans="33:34">
      <c r="AG3775" s="7"/>
      <c r="AH3775" s="7"/>
    </row>
    <row r="3776" spans="33:34">
      <c r="AG3776" s="7"/>
      <c r="AH3776" s="7"/>
    </row>
    <row r="3777" spans="33:34">
      <c r="AG3777" s="7"/>
      <c r="AH3777" s="7"/>
    </row>
    <row r="3778" spans="33:34">
      <c r="AG3778" s="7"/>
      <c r="AH3778" s="7"/>
    </row>
    <row r="3779" spans="33:34">
      <c r="AG3779" s="7"/>
      <c r="AH3779" s="7"/>
    </row>
    <row r="3780" spans="33:34">
      <c r="AG3780" s="7"/>
      <c r="AH3780" s="7"/>
    </row>
    <row r="3781" spans="33:34">
      <c r="AG3781" s="7"/>
      <c r="AH3781" s="7"/>
    </row>
    <row r="3782" spans="33:34">
      <c r="AG3782" s="7"/>
      <c r="AH3782" s="7"/>
    </row>
    <row r="3783" spans="33:34">
      <c r="AG3783" s="7"/>
      <c r="AH3783" s="7"/>
    </row>
    <row r="3784" spans="33:34">
      <c r="AG3784" s="7"/>
      <c r="AH3784" s="7"/>
    </row>
    <row r="3785" spans="33:34">
      <c r="AG3785" s="7"/>
      <c r="AH3785" s="7"/>
    </row>
    <row r="3786" spans="33:34">
      <c r="AG3786" s="7"/>
      <c r="AH3786" s="7"/>
    </row>
    <row r="3787" spans="33:34">
      <c r="AG3787" s="7"/>
      <c r="AH3787" s="7"/>
    </row>
    <row r="3788" spans="33:34">
      <c r="AG3788" s="7"/>
      <c r="AH3788" s="7"/>
    </row>
    <row r="3789" spans="33:34">
      <c r="AG3789" s="7"/>
      <c r="AH3789" s="7"/>
    </row>
    <row r="3790" spans="33:34">
      <c r="AG3790" s="7"/>
      <c r="AH3790" s="7"/>
    </row>
    <row r="3791" spans="33:34">
      <c r="AG3791" s="7"/>
      <c r="AH3791" s="7"/>
    </row>
    <row r="3792" spans="33:34">
      <c r="AG3792" s="7"/>
      <c r="AH3792" s="7"/>
    </row>
    <row r="3793" spans="33:34">
      <c r="AG3793" s="7"/>
      <c r="AH3793" s="7"/>
    </row>
    <row r="3794" spans="33:34">
      <c r="AG3794" s="7"/>
      <c r="AH3794" s="7"/>
    </row>
    <row r="3795" spans="33:34">
      <c r="AG3795" s="7"/>
      <c r="AH3795" s="7"/>
    </row>
    <row r="3796" spans="33:34">
      <c r="AG3796" s="7"/>
      <c r="AH3796" s="7"/>
    </row>
    <row r="3797" spans="33:34">
      <c r="AG3797" s="7"/>
      <c r="AH3797" s="7"/>
    </row>
    <row r="3798" spans="33:34">
      <c r="AG3798" s="7"/>
      <c r="AH3798" s="7"/>
    </row>
    <row r="3799" spans="33:34">
      <c r="AG3799" s="7"/>
      <c r="AH3799" s="7"/>
    </row>
    <row r="3800" spans="33:34">
      <c r="AG3800" s="7"/>
      <c r="AH3800" s="7"/>
    </row>
    <row r="3801" spans="33:34">
      <c r="AG3801" s="7"/>
      <c r="AH3801" s="7"/>
    </row>
    <row r="3802" spans="33:34">
      <c r="AG3802" s="7"/>
      <c r="AH3802" s="7"/>
    </row>
    <row r="3803" spans="33:34">
      <c r="AG3803" s="7"/>
      <c r="AH3803" s="7"/>
    </row>
    <row r="3804" spans="33:34">
      <c r="AG3804" s="7"/>
      <c r="AH3804" s="7"/>
    </row>
    <row r="3805" spans="33:34">
      <c r="AG3805" s="7"/>
      <c r="AH3805" s="7"/>
    </row>
    <row r="3806" spans="33:34">
      <c r="AG3806" s="7"/>
      <c r="AH3806" s="7"/>
    </row>
    <row r="3807" spans="33:34">
      <c r="AG3807" s="7"/>
      <c r="AH3807" s="7"/>
    </row>
    <row r="3808" spans="33:34">
      <c r="AG3808" s="7"/>
      <c r="AH3808" s="7"/>
    </row>
    <row r="3809" spans="33:34">
      <c r="AG3809" s="7"/>
      <c r="AH3809" s="7"/>
    </row>
    <row r="3810" spans="33:34">
      <c r="AG3810" s="7"/>
      <c r="AH3810" s="7"/>
    </row>
    <row r="3811" spans="33:34">
      <c r="AG3811" s="7"/>
      <c r="AH3811" s="7"/>
    </row>
    <row r="3812" spans="33:34">
      <c r="AG3812" s="7"/>
      <c r="AH3812" s="7"/>
    </row>
    <row r="3813" spans="33:34">
      <c r="AG3813" s="7"/>
      <c r="AH3813" s="7"/>
    </row>
    <row r="3814" spans="33:34">
      <c r="AG3814" s="7"/>
      <c r="AH3814" s="7"/>
    </row>
    <row r="3815" spans="33:34">
      <c r="AG3815" s="7"/>
      <c r="AH3815" s="7"/>
    </row>
    <row r="3816" spans="33:34">
      <c r="AG3816" s="7"/>
      <c r="AH3816" s="7"/>
    </row>
    <row r="3817" spans="33:34">
      <c r="AG3817" s="7"/>
      <c r="AH3817" s="7"/>
    </row>
    <row r="3818" spans="33:34">
      <c r="AG3818" s="7"/>
      <c r="AH3818" s="7"/>
    </row>
    <row r="3819" spans="33:34">
      <c r="AG3819" s="7"/>
      <c r="AH3819" s="7"/>
    </row>
    <row r="3820" spans="33:34">
      <c r="AG3820" s="7"/>
      <c r="AH3820" s="7"/>
    </row>
    <row r="3821" spans="33:34">
      <c r="AG3821" s="7"/>
      <c r="AH3821" s="7"/>
    </row>
    <row r="3822" spans="33:34">
      <c r="AG3822" s="7"/>
      <c r="AH3822" s="7"/>
    </row>
    <row r="3823" spans="33:34">
      <c r="AG3823" s="7"/>
      <c r="AH3823" s="7"/>
    </row>
    <row r="3824" spans="33:34">
      <c r="AG3824" s="7"/>
      <c r="AH3824" s="7"/>
    </row>
    <row r="3825" spans="33:34">
      <c r="AG3825" s="7"/>
      <c r="AH3825" s="7"/>
    </row>
    <row r="3826" spans="33:34">
      <c r="AG3826" s="7"/>
      <c r="AH3826" s="7"/>
    </row>
    <row r="3827" spans="33:34">
      <c r="AG3827" s="7"/>
      <c r="AH3827" s="7"/>
    </row>
    <row r="3828" spans="33:34">
      <c r="AG3828" s="7"/>
      <c r="AH3828" s="7"/>
    </row>
    <row r="3829" spans="33:34">
      <c r="AG3829" s="7"/>
      <c r="AH3829" s="7"/>
    </row>
    <row r="3830" spans="33:34">
      <c r="AG3830" s="7"/>
      <c r="AH3830" s="7"/>
    </row>
    <row r="3831" spans="33:34">
      <c r="AG3831" s="7"/>
      <c r="AH3831" s="7"/>
    </row>
    <row r="3832" spans="33:34">
      <c r="AG3832" s="7"/>
      <c r="AH3832" s="7"/>
    </row>
    <row r="3833" spans="33:34">
      <c r="AG3833" s="7"/>
      <c r="AH3833" s="7"/>
    </row>
    <row r="3834" spans="33:34">
      <c r="AG3834" s="7"/>
      <c r="AH3834" s="7"/>
    </row>
    <row r="3835" spans="33:34">
      <c r="AG3835" s="7"/>
      <c r="AH3835" s="7"/>
    </row>
    <row r="3836" spans="33:34">
      <c r="AG3836" s="7"/>
      <c r="AH3836" s="7"/>
    </row>
    <row r="3837" spans="33:34">
      <c r="AG3837" s="7"/>
      <c r="AH3837" s="7"/>
    </row>
    <row r="3838" spans="33:34">
      <c r="AG3838" s="7"/>
      <c r="AH3838" s="7"/>
    </row>
    <row r="3839" spans="33:34">
      <c r="AG3839" s="7"/>
      <c r="AH3839" s="7"/>
    </row>
    <row r="3840" spans="33:34">
      <c r="AG3840" s="7"/>
      <c r="AH3840" s="7"/>
    </row>
    <row r="3841" spans="33:34">
      <c r="AG3841" s="7"/>
      <c r="AH3841" s="7"/>
    </row>
    <row r="3842" spans="33:34">
      <c r="AG3842" s="7"/>
      <c r="AH3842" s="7"/>
    </row>
    <row r="3843" spans="33:34">
      <c r="AG3843" s="7"/>
      <c r="AH3843" s="7"/>
    </row>
    <row r="3844" spans="33:34">
      <c r="AG3844" s="7"/>
      <c r="AH3844" s="7"/>
    </row>
    <row r="3845" spans="33:34">
      <c r="AG3845" s="7"/>
      <c r="AH3845" s="7"/>
    </row>
    <row r="3846" spans="33:34">
      <c r="AG3846" s="7"/>
      <c r="AH3846" s="7"/>
    </row>
    <row r="3847" spans="33:34">
      <c r="AG3847" s="7"/>
      <c r="AH3847" s="7"/>
    </row>
    <row r="3848" spans="33:34">
      <c r="AG3848" s="7"/>
      <c r="AH3848" s="7"/>
    </row>
    <row r="3849" spans="33:34">
      <c r="AG3849" s="7"/>
      <c r="AH3849" s="7"/>
    </row>
    <row r="3850" spans="33:34">
      <c r="AG3850" s="7"/>
      <c r="AH3850" s="7"/>
    </row>
    <row r="3851" spans="33:34">
      <c r="AG3851" s="7"/>
      <c r="AH3851" s="7"/>
    </row>
    <row r="3852" spans="33:34">
      <c r="AG3852" s="7"/>
      <c r="AH3852" s="7"/>
    </row>
    <row r="3853" spans="33:34">
      <c r="AG3853" s="7"/>
      <c r="AH3853" s="7"/>
    </row>
    <row r="3854" spans="33:34">
      <c r="AG3854" s="7"/>
      <c r="AH3854" s="7"/>
    </row>
    <row r="3855" spans="33:34">
      <c r="AG3855" s="7"/>
      <c r="AH3855" s="7"/>
    </row>
    <row r="3856" spans="33:34">
      <c r="AG3856" s="7"/>
      <c r="AH3856" s="7"/>
    </row>
    <row r="3857" spans="33:34">
      <c r="AG3857" s="7"/>
      <c r="AH3857" s="7"/>
    </row>
    <row r="3858" spans="33:34">
      <c r="AG3858" s="7"/>
      <c r="AH3858" s="7"/>
    </row>
    <row r="3859" spans="33:34">
      <c r="AG3859" s="7"/>
      <c r="AH3859" s="7"/>
    </row>
    <row r="3860" spans="33:34">
      <c r="AG3860" s="7"/>
      <c r="AH3860" s="7"/>
    </row>
    <row r="3861" spans="33:34">
      <c r="AG3861" s="7"/>
      <c r="AH3861" s="7"/>
    </row>
    <row r="3862" spans="33:34">
      <c r="AG3862" s="7"/>
      <c r="AH3862" s="7"/>
    </row>
    <row r="3863" spans="33:34">
      <c r="AG3863" s="7"/>
      <c r="AH3863" s="7"/>
    </row>
    <row r="3864" spans="33:34">
      <c r="AG3864" s="7"/>
      <c r="AH3864" s="7"/>
    </row>
    <row r="3865" spans="33:34">
      <c r="AG3865" s="7"/>
      <c r="AH3865" s="7"/>
    </row>
    <row r="3866" spans="33:34">
      <c r="AG3866" s="7"/>
      <c r="AH3866" s="7"/>
    </row>
    <row r="3867" spans="33:34">
      <c r="AG3867" s="7"/>
      <c r="AH3867" s="7"/>
    </row>
    <row r="3868" spans="33:34">
      <c r="AG3868" s="7"/>
      <c r="AH3868" s="7"/>
    </row>
    <row r="3869" spans="33:34">
      <c r="AG3869" s="7"/>
      <c r="AH3869" s="7"/>
    </row>
    <row r="3870" spans="33:34">
      <c r="AG3870" s="7"/>
      <c r="AH3870" s="7"/>
    </row>
    <row r="3871" spans="33:34">
      <c r="AG3871" s="7"/>
      <c r="AH3871" s="7"/>
    </row>
    <row r="3872" spans="33:34">
      <c r="AG3872" s="7"/>
      <c r="AH3872" s="7"/>
    </row>
    <row r="3873" spans="33:34">
      <c r="AG3873" s="7"/>
      <c r="AH3873" s="7"/>
    </row>
    <row r="3874" spans="33:34">
      <c r="AG3874" s="7"/>
      <c r="AH3874" s="7"/>
    </row>
    <row r="3875" spans="33:34">
      <c r="AG3875" s="7"/>
      <c r="AH3875" s="7"/>
    </row>
    <row r="3876" spans="33:34">
      <c r="AG3876" s="7"/>
      <c r="AH3876" s="7"/>
    </row>
    <row r="3877" spans="33:34">
      <c r="AG3877" s="7"/>
      <c r="AH3877" s="7"/>
    </row>
    <row r="3878" spans="33:34">
      <c r="AG3878" s="7"/>
      <c r="AH3878" s="7"/>
    </row>
    <row r="3879" spans="33:34">
      <c r="AG3879" s="7"/>
      <c r="AH3879" s="7"/>
    </row>
    <row r="3880" spans="33:34">
      <c r="AG3880" s="7"/>
      <c r="AH3880" s="7"/>
    </row>
    <row r="3881" spans="33:34">
      <c r="AG3881" s="7"/>
      <c r="AH3881" s="7"/>
    </row>
    <row r="3882" spans="33:34">
      <c r="AG3882" s="7"/>
      <c r="AH3882" s="7"/>
    </row>
    <row r="3883" spans="33:34">
      <c r="AG3883" s="7"/>
      <c r="AH3883" s="7"/>
    </row>
    <row r="3884" spans="33:34">
      <c r="AG3884" s="7"/>
      <c r="AH3884" s="7"/>
    </row>
    <row r="3885" spans="33:34">
      <c r="AG3885" s="7"/>
      <c r="AH3885" s="7"/>
    </row>
    <row r="3886" spans="33:34">
      <c r="AG3886" s="7"/>
      <c r="AH3886" s="7"/>
    </row>
    <row r="3887" spans="33:34">
      <c r="AG3887" s="7"/>
      <c r="AH3887" s="7"/>
    </row>
    <row r="3888" spans="33:34">
      <c r="AG3888" s="7"/>
      <c r="AH3888" s="7"/>
    </row>
    <row r="3889" spans="33:34">
      <c r="AG3889" s="7"/>
      <c r="AH3889" s="7"/>
    </row>
    <row r="3890" spans="33:34">
      <c r="AG3890" s="7"/>
      <c r="AH3890" s="7"/>
    </row>
    <row r="3891" spans="33:34">
      <c r="AG3891" s="7"/>
      <c r="AH3891" s="7"/>
    </row>
    <row r="3892" spans="33:34">
      <c r="AG3892" s="7"/>
      <c r="AH3892" s="7"/>
    </row>
    <row r="3893" spans="33:34">
      <c r="AG3893" s="7"/>
      <c r="AH3893" s="7"/>
    </row>
    <row r="3894" spans="33:34">
      <c r="AG3894" s="7"/>
      <c r="AH3894" s="7"/>
    </row>
    <row r="3895" spans="33:34">
      <c r="AG3895" s="7"/>
      <c r="AH3895" s="7"/>
    </row>
    <row r="3896" spans="33:34">
      <c r="AG3896" s="7"/>
      <c r="AH3896" s="7"/>
    </row>
    <row r="3897" spans="33:34">
      <c r="AG3897" s="7"/>
      <c r="AH3897" s="7"/>
    </row>
    <row r="3898" spans="33:34">
      <c r="AG3898" s="7"/>
      <c r="AH3898" s="7"/>
    </row>
    <row r="3899" spans="33:34">
      <c r="AG3899" s="7"/>
      <c r="AH3899" s="7"/>
    </row>
    <row r="3900" spans="33:34">
      <c r="AG3900" s="7"/>
      <c r="AH3900" s="7"/>
    </row>
    <row r="3901" spans="33:34">
      <c r="AG3901" s="7"/>
      <c r="AH3901" s="7"/>
    </row>
    <row r="3902" spans="33:34">
      <c r="AG3902" s="7"/>
      <c r="AH3902" s="7"/>
    </row>
    <row r="3903" spans="33:34">
      <c r="AG3903" s="7"/>
      <c r="AH3903" s="7"/>
    </row>
    <row r="3904" spans="33:34">
      <c r="AG3904" s="7"/>
      <c r="AH3904" s="7"/>
    </row>
    <row r="3905" spans="33:34">
      <c r="AG3905" s="7"/>
      <c r="AH3905" s="7"/>
    </row>
    <row r="3906" spans="33:34">
      <c r="AG3906" s="7"/>
      <c r="AH3906" s="7"/>
    </row>
    <row r="3907" spans="33:34">
      <c r="AG3907" s="7"/>
      <c r="AH3907" s="7"/>
    </row>
    <row r="3908" spans="33:34">
      <c r="AG3908" s="7"/>
      <c r="AH3908" s="7"/>
    </row>
    <row r="3909" spans="33:34">
      <c r="AG3909" s="7"/>
      <c r="AH3909" s="7"/>
    </row>
    <row r="3910" spans="33:34">
      <c r="AG3910" s="7"/>
      <c r="AH3910" s="7"/>
    </row>
    <row r="3911" spans="33:34">
      <c r="AG3911" s="7"/>
      <c r="AH3911" s="7"/>
    </row>
    <row r="3912" spans="33:34">
      <c r="AG3912" s="7"/>
      <c r="AH3912" s="7"/>
    </row>
    <row r="3913" spans="33:34">
      <c r="AG3913" s="7"/>
      <c r="AH3913" s="7"/>
    </row>
    <row r="3914" spans="33:34">
      <c r="AG3914" s="7"/>
      <c r="AH3914" s="7"/>
    </row>
    <row r="3915" spans="33:34">
      <c r="AG3915" s="7"/>
      <c r="AH3915" s="7"/>
    </row>
    <row r="3916" spans="33:34">
      <c r="AG3916" s="7"/>
      <c r="AH3916" s="7"/>
    </row>
    <row r="3917" spans="33:34">
      <c r="AG3917" s="7"/>
      <c r="AH3917" s="7"/>
    </row>
    <row r="3918" spans="33:34">
      <c r="AG3918" s="7"/>
      <c r="AH3918" s="7"/>
    </row>
    <row r="3919" spans="33:34">
      <c r="AG3919" s="7"/>
      <c r="AH3919" s="7"/>
    </row>
    <row r="3920" spans="33:34">
      <c r="AG3920" s="7"/>
      <c r="AH3920" s="7"/>
    </row>
    <row r="3921" spans="33:34">
      <c r="AG3921" s="7"/>
      <c r="AH3921" s="7"/>
    </row>
    <row r="3922" spans="33:34">
      <c r="AG3922" s="7"/>
      <c r="AH3922" s="7"/>
    </row>
    <row r="3923" spans="33:34">
      <c r="AG3923" s="7"/>
      <c r="AH3923" s="7"/>
    </row>
    <row r="3924" spans="33:34">
      <c r="AG3924" s="7"/>
      <c r="AH3924" s="7"/>
    </row>
    <row r="3925" spans="33:34">
      <c r="AG3925" s="7"/>
      <c r="AH3925" s="7"/>
    </row>
    <row r="3926" spans="33:34">
      <c r="AG3926" s="7"/>
      <c r="AH3926" s="7"/>
    </row>
    <row r="3927" spans="33:34">
      <c r="AG3927" s="7"/>
      <c r="AH3927" s="7"/>
    </row>
    <row r="3928" spans="33:34">
      <c r="AG3928" s="7"/>
      <c r="AH3928" s="7"/>
    </row>
    <row r="3929" spans="33:34">
      <c r="AG3929" s="7"/>
      <c r="AH3929" s="7"/>
    </row>
    <row r="3930" spans="33:34">
      <c r="AG3930" s="7"/>
      <c r="AH3930" s="7"/>
    </row>
    <row r="3931" spans="33:34">
      <c r="AG3931" s="7"/>
      <c r="AH3931" s="7"/>
    </row>
    <row r="3932" spans="33:34">
      <c r="AG3932" s="7"/>
      <c r="AH3932" s="7"/>
    </row>
    <row r="3933" spans="33:34">
      <c r="AG3933" s="7"/>
      <c r="AH3933" s="7"/>
    </row>
    <row r="3934" spans="33:34">
      <c r="AG3934" s="7"/>
      <c r="AH3934" s="7"/>
    </row>
    <row r="3935" spans="33:34">
      <c r="AG3935" s="7"/>
      <c r="AH3935" s="7"/>
    </row>
    <row r="3936" spans="33:34">
      <c r="AG3936" s="7"/>
      <c r="AH3936" s="7"/>
    </row>
    <row r="3937" spans="33:34">
      <c r="AG3937" s="7"/>
      <c r="AH3937" s="7"/>
    </row>
    <row r="3938" spans="33:34">
      <c r="AG3938" s="7"/>
      <c r="AH3938" s="7"/>
    </row>
    <row r="3939" spans="33:34">
      <c r="AG3939" s="7"/>
      <c r="AH3939" s="7"/>
    </row>
    <row r="3940" spans="33:34">
      <c r="AG3940" s="7"/>
      <c r="AH3940" s="7"/>
    </row>
    <row r="3941" spans="33:34">
      <c r="AG3941" s="7"/>
      <c r="AH3941" s="7"/>
    </row>
    <row r="3942" spans="33:34">
      <c r="AG3942" s="7"/>
      <c r="AH3942" s="7"/>
    </row>
    <row r="3943" spans="33:34">
      <c r="AG3943" s="7"/>
      <c r="AH3943" s="7"/>
    </row>
    <row r="3944" spans="33:34">
      <c r="AG3944" s="7"/>
      <c r="AH3944" s="7"/>
    </row>
    <row r="3945" spans="33:34">
      <c r="AG3945" s="7"/>
      <c r="AH3945" s="7"/>
    </row>
    <row r="3946" spans="33:34">
      <c r="AG3946" s="7"/>
      <c r="AH3946" s="7"/>
    </row>
    <row r="3947" spans="33:34">
      <c r="AG3947" s="7"/>
      <c r="AH3947" s="7"/>
    </row>
    <row r="3948" spans="33:34">
      <c r="AG3948" s="7"/>
      <c r="AH3948" s="7"/>
    </row>
    <row r="3949" spans="33:34">
      <c r="AG3949" s="7"/>
      <c r="AH3949" s="7"/>
    </row>
    <row r="3950" spans="33:34">
      <c r="AG3950" s="7"/>
      <c r="AH3950" s="7"/>
    </row>
    <row r="3951" spans="33:34">
      <c r="AG3951" s="7"/>
      <c r="AH3951" s="7"/>
    </row>
    <row r="3952" spans="33:34">
      <c r="AG3952" s="7"/>
      <c r="AH3952" s="7"/>
    </row>
    <row r="3953" spans="33:34">
      <c r="AG3953" s="7"/>
      <c r="AH3953" s="7"/>
    </row>
    <row r="3954" spans="33:34">
      <c r="AG3954" s="7"/>
      <c r="AH3954" s="7"/>
    </row>
    <row r="3955" spans="33:34">
      <c r="AG3955" s="7"/>
      <c r="AH3955" s="7"/>
    </row>
    <row r="3956" spans="33:34">
      <c r="AG3956" s="7"/>
      <c r="AH3956" s="7"/>
    </row>
    <row r="3957" spans="33:34">
      <c r="AG3957" s="7"/>
      <c r="AH3957" s="7"/>
    </row>
    <row r="3958" spans="33:34">
      <c r="AG3958" s="7"/>
      <c r="AH3958" s="7"/>
    </row>
    <row r="3959" spans="33:34">
      <c r="AG3959" s="7"/>
      <c r="AH3959" s="7"/>
    </row>
    <row r="3960" spans="33:34">
      <c r="AG3960" s="7"/>
      <c r="AH3960" s="7"/>
    </row>
    <row r="3961" spans="33:34">
      <c r="AG3961" s="7"/>
      <c r="AH3961" s="7"/>
    </row>
    <row r="3962" spans="33:34">
      <c r="AG3962" s="7"/>
      <c r="AH3962" s="7"/>
    </row>
    <row r="3963" spans="33:34">
      <c r="AG3963" s="7"/>
      <c r="AH3963" s="7"/>
    </row>
    <row r="3964" spans="33:34">
      <c r="AG3964" s="7"/>
      <c r="AH3964" s="7"/>
    </row>
    <row r="3965" spans="33:34">
      <c r="AG3965" s="7"/>
      <c r="AH3965" s="7"/>
    </row>
    <row r="3966" spans="33:34">
      <c r="AG3966" s="7"/>
      <c r="AH3966" s="7"/>
    </row>
    <row r="3967" spans="33:34">
      <c r="AG3967" s="7"/>
      <c r="AH3967" s="7"/>
    </row>
    <row r="3968" spans="33:34">
      <c r="AG3968" s="7"/>
      <c r="AH3968" s="7"/>
    </row>
    <row r="3969" spans="33:34">
      <c r="AG3969" s="7"/>
      <c r="AH3969" s="7"/>
    </row>
    <row r="3970" spans="33:34">
      <c r="AG3970" s="7"/>
      <c r="AH3970" s="7"/>
    </row>
    <row r="3971" spans="33:34">
      <c r="AG3971" s="7"/>
      <c r="AH3971" s="7"/>
    </row>
    <row r="3972" spans="33:34">
      <c r="AG3972" s="7"/>
      <c r="AH3972" s="7"/>
    </row>
    <row r="3973" spans="33:34">
      <c r="AG3973" s="7"/>
      <c r="AH3973" s="7"/>
    </row>
    <row r="3974" spans="33:34">
      <c r="AG3974" s="7"/>
      <c r="AH3974" s="7"/>
    </row>
    <row r="3975" spans="33:34">
      <c r="AG3975" s="7"/>
      <c r="AH3975" s="7"/>
    </row>
    <row r="3976" spans="33:34">
      <c r="AG3976" s="7"/>
      <c r="AH3976" s="7"/>
    </row>
    <row r="3977" spans="33:34">
      <c r="AG3977" s="7"/>
      <c r="AH3977" s="7"/>
    </row>
    <row r="3978" spans="33:34">
      <c r="AG3978" s="7"/>
      <c r="AH3978" s="7"/>
    </row>
    <row r="3979" spans="33:34">
      <c r="AG3979" s="7"/>
      <c r="AH3979" s="7"/>
    </row>
    <row r="3980" spans="33:34">
      <c r="AG3980" s="7"/>
      <c r="AH3980" s="7"/>
    </row>
    <row r="3981" spans="33:34">
      <c r="AG3981" s="7"/>
      <c r="AH3981" s="7"/>
    </row>
    <row r="3982" spans="33:34">
      <c r="AG3982" s="7"/>
      <c r="AH3982" s="7"/>
    </row>
    <row r="3983" spans="33:34">
      <c r="AG3983" s="7"/>
      <c r="AH3983" s="7"/>
    </row>
    <row r="3984" spans="33:34">
      <c r="AG3984" s="7"/>
      <c r="AH3984" s="7"/>
    </row>
    <row r="3985" spans="33:34">
      <c r="AG3985" s="7"/>
      <c r="AH3985" s="7"/>
    </row>
    <row r="3986" spans="33:34">
      <c r="AG3986" s="7"/>
      <c r="AH3986" s="7"/>
    </row>
    <row r="3987" spans="33:34">
      <c r="AG3987" s="7"/>
      <c r="AH3987" s="7"/>
    </row>
    <row r="3988" spans="33:34">
      <c r="AG3988" s="7"/>
      <c r="AH3988" s="7"/>
    </row>
    <row r="3989" spans="33:34">
      <c r="AG3989" s="7"/>
      <c r="AH3989" s="7"/>
    </row>
    <row r="3990" spans="33:34">
      <c r="AG3990" s="7"/>
      <c r="AH3990" s="7"/>
    </row>
    <row r="3991" spans="33:34">
      <c r="AG3991" s="7"/>
      <c r="AH3991" s="7"/>
    </row>
    <row r="3992" spans="33:34">
      <c r="AG3992" s="7"/>
      <c r="AH3992" s="7"/>
    </row>
    <row r="3993" spans="33:34">
      <c r="AG3993" s="7"/>
      <c r="AH3993" s="7"/>
    </row>
    <row r="3994" spans="33:34">
      <c r="AG3994" s="7"/>
      <c r="AH3994" s="7"/>
    </row>
    <row r="3995" spans="33:34">
      <c r="AG3995" s="7"/>
      <c r="AH3995" s="7"/>
    </row>
    <row r="3996" spans="33:34">
      <c r="AG3996" s="7"/>
      <c r="AH3996" s="7"/>
    </row>
    <row r="3997" spans="33:34">
      <c r="AG3997" s="7"/>
      <c r="AH3997" s="7"/>
    </row>
    <row r="3998" spans="33:34">
      <c r="AG3998" s="7"/>
      <c r="AH3998" s="7"/>
    </row>
    <row r="3999" spans="33:34">
      <c r="AG3999" s="7"/>
      <c r="AH3999" s="7"/>
    </row>
    <row r="4000" spans="33:34">
      <c r="AG4000" s="7"/>
      <c r="AH4000" s="7"/>
    </row>
    <row r="4001" spans="33:34">
      <c r="AG4001" s="7"/>
      <c r="AH4001" s="7"/>
    </row>
    <row r="4002" spans="33:34">
      <c r="AG4002" s="7"/>
      <c r="AH4002" s="7"/>
    </row>
    <row r="4003" spans="33:34">
      <c r="AG4003" s="7"/>
      <c r="AH4003" s="7"/>
    </row>
    <row r="4004" spans="33:34">
      <c r="AG4004" s="7"/>
      <c r="AH4004" s="7"/>
    </row>
    <row r="4005" spans="33:34">
      <c r="AG4005" s="7"/>
      <c r="AH4005" s="7"/>
    </row>
    <row r="4006" spans="33:34">
      <c r="AG4006" s="7"/>
      <c r="AH4006" s="7"/>
    </row>
    <row r="4007" spans="33:34">
      <c r="AG4007" s="7"/>
      <c r="AH4007" s="7"/>
    </row>
    <row r="4008" spans="33:34">
      <c r="AG4008" s="7"/>
      <c r="AH4008" s="7"/>
    </row>
    <row r="4009" spans="33:34">
      <c r="AG4009" s="7"/>
      <c r="AH4009" s="7"/>
    </row>
    <row r="4010" spans="33:34">
      <c r="AG4010" s="7"/>
      <c r="AH4010" s="7"/>
    </row>
    <row r="4011" spans="33:34">
      <c r="AG4011" s="7"/>
      <c r="AH4011" s="7"/>
    </row>
    <row r="4012" spans="33:34">
      <c r="AG4012" s="7"/>
      <c r="AH4012" s="7"/>
    </row>
    <row r="4013" spans="33:34">
      <c r="AG4013" s="7"/>
      <c r="AH4013" s="7"/>
    </row>
    <row r="4014" spans="33:34">
      <c r="AG4014" s="7"/>
      <c r="AH4014" s="7"/>
    </row>
    <row r="4015" spans="33:34">
      <c r="AG4015" s="7"/>
      <c r="AH4015" s="7"/>
    </row>
    <row r="4016" spans="33:34">
      <c r="AG4016" s="7"/>
      <c r="AH4016" s="7"/>
    </row>
    <row r="4017" spans="33:34">
      <c r="AG4017" s="7"/>
      <c r="AH4017" s="7"/>
    </row>
    <row r="4018" spans="33:34">
      <c r="AG4018" s="7"/>
      <c r="AH4018" s="7"/>
    </row>
    <row r="4019" spans="33:34">
      <c r="AG4019" s="7"/>
      <c r="AH4019" s="7"/>
    </row>
    <row r="4020" spans="33:34">
      <c r="AG4020" s="7"/>
      <c r="AH4020" s="7"/>
    </row>
    <row r="4021" spans="33:34">
      <c r="AG4021" s="7"/>
      <c r="AH4021" s="7"/>
    </row>
    <row r="4022" spans="33:34">
      <c r="AG4022" s="7"/>
      <c r="AH4022" s="7"/>
    </row>
    <row r="4023" spans="33:34">
      <c r="AG4023" s="7"/>
      <c r="AH4023" s="7"/>
    </row>
    <row r="4024" spans="33:34">
      <c r="AG4024" s="7"/>
      <c r="AH4024" s="7"/>
    </row>
    <row r="4025" spans="33:34">
      <c r="AG4025" s="7"/>
      <c r="AH4025" s="7"/>
    </row>
    <row r="4026" spans="33:34">
      <c r="AG4026" s="7"/>
      <c r="AH4026" s="7"/>
    </row>
    <row r="4027" spans="33:34">
      <c r="AG4027" s="7"/>
      <c r="AH4027" s="7"/>
    </row>
    <row r="4028" spans="33:34">
      <c r="AG4028" s="7"/>
      <c r="AH4028" s="7"/>
    </row>
    <row r="4029" spans="33:34">
      <c r="AG4029" s="7"/>
      <c r="AH4029" s="7"/>
    </row>
    <row r="4030" spans="33:34">
      <c r="AG4030" s="7"/>
      <c r="AH4030" s="7"/>
    </row>
    <row r="4031" spans="33:34">
      <c r="AG4031" s="7"/>
      <c r="AH4031" s="7"/>
    </row>
    <row r="4032" spans="33:34">
      <c r="AG4032" s="7"/>
      <c r="AH4032" s="7"/>
    </row>
    <row r="4033" spans="33:34">
      <c r="AG4033" s="7"/>
      <c r="AH4033" s="7"/>
    </row>
    <row r="4034" spans="33:34">
      <c r="AG4034" s="7"/>
      <c r="AH4034" s="7"/>
    </row>
    <row r="4035" spans="33:34">
      <c r="AG4035" s="7"/>
      <c r="AH4035" s="7"/>
    </row>
    <row r="4036" spans="33:34">
      <c r="AG4036" s="7"/>
      <c r="AH4036" s="7"/>
    </row>
    <row r="4037" spans="33:34">
      <c r="AG4037" s="7"/>
      <c r="AH4037" s="7"/>
    </row>
    <row r="4038" spans="33:34">
      <c r="AG4038" s="7"/>
      <c r="AH4038" s="7"/>
    </row>
    <row r="4039" spans="33:34">
      <c r="AG4039" s="7"/>
      <c r="AH4039" s="7"/>
    </row>
    <row r="4040" spans="33:34">
      <c r="AG4040" s="7"/>
      <c r="AH4040" s="7"/>
    </row>
    <row r="4041" spans="33:34">
      <c r="AG4041" s="7"/>
      <c r="AH4041" s="7"/>
    </row>
    <row r="4042" spans="33:34">
      <c r="AG4042" s="7"/>
      <c r="AH4042" s="7"/>
    </row>
    <row r="4043" spans="33:34">
      <c r="AG4043" s="7"/>
      <c r="AH4043" s="7"/>
    </row>
    <row r="4044" spans="33:34">
      <c r="AG4044" s="7"/>
      <c r="AH4044" s="7"/>
    </row>
    <row r="4045" spans="33:34">
      <c r="AG4045" s="7"/>
      <c r="AH4045" s="7"/>
    </row>
    <row r="4046" spans="33:34">
      <c r="AG4046" s="7"/>
      <c r="AH4046" s="7"/>
    </row>
    <row r="4047" spans="33:34">
      <c r="AG4047" s="7"/>
      <c r="AH4047" s="7"/>
    </row>
    <row r="4048" spans="33:34">
      <c r="AG4048" s="7"/>
      <c r="AH4048" s="7"/>
    </row>
    <row r="4049" spans="33:34">
      <c r="AG4049" s="7"/>
      <c r="AH4049" s="7"/>
    </row>
    <row r="4050" spans="33:34">
      <c r="AG4050" s="7"/>
      <c r="AH4050" s="7"/>
    </row>
    <row r="4051" spans="33:34">
      <c r="AG4051" s="7"/>
      <c r="AH4051" s="7"/>
    </row>
    <row r="4052" spans="33:34">
      <c r="AG4052" s="7"/>
      <c r="AH4052" s="7"/>
    </row>
    <row r="4053" spans="33:34">
      <c r="AG4053" s="7"/>
      <c r="AH4053" s="7"/>
    </row>
    <row r="4054" spans="33:34">
      <c r="AG4054" s="7"/>
      <c r="AH4054" s="7"/>
    </row>
    <row r="4055" spans="33:34">
      <c r="AG4055" s="7"/>
      <c r="AH4055" s="7"/>
    </row>
    <row r="4056" spans="33:34">
      <c r="AG4056" s="7"/>
      <c r="AH4056" s="7"/>
    </row>
    <row r="4057" spans="33:34">
      <c r="AG4057" s="7"/>
      <c r="AH4057" s="7"/>
    </row>
    <row r="4058" spans="33:34">
      <c r="AG4058" s="7"/>
      <c r="AH4058" s="7"/>
    </row>
    <row r="4059" spans="33:34">
      <c r="AG4059" s="7"/>
      <c r="AH4059" s="7"/>
    </row>
    <row r="4060" spans="33:34">
      <c r="AG4060" s="7"/>
      <c r="AH4060" s="7"/>
    </row>
    <row r="4061" spans="33:34">
      <c r="AG4061" s="7"/>
      <c r="AH4061" s="7"/>
    </row>
    <row r="4062" spans="33:34">
      <c r="AG4062" s="7"/>
      <c r="AH4062" s="7"/>
    </row>
    <row r="4063" spans="33:34">
      <c r="AG4063" s="7"/>
      <c r="AH4063" s="7"/>
    </row>
    <row r="4064" spans="33:34">
      <c r="AG4064" s="7"/>
      <c r="AH4064" s="7"/>
    </row>
    <row r="4065" spans="33:34">
      <c r="AG4065" s="7"/>
      <c r="AH4065" s="7"/>
    </row>
    <row r="4066" spans="33:34">
      <c r="AG4066" s="7"/>
      <c r="AH4066" s="7"/>
    </row>
    <row r="4067" spans="33:34">
      <c r="AG4067" s="7"/>
      <c r="AH4067" s="7"/>
    </row>
    <row r="4068" spans="33:34">
      <c r="AG4068" s="7"/>
      <c r="AH4068" s="7"/>
    </row>
    <row r="4069" spans="33:34">
      <c r="AG4069" s="7"/>
      <c r="AH4069" s="7"/>
    </row>
    <row r="4070" spans="33:34">
      <c r="AG4070" s="7"/>
      <c r="AH4070" s="7"/>
    </row>
    <row r="4071" spans="33:34">
      <c r="AG4071" s="7"/>
      <c r="AH4071" s="7"/>
    </row>
    <row r="4072" spans="33:34">
      <c r="AG4072" s="7"/>
      <c r="AH4072" s="7"/>
    </row>
    <row r="4073" spans="33:34">
      <c r="AG4073" s="7"/>
      <c r="AH4073" s="7"/>
    </row>
    <row r="4074" spans="33:34">
      <c r="AG4074" s="7"/>
      <c r="AH4074" s="7"/>
    </row>
    <row r="4075" spans="33:34">
      <c r="AG4075" s="7"/>
      <c r="AH4075" s="7"/>
    </row>
    <row r="4076" spans="33:34">
      <c r="AG4076" s="7"/>
      <c r="AH4076" s="7"/>
    </row>
    <row r="4077" spans="33:34">
      <c r="AG4077" s="7"/>
      <c r="AH4077" s="7"/>
    </row>
    <row r="4078" spans="33:34">
      <c r="AG4078" s="7"/>
      <c r="AH4078" s="7"/>
    </row>
    <row r="4079" spans="33:34">
      <c r="AG4079" s="7"/>
      <c r="AH4079" s="7"/>
    </row>
    <row r="4080" spans="33:34">
      <c r="AG4080" s="7"/>
      <c r="AH4080" s="7"/>
    </row>
    <row r="4081" spans="33:34">
      <c r="AG4081" s="7"/>
      <c r="AH4081" s="7"/>
    </row>
    <row r="4082" spans="33:34">
      <c r="AG4082" s="7"/>
      <c r="AH4082" s="7"/>
    </row>
    <row r="4083" spans="33:34">
      <c r="AG4083" s="7"/>
      <c r="AH4083" s="7"/>
    </row>
    <row r="4084" spans="33:34">
      <c r="AG4084" s="7"/>
      <c r="AH4084" s="7"/>
    </row>
    <row r="4085" spans="33:34">
      <c r="AG4085" s="7"/>
      <c r="AH4085" s="7"/>
    </row>
    <row r="4086" spans="33:34">
      <c r="AG4086" s="7"/>
      <c r="AH4086" s="7"/>
    </row>
    <row r="4087" spans="33:34">
      <c r="AG4087" s="7"/>
      <c r="AH4087" s="7"/>
    </row>
    <row r="4088" spans="33:34">
      <c r="AG4088" s="7"/>
      <c r="AH4088" s="7"/>
    </row>
    <row r="4089" spans="33:34">
      <c r="AG4089" s="7"/>
      <c r="AH4089" s="7"/>
    </row>
    <row r="4090" spans="33:34">
      <c r="AG4090" s="7"/>
      <c r="AH4090" s="7"/>
    </row>
    <row r="4091" spans="33:34">
      <c r="AG4091" s="7"/>
      <c r="AH4091" s="7"/>
    </row>
    <row r="4092" spans="33:34">
      <c r="AG4092" s="7"/>
      <c r="AH4092" s="7"/>
    </row>
    <row r="4093" spans="33:34">
      <c r="AG4093" s="7"/>
      <c r="AH4093" s="7"/>
    </row>
    <row r="4094" spans="33:34">
      <c r="AG4094" s="7"/>
      <c r="AH4094" s="7"/>
    </row>
    <row r="4095" spans="33:34">
      <c r="AG4095" s="7"/>
      <c r="AH4095" s="7"/>
    </row>
    <row r="4096" spans="33:34">
      <c r="AG4096" s="7"/>
      <c r="AH4096" s="7"/>
    </row>
    <row r="4097" spans="33:34">
      <c r="AG4097" s="7"/>
      <c r="AH4097" s="7"/>
    </row>
    <row r="4098" spans="33:34">
      <c r="AG4098" s="7"/>
      <c r="AH4098" s="7"/>
    </row>
    <row r="4099" spans="33:34">
      <c r="AG4099" s="7"/>
      <c r="AH4099" s="7"/>
    </row>
    <row r="4100" spans="33:34">
      <c r="AG4100" s="7"/>
      <c r="AH4100" s="7"/>
    </row>
    <row r="4101" spans="33:34">
      <c r="AG4101" s="7"/>
      <c r="AH4101" s="7"/>
    </row>
    <row r="4102" spans="33:34">
      <c r="AG4102" s="7"/>
      <c r="AH4102" s="7"/>
    </row>
    <row r="4103" spans="33:34">
      <c r="AG4103" s="7"/>
      <c r="AH4103" s="7"/>
    </row>
    <row r="4104" spans="33:34">
      <c r="AG4104" s="7"/>
      <c r="AH4104" s="7"/>
    </row>
    <row r="4105" spans="33:34">
      <c r="AG4105" s="7"/>
      <c r="AH4105" s="7"/>
    </row>
    <row r="4106" spans="33:34">
      <c r="AG4106" s="7"/>
      <c r="AH4106" s="7"/>
    </row>
    <row r="4107" spans="33:34">
      <c r="AG4107" s="7"/>
      <c r="AH4107" s="7"/>
    </row>
    <row r="4108" spans="33:34">
      <c r="AG4108" s="7"/>
      <c r="AH4108" s="7"/>
    </row>
    <row r="4109" spans="33:34">
      <c r="AG4109" s="7"/>
      <c r="AH4109" s="7"/>
    </row>
    <row r="4110" spans="33:34">
      <c r="AG4110" s="7"/>
      <c r="AH4110" s="7"/>
    </row>
    <row r="4111" spans="33:34">
      <c r="AG4111" s="7"/>
      <c r="AH4111" s="7"/>
    </row>
    <row r="4112" spans="33:34">
      <c r="AG4112" s="7"/>
      <c r="AH4112" s="7"/>
    </row>
    <row r="4113" spans="33:34">
      <c r="AG4113" s="7"/>
      <c r="AH4113" s="7"/>
    </row>
    <row r="4114" spans="33:34">
      <c r="AG4114" s="7"/>
      <c r="AH4114" s="7"/>
    </row>
    <row r="4115" spans="33:34">
      <c r="AG4115" s="7"/>
      <c r="AH4115" s="7"/>
    </row>
    <row r="4116" spans="33:34">
      <c r="AG4116" s="7"/>
      <c r="AH4116" s="7"/>
    </row>
    <row r="4117" spans="33:34">
      <c r="AG4117" s="7"/>
      <c r="AH4117" s="7"/>
    </row>
    <row r="4118" spans="33:34">
      <c r="AG4118" s="7"/>
      <c r="AH4118" s="7"/>
    </row>
    <row r="4119" spans="33:34">
      <c r="AG4119" s="7"/>
      <c r="AH4119" s="7"/>
    </row>
    <row r="4120" spans="33:34">
      <c r="AG4120" s="7"/>
      <c r="AH4120" s="7"/>
    </row>
    <row r="4121" spans="33:34">
      <c r="AG4121" s="7"/>
      <c r="AH4121" s="7"/>
    </row>
    <row r="4122" spans="33:34">
      <c r="AG4122" s="7"/>
      <c r="AH4122" s="7"/>
    </row>
    <row r="4123" spans="33:34">
      <c r="AG4123" s="7"/>
      <c r="AH4123" s="7"/>
    </row>
    <row r="4124" spans="33:34">
      <c r="AG4124" s="7"/>
      <c r="AH4124" s="7"/>
    </row>
    <row r="4125" spans="33:34">
      <c r="AG4125" s="7"/>
      <c r="AH4125" s="7"/>
    </row>
    <row r="4126" spans="33:34">
      <c r="AG4126" s="7"/>
      <c r="AH4126" s="7"/>
    </row>
    <row r="4127" spans="33:34">
      <c r="AG4127" s="7"/>
      <c r="AH4127" s="7"/>
    </row>
    <row r="4128" spans="33:34">
      <c r="AG4128" s="7"/>
      <c r="AH4128" s="7"/>
    </row>
    <row r="4129" spans="33:34">
      <c r="AG4129" s="7"/>
      <c r="AH4129" s="7"/>
    </row>
    <row r="4130" spans="33:34">
      <c r="AG4130" s="7"/>
      <c r="AH4130" s="7"/>
    </row>
    <row r="4131" spans="33:34">
      <c r="AG4131" s="7"/>
      <c r="AH4131" s="7"/>
    </row>
    <row r="4132" spans="33:34">
      <c r="AG4132" s="7"/>
      <c r="AH4132" s="7"/>
    </row>
    <row r="4133" spans="33:34">
      <c r="AG4133" s="7"/>
      <c r="AH4133" s="7"/>
    </row>
    <row r="4134" spans="33:34">
      <c r="AG4134" s="7"/>
      <c r="AH4134" s="7"/>
    </row>
    <row r="4135" spans="33:34">
      <c r="AG4135" s="7"/>
      <c r="AH4135" s="7"/>
    </row>
    <row r="4136" spans="33:34">
      <c r="AG4136" s="7"/>
      <c r="AH4136" s="7"/>
    </row>
    <row r="4137" spans="33:34">
      <c r="AG4137" s="7"/>
      <c r="AH4137" s="7"/>
    </row>
    <row r="4138" spans="33:34">
      <c r="AG4138" s="7"/>
      <c r="AH4138" s="7"/>
    </row>
    <row r="4139" spans="33:34">
      <c r="AG4139" s="7"/>
      <c r="AH4139" s="7"/>
    </row>
    <row r="4140" spans="33:34">
      <c r="AG4140" s="7"/>
      <c r="AH4140" s="7"/>
    </row>
    <row r="4141" spans="33:34">
      <c r="AG4141" s="7"/>
      <c r="AH4141" s="7"/>
    </row>
    <row r="4142" spans="33:34">
      <c r="AG4142" s="7"/>
      <c r="AH4142" s="7"/>
    </row>
    <row r="4143" spans="33:34">
      <c r="AG4143" s="7"/>
      <c r="AH4143" s="7"/>
    </row>
    <row r="4144" spans="33:34">
      <c r="AG4144" s="7"/>
      <c r="AH4144" s="7"/>
    </row>
    <row r="4145" spans="33:34">
      <c r="AG4145" s="7"/>
      <c r="AH4145" s="7"/>
    </row>
    <row r="4146" spans="33:34">
      <c r="AG4146" s="7"/>
      <c r="AH4146" s="7"/>
    </row>
    <row r="4147" spans="33:34">
      <c r="AG4147" s="7"/>
      <c r="AH4147" s="7"/>
    </row>
    <row r="4148" spans="33:34">
      <c r="AG4148" s="7"/>
      <c r="AH4148" s="7"/>
    </row>
    <row r="4149" spans="33:34">
      <c r="AG4149" s="7"/>
      <c r="AH4149" s="7"/>
    </row>
    <row r="4150" spans="33:34">
      <c r="AG4150" s="7"/>
      <c r="AH4150" s="7"/>
    </row>
    <row r="4151" spans="33:34">
      <c r="AG4151" s="7"/>
      <c r="AH4151" s="7"/>
    </row>
    <row r="4152" spans="33:34">
      <c r="AG4152" s="7"/>
      <c r="AH4152" s="7"/>
    </row>
    <row r="4153" spans="33:34">
      <c r="AG4153" s="7"/>
      <c r="AH4153" s="7"/>
    </row>
    <row r="4154" spans="33:34">
      <c r="AG4154" s="7"/>
      <c r="AH4154" s="7"/>
    </row>
    <row r="4155" spans="33:34">
      <c r="AG4155" s="7"/>
      <c r="AH4155" s="7"/>
    </row>
    <row r="4156" spans="33:34">
      <c r="AG4156" s="7"/>
      <c r="AH4156" s="7"/>
    </row>
    <row r="4157" spans="33:34">
      <c r="AG4157" s="7"/>
      <c r="AH4157" s="7"/>
    </row>
    <row r="4158" spans="33:34">
      <c r="AG4158" s="7"/>
      <c r="AH4158" s="7"/>
    </row>
    <row r="4159" spans="33:34">
      <c r="AG4159" s="7"/>
      <c r="AH4159" s="7"/>
    </row>
    <row r="4160" spans="33:34">
      <c r="AG4160" s="7"/>
      <c r="AH4160" s="7"/>
    </row>
    <row r="4161" spans="33:34">
      <c r="AG4161" s="7"/>
      <c r="AH4161" s="7"/>
    </row>
    <row r="4162" spans="33:34">
      <c r="AG4162" s="7"/>
      <c r="AH4162" s="7"/>
    </row>
    <row r="4163" spans="33:34">
      <c r="AG4163" s="7"/>
      <c r="AH4163" s="7"/>
    </row>
    <row r="4164" spans="33:34">
      <c r="AG4164" s="7"/>
      <c r="AH4164" s="7"/>
    </row>
    <row r="4165" spans="33:34">
      <c r="AG4165" s="7"/>
      <c r="AH4165" s="7"/>
    </row>
    <row r="4166" spans="33:34">
      <c r="AG4166" s="7"/>
      <c r="AH4166" s="7"/>
    </row>
    <row r="4167" spans="33:34">
      <c r="AG4167" s="7"/>
      <c r="AH4167" s="7"/>
    </row>
    <row r="4168" spans="33:34">
      <c r="AG4168" s="7"/>
      <c r="AH4168" s="7"/>
    </row>
    <row r="4169" spans="33:34">
      <c r="AG4169" s="7"/>
      <c r="AH4169" s="7"/>
    </row>
    <row r="4170" spans="33:34">
      <c r="AG4170" s="7"/>
      <c r="AH4170" s="7"/>
    </row>
    <row r="4171" spans="33:34">
      <c r="AG4171" s="7"/>
      <c r="AH4171" s="7"/>
    </row>
    <row r="4172" spans="33:34">
      <c r="AG4172" s="7"/>
      <c r="AH4172" s="7"/>
    </row>
    <row r="4173" spans="33:34">
      <c r="AG4173" s="7"/>
      <c r="AH4173" s="7"/>
    </row>
    <row r="4174" spans="33:34">
      <c r="AG4174" s="7"/>
      <c r="AH4174" s="7"/>
    </row>
    <row r="4175" spans="33:34">
      <c r="AG4175" s="7"/>
      <c r="AH4175" s="7"/>
    </row>
    <row r="4176" spans="33:34">
      <c r="AG4176" s="7"/>
      <c r="AH4176" s="7"/>
    </row>
    <row r="4177" spans="33:34">
      <c r="AG4177" s="7"/>
      <c r="AH4177" s="7"/>
    </row>
    <row r="4178" spans="33:34">
      <c r="AG4178" s="7"/>
      <c r="AH4178" s="7"/>
    </row>
    <row r="4179" spans="33:34">
      <c r="AG4179" s="7"/>
      <c r="AH4179" s="7"/>
    </row>
    <row r="4180" spans="33:34">
      <c r="AG4180" s="7"/>
      <c r="AH4180" s="7"/>
    </row>
    <row r="4181" spans="33:34">
      <c r="AG4181" s="7"/>
      <c r="AH4181" s="7"/>
    </row>
    <row r="4182" spans="33:34">
      <c r="AG4182" s="7"/>
      <c r="AH4182" s="7"/>
    </row>
    <row r="4183" spans="33:34">
      <c r="AG4183" s="7"/>
      <c r="AH4183" s="7"/>
    </row>
    <row r="4184" spans="33:34">
      <c r="AG4184" s="7"/>
      <c r="AH4184" s="7"/>
    </row>
    <row r="4185" spans="33:34">
      <c r="AG4185" s="7"/>
      <c r="AH4185" s="7"/>
    </row>
    <row r="4186" spans="33:34">
      <c r="AG4186" s="7"/>
      <c r="AH4186" s="7"/>
    </row>
    <row r="4187" spans="33:34">
      <c r="AG4187" s="7"/>
      <c r="AH4187" s="7"/>
    </row>
    <row r="4188" spans="33:34">
      <c r="AG4188" s="7"/>
      <c r="AH4188" s="7"/>
    </row>
    <row r="4189" spans="33:34">
      <c r="AG4189" s="7"/>
      <c r="AH4189" s="7"/>
    </row>
    <row r="4190" spans="33:34">
      <c r="AG4190" s="7"/>
      <c r="AH4190" s="7"/>
    </row>
    <row r="4191" spans="33:34">
      <c r="AG4191" s="7"/>
      <c r="AH4191" s="7"/>
    </row>
    <row r="4192" spans="33:34">
      <c r="AG4192" s="7"/>
      <c r="AH4192" s="7"/>
    </row>
    <row r="4193" spans="33:34">
      <c r="AG4193" s="7"/>
      <c r="AH4193" s="7"/>
    </row>
    <row r="4194" spans="33:34">
      <c r="AG4194" s="7"/>
      <c r="AH4194" s="7"/>
    </row>
    <row r="4195" spans="33:34">
      <c r="AG4195" s="7"/>
      <c r="AH4195" s="7"/>
    </row>
    <row r="4196" spans="33:34">
      <c r="AG4196" s="7"/>
      <c r="AH4196" s="7"/>
    </row>
    <row r="4197" spans="33:34">
      <c r="AG4197" s="7"/>
      <c r="AH4197" s="7"/>
    </row>
    <row r="4198" spans="33:34">
      <c r="AG4198" s="7"/>
      <c r="AH4198" s="7"/>
    </row>
    <row r="4199" spans="33:34">
      <c r="AG4199" s="7"/>
      <c r="AH4199" s="7"/>
    </row>
    <row r="4200" spans="33:34">
      <c r="AG4200" s="7"/>
      <c r="AH4200" s="7"/>
    </row>
    <row r="4201" spans="33:34">
      <c r="AG4201" s="7"/>
      <c r="AH4201" s="7"/>
    </row>
    <row r="4202" spans="33:34">
      <c r="AG4202" s="7"/>
      <c r="AH4202" s="7"/>
    </row>
    <row r="4203" spans="33:34">
      <c r="AG4203" s="7"/>
      <c r="AH4203" s="7"/>
    </row>
    <row r="4204" spans="33:34">
      <c r="AG4204" s="7"/>
      <c r="AH4204" s="7"/>
    </row>
    <row r="4205" spans="33:34">
      <c r="AG4205" s="7"/>
      <c r="AH4205" s="7"/>
    </row>
    <row r="4206" spans="33:34">
      <c r="AG4206" s="7"/>
      <c r="AH4206" s="7"/>
    </row>
    <row r="4207" spans="33:34">
      <c r="AG4207" s="7"/>
      <c r="AH4207" s="7"/>
    </row>
    <row r="4208" spans="33:34">
      <c r="AG4208" s="7"/>
      <c r="AH4208" s="7"/>
    </row>
    <row r="4209" spans="33:34">
      <c r="AG4209" s="7"/>
      <c r="AH4209" s="7"/>
    </row>
    <row r="4210" spans="33:34">
      <c r="AG4210" s="7"/>
      <c r="AH4210" s="7"/>
    </row>
    <row r="4211" spans="33:34">
      <c r="AG4211" s="7"/>
      <c r="AH4211" s="7"/>
    </row>
    <row r="4212" spans="33:34">
      <c r="AG4212" s="7"/>
      <c r="AH4212" s="7"/>
    </row>
    <row r="4213" spans="33:34">
      <c r="AG4213" s="7"/>
      <c r="AH4213" s="7"/>
    </row>
    <row r="4214" spans="33:34">
      <c r="AG4214" s="7"/>
      <c r="AH4214" s="7"/>
    </row>
    <row r="4215" spans="33:34">
      <c r="AG4215" s="7"/>
      <c r="AH4215" s="7"/>
    </row>
    <row r="4216" spans="33:34">
      <c r="AG4216" s="7"/>
      <c r="AH4216" s="7"/>
    </row>
    <row r="4217" spans="33:34">
      <c r="AG4217" s="7"/>
      <c r="AH4217" s="7"/>
    </row>
    <row r="4218" spans="33:34">
      <c r="AG4218" s="7"/>
      <c r="AH4218" s="7"/>
    </row>
    <row r="4219" spans="33:34">
      <c r="AG4219" s="7"/>
      <c r="AH4219" s="7"/>
    </row>
    <row r="4220" spans="33:34">
      <c r="AG4220" s="7"/>
      <c r="AH4220" s="7"/>
    </row>
    <row r="4221" spans="33:34">
      <c r="AG4221" s="7"/>
      <c r="AH4221" s="7"/>
    </row>
    <row r="4222" spans="33:34">
      <c r="AG4222" s="7"/>
      <c r="AH4222" s="7"/>
    </row>
    <row r="4223" spans="33:34">
      <c r="AG4223" s="7"/>
      <c r="AH4223" s="7"/>
    </row>
    <row r="4224" spans="33:34">
      <c r="AG4224" s="7"/>
      <c r="AH4224" s="7"/>
    </row>
    <row r="4225" spans="33:34">
      <c r="AG4225" s="7"/>
      <c r="AH4225" s="7"/>
    </row>
    <row r="4226" spans="33:34">
      <c r="AG4226" s="7"/>
      <c r="AH4226" s="7"/>
    </row>
    <row r="4227" spans="33:34">
      <c r="AG4227" s="7"/>
      <c r="AH4227" s="7"/>
    </row>
    <row r="4228" spans="33:34">
      <c r="AG4228" s="7"/>
      <c r="AH4228" s="7"/>
    </row>
    <row r="4229" spans="33:34">
      <c r="AG4229" s="7"/>
      <c r="AH4229" s="7"/>
    </row>
    <row r="4230" spans="33:34">
      <c r="AG4230" s="7"/>
      <c r="AH4230" s="7"/>
    </row>
    <row r="4231" spans="33:34">
      <c r="AG4231" s="7"/>
      <c r="AH4231" s="7"/>
    </row>
    <row r="4232" spans="33:34">
      <c r="AG4232" s="7"/>
      <c r="AH4232" s="7"/>
    </row>
    <row r="4233" spans="33:34">
      <c r="AG4233" s="7"/>
      <c r="AH4233" s="7"/>
    </row>
    <row r="4234" spans="33:34">
      <c r="AG4234" s="7"/>
      <c r="AH4234" s="7"/>
    </row>
    <row r="4235" spans="33:34">
      <c r="AG4235" s="7"/>
      <c r="AH4235" s="7"/>
    </row>
    <row r="4236" spans="33:34">
      <c r="AG4236" s="7"/>
      <c r="AH4236" s="7"/>
    </row>
    <row r="4237" spans="33:34">
      <c r="AG4237" s="7"/>
      <c r="AH4237" s="7"/>
    </row>
    <row r="4238" spans="33:34">
      <c r="AG4238" s="7"/>
      <c r="AH4238" s="7"/>
    </row>
    <row r="4239" spans="33:34">
      <c r="AG4239" s="7"/>
      <c r="AH4239" s="7"/>
    </row>
    <row r="4240" spans="33:34">
      <c r="AG4240" s="7"/>
      <c r="AH4240" s="7"/>
    </row>
    <row r="4241" spans="33:34">
      <c r="AG4241" s="7"/>
      <c r="AH4241" s="7"/>
    </row>
    <row r="4242" spans="33:34">
      <c r="AG4242" s="7"/>
      <c r="AH4242" s="7"/>
    </row>
    <row r="4243" spans="33:34">
      <c r="AG4243" s="7"/>
      <c r="AH4243" s="7"/>
    </row>
    <row r="4244" spans="33:34">
      <c r="AG4244" s="7"/>
      <c r="AH4244" s="7"/>
    </row>
    <row r="4245" spans="33:34">
      <c r="AG4245" s="7"/>
      <c r="AH4245" s="7"/>
    </row>
    <row r="4246" spans="33:34">
      <c r="AG4246" s="7"/>
      <c r="AH4246" s="7"/>
    </row>
    <row r="4247" spans="33:34">
      <c r="AG4247" s="7"/>
      <c r="AH4247" s="7"/>
    </row>
    <row r="4248" spans="33:34">
      <c r="AG4248" s="7"/>
      <c r="AH4248" s="7"/>
    </row>
    <row r="4249" spans="33:34">
      <c r="AG4249" s="7"/>
      <c r="AH4249" s="7"/>
    </row>
    <row r="4250" spans="33:34">
      <c r="AG4250" s="7"/>
      <c r="AH4250" s="7"/>
    </row>
    <row r="4251" spans="33:34">
      <c r="AG4251" s="7"/>
      <c r="AH4251" s="7"/>
    </row>
    <row r="4252" spans="33:34">
      <c r="AG4252" s="7"/>
      <c r="AH4252" s="7"/>
    </row>
    <row r="4253" spans="33:34">
      <c r="AG4253" s="7"/>
      <c r="AH4253" s="7"/>
    </row>
    <row r="4254" spans="33:34">
      <c r="AG4254" s="7"/>
      <c r="AH4254" s="7"/>
    </row>
    <row r="4255" spans="33:34">
      <c r="AG4255" s="7"/>
      <c r="AH4255" s="7"/>
    </row>
    <row r="4256" spans="33:34">
      <c r="AG4256" s="7"/>
      <c r="AH4256" s="7"/>
    </row>
    <row r="4257" spans="33:34">
      <c r="AG4257" s="7"/>
      <c r="AH4257" s="7"/>
    </row>
    <row r="4258" spans="33:34">
      <c r="AG4258" s="7"/>
      <c r="AH4258" s="7"/>
    </row>
    <row r="4259" spans="33:34">
      <c r="AG4259" s="7"/>
      <c r="AH4259" s="7"/>
    </row>
    <row r="4260" spans="33:34">
      <c r="AG4260" s="7"/>
      <c r="AH4260" s="7"/>
    </row>
    <row r="4261" spans="33:34">
      <c r="AG4261" s="7"/>
      <c r="AH4261" s="7"/>
    </row>
    <row r="4262" spans="33:34">
      <c r="AG4262" s="7"/>
      <c r="AH4262" s="7"/>
    </row>
    <row r="4263" spans="33:34">
      <c r="AG4263" s="7"/>
      <c r="AH4263" s="7"/>
    </row>
    <row r="4264" spans="33:34">
      <c r="AG4264" s="7"/>
      <c r="AH4264" s="7"/>
    </row>
    <row r="4265" spans="33:34">
      <c r="AG4265" s="7"/>
      <c r="AH4265" s="7"/>
    </row>
    <row r="4266" spans="33:34">
      <c r="AG4266" s="7"/>
      <c r="AH4266" s="7"/>
    </row>
    <row r="4267" spans="33:34">
      <c r="AG4267" s="7"/>
      <c r="AH4267" s="7"/>
    </row>
    <row r="4268" spans="33:34">
      <c r="AG4268" s="7"/>
      <c r="AH4268" s="7"/>
    </row>
    <row r="4269" spans="33:34">
      <c r="AG4269" s="7"/>
      <c r="AH4269" s="7"/>
    </row>
    <row r="4270" spans="33:34">
      <c r="AG4270" s="7"/>
      <c r="AH4270" s="7"/>
    </row>
    <row r="4271" spans="33:34">
      <c r="AG4271" s="7"/>
      <c r="AH4271" s="7"/>
    </row>
    <row r="4272" spans="33:34">
      <c r="AG4272" s="7"/>
      <c r="AH4272" s="7"/>
    </row>
    <row r="4273" spans="33:34">
      <c r="AG4273" s="7"/>
      <c r="AH4273" s="7"/>
    </row>
    <row r="4274" spans="33:34">
      <c r="AG4274" s="7"/>
      <c r="AH4274" s="7"/>
    </row>
    <row r="4275" spans="33:34">
      <c r="AG4275" s="7"/>
      <c r="AH4275" s="7"/>
    </row>
    <row r="4276" spans="33:34">
      <c r="AG4276" s="7"/>
      <c r="AH4276" s="7"/>
    </row>
    <row r="4277" spans="33:34">
      <c r="AG4277" s="7"/>
      <c r="AH4277" s="7"/>
    </row>
    <row r="4278" spans="33:34">
      <c r="AG4278" s="7"/>
      <c r="AH4278" s="7"/>
    </row>
    <row r="4279" spans="33:34">
      <c r="AG4279" s="7"/>
      <c r="AH4279" s="7"/>
    </row>
    <row r="4280" spans="33:34">
      <c r="AG4280" s="7"/>
      <c r="AH4280" s="7"/>
    </row>
    <row r="4281" spans="33:34">
      <c r="AG4281" s="7"/>
      <c r="AH4281" s="7"/>
    </row>
    <row r="4282" spans="33:34">
      <c r="AG4282" s="7"/>
      <c r="AH4282" s="7"/>
    </row>
    <row r="4283" spans="33:34">
      <c r="AG4283" s="7"/>
      <c r="AH4283" s="7"/>
    </row>
    <row r="4284" spans="33:34">
      <c r="AG4284" s="7"/>
      <c r="AH4284" s="7"/>
    </row>
    <row r="4285" spans="33:34">
      <c r="AG4285" s="7"/>
      <c r="AH4285" s="7"/>
    </row>
    <row r="4286" spans="33:34">
      <c r="AG4286" s="7"/>
      <c r="AH4286" s="7"/>
    </row>
    <row r="4287" spans="33:34">
      <c r="AG4287" s="7"/>
      <c r="AH4287" s="7"/>
    </row>
    <row r="4288" spans="33:34">
      <c r="AG4288" s="7"/>
      <c r="AH4288" s="7"/>
    </row>
    <row r="4289" spans="33:34">
      <c r="AG4289" s="7"/>
      <c r="AH4289" s="7"/>
    </row>
    <row r="4290" spans="33:34">
      <c r="AG4290" s="7"/>
      <c r="AH4290" s="7"/>
    </row>
    <row r="4291" spans="33:34">
      <c r="AG4291" s="7"/>
      <c r="AH4291" s="7"/>
    </row>
    <row r="4292" spans="33:34">
      <c r="AG4292" s="7"/>
      <c r="AH4292" s="7"/>
    </row>
    <row r="4293" spans="33:34">
      <c r="AG4293" s="7"/>
      <c r="AH4293" s="7"/>
    </row>
    <row r="4294" spans="33:34">
      <c r="AG4294" s="7"/>
      <c r="AH4294" s="7"/>
    </row>
    <row r="4295" spans="33:34">
      <c r="AG4295" s="7"/>
      <c r="AH4295" s="7"/>
    </row>
    <row r="4296" spans="33:34">
      <c r="AG4296" s="7"/>
      <c r="AH4296" s="7"/>
    </row>
    <row r="4297" spans="33:34">
      <c r="AG4297" s="7"/>
      <c r="AH4297" s="7"/>
    </row>
    <row r="4298" spans="33:34">
      <c r="AG4298" s="7"/>
      <c r="AH4298" s="7"/>
    </row>
    <row r="4299" spans="33:34">
      <c r="AG4299" s="7"/>
      <c r="AH4299" s="7"/>
    </row>
    <row r="4300" spans="33:34">
      <c r="AG4300" s="7"/>
      <c r="AH4300" s="7"/>
    </row>
    <row r="4301" spans="33:34">
      <c r="AG4301" s="7"/>
      <c r="AH4301" s="7"/>
    </row>
    <row r="4302" spans="33:34">
      <c r="AG4302" s="7"/>
      <c r="AH4302" s="7"/>
    </row>
    <row r="4303" spans="33:34">
      <c r="AG4303" s="7"/>
      <c r="AH4303" s="7"/>
    </row>
    <row r="4304" spans="33:34">
      <c r="AG4304" s="7"/>
      <c r="AH4304" s="7"/>
    </row>
    <row r="4305" spans="33:34">
      <c r="AG4305" s="7"/>
      <c r="AH4305" s="7"/>
    </row>
    <row r="4306" spans="33:34">
      <c r="AG4306" s="7"/>
      <c r="AH4306" s="7"/>
    </row>
    <row r="4307" spans="33:34">
      <c r="AG4307" s="7"/>
      <c r="AH4307" s="7"/>
    </row>
    <row r="4308" spans="33:34">
      <c r="AG4308" s="7"/>
      <c r="AH4308" s="7"/>
    </row>
    <row r="4309" spans="33:34">
      <c r="AG4309" s="7"/>
      <c r="AH4309" s="7"/>
    </row>
    <row r="4310" spans="33:34">
      <c r="AG4310" s="7"/>
      <c r="AH4310" s="7"/>
    </row>
    <row r="4311" spans="33:34">
      <c r="AG4311" s="7"/>
      <c r="AH4311" s="7"/>
    </row>
    <row r="4312" spans="33:34">
      <c r="AG4312" s="7"/>
      <c r="AH4312" s="7"/>
    </row>
    <row r="4313" spans="33:34">
      <c r="AG4313" s="7"/>
      <c r="AH4313" s="7"/>
    </row>
    <row r="4314" spans="33:34">
      <c r="AG4314" s="7"/>
      <c r="AH4314" s="7"/>
    </row>
    <row r="4315" spans="33:34">
      <c r="AG4315" s="7"/>
      <c r="AH4315" s="7"/>
    </row>
    <row r="4316" spans="33:34">
      <c r="AG4316" s="7"/>
      <c r="AH4316" s="7"/>
    </row>
    <row r="4317" spans="33:34">
      <c r="AG4317" s="7"/>
      <c r="AH4317" s="7"/>
    </row>
    <row r="4318" spans="33:34">
      <c r="AG4318" s="7"/>
      <c r="AH4318" s="7"/>
    </row>
    <row r="4319" spans="33:34">
      <c r="AG4319" s="7"/>
      <c r="AH4319" s="7"/>
    </row>
    <row r="4320" spans="33:34">
      <c r="AG4320" s="7"/>
      <c r="AH4320" s="7"/>
    </row>
    <row r="4321" spans="33:34">
      <c r="AG4321" s="7"/>
      <c r="AH4321" s="7"/>
    </row>
    <row r="4322" spans="33:34">
      <c r="AG4322" s="7"/>
      <c r="AH4322" s="7"/>
    </row>
    <row r="4323" spans="33:34">
      <c r="AG4323" s="7"/>
      <c r="AH4323" s="7"/>
    </row>
    <row r="4324" spans="33:34">
      <c r="AG4324" s="7"/>
      <c r="AH4324" s="7"/>
    </row>
    <row r="4325" spans="33:34">
      <c r="AG4325" s="7"/>
      <c r="AH4325" s="7"/>
    </row>
    <row r="4326" spans="33:34">
      <c r="AG4326" s="7"/>
      <c r="AH4326" s="7"/>
    </row>
    <row r="4327" spans="33:34">
      <c r="AG4327" s="7"/>
      <c r="AH4327" s="7"/>
    </row>
    <row r="4328" spans="33:34">
      <c r="AG4328" s="7"/>
      <c r="AH4328" s="7"/>
    </row>
    <row r="4329" spans="33:34">
      <c r="AG4329" s="7"/>
      <c r="AH4329" s="7"/>
    </row>
    <row r="4330" spans="33:34">
      <c r="AG4330" s="7"/>
      <c r="AH4330" s="7"/>
    </row>
    <row r="4331" spans="33:34">
      <c r="AG4331" s="7"/>
      <c r="AH4331" s="7"/>
    </row>
    <row r="4332" spans="33:34">
      <c r="AG4332" s="7"/>
      <c r="AH4332" s="7"/>
    </row>
    <row r="4333" spans="33:34">
      <c r="AG4333" s="7"/>
      <c r="AH4333" s="7"/>
    </row>
    <row r="4334" spans="33:34">
      <c r="AG4334" s="7"/>
      <c r="AH4334" s="7"/>
    </row>
    <row r="4335" spans="33:34">
      <c r="AG4335" s="7"/>
      <c r="AH4335" s="7"/>
    </row>
    <row r="4336" spans="33:34">
      <c r="AG4336" s="7"/>
      <c r="AH4336" s="7"/>
    </row>
    <row r="4337" spans="33:34">
      <c r="AG4337" s="7"/>
      <c r="AH4337" s="7"/>
    </row>
    <row r="4338" spans="33:34">
      <c r="AG4338" s="7"/>
      <c r="AH4338" s="7"/>
    </row>
    <row r="4339" spans="33:34">
      <c r="AG4339" s="7"/>
      <c r="AH4339" s="7"/>
    </row>
    <row r="4340" spans="33:34">
      <c r="AG4340" s="7"/>
      <c r="AH4340" s="7"/>
    </row>
    <row r="4341" spans="33:34">
      <c r="AG4341" s="7"/>
      <c r="AH4341" s="7"/>
    </row>
    <row r="4342" spans="33:34">
      <c r="AG4342" s="7"/>
      <c r="AH4342" s="7"/>
    </row>
    <row r="4343" spans="33:34">
      <c r="AG4343" s="7"/>
      <c r="AH4343" s="7"/>
    </row>
    <row r="4344" spans="33:34">
      <c r="AG4344" s="7"/>
      <c r="AH4344" s="7"/>
    </row>
    <row r="4345" spans="33:34">
      <c r="AG4345" s="7"/>
      <c r="AH4345" s="7"/>
    </row>
    <row r="4346" spans="33:34">
      <c r="AG4346" s="7"/>
      <c r="AH4346" s="7"/>
    </row>
    <row r="4347" spans="33:34">
      <c r="AG4347" s="7"/>
      <c r="AH4347" s="7"/>
    </row>
    <row r="4348" spans="33:34">
      <c r="AG4348" s="7"/>
      <c r="AH4348" s="7"/>
    </row>
    <row r="4349" spans="33:34">
      <c r="AG4349" s="7"/>
      <c r="AH4349" s="7"/>
    </row>
    <row r="4350" spans="33:34">
      <c r="AG4350" s="7"/>
      <c r="AH4350" s="7"/>
    </row>
    <row r="4351" spans="33:34">
      <c r="AG4351" s="7"/>
      <c r="AH4351" s="7"/>
    </row>
    <row r="4352" spans="33:34">
      <c r="AG4352" s="7"/>
      <c r="AH4352" s="7"/>
    </row>
    <row r="4353" spans="33:34">
      <c r="AG4353" s="7"/>
      <c r="AH4353" s="7"/>
    </row>
    <row r="4354" spans="33:34">
      <c r="AG4354" s="7"/>
      <c r="AH4354" s="7"/>
    </row>
    <row r="4355" spans="33:34">
      <c r="AG4355" s="7"/>
      <c r="AH4355" s="7"/>
    </row>
    <row r="4356" spans="33:34">
      <c r="AG4356" s="7"/>
      <c r="AH4356" s="7"/>
    </row>
    <row r="4357" spans="33:34">
      <c r="AG4357" s="7"/>
      <c r="AH4357" s="7"/>
    </row>
    <row r="4358" spans="33:34">
      <c r="AG4358" s="7"/>
      <c r="AH4358" s="7"/>
    </row>
    <row r="4359" spans="33:34">
      <c r="AG4359" s="7"/>
      <c r="AH4359" s="7"/>
    </row>
    <row r="4360" spans="33:34">
      <c r="AG4360" s="7"/>
      <c r="AH4360" s="7"/>
    </row>
    <row r="4361" spans="33:34">
      <c r="AG4361" s="7"/>
      <c r="AH4361" s="7"/>
    </row>
    <row r="4362" spans="33:34">
      <c r="AG4362" s="7"/>
      <c r="AH4362" s="7"/>
    </row>
    <row r="4363" spans="33:34">
      <c r="AG4363" s="7"/>
      <c r="AH4363" s="7"/>
    </row>
    <row r="4364" spans="33:34">
      <c r="AG4364" s="7"/>
      <c r="AH4364" s="7"/>
    </row>
    <row r="4365" spans="33:34">
      <c r="AG4365" s="7"/>
      <c r="AH4365" s="7"/>
    </row>
    <row r="4366" spans="33:34">
      <c r="AG4366" s="7"/>
      <c r="AH4366" s="7"/>
    </row>
    <row r="4367" spans="33:34">
      <c r="AG4367" s="7"/>
      <c r="AH4367" s="7"/>
    </row>
    <row r="4368" spans="33:34">
      <c r="AG4368" s="7"/>
      <c r="AH4368" s="7"/>
    </row>
    <row r="4369" spans="33:34">
      <c r="AG4369" s="7"/>
      <c r="AH4369" s="7"/>
    </row>
    <row r="4370" spans="33:34">
      <c r="AG4370" s="7"/>
      <c r="AH4370" s="7"/>
    </row>
    <row r="4371" spans="33:34">
      <c r="AG4371" s="7"/>
      <c r="AH4371" s="7"/>
    </row>
    <row r="4372" spans="33:34">
      <c r="AG4372" s="7"/>
      <c r="AH4372" s="7"/>
    </row>
    <row r="4373" spans="33:34">
      <c r="AG4373" s="7"/>
      <c r="AH4373" s="7"/>
    </row>
    <row r="4374" spans="33:34">
      <c r="AG4374" s="7"/>
      <c r="AH4374" s="7"/>
    </row>
    <row r="4375" spans="33:34">
      <c r="AG4375" s="7"/>
      <c r="AH4375" s="7"/>
    </row>
    <row r="4376" spans="33:34">
      <c r="AG4376" s="7"/>
      <c r="AH4376" s="7"/>
    </row>
    <row r="4377" spans="33:34">
      <c r="AG4377" s="7"/>
      <c r="AH4377" s="7"/>
    </row>
    <row r="4378" spans="33:34">
      <c r="AG4378" s="7"/>
      <c r="AH4378" s="7"/>
    </row>
    <row r="4379" spans="33:34">
      <c r="AG4379" s="7"/>
      <c r="AH4379" s="7"/>
    </row>
    <row r="4380" spans="33:34">
      <c r="AG4380" s="7"/>
      <c r="AH4380" s="7"/>
    </row>
    <row r="4381" spans="33:34">
      <c r="AG4381" s="7"/>
      <c r="AH4381" s="7"/>
    </row>
    <row r="4382" spans="33:34">
      <c r="AG4382" s="7"/>
      <c r="AH4382" s="7"/>
    </row>
    <row r="4383" spans="33:34">
      <c r="AG4383" s="7"/>
      <c r="AH4383" s="7"/>
    </row>
    <row r="4384" spans="33:34">
      <c r="AG4384" s="7"/>
      <c r="AH4384" s="7"/>
    </row>
    <row r="4385" spans="33:34">
      <c r="AG4385" s="7"/>
      <c r="AH4385" s="7"/>
    </row>
    <row r="4386" spans="33:34">
      <c r="AG4386" s="7"/>
      <c r="AH4386" s="7"/>
    </row>
    <row r="4387" spans="33:34">
      <c r="AG4387" s="7"/>
      <c r="AH4387" s="7"/>
    </row>
    <row r="4388" spans="33:34">
      <c r="AG4388" s="7"/>
      <c r="AH4388" s="7"/>
    </row>
    <row r="4389" spans="33:34">
      <c r="AG4389" s="7"/>
      <c r="AH4389" s="7"/>
    </row>
    <row r="4390" spans="33:34">
      <c r="AG4390" s="7"/>
      <c r="AH4390" s="7"/>
    </row>
    <row r="4391" spans="33:34">
      <c r="AG4391" s="7"/>
      <c r="AH4391" s="7"/>
    </row>
    <row r="4392" spans="33:34">
      <c r="AG4392" s="7"/>
      <c r="AH4392" s="7"/>
    </row>
    <row r="4393" spans="33:34">
      <c r="AG4393" s="7"/>
      <c r="AH4393" s="7"/>
    </row>
    <row r="4394" spans="33:34">
      <c r="AG4394" s="7"/>
      <c r="AH4394" s="7"/>
    </row>
    <row r="4395" spans="33:34">
      <c r="AG4395" s="7"/>
      <c r="AH4395" s="7"/>
    </row>
    <row r="4396" spans="33:34">
      <c r="AG4396" s="7"/>
      <c r="AH4396" s="7"/>
    </row>
    <row r="4397" spans="33:34">
      <c r="AG4397" s="7"/>
      <c r="AH4397" s="7"/>
    </row>
    <row r="4398" spans="33:34">
      <c r="AG4398" s="7"/>
      <c r="AH4398" s="7"/>
    </row>
    <row r="4399" spans="33:34">
      <c r="AG4399" s="7"/>
      <c r="AH4399" s="7"/>
    </row>
    <row r="4400" spans="33:34">
      <c r="AG4400" s="7"/>
      <c r="AH4400" s="7"/>
    </row>
    <row r="4401" spans="33:34">
      <c r="AG4401" s="7"/>
      <c r="AH4401" s="7"/>
    </row>
    <row r="4402" spans="33:34">
      <c r="AG4402" s="7"/>
      <c r="AH4402" s="7"/>
    </row>
    <row r="4403" spans="33:34">
      <c r="AG4403" s="7"/>
      <c r="AH4403" s="7"/>
    </row>
    <row r="4404" spans="33:34">
      <c r="AG4404" s="7"/>
      <c r="AH4404" s="7"/>
    </row>
    <row r="4405" spans="33:34">
      <c r="AG4405" s="7"/>
      <c r="AH4405" s="7"/>
    </row>
    <row r="4406" spans="33:34">
      <c r="AG4406" s="7"/>
      <c r="AH4406" s="7"/>
    </row>
    <row r="4407" spans="33:34">
      <c r="AG4407" s="7"/>
      <c r="AH4407" s="7"/>
    </row>
    <row r="4408" spans="33:34">
      <c r="AG4408" s="7"/>
      <c r="AH4408" s="7"/>
    </row>
    <row r="4409" spans="33:34">
      <c r="AG4409" s="7"/>
      <c r="AH4409" s="7"/>
    </row>
    <row r="4410" spans="33:34">
      <c r="AG4410" s="7"/>
      <c r="AH4410" s="7"/>
    </row>
    <row r="4411" spans="33:34">
      <c r="AG4411" s="7"/>
      <c r="AH4411" s="7"/>
    </row>
    <row r="4412" spans="33:34">
      <c r="AG4412" s="7"/>
      <c r="AH4412" s="7"/>
    </row>
    <row r="4413" spans="33:34">
      <c r="AG4413" s="7"/>
      <c r="AH4413" s="7"/>
    </row>
    <row r="4414" spans="33:34">
      <c r="AG4414" s="7"/>
      <c r="AH4414" s="7"/>
    </row>
    <row r="4415" spans="33:34">
      <c r="AG4415" s="7"/>
      <c r="AH4415" s="7"/>
    </row>
    <row r="4416" spans="33:34">
      <c r="AG4416" s="7"/>
      <c r="AH4416" s="7"/>
    </row>
    <row r="4417" spans="33:34">
      <c r="AG4417" s="7"/>
      <c r="AH4417" s="7"/>
    </row>
    <row r="4418" spans="33:34">
      <c r="AG4418" s="7"/>
      <c r="AH4418" s="7"/>
    </row>
    <row r="4419" spans="33:34">
      <c r="AG4419" s="7"/>
      <c r="AH4419" s="7"/>
    </row>
    <row r="4420" spans="33:34">
      <c r="AG4420" s="7"/>
      <c r="AH4420" s="7"/>
    </row>
    <row r="4421" spans="33:34">
      <c r="AG4421" s="7"/>
      <c r="AH4421" s="7"/>
    </row>
    <row r="4422" spans="33:34">
      <c r="AG4422" s="7"/>
      <c r="AH4422" s="7"/>
    </row>
    <row r="4423" spans="33:34">
      <c r="AG4423" s="7"/>
      <c r="AH4423" s="7"/>
    </row>
    <row r="4424" spans="33:34">
      <c r="AG4424" s="7"/>
      <c r="AH4424" s="7"/>
    </row>
    <row r="4425" spans="33:34">
      <c r="AG4425" s="7"/>
      <c r="AH4425" s="7"/>
    </row>
    <row r="4426" spans="33:34">
      <c r="AG4426" s="7"/>
      <c r="AH4426" s="7"/>
    </row>
    <row r="4427" spans="33:34">
      <c r="AG4427" s="7"/>
      <c r="AH4427" s="7"/>
    </row>
    <row r="4428" spans="33:34">
      <c r="AG4428" s="7"/>
      <c r="AH4428" s="7"/>
    </row>
    <row r="4429" spans="33:34">
      <c r="AG4429" s="7"/>
      <c r="AH4429" s="7"/>
    </row>
    <row r="4430" spans="33:34">
      <c r="AG4430" s="7"/>
      <c r="AH4430" s="7"/>
    </row>
    <row r="4431" spans="33:34">
      <c r="AG4431" s="7"/>
      <c r="AH4431" s="7"/>
    </row>
    <row r="4432" spans="33:34">
      <c r="AG4432" s="7"/>
      <c r="AH4432" s="7"/>
    </row>
    <row r="4433" spans="33:34">
      <c r="AG4433" s="7"/>
      <c r="AH4433" s="7"/>
    </row>
    <row r="4434" spans="33:34">
      <c r="AG4434" s="7"/>
      <c r="AH4434" s="7"/>
    </row>
    <row r="4435" spans="33:34">
      <c r="AG4435" s="7"/>
      <c r="AH4435" s="7"/>
    </row>
    <row r="4436" spans="33:34">
      <c r="AG4436" s="7"/>
      <c r="AH4436" s="7"/>
    </row>
    <row r="4437" spans="33:34">
      <c r="AG4437" s="7"/>
      <c r="AH4437" s="7"/>
    </row>
    <row r="4438" spans="33:34">
      <c r="AG4438" s="7"/>
      <c r="AH4438" s="7"/>
    </row>
    <row r="4439" spans="33:34">
      <c r="AG4439" s="7"/>
      <c r="AH4439" s="7"/>
    </row>
    <row r="4440" spans="33:34">
      <c r="AG4440" s="7"/>
      <c r="AH4440" s="7"/>
    </row>
    <row r="4441" spans="33:34">
      <c r="AG4441" s="7"/>
      <c r="AH4441" s="7"/>
    </row>
    <row r="4442" spans="33:34">
      <c r="AG4442" s="7"/>
      <c r="AH4442" s="7"/>
    </row>
    <row r="4443" spans="33:34">
      <c r="AG4443" s="7"/>
      <c r="AH4443" s="7"/>
    </row>
    <row r="4444" spans="33:34">
      <c r="AG4444" s="7"/>
      <c r="AH4444" s="7"/>
    </row>
    <row r="4445" spans="33:34">
      <c r="AG4445" s="7"/>
      <c r="AH4445" s="7"/>
    </row>
    <row r="4446" spans="33:34">
      <c r="AG4446" s="7"/>
      <c r="AH4446" s="7"/>
    </row>
    <row r="4447" spans="33:34">
      <c r="AG4447" s="7"/>
      <c r="AH4447" s="7"/>
    </row>
    <row r="4448" spans="33:34">
      <c r="AG4448" s="7"/>
      <c r="AH4448" s="7"/>
    </row>
    <row r="4449" spans="33:34">
      <c r="AG4449" s="7"/>
      <c r="AH4449" s="7"/>
    </row>
    <row r="4450" spans="33:34">
      <c r="AG4450" s="7"/>
      <c r="AH4450" s="7"/>
    </row>
    <row r="4451" spans="33:34">
      <c r="AG4451" s="7"/>
      <c r="AH4451" s="7"/>
    </row>
    <row r="4452" spans="33:34">
      <c r="AG4452" s="7"/>
      <c r="AH4452" s="7"/>
    </row>
    <row r="4453" spans="33:34">
      <c r="AG4453" s="7"/>
      <c r="AH4453" s="7"/>
    </row>
    <row r="4454" spans="33:34">
      <c r="AG4454" s="7"/>
      <c r="AH4454" s="7"/>
    </row>
    <row r="4455" spans="33:34">
      <c r="AG4455" s="7"/>
      <c r="AH4455" s="7"/>
    </row>
    <row r="4456" spans="33:34">
      <c r="AG4456" s="7"/>
      <c r="AH4456" s="7"/>
    </row>
    <row r="4457" spans="33:34">
      <c r="AG4457" s="7"/>
      <c r="AH4457" s="7"/>
    </row>
    <row r="4458" spans="33:34">
      <c r="AG4458" s="7"/>
      <c r="AH4458" s="7"/>
    </row>
    <row r="4459" spans="33:34">
      <c r="AG4459" s="7"/>
      <c r="AH4459" s="7"/>
    </row>
    <row r="4460" spans="33:34">
      <c r="AG4460" s="7"/>
      <c r="AH4460" s="7"/>
    </row>
    <row r="4461" spans="33:34">
      <c r="AG4461" s="7"/>
      <c r="AH4461" s="7"/>
    </row>
    <row r="4462" spans="33:34">
      <c r="AG4462" s="7"/>
      <c r="AH4462" s="7"/>
    </row>
    <row r="4463" spans="33:34">
      <c r="AG4463" s="7"/>
      <c r="AH4463" s="7"/>
    </row>
    <row r="4464" spans="33:34">
      <c r="AG4464" s="7"/>
      <c r="AH4464" s="7"/>
    </row>
    <row r="4465" spans="33:34">
      <c r="AG4465" s="7"/>
      <c r="AH4465" s="7"/>
    </row>
    <row r="4466" spans="33:34">
      <c r="AG4466" s="7"/>
      <c r="AH4466" s="7"/>
    </row>
    <row r="4467" spans="33:34">
      <c r="AG4467" s="7"/>
      <c r="AH4467" s="7"/>
    </row>
    <row r="4468" spans="33:34">
      <c r="AG4468" s="7"/>
      <c r="AH4468" s="7"/>
    </row>
    <row r="4469" spans="33:34">
      <c r="AG4469" s="7"/>
      <c r="AH4469" s="7"/>
    </row>
    <row r="4470" spans="33:34">
      <c r="AG4470" s="7"/>
      <c r="AH4470" s="7"/>
    </row>
    <row r="4471" spans="33:34">
      <c r="AG4471" s="7"/>
      <c r="AH4471" s="7"/>
    </row>
    <row r="4472" spans="33:34">
      <c r="AG4472" s="7"/>
      <c r="AH4472" s="7"/>
    </row>
    <row r="4473" spans="33:34">
      <c r="AG4473" s="7"/>
      <c r="AH4473" s="7"/>
    </row>
    <row r="4474" spans="33:34">
      <c r="AG4474" s="7"/>
      <c r="AH4474" s="7"/>
    </row>
    <row r="4475" spans="33:34">
      <c r="AG4475" s="7"/>
      <c r="AH4475" s="7"/>
    </row>
    <row r="4476" spans="33:34">
      <c r="AG4476" s="7"/>
      <c r="AH4476" s="7"/>
    </row>
    <row r="4477" spans="33:34">
      <c r="AG4477" s="7"/>
      <c r="AH4477" s="7"/>
    </row>
    <row r="4478" spans="33:34">
      <c r="AG4478" s="7"/>
      <c r="AH4478" s="7"/>
    </row>
    <row r="4479" spans="33:34">
      <c r="AG4479" s="7"/>
      <c r="AH4479" s="7"/>
    </row>
    <row r="4480" spans="33:34">
      <c r="AG4480" s="7"/>
      <c r="AH4480" s="7"/>
    </row>
    <row r="4481" spans="33:34">
      <c r="AG4481" s="7"/>
      <c r="AH4481" s="7"/>
    </row>
    <row r="4482" spans="33:34">
      <c r="AG4482" s="7"/>
      <c r="AH4482" s="7"/>
    </row>
    <row r="4483" spans="33:34">
      <c r="AG4483" s="7"/>
      <c r="AH4483" s="7"/>
    </row>
    <row r="4484" spans="33:34">
      <c r="AG4484" s="7"/>
      <c r="AH4484" s="7"/>
    </row>
    <row r="4485" spans="33:34">
      <c r="AG4485" s="7"/>
      <c r="AH4485" s="7"/>
    </row>
    <row r="4486" spans="33:34">
      <c r="AG4486" s="7"/>
      <c r="AH4486" s="7"/>
    </row>
    <row r="4487" spans="33:34">
      <c r="AG4487" s="7"/>
      <c r="AH4487" s="7"/>
    </row>
    <row r="4488" spans="33:34">
      <c r="AG4488" s="7"/>
      <c r="AH4488" s="7"/>
    </row>
    <row r="4489" spans="33:34">
      <c r="AG4489" s="7"/>
      <c r="AH4489" s="7"/>
    </row>
    <row r="4490" spans="33:34">
      <c r="AG4490" s="7"/>
      <c r="AH4490" s="7"/>
    </row>
    <row r="4491" spans="33:34">
      <c r="AG4491" s="7"/>
      <c r="AH4491" s="7"/>
    </row>
    <row r="4492" spans="33:34">
      <c r="AG4492" s="7"/>
      <c r="AH4492" s="7"/>
    </row>
    <row r="4493" spans="33:34">
      <c r="AG4493" s="7"/>
      <c r="AH4493" s="7"/>
    </row>
    <row r="4494" spans="33:34">
      <c r="AG4494" s="7"/>
      <c r="AH4494" s="7"/>
    </row>
    <row r="4495" spans="33:34">
      <c r="AG4495" s="7"/>
      <c r="AH4495" s="7"/>
    </row>
    <row r="4496" spans="33:34">
      <c r="AG4496" s="7"/>
      <c r="AH4496" s="7"/>
    </row>
    <row r="4497" spans="33:34">
      <c r="AG4497" s="7"/>
      <c r="AH4497" s="7"/>
    </row>
    <row r="4498" spans="33:34">
      <c r="AG4498" s="7"/>
      <c r="AH4498" s="7"/>
    </row>
    <row r="4499" spans="33:34">
      <c r="AG4499" s="7"/>
      <c r="AH4499" s="7"/>
    </row>
    <row r="4500" spans="33:34">
      <c r="AG4500" s="7"/>
      <c r="AH4500" s="7"/>
    </row>
    <row r="4501" spans="33:34">
      <c r="AG4501" s="7"/>
      <c r="AH4501" s="7"/>
    </row>
    <row r="4502" spans="33:34">
      <c r="AG4502" s="7"/>
      <c r="AH4502" s="7"/>
    </row>
    <row r="4503" spans="33:34">
      <c r="AG4503" s="7"/>
      <c r="AH4503" s="7"/>
    </row>
    <row r="4504" spans="33:34">
      <c r="AG4504" s="7"/>
      <c r="AH4504" s="7"/>
    </row>
    <row r="4505" spans="33:34">
      <c r="AG4505" s="7"/>
      <c r="AH4505" s="7"/>
    </row>
    <row r="4506" spans="33:34">
      <c r="AG4506" s="7"/>
      <c r="AH4506" s="7"/>
    </row>
    <row r="4507" spans="33:34">
      <c r="AG4507" s="7"/>
      <c r="AH4507" s="7"/>
    </row>
    <row r="4508" spans="33:34">
      <c r="AG4508" s="7"/>
      <c r="AH4508" s="7"/>
    </row>
    <row r="4509" spans="33:34">
      <c r="AG4509" s="7"/>
      <c r="AH4509" s="7"/>
    </row>
    <row r="4510" spans="33:34">
      <c r="AG4510" s="7"/>
      <c r="AH4510" s="7"/>
    </row>
    <row r="4511" spans="33:34">
      <c r="AG4511" s="7"/>
      <c r="AH4511" s="7"/>
    </row>
    <row r="4512" spans="33:34">
      <c r="AG4512" s="7"/>
      <c r="AH4512" s="7"/>
    </row>
    <row r="4513" spans="33:34">
      <c r="AG4513" s="7"/>
      <c r="AH4513" s="7"/>
    </row>
    <row r="4514" spans="33:34">
      <c r="AG4514" s="7"/>
      <c r="AH4514" s="7"/>
    </row>
    <row r="4515" spans="33:34">
      <c r="AG4515" s="7"/>
      <c r="AH4515" s="7"/>
    </row>
    <row r="4516" spans="33:34">
      <c r="AG4516" s="7"/>
      <c r="AH4516" s="7"/>
    </row>
    <row r="4517" spans="33:34">
      <c r="AG4517" s="7"/>
      <c r="AH4517" s="7"/>
    </row>
    <row r="4518" spans="33:34">
      <c r="AG4518" s="7"/>
      <c r="AH4518" s="7"/>
    </row>
    <row r="4519" spans="33:34">
      <c r="AG4519" s="7"/>
      <c r="AH4519" s="7"/>
    </row>
    <row r="4520" spans="33:34">
      <c r="AG4520" s="7"/>
      <c r="AH4520" s="7"/>
    </row>
    <row r="4521" spans="33:34">
      <c r="AG4521" s="7"/>
      <c r="AH4521" s="7"/>
    </row>
    <row r="4522" spans="33:34">
      <c r="AG4522" s="7"/>
      <c r="AH4522" s="7"/>
    </row>
    <row r="4523" spans="33:34">
      <c r="AG4523" s="7"/>
      <c r="AH4523" s="7"/>
    </row>
    <row r="4524" spans="33:34">
      <c r="AG4524" s="7"/>
      <c r="AH4524" s="7"/>
    </row>
    <row r="4525" spans="33:34">
      <c r="AG4525" s="7"/>
      <c r="AH4525" s="7"/>
    </row>
    <row r="4526" spans="33:34">
      <c r="AG4526" s="7"/>
      <c r="AH4526" s="7"/>
    </row>
    <row r="4527" spans="33:34">
      <c r="AG4527" s="7"/>
      <c r="AH4527" s="7"/>
    </row>
    <row r="4528" spans="33:34">
      <c r="AG4528" s="7"/>
      <c r="AH4528" s="7"/>
    </row>
    <row r="4529" spans="33:34">
      <c r="AG4529" s="7"/>
      <c r="AH4529" s="7"/>
    </row>
    <row r="4530" spans="33:34">
      <c r="AG4530" s="7"/>
      <c r="AH4530" s="7"/>
    </row>
    <row r="4531" spans="33:34">
      <c r="AG4531" s="7"/>
      <c r="AH4531" s="7"/>
    </row>
    <row r="4532" spans="33:34">
      <c r="AG4532" s="7"/>
      <c r="AH4532" s="7"/>
    </row>
    <row r="4533" spans="33:34">
      <c r="AG4533" s="7"/>
      <c r="AH4533" s="7"/>
    </row>
    <row r="4534" spans="33:34">
      <c r="AG4534" s="7"/>
      <c r="AH4534" s="7"/>
    </row>
    <row r="4535" spans="33:34">
      <c r="AG4535" s="7"/>
      <c r="AH4535" s="7"/>
    </row>
    <row r="4536" spans="33:34">
      <c r="AG4536" s="7"/>
      <c r="AH4536" s="7"/>
    </row>
    <row r="4537" spans="33:34">
      <c r="AG4537" s="7"/>
      <c r="AH4537" s="7"/>
    </row>
    <row r="4538" spans="33:34">
      <c r="AG4538" s="7"/>
      <c r="AH4538" s="7"/>
    </row>
    <row r="4539" spans="33:34">
      <c r="AG4539" s="7"/>
      <c r="AH4539" s="7"/>
    </row>
    <row r="4540" spans="33:34">
      <c r="AG4540" s="7"/>
      <c r="AH4540" s="7"/>
    </row>
    <row r="4541" spans="33:34">
      <c r="AG4541" s="7"/>
      <c r="AH4541" s="7"/>
    </row>
    <row r="4542" spans="33:34">
      <c r="AG4542" s="7"/>
      <c r="AH4542" s="7"/>
    </row>
    <row r="4543" spans="33:34">
      <c r="AG4543" s="7"/>
      <c r="AH4543" s="7"/>
    </row>
    <row r="4544" spans="33:34">
      <c r="AG4544" s="7"/>
      <c r="AH4544" s="7"/>
    </row>
    <row r="4545" spans="33:34">
      <c r="AG4545" s="7"/>
      <c r="AH4545" s="7"/>
    </row>
    <row r="4546" spans="33:34">
      <c r="AG4546" s="7"/>
      <c r="AH4546" s="7"/>
    </row>
    <row r="4547" spans="33:34">
      <c r="AG4547" s="7"/>
      <c r="AH4547" s="7"/>
    </row>
    <row r="4548" spans="33:34">
      <c r="AG4548" s="7"/>
      <c r="AH4548" s="7"/>
    </row>
    <row r="4549" spans="33:34">
      <c r="AG4549" s="7"/>
      <c r="AH4549" s="7"/>
    </row>
    <row r="4550" spans="33:34">
      <c r="AG4550" s="7"/>
      <c r="AH4550" s="7"/>
    </row>
    <row r="4551" spans="33:34">
      <c r="AG4551" s="7"/>
      <c r="AH4551" s="7"/>
    </row>
    <row r="4552" spans="33:34">
      <c r="AG4552" s="7"/>
      <c r="AH4552" s="7"/>
    </row>
    <row r="4553" spans="33:34">
      <c r="AG4553" s="7"/>
      <c r="AH4553" s="7"/>
    </row>
    <row r="4554" spans="33:34">
      <c r="AG4554" s="7"/>
      <c r="AH4554" s="7"/>
    </row>
    <row r="4555" spans="33:34">
      <c r="AG4555" s="7"/>
      <c r="AH4555" s="7"/>
    </row>
    <row r="4556" spans="33:34">
      <c r="AG4556" s="7"/>
      <c r="AH4556" s="7"/>
    </row>
    <row r="4557" spans="33:34">
      <c r="AG4557" s="7"/>
      <c r="AH4557" s="7"/>
    </row>
    <row r="4558" spans="33:34">
      <c r="AG4558" s="7"/>
      <c r="AH4558" s="7"/>
    </row>
    <row r="4559" spans="33:34">
      <c r="AG4559" s="7"/>
      <c r="AH4559" s="7"/>
    </row>
    <row r="4560" spans="33:34">
      <c r="AG4560" s="7"/>
      <c r="AH4560" s="7"/>
    </row>
    <row r="4561" spans="33:34">
      <c r="AG4561" s="7"/>
      <c r="AH4561" s="7"/>
    </row>
    <row r="4562" spans="33:34">
      <c r="AG4562" s="7"/>
      <c r="AH4562" s="7"/>
    </row>
    <row r="4563" spans="33:34">
      <c r="AG4563" s="7"/>
      <c r="AH4563" s="7"/>
    </row>
    <row r="4564" spans="33:34">
      <c r="AG4564" s="7"/>
      <c r="AH4564" s="7"/>
    </row>
    <row r="4565" spans="33:34">
      <c r="AG4565" s="7"/>
      <c r="AH4565" s="7"/>
    </row>
    <row r="4566" spans="33:34">
      <c r="AG4566" s="7"/>
      <c r="AH4566" s="7"/>
    </row>
    <row r="4567" spans="33:34">
      <c r="AG4567" s="7"/>
      <c r="AH4567" s="7"/>
    </row>
    <row r="4568" spans="33:34">
      <c r="AG4568" s="7"/>
      <c r="AH4568" s="7"/>
    </row>
    <row r="4569" spans="33:34">
      <c r="AG4569" s="7"/>
      <c r="AH4569" s="7"/>
    </row>
    <row r="4570" spans="33:34">
      <c r="AG4570" s="7"/>
      <c r="AH4570" s="7"/>
    </row>
    <row r="4571" spans="33:34">
      <c r="AG4571" s="7"/>
      <c r="AH4571" s="7"/>
    </row>
    <row r="4572" spans="33:34">
      <c r="AG4572" s="7"/>
      <c r="AH4572" s="7"/>
    </row>
    <row r="4573" spans="33:34">
      <c r="AG4573" s="7"/>
      <c r="AH4573" s="7"/>
    </row>
    <row r="4574" spans="33:34">
      <c r="AG4574" s="7"/>
      <c r="AH4574" s="7"/>
    </row>
    <row r="4575" spans="33:34">
      <c r="AG4575" s="7"/>
      <c r="AH4575" s="7"/>
    </row>
    <row r="4576" spans="33:34">
      <c r="AG4576" s="7"/>
      <c r="AH4576" s="7"/>
    </row>
    <row r="4577" spans="33:34">
      <c r="AG4577" s="7"/>
      <c r="AH4577" s="7"/>
    </row>
    <row r="4578" spans="33:34">
      <c r="AG4578" s="7"/>
      <c r="AH4578" s="7"/>
    </row>
    <row r="4579" spans="33:34">
      <c r="AG4579" s="7"/>
      <c r="AH4579" s="7"/>
    </row>
    <row r="4580" spans="33:34">
      <c r="AG4580" s="7"/>
      <c r="AH4580" s="7"/>
    </row>
    <row r="4581" spans="33:34">
      <c r="AG4581" s="7"/>
      <c r="AH4581" s="7"/>
    </row>
    <row r="4582" spans="33:34">
      <c r="AG4582" s="7"/>
      <c r="AH4582" s="7"/>
    </row>
    <row r="4583" spans="33:34">
      <c r="AG4583" s="7"/>
      <c r="AH4583" s="7"/>
    </row>
    <row r="4584" spans="33:34">
      <c r="AG4584" s="7"/>
      <c r="AH4584" s="7"/>
    </row>
    <row r="4585" spans="33:34">
      <c r="AG4585" s="7"/>
      <c r="AH4585" s="7"/>
    </row>
    <row r="4586" spans="33:34">
      <c r="AG4586" s="7"/>
      <c r="AH4586" s="7"/>
    </row>
    <row r="4587" spans="33:34">
      <c r="AG4587" s="7"/>
      <c r="AH4587" s="7"/>
    </row>
    <row r="4588" spans="33:34">
      <c r="AG4588" s="7"/>
      <c r="AH4588" s="7"/>
    </row>
    <row r="4589" spans="33:34">
      <c r="AG4589" s="7"/>
      <c r="AH4589" s="7"/>
    </row>
    <row r="4590" spans="33:34">
      <c r="AG4590" s="7"/>
      <c r="AH4590" s="7"/>
    </row>
    <row r="4591" spans="33:34">
      <c r="AG4591" s="7"/>
      <c r="AH4591" s="7"/>
    </row>
    <row r="4592" spans="33:34">
      <c r="AG4592" s="7"/>
      <c r="AH4592" s="7"/>
    </row>
    <row r="4593" spans="33:34">
      <c r="AG4593" s="7"/>
      <c r="AH4593" s="7"/>
    </row>
    <row r="4594" spans="33:34">
      <c r="AG4594" s="7"/>
      <c r="AH4594" s="7"/>
    </row>
    <row r="4595" spans="33:34">
      <c r="AG4595" s="7"/>
      <c r="AH4595" s="7"/>
    </row>
    <row r="4596" spans="33:34">
      <c r="AG4596" s="7"/>
      <c r="AH4596" s="7"/>
    </row>
    <row r="4597" spans="33:34">
      <c r="AG4597" s="7"/>
      <c r="AH4597" s="7"/>
    </row>
    <row r="4598" spans="33:34">
      <c r="AG4598" s="7"/>
      <c r="AH4598" s="7"/>
    </row>
    <row r="4599" spans="33:34">
      <c r="AG4599" s="7"/>
      <c r="AH4599" s="7"/>
    </row>
    <row r="4600" spans="33:34">
      <c r="AG4600" s="7"/>
      <c r="AH4600" s="7"/>
    </row>
    <row r="4601" spans="33:34">
      <c r="AG4601" s="7"/>
      <c r="AH4601" s="7"/>
    </row>
    <row r="4602" spans="33:34">
      <c r="AG4602" s="7"/>
      <c r="AH4602" s="7"/>
    </row>
    <row r="4603" spans="33:34">
      <c r="AG4603" s="7"/>
      <c r="AH4603" s="7"/>
    </row>
    <row r="4604" spans="33:34">
      <c r="AG4604" s="7"/>
      <c r="AH4604" s="7"/>
    </row>
    <row r="4605" spans="33:34">
      <c r="AG4605" s="7"/>
      <c r="AH4605" s="7"/>
    </row>
    <row r="4606" spans="33:34">
      <c r="AG4606" s="7"/>
      <c r="AH4606" s="7"/>
    </row>
    <row r="4607" spans="33:34">
      <c r="AG4607" s="7"/>
      <c r="AH4607" s="7"/>
    </row>
    <row r="4608" spans="33:34">
      <c r="AG4608" s="7"/>
      <c r="AH4608" s="7"/>
    </row>
    <row r="4609" spans="33:34">
      <c r="AG4609" s="7"/>
      <c r="AH4609" s="7"/>
    </row>
    <row r="4610" spans="33:34">
      <c r="AG4610" s="7"/>
      <c r="AH4610" s="7"/>
    </row>
    <row r="4611" spans="33:34">
      <c r="AG4611" s="7"/>
      <c r="AH4611" s="7"/>
    </row>
    <row r="4612" spans="33:34">
      <c r="AG4612" s="7"/>
      <c r="AH4612" s="7"/>
    </row>
    <row r="4613" spans="33:34">
      <c r="AG4613" s="7"/>
      <c r="AH4613" s="7"/>
    </row>
    <row r="4614" spans="33:34">
      <c r="AG4614" s="7"/>
      <c r="AH4614" s="7"/>
    </row>
    <row r="4615" spans="33:34">
      <c r="AG4615" s="7"/>
      <c r="AH4615" s="7"/>
    </row>
    <row r="4616" spans="33:34">
      <c r="AG4616" s="7"/>
      <c r="AH4616" s="7"/>
    </row>
    <row r="4617" spans="33:34">
      <c r="AG4617" s="7"/>
      <c r="AH4617" s="7"/>
    </row>
    <row r="4618" spans="33:34">
      <c r="AG4618" s="7"/>
      <c r="AH4618" s="7"/>
    </row>
    <row r="4619" spans="33:34">
      <c r="AG4619" s="7"/>
      <c r="AH4619" s="7"/>
    </row>
    <row r="4620" spans="33:34">
      <c r="AG4620" s="7"/>
      <c r="AH4620" s="7"/>
    </row>
    <row r="4621" spans="33:34">
      <c r="AG4621" s="7"/>
      <c r="AH4621" s="7"/>
    </row>
    <row r="4622" spans="33:34">
      <c r="AG4622" s="7"/>
      <c r="AH4622" s="7"/>
    </row>
    <row r="4623" spans="33:34">
      <c r="AG4623" s="7"/>
      <c r="AH4623" s="7"/>
    </row>
    <row r="4624" spans="33:34">
      <c r="AG4624" s="7"/>
      <c r="AH4624" s="7"/>
    </row>
    <row r="4625" spans="33:34">
      <c r="AG4625" s="7"/>
      <c r="AH4625" s="7"/>
    </row>
    <row r="4626" spans="33:34">
      <c r="AG4626" s="7"/>
      <c r="AH4626" s="7"/>
    </row>
    <row r="4627" spans="33:34">
      <c r="AG4627" s="7"/>
      <c r="AH4627" s="7"/>
    </row>
    <row r="4628" spans="33:34">
      <c r="AG4628" s="7"/>
      <c r="AH4628" s="7"/>
    </row>
    <row r="4629" spans="33:34">
      <c r="AG4629" s="7"/>
      <c r="AH4629" s="7"/>
    </row>
    <row r="4630" spans="33:34">
      <c r="AG4630" s="7"/>
      <c r="AH4630" s="7"/>
    </row>
    <row r="4631" spans="33:34">
      <c r="AG4631" s="7"/>
      <c r="AH4631" s="7"/>
    </row>
    <row r="4632" spans="33:34">
      <c r="AG4632" s="7"/>
      <c r="AH4632" s="7"/>
    </row>
    <row r="4633" spans="33:34">
      <c r="AG4633" s="7"/>
      <c r="AH4633" s="7"/>
    </row>
    <row r="4634" spans="33:34">
      <c r="AG4634" s="7"/>
      <c r="AH4634" s="7"/>
    </row>
    <row r="4635" spans="33:34">
      <c r="AG4635" s="7"/>
      <c r="AH4635" s="7"/>
    </row>
    <row r="4636" spans="33:34">
      <c r="AG4636" s="7"/>
      <c r="AH4636" s="7"/>
    </row>
    <row r="4637" spans="33:34">
      <c r="AG4637" s="7"/>
      <c r="AH4637" s="7"/>
    </row>
    <row r="4638" spans="33:34">
      <c r="AG4638" s="7"/>
      <c r="AH4638" s="7"/>
    </row>
    <row r="4639" spans="33:34">
      <c r="AG4639" s="7"/>
      <c r="AH4639" s="7"/>
    </row>
    <row r="4640" spans="33:34">
      <c r="AG4640" s="7"/>
      <c r="AH4640" s="7"/>
    </row>
    <row r="4641" spans="33:34">
      <c r="AG4641" s="7"/>
      <c r="AH4641" s="7"/>
    </row>
    <row r="4642" spans="33:34">
      <c r="AG4642" s="7"/>
      <c r="AH4642" s="7"/>
    </row>
    <row r="4643" spans="33:34">
      <c r="AG4643" s="7"/>
      <c r="AH4643" s="7"/>
    </row>
    <row r="4644" spans="33:34">
      <c r="AG4644" s="7"/>
      <c r="AH4644" s="7"/>
    </row>
    <row r="4645" spans="33:34">
      <c r="AG4645" s="7"/>
      <c r="AH4645" s="7"/>
    </row>
    <row r="4646" spans="33:34">
      <c r="AG4646" s="7"/>
      <c r="AH4646" s="7"/>
    </row>
    <row r="4647" spans="33:34">
      <c r="AG4647" s="7"/>
      <c r="AH4647" s="7"/>
    </row>
    <row r="4648" spans="33:34">
      <c r="AG4648" s="7"/>
      <c r="AH4648" s="7"/>
    </row>
    <row r="4649" spans="33:34">
      <c r="AG4649" s="7"/>
      <c r="AH4649" s="7"/>
    </row>
    <row r="4650" spans="33:34">
      <c r="AG4650" s="7"/>
      <c r="AH4650" s="7"/>
    </row>
    <row r="4651" spans="33:34">
      <c r="AG4651" s="7"/>
      <c r="AH4651" s="7"/>
    </row>
    <row r="4652" spans="33:34">
      <c r="AG4652" s="7"/>
      <c r="AH4652" s="7"/>
    </row>
    <row r="4653" spans="33:34">
      <c r="AG4653" s="7"/>
      <c r="AH4653" s="7"/>
    </row>
    <row r="4654" spans="33:34">
      <c r="AG4654" s="7"/>
      <c r="AH4654" s="7"/>
    </row>
    <row r="4655" spans="33:34">
      <c r="AG4655" s="7"/>
      <c r="AH4655" s="7"/>
    </row>
    <row r="4656" spans="33:34">
      <c r="AG4656" s="7"/>
      <c r="AH4656" s="7"/>
    </row>
    <row r="4657" spans="33:34">
      <c r="AG4657" s="7"/>
      <c r="AH4657" s="7"/>
    </row>
    <row r="4658" spans="33:34">
      <c r="AG4658" s="7"/>
      <c r="AH4658" s="7"/>
    </row>
    <row r="4659" spans="33:34">
      <c r="AG4659" s="7"/>
      <c r="AH4659" s="7"/>
    </row>
    <row r="4660" spans="33:34">
      <c r="AG4660" s="7"/>
      <c r="AH4660" s="7"/>
    </row>
    <row r="4661" spans="33:34">
      <c r="AG4661" s="7"/>
      <c r="AH4661" s="7"/>
    </row>
    <row r="4662" spans="33:34">
      <c r="AG4662" s="7"/>
      <c r="AH4662" s="7"/>
    </row>
    <row r="4663" spans="33:34">
      <c r="AG4663" s="7"/>
      <c r="AH4663" s="7"/>
    </row>
    <row r="4664" spans="33:34">
      <c r="AG4664" s="7"/>
      <c r="AH4664" s="7"/>
    </row>
    <row r="4665" spans="33:34">
      <c r="AG4665" s="7"/>
      <c r="AH4665" s="7"/>
    </row>
    <row r="4666" spans="33:34">
      <c r="AG4666" s="7"/>
      <c r="AH4666" s="7"/>
    </row>
    <row r="4667" spans="33:34">
      <c r="AG4667" s="7"/>
      <c r="AH4667" s="7"/>
    </row>
    <row r="4668" spans="33:34">
      <c r="AG4668" s="7"/>
      <c r="AH4668" s="7"/>
    </row>
    <row r="4669" spans="33:34">
      <c r="AG4669" s="7"/>
      <c r="AH4669" s="7"/>
    </row>
    <row r="4670" spans="33:34">
      <c r="AG4670" s="7"/>
      <c r="AH4670" s="7"/>
    </row>
    <row r="4671" spans="33:34">
      <c r="AG4671" s="7"/>
      <c r="AH4671" s="7"/>
    </row>
    <row r="4672" spans="33:34">
      <c r="AG4672" s="7"/>
      <c r="AH4672" s="7"/>
    </row>
    <row r="4673" spans="33:34">
      <c r="AG4673" s="7"/>
      <c r="AH4673" s="7"/>
    </row>
    <row r="4674" spans="33:34">
      <c r="AG4674" s="7"/>
      <c r="AH4674" s="7"/>
    </row>
    <row r="4675" spans="33:34">
      <c r="AG4675" s="7"/>
      <c r="AH4675" s="7"/>
    </row>
    <row r="4676" spans="33:34">
      <c r="AG4676" s="7"/>
      <c r="AH4676" s="7"/>
    </row>
    <row r="4677" spans="33:34">
      <c r="AG4677" s="7"/>
      <c r="AH4677" s="7"/>
    </row>
    <row r="4678" spans="33:34">
      <c r="AG4678" s="7"/>
      <c r="AH4678" s="7"/>
    </row>
    <row r="4679" spans="33:34">
      <c r="AG4679" s="7"/>
      <c r="AH4679" s="7"/>
    </row>
    <row r="4680" spans="33:34">
      <c r="AG4680" s="7"/>
      <c r="AH4680" s="7"/>
    </row>
    <row r="4681" spans="33:34">
      <c r="AG4681" s="7"/>
      <c r="AH4681" s="7"/>
    </row>
    <row r="4682" spans="33:34">
      <c r="AG4682" s="7"/>
      <c r="AH4682" s="7"/>
    </row>
    <row r="4683" spans="33:34">
      <c r="AG4683" s="7"/>
      <c r="AH4683" s="7"/>
    </row>
    <row r="4684" spans="33:34">
      <c r="AG4684" s="7"/>
      <c r="AH4684" s="7"/>
    </row>
    <row r="4685" spans="33:34">
      <c r="AG4685" s="7"/>
      <c r="AH4685" s="7"/>
    </row>
    <row r="4686" spans="33:34">
      <c r="AG4686" s="7"/>
      <c r="AH4686" s="7"/>
    </row>
    <row r="4687" spans="33:34">
      <c r="AG4687" s="7"/>
      <c r="AH4687" s="7"/>
    </row>
    <row r="4688" spans="33:34">
      <c r="AG4688" s="7"/>
      <c r="AH4688" s="7"/>
    </row>
    <row r="4689" spans="33:34">
      <c r="AG4689" s="7"/>
      <c r="AH4689" s="7"/>
    </row>
    <row r="4690" spans="33:34">
      <c r="AG4690" s="7"/>
      <c r="AH4690" s="7"/>
    </row>
    <row r="4691" spans="33:34">
      <c r="AG4691" s="7"/>
      <c r="AH4691" s="7"/>
    </row>
    <row r="4692" spans="33:34">
      <c r="AG4692" s="7"/>
      <c r="AH4692" s="7"/>
    </row>
    <row r="4693" spans="33:34">
      <c r="AG4693" s="7"/>
      <c r="AH4693" s="7"/>
    </row>
    <row r="4694" spans="33:34">
      <c r="AG4694" s="7"/>
      <c r="AH4694" s="7"/>
    </row>
    <row r="4695" spans="33:34">
      <c r="AG4695" s="7"/>
      <c r="AH4695" s="7"/>
    </row>
    <row r="4696" spans="33:34">
      <c r="AG4696" s="7"/>
      <c r="AH4696" s="7"/>
    </row>
    <row r="4697" spans="33:34">
      <c r="AG4697" s="7"/>
      <c r="AH4697" s="7"/>
    </row>
    <row r="4698" spans="33:34">
      <c r="AG4698" s="7"/>
      <c r="AH4698" s="7"/>
    </row>
    <row r="4699" spans="33:34">
      <c r="AG4699" s="7"/>
      <c r="AH4699" s="7"/>
    </row>
    <row r="4700" spans="33:34">
      <c r="AG4700" s="7"/>
      <c r="AH4700" s="7"/>
    </row>
    <row r="4701" spans="33:34">
      <c r="AG4701" s="7"/>
      <c r="AH4701" s="7"/>
    </row>
    <row r="4702" spans="33:34">
      <c r="AG4702" s="7"/>
      <c r="AH4702" s="7"/>
    </row>
    <row r="4703" spans="33:34">
      <c r="AG4703" s="7"/>
      <c r="AH4703" s="7"/>
    </row>
    <row r="4704" spans="33:34">
      <c r="AG4704" s="7"/>
      <c r="AH4704" s="7"/>
    </row>
    <row r="4705" spans="33:34">
      <c r="AG4705" s="7"/>
      <c r="AH4705" s="7"/>
    </row>
    <row r="4706" spans="33:34">
      <c r="AG4706" s="7"/>
      <c r="AH4706" s="7"/>
    </row>
    <row r="4707" spans="33:34">
      <c r="AG4707" s="7"/>
      <c r="AH4707" s="7"/>
    </row>
    <row r="4708" spans="33:34">
      <c r="AG4708" s="7"/>
      <c r="AH4708" s="7"/>
    </row>
    <row r="4709" spans="33:34">
      <c r="AG4709" s="7"/>
      <c r="AH4709" s="7"/>
    </row>
    <row r="4710" spans="33:34">
      <c r="AG4710" s="7"/>
      <c r="AH4710" s="7"/>
    </row>
    <row r="4711" spans="33:34">
      <c r="AG4711" s="7"/>
      <c r="AH4711" s="7"/>
    </row>
    <row r="4712" spans="33:34">
      <c r="AG4712" s="7"/>
      <c r="AH4712" s="7"/>
    </row>
    <row r="4713" spans="33:34">
      <c r="AG4713" s="7"/>
      <c r="AH4713" s="7"/>
    </row>
    <row r="4714" spans="33:34">
      <c r="AG4714" s="7"/>
      <c r="AH4714" s="7"/>
    </row>
    <row r="4715" spans="33:34">
      <c r="AG4715" s="7"/>
      <c r="AH4715" s="7"/>
    </row>
    <row r="4716" spans="33:34">
      <c r="AG4716" s="7"/>
      <c r="AH4716" s="7"/>
    </row>
    <row r="4717" spans="33:34">
      <c r="AG4717" s="7"/>
      <c r="AH4717" s="7"/>
    </row>
    <row r="4718" spans="33:34">
      <c r="AG4718" s="7"/>
      <c r="AH4718" s="7"/>
    </row>
    <row r="4719" spans="33:34">
      <c r="AG4719" s="7"/>
      <c r="AH4719" s="7"/>
    </row>
    <row r="4720" spans="33:34">
      <c r="AG4720" s="7"/>
      <c r="AH4720" s="7"/>
    </row>
    <row r="4721" spans="33:34">
      <c r="AG4721" s="7"/>
      <c r="AH4721" s="7"/>
    </row>
    <row r="4722" spans="33:34">
      <c r="AG4722" s="7"/>
      <c r="AH4722" s="7"/>
    </row>
    <row r="4723" spans="33:34">
      <c r="AG4723" s="7"/>
      <c r="AH4723" s="7"/>
    </row>
    <row r="4724" spans="33:34">
      <c r="AG4724" s="7"/>
      <c r="AH4724" s="7"/>
    </row>
    <row r="4725" spans="33:34">
      <c r="AG4725" s="7"/>
      <c r="AH4725" s="7"/>
    </row>
    <row r="4726" spans="33:34">
      <c r="AG4726" s="7"/>
      <c r="AH4726" s="7"/>
    </row>
    <row r="4727" spans="33:34">
      <c r="AG4727" s="7"/>
      <c r="AH4727" s="7"/>
    </row>
    <row r="4728" spans="33:34">
      <c r="AG4728" s="7"/>
      <c r="AH4728" s="7"/>
    </row>
    <row r="4729" spans="33:34">
      <c r="AG4729" s="7"/>
      <c r="AH4729" s="7"/>
    </row>
    <row r="4730" spans="33:34">
      <c r="AG4730" s="7"/>
      <c r="AH4730" s="7"/>
    </row>
    <row r="4731" spans="33:34">
      <c r="AG4731" s="7"/>
      <c r="AH4731" s="7"/>
    </row>
    <row r="4732" spans="33:34">
      <c r="AG4732" s="7"/>
      <c r="AH4732" s="7"/>
    </row>
    <row r="4733" spans="33:34">
      <c r="AG4733" s="7"/>
      <c r="AH4733" s="7"/>
    </row>
    <row r="4734" spans="33:34">
      <c r="AG4734" s="7"/>
      <c r="AH4734" s="7"/>
    </row>
    <row r="4735" spans="33:34">
      <c r="AG4735" s="7"/>
      <c r="AH4735" s="7"/>
    </row>
    <row r="4736" spans="33:34">
      <c r="AG4736" s="7"/>
      <c r="AH4736" s="7"/>
    </row>
    <row r="4737" spans="33:34">
      <c r="AG4737" s="7"/>
      <c r="AH4737" s="7"/>
    </row>
    <row r="4738" spans="33:34">
      <c r="AG4738" s="7"/>
      <c r="AH4738" s="7"/>
    </row>
    <row r="4739" spans="33:34">
      <c r="AG4739" s="7"/>
      <c r="AH4739" s="7"/>
    </row>
    <row r="4740" spans="33:34">
      <c r="AG4740" s="7"/>
      <c r="AH4740" s="7"/>
    </row>
    <row r="4741" spans="33:34">
      <c r="AG4741" s="7"/>
      <c r="AH4741" s="7"/>
    </row>
    <row r="4742" spans="33:34">
      <c r="AG4742" s="7"/>
      <c r="AH4742" s="7"/>
    </row>
    <row r="4743" spans="33:34">
      <c r="AG4743" s="7"/>
      <c r="AH4743" s="7"/>
    </row>
    <row r="4744" spans="33:34">
      <c r="AG4744" s="7"/>
      <c r="AH4744" s="7"/>
    </row>
    <row r="4745" spans="33:34">
      <c r="AG4745" s="7"/>
      <c r="AH4745" s="7"/>
    </row>
    <row r="4746" spans="33:34">
      <c r="AG4746" s="7"/>
      <c r="AH4746" s="7"/>
    </row>
    <row r="4747" spans="33:34">
      <c r="AG4747" s="7"/>
      <c r="AH4747" s="7"/>
    </row>
    <row r="4748" spans="33:34">
      <c r="AG4748" s="7"/>
      <c r="AH4748" s="7"/>
    </row>
    <row r="4749" spans="33:34">
      <c r="AG4749" s="7"/>
      <c r="AH4749" s="7"/>
    </row>
    <row r="4750" spans="33:34">
      <c r="AG4750" s="7"/>
      <c r="AH4750" s="7"/>
    </row>
    <row r="4751" spans="33:34">
      <c r="AG4751" s="7"/>
      <c r="AH4751" s="7"/>
    </row>
    <row r="4752" spans="33:34">
      <c r="AG4752" s="7"/>
      <c r="AH4752" s="7"/>
    </row>
    <row r="4753" spans="33:34">
      <c r="AG4753" s="7"/>
      <c r="AH4753" s="7"/>
    </row>
    <row r="4754" spans="33:34">
      <c r="AG4754" s="7"/>
      <c r="AH4754" s="7"/>
    </row>
    <row r="4755" spans="33:34">
      <c r="AG4755" s="7"/>
      <c r="AH4755" s="7"/>
    </row>
    <row r="4756" spans="33:34">
      <c r="AG4756" s="7"/>
      <c r="AH4756" s="7"/>
    </row>
    <row r="4757" spans="33:34">
      <c r="AG4757" s="7"/>
      <c r="AH4757" s="7"/>
    </row>
    <row r="4758" spans="33:34">
      <c r="AG4758" s="7"/>
      <c r="AH4758" s="7"/>
    </row>
    <row r="4759" spans="33:34">
      <c r="AG4759" s="7"/>
      <c r="AH4759" s="7"/>
    </row>
    <row r="4760" spans="33:34">
      <c r="AG4760" s="7"/>
      <c r="AH4760" s="7"/>
    </row>
    <row r="4761" spans="33:34">
      <c r="AG4761" s="7"/>
      <c r="AH4761" s="7"/>
    </row>
    <row r="4762" spans="33:34">
      <c r="AG4762" s="7"/>
      <c r="AH4762" s="7"/>
    </row>
    <row r="4763" spans="33:34">
      <c r="AG4763" s="7"/>
      <c r="AH4763" s="7"/>
    </row>
    <row r="4764" spans="33:34">
      <c r="AG4764" s="7"/>
      <c r="AH4764" s="7"/>
    </row>
    <row r="4765" spans="33:34">
      <c r="AG4765" s="7"/>
      <c r="AH4765" s="7"/>
    </row>
    <row r="4766" spans="33:34">
      <c r="AG4766" s="7"/>
      <c r="AH4766" s="7"/>
    </row>
    <row r="4767" spans="33:34">
      <c r="AG4767" s="7"/>
      <c r="AH4767" s="7"/>
    </row>
    <row r="4768" spans="33:34">
      <c r="AG4768" s="7"/>
      <c r="AH4768" s="7"/>
    </row>
    <row r="4769" spans="33:34">
      <c r="AG4769" s="7"/>
      <c r="AH4769" s="7"/>
    </row>
    <row r="4770" spans="33:34">
      <c r="AG4770" s="7"/>
      <c r="AH4770" s="7"/>
    </row>
    <row r="4771" spans="33:34">
      <c r="AG4771" s="7"/>
      <c r="AH4771" s="7"/>
    </row>
    <row r="4772" spans="33:34">
      <c r="AG4772" s="7"/>
      <c r="AH4772" s="7"/>
    </row>
    <row r="4773" spans="33:34">
      <c r="AG4773" s="7"/>
      <c r="AH4773" s="7"/>
    </row>
    <row r="4774" spans="33:34">
      <c r="AG4774" s="7"/>
      <c r="AH4774" s="7"/>
    </row>
    <row r="4775" spans="33:34">
      <c r="AG4775" s="7"/>
      <c r="AH4775" s="7"/>
    </row>
    <row r="4776" spans="33:34">
      <c r="AG4776" s="7"/>
      <c r="AH4776" s="7"/>
    </row>
    <row r="4777" spans="33:34">
      <c r="AG4777" s="7"/>
      <c r="AH4777" s="7"/>
    </row>
    <row r="4778" spans="33:34">
      <c r="AG4778" s="7"/>
      <c r="AH4778" s="7"/>
    </row>
    <row r="4779" spans="33:34">
      <c r="AG4779" s="7"/>
      <c r="AH4779" s="7"/>
    </row>
    <row r="4780" spans="33:34">
      <c r="AG4780" s="7"/>
      <c r="AH4780" s="7"/>
    </row>
    <row r="4781" spans="33:34">
      <c r="AG4781" s="7"/>
      <c r="AH4781" s="7"/>
    </row>
    <row r="4782" spans="33:34">
      <c r="AG4782" s="7"/>
      <c r="AH4782" s="7"/>
    </row>
    <row r="4783" spans="33:34">
      <c r="AG4783" s="7"/>
      <c r="AH4783" s="7"/>
    </row>
    <row r="4784" spans="33:34">
      <c r="AG4784" s="7"/>
      <c r="AH4784" s="7"/>
    </row>
    <row r="4785" spans="33:34">
      <c r="AG4785" s="7"/>
      <c r="AH4785" s="7"/>
    </row>
    <row r="4786" spans="33:34">
      <c r="AG4786" s="7"/>
      <c r="AH4786" s="7"/>
    </row>
    <row r="4787" spans="33:34">
      <c r="AG4787" s="7"/>
      <c r="AH4787" s="7"/>
    </row>
    <row r="4788" spans="33:34">
      <c r="AG4788" s="7"/>
      <c r="AH4788" s="7"/>
    </row>
    <row r="4789" spans="33:34">
      <c r="AG4789" s="7"/>
      <c r="AH4789" s="7"/>
    </row>
    <row r="4790" spans="33:34">
      <c r="AG4790" s="7"/>
      <c r="AH4790" s="7"/>
    </row>
    <row r="4791" spans="33:34">
      <c r="AG4791" s="7"/>
      <c r="AH4791" s="7"/>
    </row>
    <row r="4792" spans="33:34">
      <c r="AG4792" s="7"/>
      <c r="AH4792" s="7"/>
    </row>
    <row r="4793" spans="33:34">
      <c r="AG4793" s="7"/>
      <c r="AH4793" s="7"/>
    </row>
    <row r="4794" spans="33:34">
      <c r="AG4794" s="7"/>
      <c r="AH4794" s="7"/>
    </row>
    <row r="4795" spans="33:34">
      <c r="AG4795" s="7"/>
      <c r="AH4795" s="7"/>
    </row>
    <row r="4796" spans="33:34">
      <c r="AG4796" s="7"/>
      <c r="AH4796" s="7"/>
    </row>
    <row r="4797" spans="33:34">
      <c r="AG4797" s="7"/>
      <c r="AH4797" s="7"/>
    </row>
    <row r="4798" spans="33:34">
      <c r="AG4798" s="7"/>
      <c r="AH4798" s="7"/>
    </row>
    <row r="4799" spans="33:34">
      <c r="AG4799" s="7"/>
      <c r="AH4799" s="7"/>
    </row>
    <row r="4800" spans="33:34">
      <c r="AG4800" s="7"/>
      <c r="AH4800" s="7"/>
    </row>
    <row r="4801" spans="33:34">
      <c r="AG4801" s="7"/>
      <c r="AH4801" s="7"/>
    </row>
    <row r="4802" spans="33:34">
      <c r="AG4802" s="7"/>
      <c r="AH4802" s="7"/>
    </row>
    <row r="4803" spans="33:34">
      <c r="AG4803" s="7"/>
      <c r="AH4803" s="7"/>
    </row>
    <row r="4804" spans="33:34">
      <c r="AG4804" s="7"/>
      <c r="AH4804" s="7"/>
    </row>
    <row r="4805" spans="33:34">
      <c r="AG4805" s="7"/>
      <c r="AH4805" s="7"/>
    </row>
    <row r="4806" spans="33:34">
      <c r="AG4806" s="7"/>
      <c r="AH4806" s="7"/>
    </row>
    <row r="4807" spans="33:34">
      <c r="AG4807" s="7"/>
      <c r="AH4807" s="7"/>
    </row>
    <row r="4808" spans="33:34">
      <c r="AG4808" s="7"/>
      <c r="AH4808" s="7"/>
    </row>
    <row r="4809" spans="33:34">
      <c r="AG4809" s="7"/>
      <c r="AH4809" s="7"/>
    </row>
    <row r="4810" spans="33:34">
      <c r="AG4810" s="7"/>
      <c r="AH4810" s="7"/>
    </row>
    <row r="4811" spans="33:34">
      <c r="AG4811" s="7"/>
      <c r="AH4811" s="7"/>
    </row>
    <row r="4812" spans="33:34">
      <c r="AG4812" s="7"/>
      <c r="AH4812" s="7"/>
    </row>
    <row r="4813" spans="33:34">
      <c r="AG4813" s="7"/>
      <c r="AH4813" s="7"/>
    </row>
    <row r="4814" spans="33:34">
      <c r="AG4814" s="7"/>
      <c r="AH4814" s="7"/>
    </row>
    <row r="4815" spans="33:34">
      <c r="AG4815" s="7"/>
      <c r="AH4815" s="7"/>
    </row>
    <row r="4816" spans="33:34">
      <c r="AG4816" s="7"/>
      <c r="AH4816" s="7"/>
    </row>
    <row r="4817" spans="33:34">
      <c r="AG4817" s="7"/>
      <c r="AH4817" s="7"/>
    </row>
    <row r="4818" spans="33:34">
      <c r="AG4818" s="7"/>
      <c r="AH4818" s="7"/>
    </row>
    <row r="4819" spans="33:34">
      <c r="AG4819" s="7"/>
      <c r="AH4819" s="7"/>
    </row>
    <row r="4820" spans="33:34">
      <c r="AG4820" s="7"/>
      <c r="AH4820" s="7"/>
    </row>
    <row r="4821" spans="33:34">
      <c r="AG4821" s="7"/>
      <c r="AH4821" s="7"/>
    </row>
    <row r="4822" spans="33:34">
      <c r="AG4822" s="7"/>
      <c r="AH4822" s="7"/>
    </row>
    <row r="4823" spans="33:34">
      <c r="AG4823" s="7"/>
      <c r="AH4823" s="7"/>
    </row>
    <row r="4824" spans="33:34">
      <c r="AG4824" s="7"/>
      <c r="AH4824" s="7"/>
    </row>
    <row r="4825" spans="33:34">
      <c r="AG4825" s="7"/>
      <c r="AH4825" s="7"/>
    </row>
    <row r="4826" spans="33:34">
      <c r="AG4826" s="7"/>
      <c r="AH4826" s="7"/>
    </row>
    <row r="4827" spans="33:34">
      <c r="AG4827" s="7"/>
      <c r="AH4827" s="7"/>
    </row>
    <row r="4828" spans="33:34">
      <c r="AG4828" s="7"/>
      <c r="AH4828" s="7"/>
    </row>
    <row r="4829" spans="33:34">
      <c r="AG4829" s="7"/>
      <c r="AH4829" s="7"/>
    </row>
    <row r="4830" spans="33:34">
      <c r="AG4830" s="7"/>
      <c r="AH4830" s="7"/>
    </row>
    <row r="4831" spans="33:34">
      <c r="AG4831" s="7"/>
      <c r="AH4831" s="7"/>
    </row>
    <row r="4832" spans="33:34">
      <c r="AG4832" s="7"/>
      <c r="AH4832" s="7"/>
    </row>
    <row r="4833" spans="33:34">
      <c r="AG4833" s="7"/>
      <c r="AH4833" s="7"/>
    </row>
    <row r="4834" spans="33:34">
      <c r="AG4834" s="7"/>
      <c r="AH4834" s="7"/>
    </row>
    <row r="4835" spans="33:34">
      <c r="AG4835" s="7"/>
      <c r="AH4835" s="7"/>
    </row>
    <row r="4836" spans="33:34">
      <c r="AG4836" s="7"/>
      <c r="AH4836" s="7"/>
    </row>
    <row r="4837" spans="33:34">
      <c r="AG4837" s="7"/>
      <c r="AH4837" s="7"/>
    </row>
    <row r="4838" spans="33:34">
      <c r="AG4838" s="7"/>
      <c r="AH4838" s="7"/>
    </row>
    <row r="4839" spans="33:34">
      <c r="AG4839" s="7"/>
      <c r="AH4839" s="7"/>
    </row>
    <row r="4840" spans="33:34">
      <c r="AG4840" s="7"/>
      <c r="AH4840" s="7"/>
    </row>
    <row r="4841" spans="33:34">
      <c r="AG4841" s="7"/>
      <c r="AH4841" s="7"/>
    </row>
    <row r="4842" spans="33:34">
      <c r="AG4842" s="7"/>
      <c r="AH4842" s="7"/>
    </row>
    <row r="4843" spans="33:34">
      <c r="AG4843" s="7"/>
      <c r="AH4843" s="7"/>
    </row>
    <row r="4844" spans="33:34">
      <c r="AG4844" s="7"/>
      <c r="AH4844" s="7"/>
    </row>
    <row r="4845" spans="33:34">
      <c r="AG4845" s="7"/>
      <c r="AH4845" s="7"/>
    </row>
    <row r="4846" spans="33:34">
      <c r="AG4846" s="7"/>
      <c r="AH4846" s="7"/>
    </row>
    <row r="4847" spans="33:34">
      <c r="AG4847" s="7"/>
      <c r="AH4847" s="7"/>
    </row>
    <row r="4848" spans="33:34">
      <c r="AG4848" s="7"/>
      <c r="AH4848" s="7"/>
    </row>
    <row r="4849" spans="33:34">
      <c r="AG4849" s="7"/>
      <c r="AH4849" s="7"/>
    </row>
    <row r="4850" spans="33:34">
      <c r="AG4850" s="7"/>
      <c r="AH4850" s="7"/>
    </row>
    <row r="4851" spans="33:34">
      <c r="AG4851" s="7"/>
      <c r="AH4851" s="7"/>
    </row>
    <row r="4852" spans="33:34">
      <c r="AG4852" s="7"/>
      <c r="AH4852" s="7"/>
    </row>
    <row r="4853" spans="33:34">
      <c r="AG4853" s="7"/>
      <c r="AH4853" s="7"/>
    </row>
    <row r="4854" spans="33:34">
      <c r="AG4854" s="7"/>
      <c r="AH4854" s="7"/>
    </row>
    <row r="4855" spans="33:34">
      <c r="AG4855" s="7"/>
      <c r="AH4855" s="7"/>
    </row>
    <row r="4856" spans="33:34">
      <c r="AG4856" s="7"/>
      <c r="AH4856" s="7"/>
    </row>
    <row r="4857" spans="33:34">
      <c r="AG4857" s="7"/>
      <c r="AH4857" s="7"/>
    </row>
    <row r="4858" spans="33:34">
      <c r="AG4858" s="7"/>
      <c r="AH4858" s="7"/>
    </row>
    <row r="4859" spans="33:34">
      <c r="AG4859" s="7"/>
      <c r="AH4859" s="7"/>
    </row>
    <row r="4860" spans="33:34">
      <c r="AG4860" s="7"/>
      <c r="AH4860" s="7"/>
    </row>
    <row r="4861" spans="33:34">
      <c r="AG4861" s="7"/>
      <c r="AH4861" s="7"/>
    </row>
    <row r="4862" spans="33:34">
      <c r="AG4862" s="7"/>
      <c r="AH4862" s="7"/>
    </row>
    <row r="4863" spans="33:34">
      <c r="AG4863" s="7"/>
      <c r="AH4863" s="7"/>
    </row>
    <row r="4864" spans="33:34">
      <c r="AG4864" s="7"/>
      <c r="AH4864" s="7"/>
    </row>
    <row r="4865" spans="33:34">
      <c r="AG4865" s="7"/>
      <c r="AH4865" s="7"/>
    </row>
    <row r="4866" spans="33:34">
      <c r="AG4866" s="7"/>
      <c r="AH4866" s="7"/>
    </row>
    <row r="4867" spans="33:34">
      <c r="AG4867" s="7"/>
      <c r="AH4867" s="7"/>
    </row>
    <row r="4868" spans="33:34">
      <c r="AG4868" s="7"/>
      <c r="AH4868" s="7"/>
    </row>
    <row r="4869" spans="33:34">
      <c r="AG4869" s="7"/>
      <c r="AH4869" s="7"/>
    </row>
    <row r="4870" spans="33:34">
      <c r="AG4870" s="7"/>
      <c r="AH4870" s="7"/>
    </row>
    <row r="4871" spans="33:34">
      <c r="AG4871" s="7"/>
      <c r="AH4871" s="7"/>
    </row>
    <row r="4872" spans="33:34">
      <c r="AG4872" s="7"/>
      <c r="AH4872" s="7"/>
    </row>
    <row r="4873" spans="33:34">
      <c r="AG4873" s="7"/>
      <c r="AH4873" s="7"/>
    </row>
    <row r="4874" spans="33:34">
      <c r="AG4874" s="7"/>
      <c r="AH4874" s="7"/>
    </row>
    <row r="4875" spans="33:34">
      <c r="AG4875" s="7"/>
      <c r="AH4875" s="7"/>
    </row>
    <row r="4876" spans="33:34">
      <c r="AG4876" s="7"/>
      <c r="AH4876" s="7"/>
    </row>
    <row r="4877" spans="33:34">
      <c r="AG4877" s="7"/>
      <c r="AH4877" s="7"/>
    </row>
    <row r="4878" spans="33:34">
      <c r="AG4878" s="7"/>
      <c r="AH4878" s="7"/>
    </row>
    <row r="4879" spans="33:34">
      <c r="AG4879" s="7"/>
      <c r="AH4879" s="7"/>
    </row>
    <row r="4880" spans="33:34">
      <c r="AG4880" s="7"/>
      <c r="AH4880" s="7"/>
    </row>
    <row r="4881" spans="33:34">
      <c r="AG4881" s="7"/>
      <c r="AH4881" s="7"/>
    </row>
    <row r="4882" spans="33:34">
      <c r="AG4882" s="7"/>
      <c r="AH4882" s="7"/>
    </row>
    <row r="4883" spans="33:34">
      <c r="AG4883" s="7"/>
      <c r="AH4883" s="7"/>
    </row>
    <row r="4884" spans="33:34">
      <c r="AG4884" s="7"/>
      <c r="AH4884" s="7"/>
    </row>
    <row r="4885" spans="33:34">
      <c r="AG4885" s="7"/>
      <c r="AH4885" s="7"/>
    </row>
    <row r="4886" spans="33:34">
      <c r="AG4886" s="7"/>
      <c r="AH4886" s="7"/>
    </row>
    <row r="4887" spans="33:34">
      <c r="AG4887" s="7"/>
      <c r="AH4887" s="7"/>
    </row>
    <row r="4888" spans="33:34">
      <c r="AG4888" s="7"/>
      <c r="AH4888" s="7"/>
    </row>
    <row r="4889" spans="33:34">
      <c r="AG4889" s="7"/>
      <c r="AH4889" s="7"/>
    </row>
    <row r="4890" spans="33:34">
      <c r="AG4890" s="7"/>
      <c r="AH4890" s="7"/>
    </row>
    <row r="4891" spans="33:34">
      <c r="AG4891" s="7"/>
      <c r="AH4891" s="7"/>
    </row>
    <row r="4892" spans="33:34">
      <c r="AG4892" s="7"/>
      <c r="AH4892" s="7"/>
    </row>
    <row r="4893" spans="33:34">
      <c r="AG4893" s="7"/>
      <c r="AH4893" s="7"/>
    </row>
    <row r="4894" spans="33:34">
      <c r="AG4894" s="7"/>
      <c r="AH4894" s="7"/>
    </row>
    <row r="4895" spans="33:34">
      <c r="AG4895" s="7"/>
      <c r="AH4895" s="7"/>
    </row>
    <row r="4896" spans="33:34">
      <c r="AG4896" s="7"/>
      <c r="AH4896" s="7"/>
    </row>
    <row r="4897" spans="33:34">
      <c r="AG4897" s="7"/>
      <c r="AH4897" s="7"/>
    </row>
    <row r="4898" spans="33:34">
      <c r="AG4898" s="7"/>
      <c r="AH4898" s="7"/>
    </row>
    <row r="4899" spans="33:34">
      <c r="AG4899" s="7"/>
      <c r="AH4899" s="7"/>
    </row>
    <row r="4900" spans="33:34">
      <c r="AG4900" s="7"/>
      <c r="AH4900" s="7"/>
    </row>
    <row r="4901" spans="33:34">
      <c r="AG4901" s="7"/>
      <c r="AH4901" s="7"/>
    </row>
    <row r="4902" spans="33:34">
      <c r="AG4902" s="7"/>
      <c r="AH4902" s="7"/>
    </row>
    <row r="4903" spans="33:34">
      <c r="AG4903" s="7"/>
      <c r="AH4903" s="7"/>
    </row>
    <row r="4904" spans="33:34">
      <c r="AG4904" s="7"/>
      <c r="AH4904" s="7"/>
    </row>
    <row r="4905" spans="33:34">
      <c r="AG4905" s="7"/>
      <c r="AH4905" s="7"/>
    </row>
    <row r="4906" spans="33:34">
      <c r="AG4906" s="7"/>
      <c r="AH4906" s="7"/>
    </row>
    <row r="4907" spans="33:34">
      <c r="AG4907" s="7"/>
      <c r="AH4907" s="7"/>
    </row>
    <row r="4908" spans="33:34">
      <c r="AG4908" s="7"/>
      <c r="AH4908" s="7"/>
    </row>
    <row r="4909" spans="33:34">
      <c r="AG4909" s="7"/>
      <c r="AH4909" s="7"/>
    </row>
    <row r="4910" spans="33:34">
      <c r="AG4910" s="7"/>
      <c r="AH4910" s="7"/>
    </row>
    <row r="4911" spans="33:34">
      <c r="AG4911" s="7"/>
      <c r="AH4911" s="7"/>
    </row>
    <row r="4912" spans="33:34">
      <c r="AG4912" s="7"/>
      <c r="AH4912" s="7"/>
    </row>
    <row r="4913" spans="33:34">
      <c r="AG4913" s="7"/>
      <c r="AH4913" s="7"/>
    </row>
    <row r="4914" spans="33:34">
      <c r="AG4914" s="7"/>
      <c r="AH4914" s="7"/>
    </row>
    <row r="4915" spans="33:34">
      <c r="AG4915" s="7"/>
      <c r="AH4915" s="7"/>
    </row>
    <row r="4916" spans="33:34">
      <c r="AG4916" s="7"/>
      <c r="AH4916" s="7"/>
    </row>
    <row r="4917" spans="33:34">
      <c r="AG4917" s="7"/>
      <c r="AH4917" s="7"/>
    </row>
    <row r="4918" spans="33:34">
      <c r="AG4918" s="7"/>
      <c r="AH4918" s="7"/>
    </row>
    <row r="4919" spans="33:34">
      <c r="AG4919" s="7"/>
      <c r="AH4919" s="7"/>
    </row>
    <row r="4920" spans="33:34">
      <c r="AG4920" s="7"/>
      <c r="AH4920" s="7"/>
    </row>
    <row r="4921" spans="33:34">
      <c r="AG4921" s="7"/>
      <c r="AH4921" s="7"/>
    </row>
    <row r="4922" spans="33:34">
      <c r="AG4922" s="7"/>
      <c r="AH4922" s="7"/>
    </row>
    <row r="4923" spans="33:34">
      <c r="AG4923" s="7"/>
      <c r="AH4923" s="7"/>
    </row>
    <row r="4924" spans="33:34">
      <c r="AG4924" s="7"/>
      <c r="AH4924" s="7"/>
    </row>
    <row r="4925" spans="33:34">
      <c r="AG4925" s="7"/>
      <c r="AH4925" s="7"/>
    </row>
    <row r="4926" spans="33:34">
      <c r="AG4926" s="7"/>
      <c r="AH4926" s="7"/>
    </row>
    <row r="4927" spans="33:34">
      <c r="AG4927" s="7"/>
      <c r="AH4927" s="7"/>
    </row>
    <row r="4928" spans="33:34">
      <c r="AG4928" s="7"/>
      <c r="AH4928" s="7"/>
    </row>
    <row r="4929" spans="33:34">
      <c r="AG4929" s="7"/>
      <c r="AH4929" s="7"/>
    </row>
    <row r="4930" spans="33:34">
      <c r="AG4930" s="7"/>
      <c r="AH4930" s="7"/>
    </row>
    <row r="4931" spans="33:34">
      <c r="AG4931" s="7"/>
      <c r="AH4931" s="7"/>
    </row>
    <row r="4932" spans="33:34">
      <c r="AG4932" s="7"/>
      <c r="AH4932" s="7"/>
    </row>
    <row r="4933" spans="33:34">
      <c r="AG4933" s="7"/>
      <c r="AH4933" s="7"/>
    </row>
    <row r="4934" spans="33:34">
      <c r="AG4934" s="7"/>
      <c r="AH4934" s="7"/>
    </row>
    <row r="4935" spans="33:34">
      <c r="AG4935" s="7"/>
      <c r="AH4935" s="7"/>
    </row>
    <row r="4936" spans="33:34">
      <c r="AG4936" s="7"/>
      <c r="AH4936" s="7"/>
    </row>
    <row r="4937" spans="33:34">
      <c r="AG4937" s="7"/>
      <c r="AH4937" s="7"/>
    </row>
    <row r="4938" spans="33:34">
      <c r="AG4938" s="7"/>
      <c r="AH4938" s="7"/>
    </row>
    <row r="4939" spans="33:34">
      <c r="AG4939" s="7"/>
      <c r="AH4939" s="7"/>
    </row>
    <row r="4940" spans="33:34">
      <c r="AG4940" s="7"/>
      <c r="AH4940" s="7"/>
    </row>
    <row r="4941" spans="33:34">
      <c r="AG4941" s="7"/>
      <c r="AH4941" s="7"/>
    </row>
    <row r="4942" spans="33:34">
      <c r="AG4942" s="7"/>
      <c r="AH4942" s="7"/>
    </row>
    <row r="4943" spans="33:34">
      <c r="AG4943" s="7"/>
      <c r="AH4943" s="7"/>
    </row>
    <row r="4944" spans="33:34">
      <c r="AG4944" s="7"/>
      <c r="AH4944" s="7"/>
    </row>
    <row r="4945" spans="33:34">
      <c r="AG4945" s="7"/>
      <c r="AH4945" s="7"/>
    </row>
    <row r="4946" spans="33:34">
      <c r="AG4946" s="7"/>
      <c r="AH4946" s="7"/>
    </row>
    <row r="4947" spans="33:34">
      <c r="AG4947" s="7"/>
      <c r="AH4947" s="7"/>
    </row>
    <row r="4948" spans="33:34">
      <c r="AG4948" s="7"/>
      <c r="AH4948" s="7"/>
    </row>
    <row r="4949" spans="33:34">
      <c r="AG4949" s="7"/>
      <c r="AH4949" s="7"/>
    </row>
    <row r="4950" spans="33:34">
      <c r="AG4950" s="7"/>
      <c r="AH4950" s="7"/>
    </row>
    <row r="4951" spans="33:34">
      <c r="AG4951" s="7"/>
      <c r="AH4951" s="7"/>
    </row>
    <row r="4952" spans="33:34">
      <c r="AG4952" s="7"/>
      <c r="AH4952" s="7"/>
    </row>
    <row r="4953" spans="33:34">
      <c r="AG4953" s="7"/>
      <c r="AH4953" s="7"/>
    </row>
    <row r="4954" spans="33:34">
      <c r="AG4954" s="7"/>
      <c r="AH4954" s="7"/>
    </row>
    <row r="4955" spans="33:34">
      <c r="AG4955" s="7"/>
      <c r="AH4955" s="7"/>
    </row>
    <row r="4956" spans="33:34">
      <c r="AG4956" s="7"/>
      <c r="AH4956" s="7"/>
    </row>
    <row r="4957" spans="33:34">
      <c r="AG4957" s="7"/>
      <c r="AH4957" s="7"/>
    </row>
    <row r="4958" spans="33:34">
      <c r="AG4958" s="7"/>
      <c r="AH4958" s="7"/>
    </row>
    <row r="4959" spans="33:34">
      <c r="AG4959" s="7"/>
      <c r="AH4959" s="7"/>
    </row>
    <row r="4960" spans="33:34">
      <c r="AG4960" s="7"/>
      <c r="AH4960" s="7"/>
    </row>
    <row r="4961" spans="33:34">
      <c r="AG4961" s="7"/>
      <c r="AH4961" s="7"/>
    </row>
    <row r="4962" spans="33:34">
      <c r="AG4962" s="7"/>
      <c r="AH4962" s="7"/>
    </row>
    <row r="4963" spans="33:34">
      <c r="AG4963" s="7"/>
      <c r="AH4963" s="7"/>
    </row>
    <row r="4964" spans="33:34">
      <c r="AG4964" s="7"/>
      <c r="AH4964" s="7"/>
    </row>
    <row r="4965" spans="33:34">
      <c r="AG4965" s="7"/>
      <c r="AH4965" s="7"/>
    </row>
    <row r="4966" spans="33:34">
      <c r="AG4966" s="7"/>
      <c r="AH4966" s="7"/>
    </row>
    <row r="4967" spans="33:34">
      <c r="AG4967" s="7"/>
      <c r="AH4967" s="7"/>
    </row>
    <row r="4968" spans="33:34">
      <c r="AG4968" s="7"/>
      <c r="AH4968" s="7"/>
    </row>
    <row r="4969" spans="33:34">
      <c r="AG4969" s="7"/>
      <c r="AH4969" s="7"/>
    </row>
    <row r="4970" spans="33:34">
      <c r="AG4970" s="7"/>
      <c r="AH4970" s="7"/>
    </row>
    <row r="4971" spans="33:34">
      <c r="AG4971" s="7"/>
      <c r="AH4971" s="7"/>
    </row>
    <row r="4972" spans="33:34">
      <c r="AG4972" s="7"/>
      <c r="AH4972" s="7"/>
    </row>
    <row r="4973" spans="33:34">
      <c r="AG4973" s="7"/>
      <c r="AH4973" s="7"/>
    </row>
    <row r="4974" spans="33:34">
      <c r="AG4974" s="7"/>
      <c r="AH4974" s="7"/>
    </row>
    <row r="4975" spans="33:34">
      <c r="AG4975" s="7"/>
      <c r="AH4975" s="7"/>
    </row>
    <row r="4976" spans="33:34">
      <c r="AG4976" s="7"/>
      <c r="AH4976" s="7"/>
    </row>
    <row r="4977" spans="33:34">
      <c r="AG4977" s="7"/>
      <c r="AH4977" s="7"/>
    </row>
    <row r="4978" spans="33:34">
      <c r="AG4978" s="7"/>
      <c r="AH4978" s="7"/>
    </row>
    <row r="4979" spans="33:34">
      <c r="AG4979" s="7"/>
      <c r="AH4979" s="7"/>
    </row>
    <row r="4980" spans="33:34">
      <c r="AG4980" s="7"/>
      <c r="AH4980" s="7"/>
    </row>
    <row r="4981" spans="33:34">
      <c r="AG4981" s="7"/>
      <c r="AH4981" s="7"/>
    </row>
    <row r="4982" spans="33:34">
      <c r="AG4982" s="7"/>
      <c r="AH4982" s="7"/>
    </row>
    <row r="4983" spans="33:34">
      <c r="AG4983" s="7"/>
      <c r="AH4983" s="7"/>
    </row>
    <row r="4984" spans="33:34">
      <c r="AG4984" s="7"/>
      <c r="AH4984" s="7"/>
    </row>
    <row r="4985" spans="33:34">
      <c r="AG4985" s="7"/>
      <c r="AH4985" s="7"/>
    </row>
    <row r="4986" spans="33:34">
      <c r="AG4986" s="7"/>
      <c r="AH4986" s="7"/>
    </row>
    <row r="4987" spans="33:34">
      <c r="AG4987" s="7"/>
      <c r="AH4987" s="7"/>
    </row>
    <row r="4988" spans="33:34">
      <c r="AG4988" s="7"/>
      <c r="AH4988" s="7"/>
    </row>
    <row r="4989" spans="33:34">
      <c r="AG4989" s="7"/>
      <c r="AH4989" s="7"/>
    </row>
    <row r="4990" spans="33:34">
      <c r="AG4990" s="7"/>
      <c r="AH4990" s="7"/>
    </row>
    <row r="4991" spans="33:34">
      <c r="AG4991" s="7"/>
      <c r="AH4991" s="7"/>
    </row>
    <row r="4992" spans="33:34">
      <c r="AG4992" s="7"/>
      <c r="AH4992" s="7"/>
    </row>
    <row r="4993" spans="33:34">
      <c r="AG4993" s="7"/>
      <c r="AH4993" s="7"/>
    </row>
    <row r="4994" spans="33:34">
      <c r="AG4994" s="7"/>
      <c r="AH4994" s="7"/>
    </row>
    <row r="4995" spans="33:34">
      <c r="AG4995" s="7"/>
      <c r="AH4995" s="7"/>
    </row>
    <row r="4996" spans="33:34">
      <c r="AG4996" s="7"/>
      <c r="AH4996" s="7"/>
    </row>
    <row r="4997" spans="33:34">
      <c r="AG4997" s="7"/>
      <c r="AH4997" s="7"/>
    </row>
    <row r="4998" spans="33:34">
      <c r="AG4998" s="7"/>
      <c r="AH4998" s="7"/>
    </row>
    <row r="4999" spans="33:34">
      <c r="AG4999" s="7"/>
      <c r="AH4999" s="7"/>
    </row>
    <row r="5000" spans="33:34">
      <c r="AG5000" s="7"/>
      <c r="AH5000" s="7"/>
    </row>
    <row r="5001" spans="33:34">
      <c r="AG5001" s="7"/>
      <c r="AH5001" s="7"/>
    </row>
    <row r="5002" spans="33:34">
      <c r="AG5002" s="7"/>
      <c r="AH5002" s="7"/>
    </row>
    <row r="5003" spans="33:34">
      <c r="AG5003" s="7"/>
      <c r="AH5003" s="7"/>
    </row>
    <row r="5004" spans="33:34">
      <c r="AG5004" s="7"/>
      <c r="AH5004" s="7"/>
    </row>
    <row r="5005" spans="33:34">
      <c r="AG5005" s="7"/>
      <c r="AH5005" s="7"/>
    </row>
    <row r="5006" spans="33:34">
      <c r="AG5006" s="7"/>
      <c r="AH5006" s="7"/>
    </row>
    <row r="5007" spans="33:34">
      <c r="AG5007" s="7"/>
      <c r="AH5007" s="7"/>
    </row>
    <row r="5008" spans="33:34">
      <c r="AG5008" s="7"/>
      <c r="AH5008" s="7"/>
    </row>
    <row r="5009" spans="33:34">
      <c r="AG5009" s="7"/>
      <c r="AH5009" s="7"/>
    </row>
    <row r="5010" spans="33:34">
      <c r="AG5010" s="7"/>
      <c r="AH5010" s="7"/>
    </row>
    <row r="5011" spans="33:34">
      <c r="AG5011" s="7"/>
      <c r="AH5011" s="7"/>
    </row>
    <row r="5012" spans="33:34">
      <c r="AG5012" s="7"/>
      <c r="AH5012" s="7"/>
    </row>
    <row r="5013" spans="33:34">
      <c r="AG5013" s="7"/>
      <c r="AH5013" s="7"/>
    </row>
    <row r="5014" spans="33:34">
      <c r="AG5014" s="7"/>
      <c r="AH5014" s="7"/>
    </row>
    <row r="5015" spans="33:34">
      <c r="AG5015" s="7"/>
      <c r="AH5015" s="7"/>
    </row>
    <row r="5016" spans="33:34">
      <c r="AG5016" s="7"/>
      <c r="AH5016" s="7"/>
    </row>
    <row r="5017" spans="33:34">
      <c r="AG5017" s="7"/>
      <c r="AH5017" s="7"/>
    </row>
    <row r="5018" spans="33:34">
      <c r="AG5018" s="7"/>
      <c r="AH5018" s="7"/>
    </row>
    <row r="5019" spans="33:34">
      <c r="AG5019" s="7"/>
      <c r="AH5019" s="7"/>
    </row>
    <row r="5020" spans="33:34">
      <c r="AG5020" s="7"/>
      <c r="AH5020" s="7"/>
    </row>
    <row r="5021" spans="33:34">
      <c r="AG5021" s="7"/>
      <c r="AH5021" s="7"/>
    </row>
    <row r="5022" spans="33:34">
      <c r="AG5022" s="7"/>
      <c r="AH5022" s="7"/>
    </row>
    <row r="5023" spans="33:34">
      <c r="AG5023" s="7"/>
      <c r="AH5023" s="7"/>
    </row>
    <row r="5024" spans="33:34">
      <c r="AG5024" s="7"/>
      <c r="AH5024" s="7"/>
    </row>
    <row r="5025" spans="33:34">
      <c r="AG5025" s="7"/>
      <c r="AH5025" s="7"/>
    </row>
    <row r="5026" spans="33:34">
      <c r="AG5026" s="7"/>
      <c r="AH5026" s="7"/>
    </row>
    <row r="5027" spans="33:34">
      <c r="AG5027" s="7"/>
      <c r="AH5027" s="7"/>
    </row>
    <row r="5028" spans="33:34">
      <c r="AG5028" s="7"/>
      <c r="AH5028" s="7"/>
    </row>
    <row r="5029" spans="33:34">
      <c r="AG5029" s="7"/>
      <c r="AH5029" s="7"/>
    </row>
    <row r="5030" spans="33:34">
      <c r="AG5030" s="7"/>
      <c r="AH5030" s="7"/>
    </row>
    <row r="5031" spans="33:34">
      <c r="AG5031" s="7"/>
      <c r="AH5031" s="7"/>
    </row>
    <row r="5032" spans="33:34">
      <c r="AG5032" s="7"/>
      <c r="AH5032" s="7"/>
    </row>
    <row r="5033" spans="33:34">
      <c r="AG5033" s="7"/>
      <c r="AH5033" s="7"/>
    </row>
    <row r="5034" spans="33:34">
      <c r="AG5034" s="7"/>
      <c r="AH5034" s="7"/>
    </row>
    <row r="5035" spans="33:34">
      <c r="AG5035" s="7"/>
      <c r="AH5035" s="7"/>
    </row>
    <row r="5036" spans="33:34">
      <c r="AG5036" s="7"/>
      <c r="AH5036" s="7"/>
    </row>
    <row r="5037" spans="33:34">
      <c r="AG5037" s="7"/>
      <c r="AH5037" s="7"/>
    </row>
    <row r="5038" spans="33:34">
      <c r="AG5038" s="7"/>
      <c r="AH5038" s="7"/>
    </row>
    <row r="5039" spans="33:34">
      <c r="AG5039" s="7"/>
      <c r="AH5039" s="7"/>
    </row>
    <row r="5040" spans="33:34">
      <c r="AG5040" s="7"/>
      <c r="AH5040" s="7"/>
    </row>
    <row r="5041" spans="33:34">
      <c r="AG5041" s="7"/>
      <c r="AH5041" s="7"/>
    </row>
    <row r="5042" spans="33:34">
      <c r="AG5042" s="7"/>
      <c r="AH5042" s="7"/>
    </row>
    <row r="5043" spans="33:34">
      <c r="AG5043" s="7"/>
      <c r="AH5043" s="7"/>
    </row>
    <row r="5044" spans="33:34">
      <c r="AG5044" s="7"/>
      <c r="AH5044" s="7"/>
    </row>
    <row r="5045" spans="33:34">
      <c r="AG5045" s="7"/>
      <c r="AH5045" s="7"/>
    </row>
    <row r="5046" spans="33:34">
      <c r="AG5046" s="7"/>
      <c r="AH5046" s="7"/>
    </row>
    <row r="5047" spans="33:34">
      <c r="AG5047" s="7"/>
      <c r="AH5047" s="7"/>
    </row>
    <row r="5048" spans="33:34">
      <c r="AG5048" s="7"/>
      <c r="AH5048" s="7"/>
    </row>
    <row r="5049" spans="33:34">
      <c r="AG5049" s="7"/>
      <c r="AH5049" s="7"/>
    </row>
    <row r="5050" spans="33:34">
      <c r="AG5050" s="7"/>
      <c r="AH5050" s="7"/>
    </row>
    <row r="5051" spans="33:34">
      <c r="AG5051" s="7"/>
      <c r="AH5051" s="7"/>
    </row>
    <row r="5052" spans="33:34">
      <c r="AG5052" s="7"/>
      <c r="AH5052" s="7"/>
    </row>
    <row r="5053" spans="33:34">
      <c r="AG5053" s="7"/>
      <c r="AH5053" s="7"/>
    </row>
    <row r="5054" spans="33:34">
      <c r="AG5054" s="7"/>
      <c r="AH5054" s="7"/>
    </row>
    <row r="5055" spans="33:34">
      <c r="AG5055" s="7"/>
      <c r="AH5055" s="7"/>
    </row>
    <row r="5056" spans="33:34">
      <c r="AG5056" s="7"/>
      <c r="AH5056" s="7"/>
    </row>
    <row r="5057" spans="33:34">
      <c r="AG5057" s="7"/>
      <c r="AH5057" s="7"/>
    </row>
    <row r="5058" spans="33:34">
      <c r="AG5058" s="7"/>
      <c r="AH5058" s="7"/>
    </row>
    <row r="5059" spans="33:34">
      <c r="AG5059" s="7"/>
      <c r="AH5059" s="7"/>
    </row>
    <row r="5060" spans="33:34">
      <c r="AG5060" s="7"/>
      <c r="AH5060" s="7"/>
    </row>
    <row r="5061" spans="33:34">
      <c r="AG5061" s="7"/>
      <c r="AH5061" s="7"/>
    </row>
    <row r="5062" spans="33:34">
      <c r="AG5062" s="7"/>
      <c r="AH5062" s="7"/>
    </row>
    <row r="5063" spans="33:34">
      <c r="AG5063" s="7"/>
      <c r="AH5063" s="7"/>
    </row>
    <row r="5064" spans="33:34">
      <c r="AG5064" s="7"/>
      <c r="AH5064" s="7"/>
    </row>
    <row r="5065" spans="33:34">
      <c r="AG5065" s="7"/>
      <c r="AH5065" s="7"/>
    </row>
    <row r="5066" spans="33:34">
      <c r="AG5066" s="7"/>
      <c r="AH5066" s="7"/>
    </row>
    <row r="5067" spans="33:34">
      <c r="AG5067" s="7"/>
      <c r="AH5067" s="7"/>
    </row>
    <row r="5068" spans="33:34">
      <c r="AG5068" s="7"/>
      <c r="AH5068" s="7"/>
    </row>
    <row r="5069" spans="33:34">
      <c r="AG5069" s="7"/>
      <c r="AH5069" s="7"/>
    </row>
    <row r="5070" spans="33:34">
      <c r="AG5070" s="7"/>
      <c r="AH5070" s="7"/>
    </row>
    <row r="5071" spans="33:34">
      <c r="AG5071" s="7"/>
      <c r="AH5071" s="7"/>
    </row>
    <row r="5072" spans="33:34">
      <c r="AG5072" s="7"/>
      <c r="AH5072" s="7"/>
    </row>
    <row r="5073" spans="33:34">
      <c r="AG5073" s="7"/>
      <c r="AH5073" s="7"/>
    </row>
    <row r="5074" spans="33:34">
      <c r="AG5074" s="7"/>
      <c r="AH5074" s="7"/>
    </row>
    <row r="5075" spans="33:34">
      <c r="AG5075" s="7"/>
      <c r="AH5075" s="7"/>
    </row>
    <row r="5076" spans="33:34">
      <c r="AG5076" s="7"/>
      <c r="AH5076" s="7"/>
    </row>
    <row r="5077" spans="33:34">
      <c r="AG5077" s="7"/>
      <c r="AH5077" s="7"/>
    </row>
    <row r="5078" spans="33:34">
      <c r="AG5078" s="7"/>
      <c r="AH5078" s="7"/>
    </row>
    <row r="5079" spans="33:34">
      <c r="AG5079" s="7"/>
      <c r="AH5079" s="7"/>
    </row>
    <row r="5080" spans="33:34">
      <c r="AG5080" s="7"/>
      <c r="AH5080" s="7"/>
    </row>
    <row r="5081" spans="33:34">
      <c r="AG5081" s="7"/>
      <c r="AH5081" s="7"/>
    </row>
    <row r="5082" spans="33:34">
      <c r="AG5082" s="7"/>
      <c r="AH5082" s="7"/>
    </row>
    <row r="5083" spans="33:34">
      <c r="AG5083" s="7"/>
      <c r="AH5083" s="7"/>
    </row>
    <row r="5084" spans="33:34">
      <c r="AG5084" s="7"/>
      <c r="AH5084" s="7"/>
    </row>
    <row r="5085" spans="33:34">
      <c r="AG5085" s="7"/>
      <c r="AH5085" s="7"/>
    </row>
    <row r="5086" spans="33:34">
      <c r="AG5086" s="7"/>
      <c r="AH5086" s="7"/>
    </row>
    <row r="5087" spans="33:34">
      <c r="AG5087" s="7"/>
      <c r="AH5087" s="7"/>
    </row>
    <row r="5088" spans="33:34">
      <c r="AG5088" s="7"/>
      <c r="AH5088" s="7"/>
    </row>
    <row r="5089" spans="33:34">
      <c r="AG5089" s="7"/>
      <c r="AH5089" s="7"/>
    </row>
    <row r="5090" spans="33:34">
      <c r="AG5090" s="7"/>
      <c r="AH5090" s="7"/>
    </row>
    <row r="5091" spans="33:34">
      <c r="AG5091" s="7"/>
      <c r="AH5091" s="7"/>
    </row>
    <row r="5092" spans="33:34">
      <c r="AG5092" s="7"/>
      <c r="AH5092" s="7"/>
    </row>
    <row r="5093" spans="33:34">
      <c r="AG5093" s="7"/>
      <c r="AH5093" s="7"/>
    </row>
    <row r="5094" spans="33:34">
      <c r="AG5094" s="7"/>
      <c r="AH5094" s="7"/>
    </row>
    <row r="5095" spans="33:34">
      <c r="AG5095" s="7"/>
      <c r="AH5095" s="7"/>
    </row>
    <row r="5096" spans="33:34">
      <c r="AG5096" s="7"/>
      <c r="AH5096" s="7"/>
    </row>
    <row r="5097" spans="33:34">
      <c r="AG5097" s="7"/>
      <c r="AH5097" s="7"/>
    </row>
    <row r="5098" spans="33:34">
      <c r="AG5098" s="7"/>
      <c r="AH5098" s="7"/>
    </row>
    <row r="5099" spans="33:34">
      <c r="AG5099" s="7"/>
      <c r="AH5099" s="7"/>
    </row>
    <row r="5100" spans="33:34">
      <c r="AG5100" s="7"/>
      <c r="AH5100" s="7"/>
    </row>
    <row r="5101" spans="33:34">
      <c r="AG5101" s="7"/>
      <c r="AH5101" s="7"/>
    </row>
    <row r="5102" spans="33:34">
      <c r="AG5102" s="7"/>
      <c r="AH5102" s="7"/>
    </row>
    <row r="5103" spans="33:34">
      <c r="AG5103" s="7"/>
      <c r="AH5103" s="7"/>
    </row>
    <row r="5104" spans="33:34">
      <c r="AG5104" s="7"/>
      <c r="AH5104" s="7"/>
    </row>
    <row r="5105" spans="33:34">
      <c r="AG5105" s="7"/>
      <c r="AH5105" s="7"/>
    </row>
    <row r="5106" spans="33:34">
      <c r="AG5106" s="7"/>
      <c r="AH5106" s="7"/>
    </row>
    <row r="5107" spans="33:34">
      <c r="AG5107" s="7"/>
      <c r="AH5107" s="7"/>
    </row>
    <row r="5108" spans="33:34">
      <c r="AG5108" s="7"/>
      <c r="AH5108" s="7"/>
    </row>
    <row r="5109" spans="33:34">
      <c r="AG5109" s="7"/>
      <c r="AH5109" s="7"/>
    </row>
    <row r="5110" spans="33:34">
      <c r="AG5110" s="7"/>
      <c r="AH5110" s="7"/>
    </row>
    <row r="5111" spans="33:34">
      <c r="AG5111" s="7"/>
      <c r="AH5111" s="7"/>
    </row>
    <row r="5112" spans="33:34">
      <c r="AG5112" s="7"/>
      <c r="AH5112" s="7"/>
    </row>
    <row r="5113" spans="33:34">
      <c r="AG5113" s="7"/>
      <c r="AH5113" s="7"/>
    </row>
    <row r="5114" spans="33:34">
      <c r="AG5114" s="7"/>
      <c r="AH5114" s="7"/>
    </row>
    <row r="5115" spans="33:34">
      <c r="AG5115" s="7"/>
      <c r="AH5115" s="7"/>
    </row>
    <row r="5116" spans="33:34">
      <c r="AG5116" s="7"/>
      <c r="AH5116" s="7"/>
    </row>
    <row r="5117" spans="33:34">
      <c r="AG5117" s="7"/>
      <c r="AH5117" s="7"/>
    </row>
    <row r="5118" spans="33:34">
      <c r="AG5118" s="7"/>
      <c r="AH5118" s="7"/>
    </row>
    <row r="5119" spans="33:34">
      <c r="AG5119" s="7"/>
      <c r="AH5119" s="7"/>
    </row>
    <row r="5120" spans="33:34">
      <c r="AG5120" s="7"/>
      <c r="AH5120" s="7"/>
    </row>
    <row r="5121" spans="33:34">
      <c r="AG5121" s="7"/>
      <c r="AH5121" s="7"/>
    </row>
    <row r="5122" spans="33:34">
      <c r="AG5122" s="7"/>
      <c r="AH5122" s="7"/>
    </row>
    <row r="5123" spans="33:34">
      <c r="AG5123" s="7"/>
      <c r="AH5123" s="7"/>
    </row>
    <row r="5124" spans="33:34">
      <c r="AG5124" s="7"/>
      <c r="AH5124" s="7"/>
    </row>
    <row r="5125" spans="33:34">
      <c r="AG5125" s="7"/>
      <c r="AH5125" s="7"/>
    </row>
    <row r="5126" spans="33:34">
      <c r="AG5126" s="7"/>
      <c r="AH5126" s="7"/>
    </row>
    <row r="5127" spans="33:34">
      <c r="AG5127" s="7"/>
      <c r="AH5127" s="7"/>
    </row>
    <row r="5128" spans="33:34">
      <c r="AG5128" s="7"/>
      <c r="AH5128" s="7"/>
    </row>
    <row r="5129" spans="33:34">
      <c r="AG5129" s="7"/>
      <c r="AH5129" s="7"/>
    </row>
    <row r="5130" spans="33:34">
      <c r="AG5130" s="7"/>
      <c r="AH5130" s="7"/>
    </row>
    <row r="5131" spans="33:34">
      <c r="AG5131" s="7"/>
      <c r="AH5131" s="7"/>
    </row>
    <row r="5132" spans="33:34">
      <c r="AG5132" s="7"/>
      <c r="AH5132" s="7"/>
    </row>
    <row r="5133" spans="33:34">
      <c r="AG5133" s="7"/>
      <c r="AH5133" s="7"/>
    </row>
    <row r="5134" spans="33:34">
      <c r="AG5134" s="7"/>
      <c r="AH5134" s="7"/>
    </row>
    <row r="5135" spans="33:34">
      <c r="AG5135" s="7"/>
      <c r="AH5135" s="7"/>
    </row>
    <row r="5136" spans="33:34">
      <c r="AG5136" s="7"/>
      <c r="AH5136" s="7"/>
    </row>
    <row r="5137" spans="33:34">
      <c r="AG5137" s="7"/>
      <c r="AH5137" s="7"/>
    </row>
    <row r="5138" spans="33:34">
      <c r="AG5138" s="7"/>
      <c r="AH5138" s="7"/>
    </row>
    <row r="5139" spans="33:34">
      <c r="AG5139" s="7"/>
      <c r="AH5139" s="7"/>
    </row>
    <row r="5140" spans="33:34">
      <c r="AG5140" s="7"/>
      <c r="AH5140" s="7"/>
    </row>
    <row r="5141" spans="33:34">
      <c r="AG5141" s="7"/>
      <c r="AH5141" s="7"/>
    </row>
    <row r="5142" spans="33:34">
      <c r="AG5142" s="7"/>
      <c r="AH5142" s="7"/>
    </row>
    <row r="5143" spans="33:34">
      <c r="AG5143" s="7"/>
      <c r="AH5143" s="7"/>
    </row>
    <row r="5144" spans="33:34">
      <c r="AG5144" s="7"/>
      <c r="AH5144" s="7"/>
    </row>
    <row r="5145" spans="33:34">
      <c r="AG5145" s="7"/>
      <c r="AH5145" s="7"/>
    </row>
    <row r="5146" spans="33:34">
      <c r="AG5146" s="7"/>
      <c r="AH5146" s="7"/>
    </row>
    <row r="5147" spans="33:34">
      <c r="AG5147" s="7"/>
      <c r="AH5147" s="7"/>
    </row>
    <row r="5148" spans="33:34">
      <c r="AG5148" s="7"/>
      <c r="AH5148" s="7"/>
    </row>
    <row r="5149" spans="33:34">
      <c r="AG5149" s="7"/>
      <c r="AH5149" s="7"/>
    </row>
    <row r="5150" spans="33:34">
      <c r="AG5150" s="7"/>
      <c r="AH5150" s="7"/>
    </row>
    <row r="5151" spans="33:34">
      <c r="AG5151" s="7"/>
      <c r="AH5151" s="7"/>
    </row>
    <row r="5152" spans="33:34">
      <c r="AG5152" s="7"/>
      <c r="AH5152" s="7"/>
    </row>
    <row r="5153" spans="33:34">
      <c r="AG5153" s="7"/>
      <c r="AH5153" s="7"/>
    </row>
    <row r="5154" spans="33:34">
      <c r="AG5154" s="7"/>
      <c r="AH5154" s="7"/>
    </row>
    <row r="5155" spans="33:34">
      <c r="AG5155" s="7"/>
      <c r="AH5155" s="7"/>
    </row>
    <row r="5156" spans="33:34">
      <c r="AG5156" s="7"/>
      <c r="AH5156" s="7"/>
    </row>
    <row r="5157" spans="33:34">
      <c r="AG5157" s="7"/>
      <c r="AH5157" s="7"/>
    </row>
    <row r="5158" spans="33:34">
      <c r="AG5158" s="7"/>
      <c r="AH5158" s="7"/>
    </row>
    <row r="5159" spans="33:34">
      <c r="AG5159" s="7"/>
      <c r="AH5159" s="7"/>
    </row>
    <row r="5160" spans="33:34">
      <c r="AG5160" s="7"/>
      <c r="AH5160" s="7"/>
    </row>
    <row r="5161" spans="33:34">
      <c r="AG5161" s="7"/>
      <c r="AH5161" s="7"/>
    </row>
    <row r="5162" spans="33:34">
      <c r="AG5162" s="7"/>
      <c r="AH5162" s="7"/>
    </row>
    <row r="5163" spans="33:34">
      <c r="AG5163" s="7"/>
      <c r="AH5163" s="7"/>
    </row>
    <row r="5164" spans="33:34">
      <c r="AG5164" s="7"/>
      <c r="AH5164" s="7"/>
    </row>
    <row r="5165" spans="33:34">
      <c r="AG5165" s="7"/>
      <c r="AH5165" s="7"/>
    </row>
    <row r="5166" spans="33:34">
      <c r="AG5166" s="7"/>
      <c r="AH5166" s="7"/>
    </row>
    <row r="5167" spans="33:34">
      <c r="AG5167" s="7"/>
      <c r="AH5167" s="7"/>
    </row>
    <row r="5168" spans="33:34">
      <c r="AG5168" s="7"/>
      <c r="AH5168" s="7"/>
    </row>
    <row r="5169" spans="33:34">
      <c r="AG5169" s="7"/>
      <c r="AH5169" s="7"/>
    </row>
    <row r="5170" spans="33:34">
      <c r="AG5170" s="7"/>
      <c r="AH5170" s="7"/>
    </row>
    <row r="5171" spans="33:34">
      <c r="AG5171" s="7"/>
      <c r="AH5171" s="7"/>
    </row>
    <row r="5172" spans="33:34">
      <c r="AG5172" s="7"/>
      <c r="AH5172" s="7"/>
    </row>
    <row r="5173" spans="33:34">
      <c r="AG5173" s="7"/>
      <c r="AH5173" s="7"/>
    </row>
    <row r="5174" spans="33:34">
      <c r="AG5174" s="7"/>
      <c r="AH5174" s="7"/>
    </row>
    <row r="5175" spans="33:34">
      <c r="AG5175" s="7"/>
      <c r="AH5175" s="7"/>
    </row>
    <row r="5176" spans="33:34">
      <c r="AG5176" s="7"/>
      <c r="AH5176" s="7"/>
    </row>
    <row r="5177" spans="33:34">
      <c r="AG5177" s="7"/>
      <c r="AH5177" s="7"/>
    </row>
    <row r="5178" spans="33:34">
      <c r="AG5178" s="7"/>
      <c r="AH5178" s="7"/>
    </row>
    <row r="5179" spans="33:34">
      <c r="AG5179" s="7"/>
      <c r="AH5179" s="7"/>
    </row>
    <row r="5180" spans="33:34">
      <c r="AG5180" s="7"/>
      <c r="AH5180" s="7"/>
    </row>
    <row r="5181" spans="33:34">
      <c r="AG5181" s="7"/>
      <c r="AH5181" s="7"/>
    </row>
    <row r="5182" spans="33:34">
      <c r="AG5182" s="7"/>
      <c r="AH5182" s="7"/>
    </row>
    <row r="5183" spans="33:34">
      <c r="AG5183" s="7"/>
      <c r="AH5183" s="7"/>
    </row>
    <row r="5184" spans="33:34">
      <c r="AG5184" s="7"/>
      <c r="AH5184" s="7"/>
    </row>
    <row r="5185" spans="33:34">
      <c r="AG5185" s="7"/>
      <c r="AH5185" s="7"/>
    </row>
    <row r="5186" spans="33:34">
      <c r="AG5186" s="7"/>
      <c r="AH5186" s="7"/>
    </row>
    <row r="5187" spans="33:34">
      <c r="AG5187" s="7"/>
      <c r="AH5187" s="7"/>
    </row>
    <row r="5188" spans="33:34">
      <c r="AG5188" s="7"/>
      <c r="AH5188" s="7"/>
    </row>
    <row r="5189" spans="33:34">
      <c r="AG5189" s="7"/>
      <c r="AH5189" s="7"/>
    </row>
    <row r="5190" spans="33:34">
      <c r="AG5190" s="7"/>
      <c r="AH5190" s="7"/>
    </row>
    <row r="5191" spans="33:34">
      <c r="AG5191" s="7"/>
      <c r="AH5191" s="7"/>
    </row>
    <row r="5192" spans="33:34">
      <c r="AG5192" s="7"/>
      <c r="AH5192" s="7"/>
    </row>
    <row r="5193" spans="33:34">
      <c r="AG5193" s="7"/>
      <c r="AH5193" s="7"/>
    </row>
    <row r="5194" spans="33:34">
      <c r="AG5194" s="7"/>
      <c r="AH5194" s="7"/>
    </row>
    <row r="5195" spans="33:34">
      <c r="AG5195" s="7"/>
      <c r="AH5195" s="7"/>
    </row>
    <row r="5196" spans="33:34">
      <c r="AG5196" s="7"/>
      <c r="AH5196" s="7"/>
    </row>
    <row r="5197" spans="33:34">
      <c r="AG5197" s="7"/>
      <c r="AH5197" s="7"/>
    </row>
    <row r="5198" spans="33:34">
      <c r="AG5198" s="7"/>
      <c r="AH5198" s="7"/>
    </row>
    <row r="5199" spans="33:34">
      <c r="AG5199" s="7"/>
      <c r="AH5199" s="7"/>
    </row>
    <row r="5200" spans="33:34">
      <c r="AG5200" s="7"/>
      <c r="AH5200" s="7"/>
    </row>
    <row r="5201" spans="33:34">
      <c r="AG5201" s="7"/>
      <c r="AH5201" s="7"/>
    </row>
    <row r="5202" spans="33:34">
      <c r="AG5202" s="7"/>
      <c r="AH5202" s="7"/>
    </row>
    <row r="5203" spans="33:34">
      <c r="AG5203" s="7"/>
      <c r="AH5203" s="7"/>
    </row>
    <row r="5204" spans="33:34">
      <c r="AG5204" s="7"/>
      <c r="AH5204" s="7"/>
    </row>
    <row r="5205" spans="33:34">
      <c r="AG5205" s="7"/>
      <c r="AH5205" s="7"/>
    </row>
    <row r="5206" spans="33:34">
      <c r="AG5206" s="7"/>
      <c r="AH5206" s="7"/>
    </row>
    <row r="5207" spans="33:34">
      <c r="AG5207" s="7"/>
      <c r="AH5207" s="7"/>
    </row>
    <row r="5208" spans="33:34">
      <c r="AG5208" s="7"/>
      <c r="AH5208" s="7"/>
    </row>
    <row r="5209" spans="33:34">
      <c r="AG5209" s="7"/>
      <c r="AH5209" s="7"/>
    </row>
    <row r="5210" spans="33:34">
      <c r="AG5210" s="7"/>
      <c r="AH5210" s="7"/>
    </row>
    <row r="5211" spans="33:34">
      <c r="AG5211" s="7"/>
      <c r="AH5211" s="7"/>
    </row>
    <row r="5212" spans="33:34">
      <c r="AG5212" s="7"/>
      <c r="AH5212" s="7"/>
    </row>
    <row r="5213" spans="33:34">
      <c r="AG5213" s="7"/>
      <c r="AH5213" s="7"/>
    </row>
    <row r="5214" spans="33:34">
      <c r="AG5214" s="7"/>
      <c r="AH5214" s="7"/>
    </row>
    <row r="5215" spans="33:34">
      <c r="AG5215" s="7"/>
      <c r="AH5215" s="7"/>
    </row>
    <row r="5216" spans="33:34">
      <c r="AG5216" s="7"/>
      <c r="AH5216" s="7"/>
    </row>
    <row r="5217" spans="33:34">
      <c r="AG5217" s="7"/>
      <c r="AH5217" s="7"/>
    </row>
    <row r="5218" spans="33:34">
      <c r="AG5218" s="7"/>
      <c r="AH5218" s="7"/>
    </row>
    <row r="5219" spans="33:34">
      <c r="AG5219" s="7"/>
      <c r="AH5219" s="7"/>
    </row>
    <row r="5220" spans="33:34">
      <c r="AG5220" s="7"/>
      <c r="AH5220" s="7"/>
    </row>
    <row r="5221" spans="33:34">
      <c r="AG5221" s="7"/>
      <c r="AH5221" s="7"/>
    </row>
    <row r="5222" spans="33:34">
      <c r="AG5222" s="7"/>
      <c r="AH5222" s="7"/>
    </row>
    <row r="5223" spans="33:34">
      <c r="AG5223" s="7"/>
      <c r="AH5223" s="7"/>
    </row>
    <row r="5224" spans="33:34">
      <c r="AG5224" s="7"/>
      <c r="AH5224" s="7"/>
    </row>
    <row r="5225" spans="33:34">
      <c r="AG5225" s="7"/>
      <c r="AH5225" s="7"/>
    </row>
    <row r="5226" spans="33:34">
      <c r="AG5226" s="7"/>
      <c r="AH5226" s="7"/>
    </row>
    <row r="5227" spans="33:34">
      <c r="AG5227" s="7"/>
      <c r="AH5227" s="7"/>
    </row>
    <row r="5228" spans="33:34">
      <c r="AG5228" s="7"/>
      <c r="AH5228" s="7"/>
    </row>
    <row r="5229" spans="33:34">
      <c r="AG5229" s="7"/>
      <c r="AH5229" s="7"/>
    </row>
    <row r="5230" spans="33:34">
      <c r="AG5230" s="7"/>
      <c r="AH5230" s="7"/>
    </row>
    <row r="5231" spans="33:34">
      <c r="AG5231" s="7"/>
      <c r="AH5231" s="7"/>
    </row>
    <row r="5232" spans="33:34">
      <c r="AG5232" s="7"/>
      <c r="AH5232" s="7"/>
    </row>
    <row r="5233" spans="33:34">
      <c r="AG5233" s="7"/>
      <c r="AH5233" s="7"/>
    </row>
    <row r="5234" spans="33:34">
      <c r="AG5234" s="7"/>
      <c r="AH5234" s="7"/>
    </row>
    <row r="5235" spans="33:34">
      <c r="AG5235" s="7"/>
      <c r="AH5235" s="7"/>
    </row>
    <row r="5236" spans="33:34">
      <c r="AG5236" s="7"/>
      <c r="AH5236" s="7"/>
    </row>
    <row r="5237" spans="33:34">
      <c r="AG5237" s="7"/>
      <c r="AH5237" s="7"/>
    </row>
    <row r="5238" spans="33:34">
      <c r="AG5238" s="7"/>
      <c r="AH5238" s="7"/>
    </row>
    <row r="5239" spans="33:34">
      <c r="AG5239" s="7"/>
      <c r="AH5239" s="7"/>
    </row>
    <row r="5240" spans="33:34">
      <c r="AG5240" s="7"/>
      <c r="AH5240" s="7"/>
    </row>
    <row r="5241" spans="33:34">
      <c r="AG5241" s="7"/>
      <c r="AH5241" s="7"/>
    </row>
    <row r="5242" spans="33:34">
      <c r="AG5242" s="7"/>
      <c r="AH5242" s="7"/>
    </row>
    <row r="5243" spans="33:34">
      <c r="AG5243" s="7"/>
      <c r="AH5243" s="7"/>
    </row>
    <row r="5244" spans="33:34">
      <c r="AG5244" s="7"/>
      <c r="AH5244" s="7"/>
    </row>
    <row r="5245" spans="33:34">
      <c r="AG5245" s="7"/>
      <c r="AH5245" s="7"/>
    </row>
    <row r="5246" spans="33:34">
      <c r="AG5246" s="7"/>
      <c r="AH5246" s="7"/>
    </row>
    <row r="5247" spans="33:34">
      <c r="AG5247" s="7"/>
      <c r="AH5247" s="7"/>
    </row>
    <row r="5248" spans="33:34">
      <c r="AG5248" s="7"/>
      <c r="AH5248" s="7"/>
    </row>
    <row r="5249" spans="33:34">
      <c r="AG5249" s="7"/>
      <c r="AH5249" s="7"/>
    </row>
    <row r="5250" spans="33:34">
      <c r="AG5250" s="7"/>
      <c r="AH5250" s="7"/>
    </row>
    <row r="5251" spans="33:34">
      <c r="AG5251" s="7"/>
      <c r="AH5251" s="7"/>
    </row>
    <row r="5252" spans="33:34">
      <c r="AG5252" s="7"/>
      <c r="AH5252" s="7"/>
    </row>
    <row r="5253" spans="33:34">
      <c r="AG5253" s="7"/>
      <c r="AH5253" s="7"/>
    </row>
    <row r="5254" spans="33:34">
      <c r="AG5254" s="7"/>
      <c r="AH5254" s="7"/>
    </row>
    <row r="5255" spans="33:34">
      <c r="AG5255" s="7"/>
      <c r="AH5255" s="7"/>
    </row>
    <row r="5256" spans="33:34">
      <c r="AG5256" s="7"/>
      <c r="AH5256" s="7"/>
    </row>
    <row r="5257" spans="33:34">
      <c r="AG5257" s="7"/>
      <c r="AH5257" s="7"/>
    </row>
    <row r="5258" spans="33:34">
      <c r="AG5258" s="7"/>
      <c r="AH5258" s="7"/>
    </row>
    <row r="5259" spans="33:34">
      <c r="AG5259" s="7"/>
      <c r="AH5259" s="7"/>
    </row>
    <row r="5260" spans="33:34">
      <c r="AG5260" s="7"/>
      <c r="AH5260" s="7"/>
    </row>
    <row r="5261" spans="33:34">
      <c r="AG5261" s="7"/>
      <c r="AH5261" s="7"/>
    </row>
    <row r="5262" spans="33:34">
      <c r="AG5262" s="7"/>
      <c r="AH5262" s="7"/>
    </row>
    <row r="5263" spans="33:34">
      <c r="AG5263" s="7"/>
      <c r="AH5263" s="7"/>
    </row>
    <row r="5264" spans="33:34">
      <c r="AG5264" s="7"/>
      <c r="AH5264" s="7"/>
    </row>
    <row r="5265" spans="33:34">
      <c r="AG5265" s="7"/>
      <c r="AH5265" s="7"/>
    </row>
    <row r="5266" spans="33:34">
      <c r="AG5266" s="7"/>
      <c r="AH5266" s="7"/>
    </row>
    <row r="5267" spans="33:34">
      <c r="AG5267" s="7"/>
      <c r="AH5267" s="7"/>
    </row>
    <row r="5268" spans="33:34">
      <c r="AG5268" s="7"/>
      <c r="AH5268" s="7"/>
    </row>
    <row r="5269" spans="33:34">
      <c r="AG5269" s="7"/>
      <c r="AH5269" s="7"/>
    </row>
    <row r="5270" spans="33:34">
      <c r="AG5270" s="7"/>
      <c r="AH5270" s="7"/>
    </row>
    <row r="5271" spans="33:34">
      <c r="AG5271" s="7"/>
      <c r="AH5271" s="7"/>
    </row>
    <row r="5272" spans="33:34">
      <c r="AG5272" s="7"/>
      <c r="AH5272" s="7"/>
    </row>
    <row r="5273" spans="33:34">
      <c r="AG5273" s="7"/>
      <c r="AH5273" s="7"/>
    </row>
    <row r="5274" spans="33:34">
      <c r="AG5274" s="7"/>
      <c r="AH5274" s="7"/>
    </row>
    <row r="5275" spans="33:34">
      <c r="AG5275" s="7"/>
      <c r="AH5275" s="7"/>
    </row>
    <row r="5276" spans="33:34">
      <c r="AG5276" s="7"/>
      <c r="AH5276" s="7"/>
    </row>
    <row r="5277" spans="33:34">
      <c r="AG5277" s="7"/>
      <c r="AH5277" s="7"/>
    </row>
    <row r="5278" spans="33:34">
      <c r="AG5278" s="7"/>
      <c r="AH5278" s="7"/>
    </row>
    <row r="5279" spans="33:34">
      <c r="AG5279" s="7"/>
      <c r="AH5279" s="7"/>
    </row>
    <row r="5280" spans="33:34">
      <c r="AG5280" s="7"/>
      <c r="AH5280" s="7"/>
    </row>
    <row r="5281" spans="33:34">
      <c r="AG5281" s="7"/>
      <c r="AH5281" s="7"/>
    </row>
    <row r="5282" spans="33:34">
      <c r="AG5282" s="7"/>
      <c r="AH5282" s="7"/>
    </row>
    <row r="5283" spans="33:34">
      <c r="AG5283" s="7"/>
      <c r="AH5283" s="7"/>
    </row>
    <row r="5284" spans="33:34">
      <c r="AG5284" s="7"/>
      <c r="AH5284" s="7"/>
    </row>
    <row r="5285" spans="33:34">
      <c r="AG5285" s="7"/>
      <c r="AH5285" s="7"/>
    </row>
    <row r="5286" spans="33:34">
      <c r="AG5286" s="7"/>
      <c r="AH5286" s="7"/>
    </row>
    <row r="5287" spans="33:34">
      <c r="AG5287" s="7"/>
      <c r="AH5287" s="7"/>
    </row>
    <row r="5288" spans="33:34">
      <c r="AG5288" s="7"/>
      <c r="AH5288" s="7"/>
    </row>
    <row r="5289" spans="33:34">
      <c r="AG5289" s="7"/>
      <c r="AH5289" s="7"/>
    </row>
    <row r="5290" spans="33:34">
      <c r="AG5290" s="7"/>
      <c r="AH5290" s="7"/>
    </row>
    <row r="5291" spans="33:34">
      <c r="AG5291" s="7"/>
      <c r="AH5291" s="7"/>
    </row>
    <row r="5292" spans="33:34">
      <c r="AG5292" s="7"/>
      <c r="AH5292" s="7"/>
    </row>
    <row r="5293" spans="33:34">
      <c r="AG5293" s="7"/>
      <c r="AH5293" s="7"/>
    </row>
    <row r="5294" spans="33:34">
      <c r="AG5294" s="7"/>
      <c r="AH5294" s="7"/>
    </row>
    <row r="5295" spans="33:34">
      <c r="AG5295" s="7"/>
      <c r="AH5295" s="7"/>
    </row>
    <row r="5296" spans="33:34">
      <c r="AG5296" s="7"/>
      <c r="AH5296" s="7"/>
    </row>
    <row r="5297" spans="33:34">
      <c r="AG5297" s="7"/>
      <c r="AH5297" s="7"/>
    </row>
    <row r="5298" spans="33:34">
      <c r="AG5298" s="7"/>
      <c r="AH5298" s="7"/>
    </row>
    <row r="5299" spans="33:34">
      <c r="AG5299" s="7"/>
      <c r="AH5299" s="7"/>
    </row>
    <row r="5300" spans="33:34">
      <c r="AG5300" s="7"/>
      <c r="AH5300" s="7"/>
    </row>
    <row r="5301" spans="33:34">
      <c r="AG5301" s="7"/>
      <c r="AH5301" s="7"/>
    </row>
    <row r="5302" spans="33:34">
      <c r="AG5302" s="7"/>
      <c r="AH5302" s="7"/>
    </row>
    <row r="5303" spans="33:34">
      <c r="AG5303" s="7"/>
      <c r="AH5303" s="7"/>
    </row>
    <row r="5304" spans="33:34">
      <c r="AG5304" s="7"/>
      <c r="AH5304" s="7"/>
    </row>
    <row r="5305" spans="33:34">
      <c r="AG5305" s="7"/>
      <c r="AH5305" s="7"/>
    </row>
    <row r="5306" spans="33:34">
      <c r="AG5306" s="7"/>
      <c r="AH5306" s="7"/>
    </row>
    <row r="5307" spans="33:34">
      <c r="AG5307" s="7"/>
      <c r="AH5307" s="7"/>
    </row>
    <row r="5308" spans="33:34">
      <c r="AG5308" s="7"/>
      <c r="AH5308" s="7"/>
    </row>
    <row r="5309" spans="33:34">
      <c r="AG5309" s="7"/>
      <c r="AH5309" s="7"/>
    </row>
    <row r="5310" spans="33:34">
      <c r="AG5310" s="7"/>
      <c r="AH5310" s="7"/>
    </row>
    <row r="5311" spans="33:34">
      <c r="AG5311" s="7"/>
      <c r="AH5311" s="7"/>
    </row>
    <row r="5312" spans="33:34">
      <c r="AG5312" s="7"/>
      <c r="AH5312" s="7"/>
    </row>
    <row r="5313" spans="33:34">
      <c r="AG5313" s="7"/>
      <c r="AH5313" s="7"/>
    </row>
    <row r="5314" spans="33:34">
      <c r="AG5314" s="7"/>
      <c r="AH5314" s="7"/>
    </row>
    <row r="5315" spans="33:34">
      <c r="AG5315" s="7"/>
      <c r="AH5315" s="7"/>
    </row>
    <row r="5316" spans="33:34">
      <c r="AG5316" s="7"/>
      <c r="AH5316" s="7"/>
    </row>
    <row r="5317" spans="33:34">
      <c r="AG5317" s="7"/>
      <c r="AH5317" s="7"/>
    </row>
    <row r="5318" spans="33:34">
      <c r="AG5318" s="7"/>
      <c r="AH5318" s="7"/>
    </row>
    <row r="5319" spans="33:34">
      <c r="AG5319" s="7"/>
      <c r="AH5319" s="7"/>
    </row>
    <row r="5320" spans="33:34">
      <c r="AG5320" s="7"/>
      <c r="AH5320" s="7"/>
    </row>
    <row r="5321" spans="33:34">
      <c r="AG5321" s="7"/>
      <c r="AH5321" s="7"/>
    </row>
    <row r="5322" spans="33:34">
      <c r="AG5322" s="7"/>
      <c r="AH5322" s="7"/>
    </row>
    <row r="5323" spans="33:34">
      <c r="AG5323" s="7"/>
      <c r="AH5323" s="7"/>
    </row>
    <row r="5324" spans="33:34">
      <c r="AG5324" s="7"/>
      <c r="AH5324" s="7"/>
    </row>
    <row r="5325" spans="33:34">
      <c r="AG5325" s="7"/>
      <c r="AH5325" s="7"/>
    </row>
    <row r="5326" spans="33:34">
      <c r="AG5326" s="7"/>
      <c r="AH5326" s="7"/>
    </row>
    <row r="5327" spans="33:34">
      <c r="AG5327" s="7"/>
      <c r="AH5327" s="7"/>
    </row>
    <row r="5328" spans="33:34">
      <c r="AG5328" s="7"/>
      <c r="AH5328" s="7"/>
    </row>
    <row r="5329" spans="33:34">
      <c r="AG5329" s="7"/>
      <c r="AH5329" s="7"/>
    </row>
    <row r="5330" spans="33:34">
      <c r="AG5330" s="7"/>
      <c r="AH5330" s="7"/>
    </row>
    <row r="5331" spans="33:34">
      <c r="AG5331" s="7"/>
      <c r="AH5331" s="7"/>
    </row>
    <row r="5332" spans="33:34">
      <c r="AG5332" s="7"/>
      <c r="AH5332" s="7"/>
    </row>
    <row r="5333" spans="33:34">
      <c r="AG5333" s="7"/>
      <c r="AH5333" s="7"/>
    </row>
    <row r="5334" spans="33:34">
      <c r="AG5334" s="7"/>
      <c r="AH5334" s="7"/>
    </row>
    <row r="5335" spans="33:34">
      <c r="AG5335" s="7"/>
      <c r="AH5335" s="7"/>
    </row>
    <row r="5336" spans="33:34">
      <c r="AG5336" s="7"/>
      <c r="AH5336" s="7"/>
    </row>
    <row r="5337" spans="33:34">
      <c r="AG5337" s="7"/>
      <c r="AH5337" s="7"/>
    </row>
    <row r="5338" spans="33:34">
      <c r="AG5338" s="7"/>
      <c r="AH5338" s="7"/>
    </row>
    <row r="5339" spans="33:34">
      <c r="AG5339" s="7"/>
      <c r="AH5339" s="7"/>
    </row>
    <row r="5340" spans="33:34">
      <c r="AG5340" s="7"/>
      <c r="AH5340" s="7"/>
    </row>
    <row r="5341" spans="33:34">
      <c r="AG5341" s="7"/>
      <c r="AH5341" s="7"/>
    </row>
    <row r="5342" spans="33:34">
      <c r="AG5342" s="7"/>
      <c r="AH5342" s="7"/>
    </row>
    <row r="5343" spans="33:34">
      <c r="AG5343" s="7"/>
      <c r="AH5343" s="7"/>
    </row>
    <row r="5344" spans="33:34">
      <c r="AG5344" s="7"/>
      <c r="AH5344" s="7"/>
    </row>
    <row r="5345" spans="33:34">
      <c r="AG5345" s="7"/>
      <c r="AH5345" s="7"/>
    </row>
    <row r="5346" spans="33:34">
      <c r="AG5346" s="7"/>
      <c r="AH5346" s="7"/>
    </row>
    <row r="5347" spans="33:34">
      <c r="AG5347" s="7"/>
      <c r="AH5347" s="7"/>
    </row>
    <row r="5348" spans="33:34">
      <c r="AG5348" s="7"/>
      <c r="AH5348" s="7"/>
    </row>
    <row r="5349" spans="33:34">
      <c r="AG5349" s="7"/>
      <c r="AH5349" s="7"/>
    </row>
    <row r="5350" spans="33:34">
      <c r="AG5350" s="7"/>
      <c r="AH5350" s="7"/>
    </row>
    <row r="5351" spans="33:34">
      <c r="AG5351" s="7"/>
      <c r="AH5351" s="7"/>
    </row>
    <row r="5352" spans="33:34">
      <c r="AG5352" s="7"/>
      <c r="AH5352" s="7"/>
    </row>
    <row r="5353" spans="33:34">
      <c r="AG5353" s="7"/>
      <c r="AH5353" s="7"/>
    </row>
    <row r="5354" spans="33:34">
      <c r="AG5354" s="7"/>
      <c r="AH5354" s="7"/>
    </row>
    <row r="5355" spans="33:34">
      <c r="AG5355" s="7"/>
      <c r="AH5355" s="7"/>
    </row>
    <row r="5356" spans="33:34">
      <c r="AG5356" s="7"/>
      <c r="AH5356" s="7"/>
    </row>
    <row r="5357" spans="33:34">
      <c r="AG5357" s="7"/>
      <c r="AH5357" s="7"/>
    </row>
    <row r="5358" spans="33:34">
      <c r="AG5358" s="7"/>
      <c r="AH5358" s="7"/>
    </row>
    <row r="5359" spans="33:34">
      <c r="AG5359" s="7"/>
      <c r="AH5359" s="7"/>
    </row>
    <row r="5360" spans="33:34">
      <c r="AG5360" s="7"/>
      <c r="AH5360" s="7"/>
    </row>
    <row r="5361" spans="33:34">
      <c r="AG5361" s="7"/>
      <c r="AH5361" s="7"/>
    </row>
    <row r="5362" spans="33:34">
      <c r="AG5362" s="7"/>
      <c r="AH5362" s="7"/>
    </row>
    <row r="5363" spans="33:34">
      <c r="AG5363" s="7"/>
      <c r="AH5363" s="7"/>
    </row>
    <row r="5364" spans="33:34">
      <c r="AG5364" s="7"/>
      <c r="AH5364" s="7"/>
    </row>
    <row r="5365" spans="33:34">
      <c r="AG5365" s="7"/>
      <c r="AH5365" s="7"/>
    </row>
    <row r="5366" spans="33:34">
      <c r="AG5366" s="7"/>
      <c r="AH5366" s="7"/>
    </row>
    <row r="5367" spans="33:34">
      <c r="AG5367" s="7"/>
      <c r="AH5367" s="7"/>
    </row>
    <row r="5368" spans="33:34">
      <c r="AG5368" s="7"/>
      <c r="AH5368" s="7"/>
    </row>
    <row r="5369" spans="33:34">
      <c r="AG5369" s="7"/>
      <c r="AH5369" s="7"/>
    </row>
    <row r="5370" spans="33:34">
      <c r="AG5370" s="7"/>
      <c r="AH5370" s="7"/>
    </row>
    <row r="5371" spans="33:34">
      <c r="AG5371" s="7"/>
      <c r="AH5371" s="7"/>
    </row>
    <row r="5372" spans="33:34">
      <c r="AG5372" s="7"/>
      <c r="AH5372" s="7"/>
    </row>
    <row r="5373" spans="33:34">
      <c r="AG5373" s="7"/>
      <c r="AH5373" s="7"/>
    </row>
    <row r="5374" spans="33:34">
      <c r="AG5374" s="7"/>
      <c r="AH5374" s="7"/>
    </row>
    <row r="5375" spans="33:34">
      <c r="AG5375" s="7"/>
      <c r="AH5375" s="7"/>
    </row>
    <row r="5376" spans="33:34">
      <c r="AG5376" s="7"/>
      <c r="AH5376" s="7"/>
    </row>
    <row r="5377" spans="33:34">
      <c r="AG5377" s="7"/>
      <c r="AH5377" s="7"/>
    </row>
    <row r="5378" spans="33:34">
      <c r="AG5378" s="7"/>
      <c r="AH5378" s="7"/>
    </row>
    <row r="5379" spans="33:34">
      <c r="AG5379" s="7"/>
      <c r="AH5379" s="7"/>
    </row>
    <row r="5380" spans="33:34">
      <c r="AG5380" s="7"/>
      <c r="AH5380" s="7"/>
    </row>
    <row r="5381" spans="33:34">
      <c r="AG5381" s="7"/>
      <c r="AH5381" s="7"/>
    </row>
    <row r="5382" spans="33:34">
      <c r="AG5382" s="7"/>
      <c r="AH5382" s="7"/>
    </row>
    <row r="5383" spans="33:34">
      <c r="AG5383" s="7"/>
      <c r="AH5383" s="7"/>
    </row>
    <row r="5384" spans="33:34">
      <c r="AG5384" s="7"/>
      <c r="AH5384" s="7"/>
    </row>
    <row r="5385" spans="33:34">
      <c r="AG5385" s="7"/>
      <c r="AH5385" s="7"/>
    </row>
    <row r="5386" spans="33:34">
      <c r="AG5386" s="7"/>
      <c r="AH5386" s="7"/>
    </row>
    <row r="5387" spans="33:34">
      <c r="AG5387" s="7"/>
      <c r="AH5387" s="7"/>
    </row>
    <row r="5388" spans="33:34">
      <c r="AG5388" s="7"/>
      <c r="AH5388" s="7"/>
    </row>
    <row r="5389" spans="33:34">
      <c r="AG5389" s="7"/>
      <c r="AH5389" s="7"/>
    </row>
    <row r="5390" spans="33:34">
      <c r="AG5390" s="7"/>
      <c r="AH5390" s="7"/>
    </row>
    <row r="5391" spans="33:34">
      <c r="AG5391" s="7"/>
      <c r="AH5391" s="7"/>
    </row>
    <row r="5392" spans="33:34">
      <c r="AG5392" s="7"/>
      <c r="AH5392" s="7"/>
    </row>
    <row r="5393" spans="33:34">
      <c r="AG5393" s="7"/>
      <c r="AH5393" s="7"/>
    </row>
    <row r="5394" spans="33:34">
      <c r="AG5394" s="7"/>
      <c r="AH5394" s="7"/>
    </row>
    <row r="5395" spans="33:34">
      <c r="AG5395" s="7"/>
      <c r="AH5395" s="7"/>
    </row>
    <row r="5396" spans="33:34">
      <c r="AG5396" s="7"/>
      <c r="AH5396" s="7"/>
    </row>
    <row r="5397" spans="33:34">
      <c r="AG5397" s="7"/>
      <c r="AH5397" s="7"/>
    </row>
    <row r="5398" spans="33:34">
      <c r="AG5398" s="7"/>
      <c r="AH5398" s="7"/>
    </row>
    <row r="5399" spans="33:34">
      <c r="AG5399" s="7"/>
      <c r="AH5399" s="7"/>
    </row>
    <row r="5400" spans="33:34">
      <c r="AG5400" s="7"/>
      <c r="AH5400" s="7"/>
    </row>
    <row r="5401" spans="33:34">
      <c r="AG5401" s="7"/>
      <c r="AH5401" s="7"/>
    </row>
    <row r="5402" spans="33:34">
      <c r="AG5402" s="7"/>
      <c r="AH5402" s="7"/>
    </row>
    <row r="5403" spans="33:34">
      <c r="AG5403" s="7"/>
      <c r="AH5403" s="7"/>
    </row>
    <row r="5404" spans="33:34">
      <c r="AG5404" s="7"/>
      <c r="AH5404" s="7"/>
    </row>
    <row r="5405" spans="33:34">
      <c r="AG5405" s="7"/>
      <c r="AH5405" s="7"/>
    </row>
    <row r="5406" spans="33:34">
      <c r="AG5406" s="7"/>
      <c r="AH5406" s="7"/>
    </row>
    <row r="5407" spans="33:34">
      <c r="AG5407" s="7"/>
      <c r="AH5407" s="7"/>
    </row>
    <row r="5408" spans="33:34">
      <c r="AG5408" s="7"/>
      <c r="AH5408" s="7"/>
    </row>
    <row r="5409" spans="33:34">
      <c r="AG5409" s="7"/>
      <c r="AH5409" s="7"/>
    </row>
    <row r="5410" spans="33:34">
      <c r="AG5410" s="7"/>
      <c r="AH5410" s="7"/>
    </row>
    <row r="5411" spans="33:34">
      <c r="AG5411" s="7"/>
      <c r="AH5411" s="7"/>
    </row>
    <row r="5412" spans="33:34">
      <c r="AG5412" s="7"/>
      <c r="AH5412" s="7"/>
    </row>
    <row r="5413" spans="33:34">
      <c r="AG5413" s="7"/>
      <c r="AH5413" s="7"/>
    </row>
    <row r="5414" spans="33:34">
      <c r="AG5414" s="7"/>
      <c r="AH5414" s="7"/>
    </row>
    <row r="5415" spans="33:34">
      <c r="AG5415" s="7"/>
      <c r="AH5415" s="7"/>
    </row>
    <row r="5416" spans="33:34">
      <c r="AG5416" s="7"/>
      <c r="AH5416" s="7"/>
    </row>
    <row r="5417" spans="33:34">
      <c r="AG5417" s="7"/>
      <c r="AH5417" s="7"/>
    </row>
    <row r="5418" spans="33:34">
      <c r="AG5418" s="7"/>
      <c r="AH5418" s="7"/>
    </row>
    <row r="5419" spans="33:34">
      <c r="AG5419" s="7"/>
      <c r="AH5419" s="7"/>
    </row>
    <row r="5420" spans="33:34">
      <c r="AG5420" s="7"/>
      <c r="AH5420" s="7"/>
    </row>
    <row r="5421" spans="33:34">
      <c r="AG5421" s="7"/>
      <c r="AH5421" s="7"/>
    </row>
    <row r="5422" spans="33:34">
      <c r="AG5422" s="7"/>
      <c r="AH5422" s="7"/>
    </row>
    <row r="5423" spans="33:34">
      <c r="AG5423" s="7"/>
      <c r="AH5423" s="7"/>
    </row>
    <row r="5424" spans="33:34">
      <c r="AG5424" s="7"/>
      <c r="AH5424" s="7"/>
    </row>
    <row r="5425" spans="33:34">
      <c r="AG5425" s="7"/>
      <c r="AH5425" s="7"/>
    </row>
    <row r="5426" spans="33:34">
      <c r="AG5426" s="7"/>
      <c r="AH5426" s="7"/>
    </row>
    <row r="5427" spans="33:34">
      <c r="AG5427" s="7"/>
      <c r="AH5427" s="7"/>
    </row>
    <row r="5428" spans="33:34">
      <c r="AG5428" s="7"/>
      <c r="AH5428" s="7"/>
    </row>
    <row r="5429" spans="33:34">
      <c r="AG5429" s="7"/>
      <c r="AH5429" s="7"/>
    </row>
    <row r="5430" spans="33:34">
      <c r="AG5430" s="7"/>
      <c r="AH5430" s="7"/>
    </row>
    <row r="5431" spans="33:34">
      <c r="AG5431" s="7"/>
      <c r="AH5431" s="7"/>
    </row>
    <row r="5432" spans="33:34">
      <c r="AG5432" s="7"/>
      <c r="AH5432" s="7"/>
    </row>
    <row r="5433" spans="33:34">
      <c r="AG5433" s="7"/>
      <c r="AH5433" s="7"/>
    </row>
    <row r="5434" spans="33:34">
      <c r="AG5434" s="7"/>
      <c r="AH5434" s="7"/>
    </row>
    <row r="5435" spans="33:34">
      <c r="AG5435" s="7"/>
      <c r="AH5435" s="7"/>
    </row>
    <row r="5436" spans="33:34">
      <c r="AG5436" s="7"/>
      <c r="AH5436" s="7"/>
    </row>
    <row r="5437" spans="33:34">
      <c r="AG5437" s="7"/>
      <c r="AH5437" s="7"/>
    </row>
    <row r="5438" spans="33:34">
      <c r="AG5438" s="7"/>
      <c r="AH5438" s="7"/>
    </row>
    <row r="5439" spans="33:34">
      <c r="AG5439" s="7"/>
      <c r="AH5439" s="7"/>
    </row>
    <row r="5440" spans="33:34">
      <c r="AG5440" s="7"/>
      <c r="AH5440" s="7"/>
    </row>
    <row r="5441" spans="33:34">
      <c r="AG5441" s="7"/>
      <c r="AH5441" s="7"/>
    </row>
    <row r="5442" spans="33:34">
      <c r="AG5442" s="7"/>
      <c r="AH5442" s="7"/>
    </row>
    <row r="5443" spans="33:34">
      <c r="AG5443" s="7"/>
      <c r="AH5443" s="7"/>
    </row>
    <row r="5444" spans="33:34">
      <c r="AG5444" s="7"/>
      <c r="AH5444" s="7"/>
    </row>
    <row r="5445" spans="33:34">
      <c r="AG5445" s="7"/>
      <c r="AH5445" s="7"/>
    </row>
    <row r="5446" spans="33:34">
      <c r="AG5446" s="7"/>
      <c r="AH5446" s="7"/>
    </row>
    <row r="5447" spans="33:34">
      <c r="AG5447" s="7"/>
      <c r="AH5447" s="7"/>
    </row>
    <row r="5448" spans="33:34">
      <c r="AG5448" s="7"/>
      <c r="AH5448" s="7"/>
    </row>
    <row r="5449" spans="33:34">
      <c r="AG5449" s="7"/>
      <c r="AH5449" s="7"/>
    </row>
    <row r="5450" spans="33:34">
      <c r="AG5450" s="7"/>
      <c r="AH5450" s="7"/>
    </row>
    <row r="5451" spans="33:34">
      <c r="AG5451" s="7"/>
      <c r="AH5451" s="7"/>
    </row>
    <row r="5452" spans="33:34">
      <c r="AG5452" s="7"/>
      <c r="AH5452" s="7"/>
    </row>
    <row r="5453" spans="33:34">
      <c r="AG5453" s="7"/>
      <c r="AH5453" s="7"/>
    </row>
    <row r="5454" spans="33:34">
      <c r="AG5454" s="7"/>
      <c r="AH5454" s="7"/>
    </row>
    <row r="5455" spans="33:34">
      <c r="AG5455" s="7"/>
      <c r="AH5455" s="7"/>
    </row>
    <row r="5456" spans="33:34">
      <c r="AG5456" s="7"/>
      <c r="AH5456" s="7"/>
    </row>
    <row r="5457" spans="33:34">
      <c r="AG5457" s="7"/>
      <c r="AH5457" s="7"/>
    </row>
    <row r="5458" spans="33:34">
      <c r="AG5458" s="7"/>
      <c r="AH5458" s="7"/>
    </row>
    <row r="5459" spans="33:34">
      <c r="AG5459" s="7"/>
      <c r="AH5459" s="7"/>
    </row>
    <row r="5460" spans="33:34">
      <c r="AG5460" s="7"/>
      <c r="AH5460" s="7"/>
    </row>
    <row r="5461" spans="33:34">
      <c r="AG5461" s="7"/>
      <c r="AH5461" s="7"/>
    </row>
    <row r="5462" spans="33:34">
      <c r="AG5462" s="7"/>
      <c r="AH5462" s="7"/>
    </row>
    <row r="5463" spans="33:34">
      <c r="AG5463" s="7"/>
      <c r="AH5463" s="7"/>
    </row>
    <row r="5464" spans="33:34">
      <c r="AG5464" s="7"/>
      <c r="AH5464" s="7"/>
    </row>
    <row r="5465" spans="33:34">
      <c r="AG5465" s="7"/>
      <c r="AH5465" s="7"/>
    </row>
    <row r="5466" spans="33:34">
      <c r="AG5466" s="7"/>
      <c r="AH5466" s="7"/>
    </row>
    <row r="5467" spans="33:34">
      <c r="AG5467" s="7"/>
      <c r="AH5467" s="7"/>
    </row>
    <row r="5468" spans="33:34">
      <c r="AG5468" s="7"/>
      <c r="AH5468" s="7"/>
    </row>
    <row r="5469" spans="33:34">
      <c r="AG5469" s="7"/>
      <c r="AH5469" s="7"/>
    </row>
    <row r="5470" spans="33:34">
      <c r="AG5470" s="7"/>
      <c r="AH5470" s="7"/>
    </row>
    <row r="5471" spans="33:34">
      <c r="AG5471" s="7"/>
      <c r="AH5471" s="7"/>
    </row>
    <row r="5472" spans="33:34">
      <c r="AG5472" s="7"/>
      <c r="AH5472" s="7"/>
    </row>
    <row r="5473" spans="33:34">
      <c r="AG5473" s="7"/>
      <c r="AH5473" s="7"/>
    </row>
    <row r="5474" spans="33:34">
      <c r="AG5474" s="7"/>
      <c r="AH5474" s="7"/>
    </row>
    <row r="5475" spans="33:34">
      <c r="AG5475" s="7"/>
      <c r="AH5475" s="7"/>
    </row>
    <row r="5476" spans="33:34">
      <c r="AG5476" s="7"/>
      <c r="AH5476" s="7"/>
    </row>
    <row r="5477" spans="33:34">
      <c r="AG5477" s="7"/>
      <c r="AH5477" s="7"/>
    </row>
    <row r="5478" spans="33:34">
      <c r="AG5478" s="7"/>
      <c r="AH5478" s="7"/>
    </row>
    <row r="5479" spans="33:34">
      <c r="AG5479" s="7"/>
      <c r="AH5479" s="7"/>
    </row>
    <row r="5480" spans="33:34">
      <c r="AG5480" s="7"/>
      <c r="AH5480" s="7"/>
    </row>
    <row r="5481" spans="33:34">
      <c r="AG5481" s="7"/>
      <c r="AH5481" s="7"/>
    </row>
    <row r="5482" spans="33:34">
      <c r="AG5482" s="7"/>
      <c r="AH5482" s="7"/>
    </row>
    <row r="5483" spans="33:34">
      <c r="AG5483" s="7"/>
      <c r="AH5483" s="7"/>
    </row>
    <row r="5484" spans="33:34">
      <c r="AG5484" s="7"/>
      <c r="AH5484" s="7"/>
    </row>
    <row r="5485" spans="33:34">
      <c r="AG5485" s="7"/>
      <c r="AH5485" s="7"/>
    </row>
    <row r="5486" spans="33:34">
      <c r="AG5486" s="7"/>
      <c r="AH5486" s="7"/>
    </row>
    <row r="5487" spans="33:34">
      <c r="AG5487" s="7"/>
      <c r="AH5487" s="7"/>
    </row>
    <row r="5488" spans="33:34">
      <c r="AG5488" s="7"/>
      <c r="AH5488" s="7"/>
    </row>
    <row r="5489" spans="33:34">
      <c r="AG5489" s="7"/>
      <c r="AH5489" s="7"/>
    </row>
    <row r="5490" spans="33:34">
      <c r="AG5490" s="7"/>
      <c r="AH5490" s="7"/>
    </row>
    <row r="5491" spans="33:34">
      <c r="AG5491" s="7"/>
      <c r="AH5491" s="7"/>
    </row>
    <row r="5492" spans="33:34">
      <c r="AG5492" s="7"/>
      <c r="AH5492" s="7"/>
    </row>
    <row r="5493" spans="33:34">
      <c r="AG5493" s="7"/>
      <c r="AH5493" s="7"/>
    </row>
    <row r="5494" spans="33:34">
      <c r="AG5494" s="7"/>
      <c r="AH5494" s="7"/>
    </row>
    <row r="5495" spans="33:34">
      <c r="AG5495" s="7"/>
      <c r="AH5495" s="7"/>
    </row>
    <row r="5496" spans="33:34">
      <c r="AG5496" s="7"/>
      <c r="AH5496" s="7"/>
    </row>
    <row r="5497" spans="33:34">
      <c r="AG5497" s="7"/>
      <c r="AH5497" s="7"/>
    </row>
    <row r="5498" spans="33:34">
      <c r="AG5498" s="7"/>
      <c r="AH5498" s="7"/>
    </row>
    <row r="5499" spans="33:34">
      <c r="AG5499" s="7"/>
      <c r="AH5499" s="7"/>
    </row>
    <row r="5500" spans="33:34">
      <c r="AG5500" s="7"/>
      <c r="AH5500" s="7"/>
    </row>
    <row r="5501" spans="33:34">
      <c r="AG5501" s="7"/>
      <c r="AH5501" s="7"/>
    </row>
    <row r="5502" spans="33:34">
      <c r="AG5502" s="7"/>
      <c r="AH5502" s="7"/>
    </row>
    <row r="5503" spans="33:34">
      <c r="AG5503" s="7"/>
      <c r="AH5503" s="7"/>
    </row>
    <row r="5504" spans="33:34">
      <c r="AG5504" s="7"/>
      <c r="AH5504" s="7"/>
    </row>
    <row r="5505" spans="33:34">
      <c r="AG5505" s="7"/>
      <c r="AH5505" s="7"/>
    </row>
    <row r="5506" spans="33:34">
      <c r="AG5506" s="7"/>
      <c r="AH5506" s="7"/>
    </row>
    <row r="5507" spans="33:34">
      <c r="AG5507" s="7"/>
      <c r="AH5507" s="7"/>
    </row>
    <row r="5508" spans="33:34">
      <c r="AG5508" s="7"/>
      <c r="AH5508" s="7"/>
    </row>
    <row r="5509" spans="33:34">
      <c r="AG5509" s="7"/>
      <c r="AH5509" s="7"/>
    </row>
    <row r="5510" spans="33:34">
      <c r="AG5510" s="7"/>
      <c r="AH5510" s="7"/>
    </row>
    <row r="5511" spans="33:34">
      <c r="AG5511" s="7"/>
      <c r="AH5511" s="7"/>
    </row>
    <row r="5512" spans="33:34">
      <c r="AG5512" s="7"/>
      <c r="AH5512" s="7"/>
    </row>
    <row r="5513" spans="33:34">
      <c r="AG5513" s="7"/>
      <c r="AH5513" s="7"/>
    </row>
    <row r="5514" spans="33:34">
      <c r="AG5514" s="7"/>
      <c r="AH5514" s="7"/>
    </row>
    <row r="5515" spans="33:34">
      <c r="AG5515" s="7"/>
      <c r="AH5515" s="7"/>
    </row>
    <row r="5516" spans="33:34">
      <c r="AG5516" s="7"/>
      <c r="AH5516" s="7"/>
    </row>
    <row r="5517" spans="33:34">
      <c r="AG5517" s="7"/>
      <c r="AH5517" s="7"/>
    </row>
    <row r="5518" spans="33:34">
      <c r="AG5518" s="7"/>
      <c r="AH5518" s="7"/>
    </row>
    <row r="5519" spans="33:34">
      <c r="AG5519" s="7"/>
      <c r="AH5519" s="7"/>
    </row>
    <row r="5520" spans="33:34">
      <c r="AG5520" s="7"/>
      <c r="AH5520" s="7"/>
    </row>
    <row r="5521" spans="33:34">
      <c r="AG5521" s="7"/>
      <c r="AH5521" s="7"/>
    </row>
    <row r="5522" spans="33:34">
      <c r="AG5522" s="7"/>
      <c r="AH5522" s="7"/>
    </row>
    <row r="5523" spans="33:34">
      <c r="AG5523" s="7"/>
      <c r="AH5523" s="7"/>
    </row>
    <row r="5524" spans="33:34">
      <c r="AG5524" s="7"/>
      <c r="AH5524" s="7"/>
    </row>
    <row r="5525" spans="33:34">
      <c r="AG5525" s="7"/>
      <c r="AH5525" s="7"/>
    </row>
    <row r="5526" spans="33:34">
      <c r="AG5526" s="7"/>
      <c r="AH5526" s="7"/>
    </row>
    <row r="5527" spans="33:34">
      <c r="AG5527" s="7"/>
      <c r="AH5527" s="7"/>
    </row>
    <row r="5528" spans="33:34">
      <c r="AG5528" s="7"/>
      <c r="AH5528" s="7"/>
    </row>
    <row r="5529" spans="33:34">
      <c r="AG5529" s="7"/>
      <c r="AH5529" s="7"/>
    </row>
    <row r="5530" spans="33:34">
      <c r="AG5530" s="7"/>
      <c r="AH5530" s="7"/>
    </row>
    <row r="5531" spans="33:34">
      <c r="AG5531" s="7"/>
      <c r="AH5531" s="7"/>
    </row>
    <row r="5532" spans="33:34">
      <c r="AG5532" s="7"/>
      <c r="AH5532" s="7"/>
    </row>
    <row r="5533" spans="33:34">
      <c r="AG5533" s="7"/>
      <c r="AH5533" s="7"/>
    </row>
    <row r="5534" spans="33:34">
      <c r="AG5534" s="7"/>
      <c r="AH5534" s="7"/>
    </row>
    <row r="5535" spans="33:34">
      <c r="AG5535" s="7"/>
      <c r="AH5535" s="7"/>
    </row>
    <row r="5536" spans="33:34">
      <c r="AG5536" s="7"/>
      <c r="AH5536" s="7"/>
    </row>
    <row r="5537" spans="33:34">
      <c r="AG5537" s="7"/>
      <c r="AH5537" s="7"/>
    </row>
    <row r="5538" spans="33:34">
      <c r="AG5538" s="7"/>
      <c r="AH5538" s="7"/>
    </row>
    <row r="5539" spans="33:34">
      <c r="AG5539" s="7"/>
      <c r="AH5539" s="7"/>
    </row>
    <row r="5540" spans="33:34">
      <c r="AG5540" s="7"/>
      <c r="AH5540" s="7"/>
    </row>
    <row r="5541" spans="33:34">
      <c r="AG5541" s="7"/>
      <c r="AH5541" s="7"/>
    </row>
    <row r="5542" spans="33:34">
      <c r="AG5542" s="7"/>
      <c r="AH5542" s="7"/>
    </row>
    <row r="5543" spans="33:34">
      <c r="AG5543" s="7"/>
      <c r="AH5543" s="7"/>
    </row>
    <row r="5544" spans="33:34">
      <c r="AG5544" s="7"/>
      <c r="AH5544" s="7"/>
    </row>
    <row r="5545" spans="33:34">
      <c r="AG5545" s="7"/>
      <c r="AH5545" s="7"/>
    </row>
    <row r="5546" spans="33:34">
      <c r="AG5546" s="7"/>
      <c r="AH5546" s="7"/>
    </row>
    <row r="5547" spans="33:34">
      <c r="AG5547" s="7"/>
      <c r="AH5547" s="7"/>
    </row>
    <row r="5548" spans="33:34">
      <c r="AG5548" s="7"/>
      <c r="AH5548" s="7"/>
    </row>
    <row r="5549" spans="33:34">
      <c r="AG5549" s="7"/>
      <c r="AH5549" s="7"/>
    </row>
    <row r="5550" spans="33:34">
      <c r="AG5550" s="7"/>
      <c r="AH5550" s="7"/>
    </row>
    <row r="5551" spans="33:34">
      <c r="AG5551" s="7"/>
      <c r="AH5551" s="7"/>
    </row>
    <row r="5552" spans="33:34">
      <c r="AG5552" s="7"/>
      <c r="AH5552" s="7"/>
    </row>
    <row r="5553" spans="33:34">
      <c r="AG5553" s="7"/>
      <c r="AH5553" s="7"/>
    </row>
    <row r="5554" spans="33:34">
      <c r="AG5554" s="7"/>
      <c r="AH5554" s="7"/>
    </row>
    <row r="5555" spans="33:34">
      <c r="AG5555" s="7"/>
      <c r="AH5555" s="7"/>
    </row>
    <row r="5556" spans="33:34">
      <c r="AG5556" s="7"/>
      <c r="AH5556" s="7"/>
    </row>
    <row r="5557" spans="33:34">
      <c r="AG5557" s="7"/>
      <c r="AH5557" s="7"/>
    </row>
    <row r="5558" spans="33:34">
      <c r="AG5558" s="7"/>
      <c r="AH5558" s="7"/>
    </row>
    <row r="5559" spans="33:34">
      <c r="AG5559" s="7"/>
      <c r="AH5559" s="7"/>
    </row>
    <row r="5560" spans="33:34">
      <c r="AG5560" s="7"/>
      <c r="AH5560" s="7"/>
    </row>
    <row r="5561" spans="33:34">
      <c r="AG5561" s="7"/>
      <c r="AH5561" s="7"/>
    </row>
    <row r="5562" spans="33:34">
      <c r="AG5562" s="7"/>
      <c r="AH5562" s="7"/>
    </row>
    <row r="5563" spans="33:34">
      <c r="AG5563" s="7"/>
      <c r="AH5563" s="7"/>
    </row>
    <row r="5564" spans="33:34">
      <c r="AG5564" s="7"/>
      <c r="AH5564" s="7"/>
    </row>
    <row r="5565" spans="33:34">
      <c r="AG5565" s="7"/>
      <c r="AH5565" s="7"/>
    </row>
    <row r="5566" spans="33:34">
      <c r="AG5566" s="7"/>
      <c r="AH5566" s="7"/>
    </row>
    <row r="5567" spans="33:34">
      <c r="AG5567" s="7"/>
      <c r="AH5567" s="7"/>
    </row>
    <row r="5568" spans="33:34">
      <c r="AG5568" s="7"/>
      <c r="AH5568" s="7"/>
    </row>
    <row r="5569" spans="33:34">
      <c r="AG5569" s="7"/>
      <c r="AH5569" s="7"/>
    </row>
    <row r="5570" spans="33:34">
      <c r="AG5570" s="7"/>
      <c r="AH5570" s="7"/>
    </row>
    <row r="5571" spans="33:34">
      <c r="AG5571" s="7"/>
      <c r="AH5571" s="7"/>
    </row>
    <row r="5572" spans="33:34">
      <c r="AG5572" s="7"/>
      <c r="AH5572" s="7"/>
    </row>
    <row r="5573" spans="33:34">
      <c r="AG5573" s="7"/>
      <c r="AH5573" s="7"/>
    </row>
    <row r="5574" spans="33:34">
      <c r="AG5574" s="7"/>
      <c r="AH5574" s="7"/>
    </row>
    <row r="5575" spans="33:34">
      <c r="AG5575" s="7"/>
      <c r="AH5575" s="7"/>
    </row>
    <row r="5576" spans="33:34">
      <c r="AG5576" s="7"/>
      <c r="AH5576" s="7"/>
    </row>
    <row r="5577" spans="33:34">
      <c r="AG5577" s="7"/>
      <c r="AH5577" s="7"/>
    </row>
    <row r="5578" spans="33:34">
      <c r="AG5578" s="7"/>
      <c r="AH5578" s="7"/>
    </row>
    <row r="5579" spans="33:34">
      <c r="AG5579" s="7"/>
      <c r="AH5579" s="7"/>
    </row>
    <row r="5580" spans="33:34">
      <c r="AG5580" s="7"/>
      <c r="AH5580" s="7"/>
    </row>
    <row r="5581" spans="33:34">
      <c r="AG5581" s="7"/>
      <c r="AH5581" s="7"/>
    </row>
    <row r="5582" spans="33:34">
      <c r="AG5582" s="7"/>
      <c r="AH5582" s="7"/>
    </row>
    <row r="5583" spans="33:34">
      <c r="AG5583" s="7"/>
      <c r="AH5583" s="7"/>
    </row>
    <row r="5584" spans="33:34">
      <c r="AG5584" s="7"/>
      <c r="AH5584" s="7"/>
    </row>
    <row r="5585" spans="33:34">
      <c r="AG5585" s="7"/>
      <c r="AH5585" s="7"/>
    </row>
    <row r="5586" spans="33:34">
      <c r="AG5586" s="7"/>
      <c r="AH5586" s="7"/>
    </row>
    <row r="5587" spans="33:34">
      <c r="AG5587" s="7"/>
      <c r="AH5587" s="7"/>
    </row>
    <row r="5588" spans="33:34">
      <c r="AG5588" s="7"/>
      <c r="AH5588" s="7"/>
    </row>
    <row r="5589" spans="33:34">
      <c r="AG5589" s="7"/>
      <c r="AH5589" s="7"/>
    </row>
    <row r="5590" spans="33:34">
      <c r="AG5590" s="7"/>
      <c r="AH5590" s="7"/>
    </row>
    <row r="5591" spans="33:34">
      <c r="AG5591" s="7"/>
      <c r="AH5591" s="7"/>
    </row>
    <row r="5592" spans="33:34">
      <c r="AG5592" s="7"/>
      <c r="AH5592" s="7"/>
    </row>
    <row r="5593" spans="33:34">
      <c r="AG5593" s="7"/>
      <c r="AH5593" s="7"/>
    </row>
    <row r="5594" spans="33:34">
      <c r="AG5594" s="7"/>
      <c r="AH5594" s="7"/>
    </row>
    <row r="5595" spans="33:34">
      <c r="AG5595" s="7"/>
      <c r="AH5595" s="7"/>
    </row>
    <row r="5596" spans="33:34">
      <c r="AG5596" s="7"/>
      <c r="AH5596" s="7"/>
    </row>
    <row r="5597" spans="33:34">
      <c r="AG5597" s="7"/>
      <c r="AH5597" s="7"/>
    </row>
    <row r="5598" spans="33:34">
      <c r="AG5598" s="7"/>
      <c r="AH5598" s="7"/>
    </row>
    <row r="5599" spans="33:34">
      <c r="AG5599" s="7"/>
      <c r="AH5599" s="7"/>
    </row>
    <row r="5600" spans="33:34">
      <c r="AG5600" s="7"/>
      <c r="AH5600" s="7"/>
    </row>
    <row r="5601" spans="33:34">
      <c r="AG5601" s="7"/>
      <c r="AH5601" s="7"/>
    </row>
    <row r="5602" spans="33:34">
      <c r="AG5602" s="7"/>
      <c r="AH5602" s="7"/>
    </row>
    <row r="5603" spans="33:34">
      <c r="AG5603" s="7"/>
      <c r="AH5603" s="7"/>
    </row>
    <row r="5604" spans="33:34">
      <c r="AG5604" s="7"/>
      <c r="AH5604" s="7"/>
    </row>
    <row r="5605" spans="33:34">
      <c r="AG5605" s="7"/>
      <c r="AH5605" s="7"/>
    </row>
    <row r="5606" spans="33:34">
      <c r="AG5606" s="7"/>
      <c r="AH5606" s="7"/>
    </row>
    <row r="5607" spans="33:34">
      <c r="AG5607" s="7"/>
      <c r="AH5607" s="7"/>
    </row>
    <row r="5608" spans="33:34">
      <c r="AG5608" s="7"/>
      <c r="AH5608" s="7"/>
    </row>
    <row r="5609" spans="33:34">
      <c r="AG5609" s="7"/>
      <c r="AH5609" s="7"/>
    </row>
    <row r="5610" spans="33:34">
      <c r="AG5610" s="7"/>
      <c r="AH5610" s="7"/>
    </row>
    <row r="5611" spans="33:34">
      <c r="AG5611" s="7"/>
      <c r="AH5611" s="7"/>
    </row>
    <row r="5612" spans="33:34">
      <c r="AG5612" s="7"/>
      <c r="AH5612" s="7"/>
    </row>
    <row r="5613" spans="33:34">
      <c r="AG5613" s="7"/>
      <c r="AH5613" s="7"/>
    </row>
    <row r="5614" spans="33:34">
      <c r="AG5614" s="7"/>
      <c r="AH5614" s="7"/>
    </row>
    <row r="5615" spans="33:34">
      <c r="AG5615" s="7"/>
      <c r="AH5615" s="7"/>
    </row>
    <row r="5616" spans="33:34">
      <c r="AG5616" s="7"/>
      <c r="AH5616" s="7"/>
    </row>
    <row r="5617" spans="33:34">
      <c r="AG5617" s="7"/>
      <c r="AH5617" s="7"/>
    </row>
    <row r="5618" spans="33:34">
      <c r="AG5618" s="7"/>
      <c r="AH5618" s="7"/>
    </row>
    <row r="5619" spans="33:34">
      <c r="AG5619" s="7"/>
      <c r="AH5619" s="7"/>
    </row>
    <row r="5620" spans="33:34">
      <c r="AG5620" s="7"/>
      <c r="AH5620" s="7"/>
    </row>
    <row r="5621" spans="33:34">
      <c r="AG5621" s="7"/>
      <c r="AH5621" s="7"/>
    </row>
    <row r="5622" spans="33:34">
      <c r="AG5622" s="7"/>
      <c r="AH5622" s="7"/>
    </row>
    <row r="5623" spans="33:34">
      <c r="AG5623" s="7"/>
      <c r="AH5623" s="7"/>
    </row>
    <row r="5624" spans="33:34">
      <c r="AG5624" s="7"/>
      <c r="AH5624" s="7"/>
    </row>
    <row r="5625" spans="33:34">
      <c r="AG5625" s="7"/>
      <c r="AH5625" s="7"/>
    </row>
    <row r="5626" spans="33:34">
      <c r="AG5626" s="7"/>
      <c r="AH5626" s="7"/>
    </row>
    <row r="5627" spans="33:34">
      <c r="AG5627" s="7"/>
      <c r="AH5627" s="7"/>
    </row>
    <row r="5628" spans="33:34">
      <c r="AG5628" s="7"/>
      <c r="AH5628" s="7"/>
    </row>
    <row r="5629" spans="33:34">
      <c r="AG5629" s="7"/>
      <c r="AH5629" s="7"/>
    </row>
    <row r="5630" spans="33:34">
      <c r="AG5630" s="7"/>
      <c r="AH5630" s="7"/>
    </row>
    <row r="5631" spans="33:34">
      <c r="AG5631" s="7"/>
      <c r="AH5631" s="7"/>
    </row>
    <row r="5632" spans="33:34">
      <c r="AG5632" s="7"/>
      <c r="AH5632" s="7"/>
    </row>
    <row r="5633" spans="33:34">
      <c r="AG5633" s="7"/>
      <c r="AH5633" s="7"/>
    </row>
    <row r="5634" spans="33:34">
      <c r="AG5634" s="7"/>
      <c r="AH5634" s="7"/>
    </row>
    <row r="5635" spans="33:34">
      <c r="AG5635" s="7"/>
      <c r="AH5635" s="7"/>
    </row>
    <row r="5636" spans="33:34">
      <c r="AG5636" s="7"/>
      <c r="AH5636" s="7"/>
    </row>
    <row r="5637" spans="33:34">
      <c r="AG5637" s="7"/>
      <c r="AH5637" s="7"/>
    </row>
    <row r="5638" spans="33:34">
      <c r="AG5638" s="7"/>
      <c r="AH5638" s="7"/>
    </row>
    <row r="5639" spans="33:34">
      <c r="AG5639" s="7"/>
      <c r="AH5639" s="7"/>
    </row>
    <row r="5640" spans="33:34">
      <c r="AG5640" s="7"/>
      <c r="AH5640" s="7"/>
    </row>
    <row r="5641" spans="33:34">
      <c r="AG5641" s="7"/>
      <c r="AH5641" s="7"/>
    </row>
    <row r="5642" spans="33:34">
      <c r="AG5642" s="7"/>
      <c r="AH5642" s="7"/>
    </row>
    <row r="5643" spans="33:34">
      <c r="AG5643" s="7"/>
      <c r="AH5643" s="7"/>
    </row>
    <row r="5644" spans="33:34">
      <c r="AG5644" s="7"/>
      <c r="AH5644" s="7"/>
    </row>
    <row r="5645" spans="33:34">
      <c r="AG5645" s="7"/>
      <c r="AH5645" s="7"/>
    </row>
    <row r="5646" spans="33:34">
      <c r="AG5646" s="7"/>
      <c r="AH5646" s="7"/>
    </row>
    <row r="5647" spans="33:34">
      <c r="AG5647" s="7"/>
      <c r="AH5647" s="7"/>
    </row>
    <row r="5648" spans="33:34">
      <c r="AG5648" s="7"/>
      <c r="AH5648" s="7"/>
    </row>
    <row r="5649" spans="33:34">
      <c r="AG5649" s="7"/>
      <c r="AH5649" s="7"/>
    </row>
    <row r="5650" spans="33:34">
      <c r="AG5650" s="7"/>
      <c r="AH5650" s="7"/>
    </row>
    <row r="5651" spans="33:34">
      <c r="AG5651" s="7"/>
      <c r="AH5651" s="7"/>
    </row>
    <row r="5652" spans="33:34">
      <c r="AG5652" s="7"/>
      <c r="AH5652" s="7"/>
    </row>
    <row r="5653" spans="33:34">
      <c r="AG5653" s="7"/>
      <c r="AH5653" s="7"/>
    </row>
    <row r="5654" spans="33:34">
      <c r="AG5654" s="7"/>
      <c r="AH5654" s="7"/>
    </row>
    <row r="5655" spans="33:34">
      <c r="AG5655" s="7"/>
      <c r="AH5655" s="7"/>
    </row>
    <row r="5656" spans="33:34">
      <c r="AG5656" s="7"/>
      <c r="AH5656" s="7"/>
    </row>
    <row r="5657" spans="33:34">
      <c r="AG5657" s="7"/>
      <c r="AH5657" s="7"/>
    </row>
    <row r="5658" spans="33:34">
      <c r="AG5658" s="7"/>
      <c r="AH5658" s="7"/>
    </row>
    <row r="5659" spans="33:34">
      <c r="AG5659" s="7"/>
      <c r="AH5659" s="7"/>
    </row>
    <row r="5660" spans="33:34">
      <c r="AG5660" s="7"/>
      <c r="AH5660" s="7"/>
    </row>
    <row r="5661" spans="33:34">
      <c r="AG5661" s="7"/>
      <c r="AH5661" s="7"/>
    </row>
    <row r="5662" spans="33:34">
      <c r="AG5662" s="7"/>
      <c r="AH5662" s="7"/>
    </row>
    <row r="5663" spans="33:34">
      <c r="AG5663" s="7"/>
      <c r="AH5663" s="7"/>
    </row>
    <row r="5664" spans="33:34">
      <c r="AG5664" s="7"/>
      <c r="AH5664" s="7"/>
    </row>
    <row r="5665" spans="33:34">
      <c r="AG5665" s="7"/>
      <c r="AH5665" s="7"/>
    </row>
    <row r="5666" spans="33:34">
      <c r="AG5666" s="7"/>
      <c r="AH5666" s="7"/>
    </row>
    <row r="5667" spans="33:34">
      <c r="AG5667" s="7"/>
      <c r="AH5667" s="7"/>
    </row>
    <row r="5668" spans="33:34">
      <c r="AG5668" s="7"/>
      <c r="AH5668" s="7"/>
    </row>
    <row r="5669" spans="33:34">
      <c r="AG5669" s="7"/>
      <c r="AH5669" s="7"/>
    </row>
    <row r="5670" spans="33:34">
      <c r="AG5670" s="7"/>
      <c r="AH5670" s="7"/>
    </row>
    <row r="5671" spans="33:34">
      <c r="AG5671" s="7"/>
      <c r="AH5671" s="7"/>
    </row>
    <row r="5672" spans="33:34">
      <c r="AG5672" s="7"/>
      <c r="AH5672" s="7"/>
    </row>
    <row r="5673" spans="33:34">
      <c r="AG5673" s="7"/>
      <c r="AH5673" s="7"/>
    </row>
    <row r="5674" spans="33:34">
      <c r="AG5674" s="7"/>
      <c r="AH5674" s="7"/>
    </row>
    <row r="5675" spans="33:34">
      <c r="AG5675" s="7"/>
      <c r="AH5675" s="7"/>
    </row>
    <row r="5676" spans="33:34">
      <c r="AG5676" s="7"/>
      <c r="AH5676" s="7"/>
    </row>
    <row r="5677" spans="33:34">
      <c r="AG5677" s="7"/>
      <c r="AH5677" s="7"/>
    </row>
    <row r="5678" spans="33:34">
      <c r="AG5678" s="7"/>
      <c r="AH5678" s="7"/>
    </row>
    <row r="5679" spans="33:34">
      <c r="AG5679" s="7"/>
      <c r="AH5679" s="7"/>
    </row>
    <row r="5680" spans="33:34">
      <c r="AG5680" s="7"/>
      <c r="AH5680" s="7"/>
    </row>
    <row r="5681" spans="33:34">
      <c r="AG5681" s="7"/>
      <c r="AH5681" s="7"/>
    </row>
    <row r="5682" spans="33:34">
      <c r="AG5682" s="7"/>
      <c r="AH5682" s="7"/>
    </row>
    <row r="5683" spans="33:34">
      <c r="AG5683" s="7"/>
      <c r="AH5683" s="7"/>
    </row>
    <row r="5684" spans="33:34">
      <c r="AG5684" s="7"/>
      <c r="AH5684" s="7"/>
    </row>
    <row r="5685" spans="33:34">
      <c r="AG5685" s="7"/>
      <c r="AH5685" s="7"/>
    </row>
    <row r="5686" spans="33:34">
      <c r="AG5686" s="7"/>
      <c r="AH5686" s="7"/>
    </row>
    <row r="5687" spans="33:34">
      <c r="AG5687" s="7"/>
      <c r="AH5687" s="7"/>
    </row>
    <row r="5688" spans="33:34">
      <c r="AG5688" s="7"/>
      <c r="AH5688" s="7"/>
    </row>
    <row r="5689" spans="33:34">
      <c r="AG5689" s="7"/>
      <c r="AH5689" s="7"/>
    </row>
    <row r="5690" spans="33:34">
      <c r="AG5690" s="7"/>
      <c r="AH5690" s="7"/>
    </row>
    <row r="5691" spans="33:34">
      <c r="AG5691" s="7"/>
      <c r="AH5691" s="7"/>
    </row>
    <row r="5692" spans="33:34">
      <c r="AG5692" s="7"/>
      <c r="AH5692" s="7"/>
    </row>
    <row r="5693" spans="33:34">
      <c r="AG5693" s="7"/>
      <c r="AH5693" s="7"/>
    </row>
    <row r="5694" spans="33:34">
      <c r="AG5694" s="7"/>
      <c r="AH5694" s="7"/>
    </row>
    <row r="5695" spans="33:34">
      <c r="AG5695" s="7"/>
      <c r="AH5695" s="7"/>
    </row>
    <row r="5696" spans="33:34">
      <c r="AG5696" s="7"/>
      <c r="AH5696" s="7"/>
    </row>
    <row r="5697" spans="33:34">
      <c r="AG5697" s="7"/>
      <c r="AH5697" s="7"/>
    </row>
    <row r="5698" spans="33:34">
      <c r="AG5698" s="7"/>
      <c r="AH5698" s="7"/>
    </row>
    <row r="5699" spans="33:34">
      <c r="AG5699" s="7"/>
      <c r="AH5699" s="7"/>
    </row>
    <row r="5700" spans="33:34">
      <c r="AG5700" s="7"/>
      <c r="AH5700" s="7"/>
    </row>
    <row r="5701" spans="33:34">
      <c r="AG5701" s="7"/>
      <c r="AH5701" s="7"/>
    </row>
    <row r="5702" spans="33:34">
      <c r="AG5702" s="7"/>
      <c r="AH5702" s="7"/>
    </row>
    <row r="5703" spans="33:34">
      <c r="AG5703" s="7"/>
      <c r="AH5703" s="7"/>
    </row>
    <row r="5704" spans="33:34">
      <c r="AG5704" s="7"/>
      <c r="AH5704" s="7"/>
    </row>
    <row r="5705" spans="33:34">
      <c r="AG5705" s="7"/>
      <c r="AH5705" s="7"/>
    </row>
    <row r="5706" spans="33:34">
      <c r="AG5706" s="7"/>
      <c r="AH5706" s="7"/>
    </row>
    <row r="5707" spans="33:34">
      <c r="AG5707" s="7"/>
      <c r="AH5707" s="7"/>
    </row>
    <row r="5708" spans="33:34">
      <c r="AG5708" s="7"/>
      <c r="AH5708" s="7"/>
    </row>
    <row r="5709" spans="33:34">
      <c r="AG5709" s="7"/>
      <c r="AH5709" s="7"/>
    </row>
    <row r="5710" spans="33:34">
      <c r="AG5710" s="7"/>
      <c r="AH5710" s="7"/>
    </row>
    <row r="5711" spans="33:34">
      <c r="AG5711" s="7"/>
      <c r="AH5711" s="7"/>
    </row>
    <row r="5712" spans="33:34">
      <c r="AG5712" s="7"/>
      <c r="AH5712" s="7"/>
    </row>
    <row r="5713" spans="33:34">
      <c r="AG5713" s="7"/>
      <c r="AH5713" s="7"/>
    </row>
    <row r="5714" spans="33:34">
      <c r="AG5714" s="7"/>
      <c r="AH5714" s="7"/>
    </row>
    <row r="5715" spans="33:34">
      <c r="AG5715" s="7"/>
      <c r="AH5715" s="7"/>
    </row>
    <row r="5716" spans="33:34">
      <c r="AG5716" s="7"/>
      <c r="AH5716" s="7"/>
    </row>
    <row r="5717" spans="33:34">
      <c r="AG5717" s="7"/>
      <c r="AH5717" s="7"/>
    </row>
    <row r="5718" spans="33:34">
      <c r="AG5718" s="7"/>
      <c r="AH5718" s="7"/>
    </row>
    <row r="5719" spans="33:34">
      <c r="AG5719" s="7"/>
      <c r="AH5719" s="7"/>
    </row>
    <row r="5720" spans="33:34">
      <c r="AG5720" s="7"/>
      <c r="AH5720" s="7"/>
    </row>
    <row r="5721" spans="33:34">
      <c r="AG5721" s="7"/>
      <c r="AH5721" s="7"/>
    </row>
    <row r="5722" spans="33:34">
      <c r="AG5722" s="7"/>
      <c r="AH5722" s="7"/>
    </row>
    <row r="5723" spans="33:34">
      <c r="AG5723" s="7"/>
      <c r="AH5723" s="7"/>
    </row>
    <row r="5724" spans="33:34">
      <c r="AG5724" s="7"/>
      <c r="AH5724" s="7"/>
    </row>
    <row r="5725" spans="33:34">
      <c r="AG5725" s="7"/>
      <c r="AH5725" s="7"/>
    </row>
    <row r="5726" spans="33:34">
      <c r="AG5726" s="7"/>
      <c r="AH5726" s="7"/>
    </row>
    <row r="5727" spans="33:34">
      <c r="AG5727" s="7"/>
      <c r="AH5727" s="7"/>
    </row>
    <row r="5728" spans="33:34">
      <c r="AG5728" s="7"/>
      <c r="AH5728" s="7"/>
    </row>
    <row r="5729" spans="33:34">
      <c r="AG5729" s="7"/>
      <c r="AH5729" s="7"/>
    </row>
    <row r="5730" spans="33:34">
      <c r="AG5730" s="7"/>
      <c r="AH5730" s="7"/>
    </row>
    <row r="5731" spans="33:34">
      <c r="AG5731" s="7"/>
      <c r="AH5731" s="7"/>
    </row>
    <row r="5732" spans="33:34">
      <c r="AG5732" s="7"/>
      <c r="AH5732" s="7"/>
    </row>
    <row r="5733" spans="33:34">
      <c r="AG5733" s="7"/>
      <c r="AH5733" s="7"/>
    </row>
    <row r="5734" spans="33:34">
      <c r="AG5734" s="7"/>
      <c r="AH5734" s="7"/>
    </row>
    <row r="5735" spans="33:34">
      <c r="AG5735" s="7"/>
      <c r="AH5735" s="7"/>
    </row>
    <row r="5736" spans="33:34">
      <c r="AG5736" s="7"/>
      <c r="AH5736" s="7"/>
    </row>
    <row r="5737" spans="33:34">
      <c r="AG5737" s="7"/>
      <c r="AH5737" s="7"/>
    </row>
    <row r="5738" spans="33:34">
      <c r="AG5738" s="7"/>
      <c r="AH5738" s="7"/>
    </row>
    <row r="5739" spans="33:34">
      <c r="AG5739" s="7"/>
      <c r="AH5739" s="7"/>
    </row>
    <row r="5740" spans="33:34">
      <c r="AG5740" s="7"/>
      <c r="AH5740" s="7"/>
    </row>
    <row r="5741" spans="33:34">
      <c r="AG5741" s="7"/>
      <c r="AH5741" s="7"/>
    </row>
    <row r="5742" spans="33:34">
      <c r="AG5742" s="7"/>
      <c r="AH5742" s="7"/>
    </row>
    <row r="5743" spans="33:34">
      <c r="AG5743" s="7"/>
      <c r="AH5743" s="7"/>
    </row>
    <row r="5744" spans="33:34">
      <c r="AG5744" s="7"/>
      <c r="AH5744" s="7"/>
    </row>
    <row r="5745" spans="33:34">
      <c r="AG5745" s="7"/>
      <c r="AH5745" s="7"/>
    </row>
    <row r="5746" spans="33:34">
      <c r="AG5746" s="7"/>
      <c r="AH5746" s="7"/>
    </row>
    <row r="5747" spans="33:34">
      <c r="AG5747" s="7"/>
      <c r="AH5747" s="7"/>
    </row>
    <row r="5748" spans="33:34">
      <c r="AG5748" s="7"/>
      <c r="AH5748" s="7"/>
    </row>
    <row r="5749" spans="33:34">
      <c r="AG5749" s="7"/>
      <c r="AH5749" s="7"/>
    </row>
    <row r="5750" spans="33:34">
      <c r="AG5750" s="7"/>
      <c r="AH5750" s="7"/>
    </row>
    <row r="5751" spans="33:34">
      <c r="AG5751" s="7"/>
      <c r="AH5751" s="7"/>
    </row>
    <row r="5752" spans="33:34">
      <c r="AG5752" s="7"/>
      <c r="AH5752" s="7"/>
    </row>
    <row r="5753" spans="33:34">
      <c r="AG5753" s="7"/>
      <c r="AH5753" s="7"/>
    </row>
    <row r="5754" spans="33:34">
      <c r="AG5754" s="7"/>
      <c r="AH5754" s="7"/>
    </row>
    <row r="5755" spans="33:34">
      <c r="AG5755" s="7"/>
      <c r="AH5755" s="7"/>
    </row>
    <row r="5756" spans="33:34">
      <c r="AG5756" s="7"/>
      <c r="AH5756" s="7"/>
    </row>
    <row r="5757" spans="33:34">
      <c r="AG5757" s="7"/>
      <c r="AH5757" s="7"/>
    </row>
    <row r="5758" spans="33:34">
      <c r="AG5758" s="7"/>
      <c r="AH5758" s="7"/>
    </row>
    <row r="5759" spans="33:34">
      <c r="AG5759" s="7"/>
      <c r="AH5759" s="7"/>
    </row>
    <row r="5760" spans="33:34">
      <c r="AG5760" s="7"/>
      <c r="AH5760" s="7"/>
    </row>
    <row r="5761" spans="33:34">
      <c r="AG5761" s="7"/>
      <c r="AH5761" s="7"/>
    </row>
    <row r="5762" spans="33:34">
      <c r="AG5762" s="7"/>
      <c r="AH5762" s="7"/>
    </row>
    <row r="5763" spans="33:34">
      <c r="AG5763" s="7"/>
      <c r="AH5763" s="7"/>
    </row>
    <row r="5764" spans="33:34">
      <c r="AG5764" s="7"/>
      <c r="AH5764" s="7"/>
    </row>
    <row r="5765" spans="33:34">
      <c r="AG5765" s="7"/>
      <c r="AH5765" s="7"/>
    </row>
    <row r="5766" spans="33:34">
      <c r="AG5766" s="7"/>
      <c r="AH5766" s="7"/>
    </row>
    <row r="5767" spans="33:34">
      <c r="AG5767" s="7"/>
      <c r="AH5767" s="7"/>
    </row>
    <row r="5768" spans="33:34">
      <c r="AG5768" s="7"/>
      <c r="AH5768" s="7"/>
    </row>
    <row r="5769" spans="33:34">
      <c r="AG5769" s="7"/>
      <c r="AH5769" s="7"/>
    </row>
    <row r="5770" spans="33:34">
      <c r="AG5770" s="7"/>
      <c r="AH5770" s="7"/>
    </row>
    <row r="5771" spans="33:34">
      <c r="AG5771" s="7"/>
      <c r="AH5771" s="7"/>
    </row>
    <row r="5772" spans="33:34">
      <c r="AG5772" s="7"/>
      <c r="AH5772" s="7"/>
    </row>
    <row r="5773" spans="33:34">
      <c r="AG5773" s="7"/>
      <c r="AH5773" s="7"/>
    </row>
    <row r="5774" spans="33:34">
      <c r="AG5774" s="7"/>
      <c r="AH5774" s="7"/>
    </row>
    <row r="5775" spans="33:34">
      <c r="AG5775" s="7"/>
      <c r="AH5775" s="7"/>
    </row>
    <row r="5776" spans="33:34">
      <c r="AG5776" s="7"/>
      <c r="AH5776" s="7"/>
    </row>
    <row r="5777" spans="33:34">
      <c r="AG5777" s="7"/>
      <c r="AH5777" s="7"/>
    </row>
    <row r="5778" spans="33:34">
      <c r="AG5778" s="7"/>
      <c r="AH5778" s="7"/>
    </row>
    <row r="5779" spans="33:34">
      <c r="AG5779" s="7"/>
      <c r="AH5779" s="7"/>
    </row>
    <row r="5780" spans="33:34">
      <c r="AG5780" s="7"/>
      <c r="AH5780" s="7"/>
    </row>
    <row r="5781" spans="33:34">
      <c r="AG5781" s="7"/>
      <c r="AH5781" s="7"/>
    </row>
    <row r="5782" spans="33:34">
      <c r="AG5782" s="7"/>
      <c r="AH5782" s="7"/>
    </row>
    <row r="5783" spans="33:34">
      <c r="AG5783" s="7"/>
      <c r="AH5783" s="7"/>
    </row>
    <row r="5784" spans="33:34">
      <c r="AG5784" s="7"/>
      <c r="AH5784" s="7"/>
    </row>
    <row r="5785" spans="33:34">
      <c r="AG5785" s="7"/>
      <c r="AH5785" s="7"/>
    </row>
    <row r="5786" spans="33:34">
      <c r="AG5786" s="7"/>
      <c r="AH5786" s="7"/>
    </row>
    <row r="5787" spans="33:34">
      <c r="AG5787" s="7"/>
      <c r="AH5787" s="7"/>
    </row>
    <row r="5788" spans="33:34">
      <c r="AG5788" s="7"/>
      <c r="AH5788" s="7"/>
    </row>
    <row r="5789" spans="33:34">
      <c r="AG5789" s="7"/>
      <c r="AH5789" s="7"/>
    </row>
    <row r="5790" spans="33:34">
      <c r="AG5790" s="7"/>
      <c r="AH5790" s="7"/>
    </row>
    <row r="5791" spans="33:34">
      <c r="AG5791" s="7"/>
      <c r="AH5791" s="7"/>
    </row>
    <row r="5792" spans="33:34">
      <c r="AG5792" s="7"/>
      <c r="AH5792" s="7"/>
    </row>
    <row r="5793" spans="33:34">
      <c r="AG5793" s="7"/>
      <c r="AH5793" s="7"/>
    </row>
    <row r="5794" spans="33:34">
      <c r="AG5794" s="7"/>
      <c r="AH5794" s="7"/>
    </row>
    <row r="5795" spans="33:34">
      <c r="AG5795" s="7"/>
      <c r="AH5795" s="7"/>
    </row>
    <row r="5796" spans="33:34">
      <c r="AG5796" s="7"/>
      <c r="AH5796" s="7"/>
    </row>
    <row r="5797" spans="33:34">
      <c r="AG5797" s="7"/>
      <c r="AH5797" s="7"/>
    </row>
    <row r="5798" spans="33:34">
      <c r="AG5798" s="7"/>
      <c r="AH5798" s="7"/>
    </row>
    <row r="5799" spans="33:34">
      <c r="AG5799" s="7"/>
      <c r="AH5799" s="7"/>
    </row>
    <row r="5800" spans="33:34">
      <c r="AG5800" s="7"/>
      <c r="AH5800" s="7"/>
    </row>
    <row r="5801" spans="33:34">
      <c r="AG5801" s="7"/>
      <c r="AH5801" s="7"/>
    </row>
    <row r="5802" spans="33:34">
      <c r="AG5802" s="7"/>
      <c r="AH5802" s="7"/>
    </row>
    <row r="5803" spans="33:34">
      <c r="AG5803" s="7"/>
      <c r="AH5803" s="7"/>
    </row>
    <row r="5804" spans="33:34">
      <c r="AG5804" s="7"/>
      <c r="AH5804" s="7"/>
    </row>
    <row r="5805" spans="33:34">
      <c r="AG5805" s="7"/>
      <c r="AH5805" s="7"/>
    </row>
    <row r="5806" spans="33:34">
      <c r="AG5806" s="7"/>
      <c r="AH5806" s="7"/>
    </row>
    <row r="5807" spans="33:34">
      <c r="AG5807" s="7"/>
      <c r="AH5807" s="7"/>
    </row>
    <row r="5808" spans="33:34">
      <c r="AG5808" s="7"/>
      <c r="AH5808" s="7"/>
    </row>
    <row r="5809" spans="33:34">
      <c r="AG5809" s="7"/>
      <c r="AH5809" s="7"/>
    </row>
    <row r="5810" spans="33:34">
      <c r="AG5810" s="7"/>
      <c r="AH5810" s="7"/>
    </row>
    <row r="5811" spans="33:34">
      <c r="AG5811" s="7"/>
      <c r="AH5811" s="7"/>
    </row>
    <row r="5812" spans="33:34">
      <c r="AG5812" s="7"/>
      <c r="AH5812" s="7"/>
    </row>
    <row r="5813" spans="33:34">
      <c r="AG5813" s="7"/>
      <c r="AH5813" s="7"/>
    </row>
    <row r="5814" spans="33:34">
      <c r="AG5814" s="7"/>
      <c r="AH5814" s="7"/>
    </row>
    <row r="5815" spans="33:34">
      <c r="AG5815" s="7"/>
      <c r="AH5815" s="7"/>
    </row>
    <row r="5816" spans="33:34">
      <c r="AG5816" s="7"/>
      <c r="AH5816" s="7"/>
    </row>
    <row r="5817" spans="33:34">
      <c r="AG5817" s="7"/>
      <c r="AH5817" s="7"/>
    </row>
    <row r="5818" spans="33:34">
      <c r="AG5818" s="7"/>
      <c r="AH5818" s="7"/>
    </row>
    <row r="5819" spans="33:34">
      <c r="AG5819" s="7"/>
      <c r="AH5819" s="7"/>
    </row>
    <row r="5820" spans="33:34">
      <c r="AG5820" s="7"/>
      <c r="AH5820" s="7"/>
    </row>
    <row r="5821" spans="33:34">
      <c r="AG5821" s="7"/>
      <c r="AH5821" s="7"/>
    </row>
    <row r="5822" spans="33:34">
      <c r="AG5822" s="7"/>
      <c r="AH5822" s="7"/>
    </row>
    <row r="5823" spans="33:34">
      <c r="AG5823" s="7"/>
      <c r="AH5823" s="7"/>
    </row>
    <row r="5824" spans="33:34">
      <c r="AG5824" s="7"/>
      <c r="AH5824" s="7"/>
    </row>
    <row r="5825" spans="33:34">
      <c r="AG5825" s="7"/>
      <c r="AH5825" s="7"/>
    </row>
    <row r="5826" spans="33:34">
      <c r="AG5826" s="7"/>
      <c r="AH5826" s="7"/>
    </row>
    <row r="5827" spans="33:34">
      <c r="AG5827" s="7"/>
      <c r="AH5827" s="7"/>
    </row>
    <row r="5828" spans="33:34">
      <c r="AG5828" s="7"/>
      <c r="AH5828" s="7"/>
    </row>
    <row r="5829" spans="33:34">
      <c r="AG5829" s="7"/>
      <c r="AH5829" s="7"/>
    </row>
    <row r="5830" spans="33:34">
      <c r="AG5830" s="7"/>
      <c r="AH5830" s="7"/>
    </row>
    <row r="5831" spans="33:34">
      <c r="AG5831" s="7"/>
      <c r="AH5831" s="7"/>
    </row>
    <row r="5832" spans="33:34">
      <c r="AG5832" s="7"/>
      <c r="AH5832" s="7"/>
    </row>
    <row r="5833" spans="33:34">
      <c r="AG5833" s="7"/>
      <c r="AH5833" s="7"/>
    </row>
    <row r="5834" spans="33:34">
      <c r="AG5834" s="7"/>
      <c r="AH5834" s="7"/>
    </row>
    <row r="5835" spans="33:34">
      <c r="AG5835" s="7"/>
      <c r="AH5835" s="7"/>
    </row>
    <row r="5836" spans="33:34">
      <c r="AG5836" s="7"/>
      <c r="AH5836" s="7"/>
    </row>
    <row r="5837" spans="33:34">
      <c r="AG5837" s="7"/>
      <c r="AH5837" s="7"/>
    </row>
    <row r="5838" spans="33:34">
      <c r="AG5838" s="7"/>
      <c r="AH5838" s="7"/>
    </row>
    <row r="5839" spans="33:34">
      <c r="AG5839" s="7"/>
      <c r="AH5839" s="7"/>
    </row>
    <row r="5840" spans="33:34">
      <c r="AG5840" s="7"/>
      <c r="AH5840" s="7"/>
    </row>
    <row r="5841" spans="33:34">
      <c r="AG5841" s="7"/>
      <c r="AH5841" s="7"/>
    </row>
    <row r="5842" spans="33:34">
      <c r="AG5842" s="7"/>
      <c r="AH5842" s="7"/>
    </row>
    <row r="5843" spans="33:34">
      <c r="AG5843" s="7"/>
      <c r="AH5843" s="7"/>
    </row>
    <row r="5844" spans="33:34">
      <c r="AG5844" s="7"/>
      <c r="AH5844" s="7"/>
    </row>
    <row r="5845" spans="33:34">
      <c r="AG5845" s="7"/>
      <c r="AH5845" s="7"/>
    </row>
    <row r="5846" spans="33:34">
      <c r="AG5846" s="7"/>
      <c r="AH5846" s="7"/>
    </row>
    <row r="5847" spans="33:34">
      <c r="AG5847" s="7"/>
      <c r="AH5847" s="7"/>
    </row>
    <row r="5848" spans="33:34">
      <c r="AG5848" s="7"/>
      <c r="AH5848" s="7"/>
    </row>
    <row r="5849" spans="33:34">
      <c r="AG5849" s="7"/>
      <c r="AH5849" s="7"/>
    </row>
    <row r="5850" spans="33:34">
      <c r="AG5850" s="7"/>
      <c r="AH5850" s="7"/>
    </row>
    <row r="5851" spans="33:34">
      <c r="AG5851" s="7"/>
      <c r="AH5851" s="7"/>
    </row>
    <row r="5852" spans="33:34">
      <c r="AG5852" s="7"/>
      <c r="AH5852" s="7"/>
    </row>
    <row r="5853" spans="33:34">
      <c r="AG5853" s="7"/>
      <c r="AH5853" s="7"/>
    </row>
    <row r="5854" spans="33:34">
      <c r="AG5854" s="7"/>
      <c r="AH5854" s="7"/>
    </row>
    <row r="5855" spans="33:34">
      <c r="AG5855" s="7"/>
      <c r="AH5855" s="7"/>
    </row>
    <row r="5856" spans="33:34">
      <c r="AG5856" s="7"/>
      <c r="AH5856" s="7"/>
    </row>
    <row r="5857" spans="33:34">
      <c r="AG5857" s="7"/>
      <c r="AH5857" s="7"/>
    </row>
    <row r="5858" spans="33:34">
      <c r="AG5858" s="7"/>
      <c r="AH5858" s="7"/>
    </row>
    <row r="5859" spans="33:34">
      <c r="AG5859" s="7"/>
      <c r="AH5859" s="7"/>
    </row>
    <row r="5860" spans="33:34">
      <c r="AG5860" s="7"/>
      <c r="AH5860" s="7"/>
    </row>
    <row r="5861" spans="33:34">
      <c r="AG5861" s="7"/>
      <c r="AH5861" s="7"/>
    </row>
    <row r="5862" spans="33:34">
      <c r="AG5862" s="7"/>
      <c r="AH5862" s="7"/>
    </row>
    <row r="5863" spans="33:34">
      <c r="AG5863" s="7"/>
      <c r="AH5863" s="7"/>
    </row>
    <row r="5864" spans="33:34">
      <c r="AG5864" s="7"/>
      <c r="AH5864" s="7"/>
    </row>
    <row r="5865" spans="33:34">
      <c r="AG5865" s="7"/>
      <c r="AH5865" s="7"/>
    </row>
    <row r="5866" spans="33:34">
      <c r="AG5866" s="7"/>
      <c r="AH5866" s="7"/>
    </row>
    <row r="5867" spans="33:34">
      <c r="AG5867" s="7"/>
      <c r="AH5867" s="7"/>
    </row>
    <row r="5868" spans="33:34">
      <c r="AG5868" s="7"/>
      <c r="AH5868" s="7"/>
    </row>
    <row r="5869" spans="33:34">
      <c r="AG5869" s="7"/>
      <c r="AH5869" s="7"/>
    </row>
    <row r="5870" spans="33:34">
      <c r="AG5870" s="7"/>
      <c r="AH5870" s="7"/>
    </row>
    <row r="5871" spans="33:34">
      <c r="AG5871" s="7"/>
      <c r="AH5871" s="7"/>
    </row>
    <row r="5872" spans="33:34">
      <c r="AG5872" s="7"/>
      <c r="AH5872" s="7"/>
    </row>
    <row r="5873" spans="33:34">
      <c r="AG5873" s="7"/>
      <c r="AH5873" s="7"/>
    </row>
    <row r="5874" spans="33:34">
      <c r="AG5874" s="7"/>
      <c r="AH5874" s="7"/>
    </row>
    <row r="5875" spans="33:34">
      <c r="AG5875" s="7"/>
      <c r="AH5875" s="7"/>
    </row>
    <row r="5876" spans="33:34">
      <c r="AG5876" s="7"/>
      <c r="AH5876" s="7"/>
    </row>
    <row r="5877" spans="33:34">
      <c r="AG5877" s="7"/>
      <c r="AH5877" s="7"/>
    </row>
    <row r="5878" spans="33:34">
      <c r="AG5878" s="7"/>
      <c r="AH5878" s="7"/>
    </row>
    <row r="5879" spans="33:34">
      <c r="AG5879" s="7"/>
      <c r="AH5879" s="7"/>
    </row>
    <row r="5880" spans="33:34">
      <c r="AG5880" s="7"/>
      <c r="AH5880" s="7"/>
    </row>
    <row r="5881" spans="33:34">
      <c r="AG5881" s="7"/>
      <c r="AH5881" s="7"/>
    </row>
    <row r="5882" spans="33:34">
      <c r="AG5882" s="7"/>
      <c r="AH5882" s="7"/>
    </row>
    <row r="5883" spans="33:34">
      <c r="AG5883" s="7"/>
      <c r="AH5883" s="7"/>
    </row>
    <row r="5884" spans="33:34">
      <c r="AG5884" s="7"/>
      <c r="AH5884" s="7"/>
    </row>
    <row r="5885" spans="33:34">
      <c r="AG5885" s="7"/>
      <c r="AH5885" s="7"/>
    </row>
    <row r="5886" spans="33:34">
      <c r="AG5886" s="7"/>
      <c r="AH5886" s="7"/>
    </row>
    <row r="5887" spans="33:34">
      <c r="AG5887" s="7"/>
      <c r="AH5887" s="7"/>
    </row>
    <row r="5888" spans="33:34">
      <c r="AG5888" s="7"/>
      <c r="AH5888" s="7"/>
    </row>
    <row r="5889" spans="33:34">
      <c r="AG5889" s="7"/>
      <c r="AH5889" s="7"/>
    </row>
    <row r="5890" spans="33:34">
      <c r="AG5890" s="7"/>
      <c r="AH5890" s="7"/>
    </row>
    <row r="5891" spans="33:34">
      <c r="AG5891" s="7"/>
      <c r="AH5891" s="7"/>
    </row>
    <row r="5892" spans="33:34">
      <c r="AG5892" s="7"/>
      <c r="AH5892" s="7"/>
    </row>
    <row r="5893" spans="33:34">
      <c r="AG5893" s="7"/>
      <c r="AH5893" s="7"/>
    </row>
    <row r="5894" spans="33:34">
      <c r="AG5894" s="7"/>
      <c r="AH5894" s="7"/>
    </row>
    <row r="5895" spans="33:34">
      <c r="AG5895" s="7"/>
      <c r="AH5895" s="7"/>
    </row>
    <row r="5896" spans="33:34">
      <c r="AG5896" s="7"/>
      <c r="AH5896" s="7"/>
    </row>
    <row r="5897" spans="33:34">
      <c r="AG5897" s="7"/>
      <c r="AH5897" s="7"/>
    </row>
    <row r="5898" spans="33:34">
      <c r="AG5898" s="7"/>
      <c r="AH5898" s="7"/>
    </row>
    <row r="5899" spans="33:34">
      <c r="AG5899" s="7"/>
      <c r="AH5899" s="7"/>
    </row>
    <row r="5900" spans="33:34">
      <c r="AG5900" s="7"/>
      <c r="AH5900" s="7"/>
    </row>
    <row r="5901" spans="33:34">
      <c r="AG5901" s="7"/>
      <c r="AH5901" s="7"/>
    </row>
    <row r="5902" spans="33:34">
      <c r="AG5902" s="7"/>
      <c r="AH5902" s="7"/>
    </row>
    <row r="5903" spans="33:34">
      <c r="AG5903" s="7"/>
      <c r="AH5903" s="7"/>
    </row>
    <row r="5904" spans="33:34">
      <c r="AG5904" s="7"/>
      <c r="AH5904" s="7"/>
    </row>
    <row r="5905" spans="33:34">
      <c r="AG5905" s="7"/>
      <c r="AH5905" s="7"/>
    </row>
    <row r="5906" spans="33:34">
      <c r="AG5906" s="7"/>
      <c r="AH5906" s="7"/>
    </row>
    <row r="5907" spans="33:34">
      <c r="AG5907" s="7"/>
      <c r="AH5907" s="7"/>
    </row>
    <row r="5908" spans="33:34">
      <c r="AG5908" s="7"/>
      <c r="AH5908" s="7"/>
    </row>
    <row r="5909" spans="33:34">
      <c r="AG5909" s="7"/>
      <c r="AH5909" s="7"/>
    </row>
    <row r="5910" spans="33:34">
      <c r="AG5910" s="7"/>
      <c r="AH5910" s="7"/>
    </row>
    <row r="5911" spans="33:34">
      <c r="AG5911" s="7"/>
      <c r="AH5911" s="7"/>
    </row>
    <row r="5912" spans="33:34">
      <c r="AG5912" s="7"/>
      <c r="AH5912" s="7"/>
    </row>
    <row r="5913" spans="33:34">
      <c r="AG5913" s="7"/>
      <c r="AH5913" s="7"/>
    </row>
    <row r="5914" spans="33:34">
      <c r="AG5914" s="7"/>
      <c r="AH5914" s="7"/>
    </row>
    <row r="5915" spans="33:34">
      <c r="AG5915" s="7"/>
      <c r="AH5915" s="7"/>
    </row>
    <row r="5916" spans="33:34">
      <c r="AG5916" s="7"/>
      <c r="AH5916" s="7"/>
    </row>
    <row r="5917" spans="33:34">
      <c r="AG5917" s="7"/>
      <c r="AH5917" s="7"/>
    </row>
    <row r="5918" spans="33:34">
      <c r="AG5918" s="7"/>
      <c r="AH5918" s="7"/>
    </row>
    <row r="5919" spans="33:34">
      <c r="AG5919" s="7"/>
      <c r="AH5919" s="7"/>
    </row>
    <row r="5920" spans="33:34">
      <c r="AG5920" s="7"/>
      <c r="AH5920" s="7"/>
    </row>
    <row r="5921" spans="33:34">
      <c r="AG5921" s="7"/>
      <c r="AH5921" s="7"/>
    </row>
    <row r="5922" spans="33:34">
      <c r="AG5922" s="7"/>
      <c r="AH5922" s="7"/>
    </row>
    <row r="5923" spans="33:34">
      <c r="AG5923" s="7"/>
      <c r="AH5923" s="7"/>
    </row>
    <row r="5924" spans="33:34">
      <c r="AG5924" s="7"/>
      <c r="AH5924" s="7"/>
    </row>
    <row r="5925" spans="33:34">
      <c r="AG5925" s="7"/>
      <c r="AH5925" s="7"/>
    </row>
    <row r="5926" spans="33:34">
      <c r="AG5926" s="7"/>
      <c r="AH5926" s="7"/>
    </row>
    <row r="5927" spans="33:34">
      <c r="AG5927" s="7"/>
      <c r="AH5927" s="7"/>
    </row>
    <row r="5928" spans="33:34">
      <c r="AG5928" s="7"/>
      <c r="AH5928" s="7"/>
    </row>
    <row r="5929" spans="33:34">
      <c r="AG5929" s="7"/>
      <c r="AH5929" s="7"/>
    </row>
    <row r="5930" spans="33:34">
      <c r="AG5930" s="7"/>
      <c r="AH5930" s="7"/>
    </row>
    <row r="5931" spans="33:34">
      <c r="AG5931" s="7"/>
      <c r="AH5931" s="7"/>
    </row>
    <row r="5932" spans="33:34">
      <c r="AG5932" s="7"/>
      <c r="AH5932" s="7"/>
    </row>
    <row r="5933" spans="33:34">
      <c r="AG5933" s="7"/>
      <c r="AH5933" s="7"/>
    </row>
    <row r="5934" spans="33:34">
      <c r="AG5934" s="7"/>
      <c r="AH5934" s="7"/>
    </row>
    <row r="5935" spans="33:34">
      <c r="AG5935" s="7"/>
      <c r="AH5935" s="7"/>
    </row>
    <row r="5936" spans="33:34">
      <c r="AG5936" s="7"/>
      <c r="AH5936" s="7"/>
    </row>
    <row r="5937" spans="33:34">
      <c r="AG5937" s="7"/>
      <c r="AH5937" s="7"/>
    </row>
    <row r="5938" spans="33:34">
      <c r="AG5938" s="7"/>
      <c r="AH5938" s="7"/>
    </row>
    <row r="5939" spans="33:34">
      <c r="AG5939" s="7"/>
      <c r="AH5939" s="7"/>
    </row>
    <row r="5940" spans="33:34">
      <c r="AG5940" s="7"/>
      <c r="AH5940" s="7"/>
    </row>
    <row r="5941" spans="33:34">
      <c r="AG5941" s="7"/>
      <c r="AH5941" s="7"/>
    </row>
    <row r="5942" spans="33:34">
      <c r="AG5942" s="7"/>
      <c r="AH5942" s="7"/>
    </row>
    <row r="5943" spans="33:34">
      <c r="AG5943" s="7"/>
      <c r="AH5943" s="7"/>
    </row>
    <row r="5944" spans="33:34">
      <c r="AG5944" s="7"/>
      <c r="AH5944" s="7"/>
    </row>
    <row r="5945" spans="33:34">
      <c r="AG5945" s="7"/>
      <c r="AH5945" s="7"/>
    </row>
    <row r="5946" spans="33:34">
      <c r="AG5946" s="7"/>
      <c r="AH5946" s="7"/>
    </row>
    <row r="5947" spans="33:34">
      <c r="AG5947" s="7"/>
      <c r="AH5947" s="7"/>
    </row>
    <row r="5948" spans="33:34">
      <c r="AG5948" s="7"/>
      <c r="AH5948" s="7"/>
    </row>
    <row r="5949" spans="33:34">
      <c r="AG5949" s="7"/>
      <c r="AH5949" s="7"/>
    </row>
    <row r="5950" spans="33:34">
      <c r="AG5950" s="7"/>
      <c r="AH5950" s="7"/>
    </row>
    <row r="5951" spans="33:34">
      <c r="AG5951" s="7"/>
      <c r="AH5951" s="7"/>
    </row>
    <row r="5952" spans="33:34">
      <c r="AG5952" s="7"/>
      <c r="AH5952" s="7"/>
    </row>
    <row r="5953" spans="33:34">
      <c r="AG5953" s="7"/>
      <c r="AH5953" s="7"/>
    </row>
    <row r="5954" spans="33:34">
      <c r="AG5954" s="7"/>
      <c r="AH5954" s="7"/>
    </row>
    <row r="5955" spans="33:34">
      <c r="AG5955" s="7"/>
      <c r="AH5955" s="7"/>
    </row>
    <row r="5956" spans="33:34">
      <c r="AG5956" s="7"/>
      <c r="AH5956" s="7"/>
    </row>
    <row r="5957" spans="33:34">
      <c r="AG5957" s="7"/>
      <c r="AH5957" s="7"/>
    </row>
    <row r="5958" spans="33:34">
      <c r="AG5958" s="7"/>
      <c r="AH5958" s="7"/>
    </row>
    <row r="5959" spans="33:34">
      <c r="AG5959" s="7"/>
      <c r="AH5959" s="7"/>
    </row>
    <row r="5960" spans="33:34">
      <c r="AG5960" s="7"/>
      <c r="AH5960" s="7"/>
    </row>
    <row r="5961" spans="33:34">
      <c r="AG5961" s="7"/>
      <c r="AH5961" s="7"/>
    </row>
    <row r="5962" spans="33:34">
      <c r="AG5962" s="7"/>
      <c r="AH5962" s="7"/>
    </row>
    <row r="5963" spans="33:34">
      <c r="AG5963" s="7"/>
      <c r="AH5963" s="7"/>
    </row>
    <row r="5964" spans="33:34">
      <c r="AG5964" s="7"/>
      <c r="AH5964" s="7"/>
    </row>
    <row r="5965" spans="33:34">
      <c r="AG5965" s="7"/>
      <c r="AH5965" s="7"/>
    </row>
    <row r="5966" spans="33:34">
      <c r="AG5966" s="7"/>
      <c r="AH5966" s="7"/>
    </row>
    <row r="5967" spans="33:34">
      <c r="AG5967" s="7"/>
      <c r="AH5967" s="7"/>
    </row>
    <row r="5968" spans="33:34">
      <c r="AG5968" s="7"/>
      <c r="AH5968" s="7"/>
    </row>
    <row r="5969" spans="33:34">
      <c r="AG5969" s="7"/>
      <c r="AH5969" s="7"/>
    </row>
    <row r="5970" spans="33:34">
      <c r="AG5970" s="7"/>
      <c r="AH5970" s="7"/>
    </row>
    <row r="5971" spans="33:34">
      <c r="AG5971" s="7"/>
      <c r="AH5971" s="7"/>
    </row>
    <row r="5972" spans="33:34">
      <c r="AG5972" s="7"/>
      <c r="AH5972" s="7"/>
    </row>
    <row r="5973" spans="33:34">
      <c r="AG5973" s="7"/>
      <c r="AH5973" s="7"/>
    </row>
    <row r="5974" spans="33:34">
      <c r="AG5974" s="7"/>
      <c r="AH5974" s="7"/>
    </row>
    <row r="5975" spans="33:34">
      <c r="AG5975" s="7"/>
      <c r="AH5975" s="7"/>
    </row>
    <row r="5976" spans="33:34">
      <c r="AG5976" s="7"/>
      <c r="AH5976" s="7"/>
    </row>
    <row r="5977" spans="33:34">
      <c r="AG5977" s="7"/>
      <c r="AH5977" s="7"/>
    </row>
    <row r="5978" spans="33:34">
      <c r="AG5978" s="7"/>
      <c r="AH5978" s="7"/>
    </row>
    <row r="5979" spans="33:34">
      <c r="AG5979" s="7"/>
      <c r="AH5979" s="7"/>
    </row>
    <row r="5980" spans="33:34">
      <c r="AG5980" s="7"/>
      <c r="AH5980" s="7"/>
    </row>
    <row r="5981" spans="33:34">
      <c r="AG5981" s="7"/>
      <c r="AH5981" s="7"/>
    </row>
    <row r="5982" spans="33:34">
      <c r="AG5982" s="7"/>
      <c r="AH5982" s="7"/>
    </row>
    <row r="5983" spans="33:34">
      <c r="AG5983" s="7"/>
      <c r="AH5983" s="7"/>
    </row>
    <row r="5984" spans="33:34">
      <c r="AG5984" s="7"/>
      <c r="AH5984" s="7"/>
    </row>
    <row r="5985" spans="33:34">
      <c r="AG5985" s="7"/>
      <c r="AH5985" s="7"/>
    </row>
    <row r="5986" spans="33:34">
      <c r="AG5986" s="7"/>
      <c r="AH5986" s="7"/>
    </row>
    <row r="5987" spans="33:34">
      <c r="AG5987" s="7"/>
      <c r="AH5987" s="7"/>
    </row>
    <row r="5988" spans="33:34">
      <c r="AG5988" s="7"/>
      <c r="AH5988" s="7"/>
    </row>
    <row r="5989" spans="33:34">
      <c r="AG5989" s="7"/>
      <c r="AH5989" s="7"/>
    </row>
    <row r="5990" spans="33:34">
      <c r="AG5990" s="7"/>
      <c r="AH5990" s="7"/>
    </row>
    <row r="5991" spans="33:34">
      <c r="AG5991" s="7"/>
      <c r="AH5991" s="7"/>
    </row>
    <row r="5992" spans="33:34">
      <c r="AG5992" s="7"/>
      <c r="AH5992" s="7"/>
    </row>
    <row r="5993" spans="33:34">
      <c r="AG5993" s="7"/>
      <c r="AH5993" s="7"/>
    </row>
    <row r="5994" spans="33:34">
      <c r="AG5994" s="7"/>
      <c r="AH5994" s="7"/>
    </row>
    <row r="5995" spans="33:34">
      <c r="AG5995" s="7"/>
      <c r="AH5995" s="7"/>
    </row>
    <row r="5996" spans="33:34">
      <c r="AG5996" s="7"/>
      <c r="AH5996" s="7"/>
    </row>
    <row r="5997" spans="33:34">
      <c r="AG5997" s="7"/>
      <c r="AH5997" s="7"/>
    </row>
    <row r="5998" spans="33:34">
      <c r="AG5998" s="7"/>
      <c r="AH5998" s="7"/>
    </row>
    <row r="5999" spans="33:34">
      <c r="AG5999" s="7"/>
      <c r="AH5999" s="7"/>
    </row>
    <row r="6000" spans="33:34">
      <c r="AG6000" s="7"/>
      <c r="AH6000" s="7"/>
    </row>
    <row r="6001" spans="33:34">
      <c r="AG6001" s="7"/>
      <c r="AH6001" s="7"/>
    </row>
    <row r="6002" spans="33:34">
      <c r="AG6002" s="7"/>
      <c r="AH6002" s="7"/>
    </row>
    <row r="6003" spans="33:34">
      <c r="AG6003" s="7"/>
      <c r="AH6003" s="7"/>
    </row>
    <row r="6004" spans="33:34">
      <c r="AG6004" s="7"/>
      <c r="AH6004" s="7"/>
    </row>
    <row r="6005" spans="33:34">
      <c r="AG6005" s="7"/>
      <c r="AH6005" s="7"/>
    </row>
    <row r="6006" spans="33:34">
      <c r="AG6006" s="7"/>
      <c r="AH6006" s="7"/>
    </row>
    <row r="6007" spans="33:34">
      <c r="AG6007" s="7"/>
      <c r="AH6007" s="7"/>
    </row>
    <row r="6008" spans="33:34">
      <c r="AG6008" s="7"/>
      <c r="AH6008" s="7"/>
    </row>
    <row r="6009" spans="33:34">
      <c r="AG6009" s="7"/>
      <c r="AH6009" s="7"/>
    </row>
    <row r="6010" spans="33:34">
      <c r="AG6010" s="7"/>
      <c r="AH6010" s="7"/>
    </row>
    <row r="6011" spans="33:34">
      <c r="AG6011" s="7"/>
      <c r="AH6011" s="7"/>
    </row>
    <row r="6012" spans="33:34">
      <c r="AG6012" s="7"/>
      <c r="AH6012" s="7"/>
    </row>
    <row r="6013" spans="33:34">
      <c r="AG6013" s="7"/>
      <c r="AH6013" s="7"/>
    </row>
    <row r="6014" spans="33:34">
      <c r="AG6014" s="7"/>
      <c r="AH6014" s="7"/>
    </row>
    <row r="6015" spans="33:34">
      <c r="AG6015" s="7"/>
      <c r="AH6015" s="7"/>
    </row>
    <row r="6016" spans="33:34">
      <c r="AG6016" s="7"/>
      <c r="AH6016" s="7"/>
    </row>
    <row r="6017" spans="33:34">
      <c r="AG6017" s="7"/>
      <c r="AH6017" s="7"/>
    </row>
    <row r="6018" spans="33:34">
      <c r="AG6018" s="7"/>
      <c r="AH6018" s="7"/>
    </row>
    <row r="6019" spans="33:34">
      <c r="AG6019" s="7"/>
      <c r="AH6019" s="7"/>
    </row>
    <row r="6020" spans="33:34">
      <c r="AG6020" s="7"/>
      <c r="AH6020" s="7"/>
    </row>
    <row r="6021" spans="33:34">
      <c r="AG6021" s="7"/>
      <c r="AH6021" s="7"/>
    </row>
    <row r="6022" spans="33:34">
      <c r="AG6022" s="7"/>
      <c r="AH6022" s="7"/>
    </row>
    <row r="6023" spans="33:34">
      <c r="AG6023" s="7"/>
      <c r="AH6023" s="7"/>
    </row>
    <row r="6024" spans="33:34">
      <c r="AG6024" s="7"/>
      <c r="AH6024" s="7"/>
    </row>
    <row r="6025" spans="33:34">
      <c r="AG6025" s="7"/>
      <c r="AH6025" s="7"/>
    </row>
    <row r="6026" spans="33:34">
      <c r="AG6026" s="7"/>
      <c r="AH6026" s="7"/>
    </row>
    <row r="6027" spans="33:34">
      <c r="AG6027" s="7"/>
      <c r="AH6027" s="7"/>
    </row>
    <row r="6028" spans="33:34">
      <c r="AG6028" s="7"/>
      <c r="AH6028" s="7"/>
    </row>
    <row r="6029" spans="33:34">
      <c r="AG6029" s="7"/>
      <c r="AH6029" s="7"/>
    </row>
    <row r="6030" spans="33:34">
      <c r="AG6030" s="7"/>
      <c r="AH6030" s="7"/>
    </row>
    <row r="6031" spans="33:34">
      <c r="AG6031" s="7"/>
      <c r="AH6031" s="7"/>
    </row>
    <row r="6032" spans="33:34">
      <c r="AG6032" s="7"/>
      <c r="AH6032" s="7"/>
    </row>
    <row r="6033" spans="33:34">
      <c r="AG6033" s="7"/>
      <c r="AH6033" s="7"/>
    </row>
    <row r="6034" spans="33:34">
      <c r="AG6034" s="7"/>
      <c r="AH6034" s="7"/>
    </row>
    <row r="6035" spans="33:34">
      <c r="AG6035" s="7"/>
      <c r="AH6035" s="7"/>
    </row>
    <row r="6036" spans="33:34">
      <c r="AG6036" s="7"/>
      <c r="AH6036" s="7"/>
    </row>
    <row r="6037" spans="33:34">
      <c r="AG6037" s="7"/>
      <c r="AH6037" s="7"/>
    </row>
    <row r="6038" spans="33:34">
      <c r="AG6038" s="7"/>
      <c r="AH6038" s="7"/>
    </row>
    <row r="6039" spans="33:34">
      <c r="AG6039" s="7"/>
      <c r="AH6039" s="7"/>
    </row>
    <row r="6040" spans="33:34">
      <c r="AG6040" s="7"/>
      <c r="AH6040" s="7"/>
    </row>
    <row r="6041" spans="33:34">
      <c r="AG6041" s="7"/>
      <c r="AH6041" s="7"/>
    </row>
    <row r="6042" spans="33:34">
      <c r="AG6042" s="7"/>
      <c r="AH6042" s="7"/>
    </row>
    <row r="6043" spans="33:34">
      <c r="AG6043" s="7"/>
      <c r="AH6043" s="7"/>
    </row>
    <row r="6044" spans="33:34">
      <c r="AG6044" s="7"/>
      <c r="AH6044" s="7"/>
    </row>
    <row r="6045" spans="33:34">
      <c r="AG6045" s="7"/>
      <c r="AH6045" s="7"/>
    </row>
    <row r="6046" spans="33:34">
      <c r="AG6046" s="7"/>
      <c r="AH6046" s="7"/>
    </row>
    <row r="6047" spans="33:34">
      <c r="AG6047" s="7"/>
      <c r="AH6047" s="7"/>
    </row>
    <row r="6048" spans="33:34">
      <c r="AG6048" s="7"/>
      <c r="AH6048" s="7"/>
    </row>
    <row r="6049" spans="33:34">
      <c r="AG6049" s="7"/>
      <c r="AH6049" s="7"/>
    </row>
    <row r="6050" spans="33:34">
      <c r="AG6050" s="7"/>
      <c r="AH6050" s="7"/>
    </row>
    <row r="6051" spans="33:34">
      <c r="AG6051" s="7"/>
      <c r="AH6051" s="7"/>
    </row>
    <row r="6052" spans="33:34">
      <c r="AG6052" s="7"/>
      <c r="AH6052" s="7"/>
    </row>
    <row r="6053" spans="33:34">
      <c r="AG6053" s="7"/>
      <c r="AH6053" s="7"/>
    </row>
    <row r="6054" spans="33:34">
      <c r="AG6054" s="7"/>
      <c r="AH6054" s="7"/>
    </row>
    <row r="6055" spans="33:34">
      <c r="AG6055" s="7"/>
      <c r="AH6055" s="7"/>
    </row>
    <row r="6056" spans="33:34">
      <c r="AG6056" s="7"/>
      <c r="AH6056" s="7"/>
    </row>
    <row r="6057" spans="33:34">
      <c r="AG6057" s="7"/>
      <c r="AH6057" s="7"/>
    </row>
    <row r="6058" spans="33:34">
      <c r="AG6058" s="7"/>
      <c r="AH6058" s="7"/>
    </row>
    <row r="6059" spans="33:34">
      <c r="AG6059" s="7"/>
      <c r="AH6059" s="7"/>
    </row>
    <row r="6060" spans="33:34">
      <c r="AG6060" s="7"/>
      <c r="AH6060" s="7"/>
    </row>
    <row r="6061" spans="33:34">
      <c r="AG6061" s="7"/>
      <c r="AH6061" s="7"/>
    </row>
    <row r="6062" spans="33:34">
      <c r="AG6062" s="7"/>
      <c r="AH6062" s="7"/>
    </row>
    <row r="6063" spans="33:34">
      <c r="AG6063" s="7"/>
      <c r="AH6063" s="7"/>
    </row>
    <row r="6064" spans="33:34">
      <c r="AG6064" s="7"/>
      <c r="AH6064" s="7"/>
    </row>
    <row r="6065" spans="33:34">
      <c r="AG6065" s="7"/>
      <c r="AH6065" s="7"/>
    </row>
    <row r="6066" spans="33:34">
      <c r="AG6066" s="7"/>
      <c r="AH6066" s="7"/>
    </row>
    <row r="6067" spans="33:34">
      <c r="AG6067" s="7"/>
      <c r="AH6067" s="7"/>
    </row>
    <row r="6068" spans="33:34">
      <c r="AG6068" s="7"/>
      <c r="AH6068" s="7"/>
    </row>
    <row r="6069" spans="33:34">
      <c r="AG6069" s="7"/>
      <c r="AH6069" s="7"/>
    </row>
    <row r="6070" spans="33:34">
      <c r="AG6070" s="7"/>
      <c r="AH6070" s="7"/>
    </row>
    <row r="6071" spans="33:34">
      <c r="AG6071" s="7"/>
      <c r="AH6071" s="7"/>
    </row>
    <row r="6072" spans="33:34">
      <c r="AG6072" s="7"/>
      <c r="AH6072" s="7"/>
    </row>
    <row r="6073" spans="33:34">
      <c r="AG6073" s="7"/>
      <c r="AH6073" s="7"/>
    </row>
    <row r="6074" spans="33:34">
      <c r="AG6074" s="7"/>
      <c r="AH6074" s="7"/>
    </row>
    <row r="6075" spans="33:34">
      <c r="AG6075" s="7"/>
      <c r="AH6075" s="7"/>
    </row>
    <row r="6076" spans="33:34">
      <c r="AG6076" s="7"/>
      <c r="AH6076" s="7"/>
    </row>
    <row r="6077" spans="33:34">
      <c r="AG6077" s="7"/>
      <c r="AH6077" s="7"/>
    </row>
    <row r="6078" spans="33:34">
      <c r="AG6078" s="7"/>
      <c r="AH6078" s="7"/>
    </row>
    <row r="6079" spans="33:34">
      <c r="AG6079" s="7"/>
      <c r="AH6079" s="7"/>
    </row>
    <row r="6080" spans="33:34">
      <c r="AG6080" s="7"/>
      <c r="AH6080" s="7"/>
    </row>
    <row r="6081" spans="33:34">
      <c r="AG6081" s="7"/>
      <c r="AH6081" s="7"/>
    </row>
    <row r="6082" spans="33:34">
      <c r="AG6082" s="7"/>
      <c r="AH6082" s="7"/>
    </row>
    <row r="6083" spans="33:34">
      <c r="AG6083" s="7"/>
      <c r="AH6083" s="7"/>
    </row>
    <row r="6084" spans="33:34">
      <c r="AG6084" s="7"/>
      <c r="AH6084" s="7"/>
    </row>
    <row r="6085" spans="33:34">
      <c r="AG6085" s="7"/>
      <c r="AH6085" s="7"/>
    </row>
    <row r="6086" spans="33:34">
      <c r="AG6086" s="7"/>
      <c r="AH6086" s="7"/>
    </row>
    <row r="6087" spans="33:34">
      <c r="AG6087" s="7"/>
      <c r="AH6087" s="7"/>
    </row>
    <row r="6088" spans="33:34">
      <c r="AG6088" s="7"/>
      <c r="AH6088" s="7"/>
    </row>
    <row r="6089" spans="33:34">
      <c r="AG6089" s="7"/>
      <c r="AH6089" s="7"/>
    </row>
    <row r="6090" spans="33:34">
      <c r="AG6090" s="7"/>
      <c r="AH6090" s="7"/>
    </row>
    <row r="6091" spans="33:34">
      <c r="AG6091" s="7"/>
      <c r="AH6091" s="7"/>
    </row>
    <row r="6092" spans="33:34">
      <c r="AG6092" s="7"/>
      <c r="AH6092" s="7"/>
    </row>
    <row r="6093" spans="33:34">
      <c r="AG6093" s="7"/>
      <c r="AH6093" s="7"/>
    </row>
    <row r="6094" spans="33:34">
      <c r="AG6094" s="7"/>
      <c r="AH6094" s="7"/>
    </row>
    <row r="6095" spans="33:34">
      <c r="AG6095" s="7"/>
      <c r="AH6095" s="7"/>
    </row>
    <row r="6096" spans="33:34">
      <c r="AG6096" s="7"/>
      <c r="AH6096" s="7"/>
    </row>
    <row r="6097" spans="33:34">
      <c r="AG6097" s="7"/>
      <c r="AH6097" s="7"/>
    </row>
    <row r="6098" spans="33:34">
      <c r="AG6098" s="7"/>
      <c r="AH6098" s="7"/>
    </row>
    <row r="6099" spans="33:34">
      <c r="AG6099" s="7"/>
      <c r="AH6099" s="7"/>
    </row>
    <row r="6100" spans="33:34">
      <c r="AG6100" s="7"/>
      <c r="AH6100" s="7"/>
    </row>
    <row r="6101" spans="33:34">
      <c r="AG6101" s="7"/>
      <c r="AH6101" s="7"/>
    </row>
    <row r="6102" spans="33:34">
      <c r="AG6102" s="7"/>
      <c r="AH6102" s="7"/>
    </row>
    <row r="6103" spans="33:34">
      <c r="AG6103" s="7"/>
      <c r="AH6103" s="7"/>
    </row>
    <row r="6104" spans="33:34">
      <c r="AG6104" s="7"/>
      <c r="AH6104" s="7"/>
    </row>
    <row r="6105" spans="33:34">
      <c r="AG6105" s="7"/>
      <c r="AH6105" s="7"/>
    </row>
    <row r="6106" spans="33:34">
      <c r="AG6106" s="7"/>
      <c r="AH6106" s="7"/>
    </row>
    <row r="6107" spans="33:34">
      <c r="AG6107" s="7"/>
      <c r="AH6107" s="7"/>
    </row>
    <row r="6108" spans="33:34">
      <c r="AG6108" s="7"/>
      <c r="AH6108" s="7"/>
    </row>
    <row r="6109" spans="33:34">
      <c r="AG6109" s="7"/>
      <c r="AH6109" s="7"/>
    </row>
    <row r="6110" spans="33:34">
      <c r="AG6110" s="7"/>
      <c r="AH6110" s="7"/>
    </row>
    <row r="6111" spans="33:34">
      <c r="AG6111" s="7"/>
      <c r="AH6111" s="7"/>
    </row>
    <row r="6112" spans="33:34">
      <c r="AG6112" s="7"/>
      <c r="AH6112" s="7"/>
    </row>
    <row r="6113" spans="33:34">
      <c r="AG6113" s="7"/>
      <c r="AH6113" s="7"/>
    </row>
    <row r="6114" spans="33:34">
      <c r="AG6114" s="7"/>
      <c r="AH6114" s="7"/>
    </row>
    <row r="6115" spans="33:34">
      <c r="AG6115" s="7"/>
      <c r="AH6115" s="7"/>
    </row>
    <row r="6116" spans="33:34">
      <c r="AG6116" s="7"/>
      <c r="AH6116" s="7"/>
    </row>
    <row r="6117" spans="33:34">
      <c r="AG6117" s="7"/>
      <c r="AH6117" s="7"/>
    </row>
    <row r="6118" spans="33:34">
      <c r="AG6118" s="7"/>
      <c r="AH6118" s="7"/>
    </row>
    <row r="6119" spans="33:34">
      <c r="AG6119" s="7"/>
      <c r="AH6119" s="7"/>
    </row>
    <row r="6120" spans="33:34">
      <c r="AG6120" s="7"/>
      <c r="AH6120" s="7"/>
    </row>
    <row r="6121" spans="33:34">
      <c r="AG6121" s="7"/>
      <c r="AH6121" s="7"/>
    </row>
    <row r="6122" spans="33:34">
      <c r="AG6122" s="7"/>
      <c r="AH6122" s="7"/>
    </row>
    <row r="6123" spans="33:34">
      <c r="AG6123" s="7"/>
      <c r="AH6123" s="7"/>
    </row>
    <row r="6124" spans="33:34">
      <c r="AG6124" s="7"/>
      <c r="AH6124" s="7"/>
    </row>
    <row r="6125" spans="33:34">
      <c r="AG6125" s="7"/>
      <c r="AH6125" s="7"/>
    </row>
    <row r="6126" spans="33:34">
      <c r="AG6126" s="7"/>
      <c r="AH6126" s="7"/>
    </row>
    <row r="6127" spans="33:34">
      <c r="AG6127" s="7"/>
      <c r="AH6127" s="7"/>
    </row>
    <row r="6128" spans="33:34">
      <c r="AG6128" s="7"/>
      <c r="AH6128" s="7"/>
    </row>
    <row r="6129" spans="33:34">
      <c r="AG6129" s="7"/>
      <c r="AH6129" s="7"/>
    </row>
    <row r="6130" spans="33:34">
      <c r="AG6130" s="7"/>
      <c r="AH6130" s="7"/>
    </row>
    <row r="6131" spans="33:34">
      <c r="AG6131" s="7"/>
      <c r="AH6131" s="7"/>
    </row>
    <row r="6132" spans="33:34">
      <c r="AG6132" s="7"/>
      <c r="AH6132" s="7"/>
    </row>
    <row r="6133" spans="33:34">
      <c r="AG6133" s="7"/>
      <c r="AH6133" s="7"/>
    </row>
    <row r="6134" spans="33:34">
      <c r="AG6134" s="7"/>
      <c r="AH6134" s="7"/>
    </row>
    <row r="6135" spans="33:34">
      <c r="AG6135" s="7"/>
      <c r="AH6135" s="7"/>
    </row>
    <row r="6136" spans="33:34">
      <c r="AG6136" s="7"/>
      <c r="AH6136" s="7"/>
    </row>
    <row r="6137" spans="33:34">
      <c r="AG6137" s="7"/>
      <c r="AH6137" s="7"/>
    </row>
    <row r="6138" spans="33:34">
      <c r="AG6138" s="7"/>
      <c r="AH6138" s="7"/>
    </row>
    <row r="6139" spans="33:34">
      <c r="AG6139" s="7"/>
      <c r="AH6139" s="7"/>
    </row>
    <row r="6140" spans="33:34">
      <c r="AG6140" s="7"/>
      <c r="AH6140" s="7"/>
    </row>
    <row r="6141" spans="33:34">
      <c r="AG6141" s="7"/>
      <c r="AH6141" s="7"/>
    </row>
    <row r="6142" spans="33:34">
      <c r="AG6142" s="7"/>
      <c r="AH6142" s="7"/>
    </row>
    <row r="6143" spans="33:34">
      <c r="AG6143" s="7"/>
      <c r="AH6143" s="7"/>
    </row>
    <row r="6144" spans="33:34">
      <c r="AG6144" s="7"/>
      <c r="AH6144" s="7"/>
    </row>
    <row r="6145" spans="33:34">
      <c r="AG6145" s="7"/>
      <c r="AH6145" s="7"/>
    </row>
    <row r="6146" spans="33:34">
      <c r="AG6146" s="7"/>
      <c r="AH6146" s="7"/>
    </row>
    <row r="6147" spans="33:34">
      <c r="AG6147" s="7"/>
      <c r="AH6147" s="7"/>
    </row>
    <row r="6148" spans="33:34">
      <c r="AG6148" s="7"/>
      <c r="AH6148" s="7"/>
    </row>
    <row r="6149" spans="33:34">
      <c r="AG6149" s="7"/>
      <c r="AH6149" s="7"/>
    </row>
    <row r="6150" spans="33:34">
      <c r="AG6150" s="7"/>
      <c r="AH6150" s="7"/>
    </row>
    <row r="6151" spans="33:34">
      <c r="AG6151" s="7"/>
      <c r="AH6151" s="7"/>
    </row>
    <row r="6152" spans="33:34">
      <c r="AG6152" s="7"/>
      <c r="AH6152" s="7"/>
    </row>
    <row r="6153" spans="33:34">
      <c r="AG6153" s="7"/>
      <c r="AH6153" s="7"/>
    </row>
    <row r="6154" spans="33:34">
      <c r="AG6154" s="7"/>
      <c r="AH6154" s="7"/>
    </row>
    <row r="6155" spans="33:34">
      <c r="AG6155" s="7"/>
      <c r="AH6155" s="7"/>
    </row>
    <row r="6156" spans="33:34">
      <c r="AG6156" s="7"/>
      <c r="AH6156" s="7"/>
    </row>
    <row r="6157" spans="33:34">
      <c r="AG6157" s="7"/>
      <c r="AH6157" s="7"/>
    </row>
    <row r="6158" spans="33:34">
      <c r="AG6158" s="7"/>
      <c r="AH6158" s="7"/>
    </row>
    <row r="6159" spans="33:34">
      <c r="AG6159" s="7"/>
      <c r="AH6159" s="7"/>
    </row>
    <row r="6160" spans="33:34">
      <c r="AG6160" s="7"/>
      <c r="AH6160" s="7"/>
    </row>
    <row r="6161" spans="33:34">
      <c r="AG6161" s="7"/>
      <c r="AH6161" s="7"/>
    </row>
    <row r="6162" spans="33:34">
      <c r="AG6162" s="7"/>
      <c r="AH6162" s="7"/>
    </row>
    <row r="6163" spans="33:34">
      <c r="AG6163" s="7"/>
      <c r="AH6163" s="7"/>
    </row>
    <row r="6164" spans="33:34">
      <c r="AG6164" s="7"/>
      <c r="AH6164" s="7"/>
    </row>
    <row r="6165" spans="33:34">
      <c r="AG6165" s="7"/>
      <c r="AH6165" s="7"/>
    </row>
    <row r="6166" spans="33:34">
      <c r="AG6166" s="7"/>
      <c r="AH6166" s="7"/>
    </row>
    <row r="6167" spans="33:34">
      <c r="AG6167" s="7"/>
      <c r="AH6167" s="7"/>
    </row>
    <row r="6168" spans="33:34">
      <c r="AG6168" s="7"/>
      <c r="AH6168" s="7"/>
    </row>
    <row r="6169" spans="33:34">
      <c r="AG6169" s="7"/>
      <c r="AH6169" s="7"/>
    </row>
    <row r="6170" spans="33:34">
      <c r="AG6170" s="7"/>
      <c r="AH6170" s="7"/>
    </row>
    <row r="6171" spans="33:34">
      <c r="AG6171" s="7"/>
      <c r="AH6171" s="7"/>
    </row>
    <row r="6172" spans="33:34">
      <c r="AG6172" s="7"/>
      <c r="AH6172" s="7"/>
    </row>
    <row r="6173" spans="33:34">
      <c r="AG6173" s="7"/>
      <c r="AH6173" s="7"/>
    </row>
    <row r="6174" spans="33:34">
      <c r="AG6174" s="7"/>
      <c r="AH6174" s="7"/>
    </row>
    <row r="6175" spans="33:34">
      <c r="AG6175" s="7"/>
      <c r="AH6175" s="7"/>
    </row>
    <row r="6176" spans="33:34">
      <c r="AG6176" s="7"/>
      <c r="AH6176" s="7"/>
    </row>
    <row r="6177" spans="33:34">
      <c r="AG6177" s="7"/>
      <c r="AH6177" s="7"/>
    </row>
    <row r="6178" spans="33:34">
      <c r="AG6178" s="7"/>
      <c r="AH6178" s="7"/>
    </row>
    <row r="6179" spans="33:34">
      <c r="AG6179" s="7"/>
      <c r="AH6179" s="7"/>
    </row>
    <row r="6180" spans="33:34">
      <c r="AG6180" s="7"/>
      <c r="AH6180" s="7"/>
    </row>
    <row r="6181" spans="33:34">
      <c r="AG6181" s="7"/>
      <c r="AH6181" s="7"/>
    </row>
    <row r="6182" spans="33:34">
      <c r="AG6182" s="7"/>
      <c r="AH6182" s="7"/>
    </row>
    <row r="6183" spans="33:34">
      <c r="AG6183" s="7"/>
      <c r="AH6183" s="7"/>
    </row>
    <row r="6184" spans="33:34">
      <c r="AG6184" s="7"/>
      <c r="AH6184" s="7"/>
    </row>
    <row r="6185" spans="33:34">
      <c r="AG6185" s="7"/>
      <c r="AH6185" s="7"/>
    </row>
    <row r="6186" spans="33:34">
      <c r="AG6186" s="7"/>
      <c r="AH6186" s="7"/>
    </row>
    <row r="6187" spans="33:34">
      <c r="AG6187" s="7"/>
      <c r="AH6187" s="7"/>
    </row>
    <row r="6188" spans="33:34">
      <c r="AG6188" s="7"/>
      <c r="AH6188" s="7"/>
    </row>
    <row r="6189" spans="33:34">
      <c r="AG6189" s="7"/>
      <c r="AH6189" s="7"/>
    </row>
    <row r="6190" spans="33:34">
      <c r="AG6190" s="7"/>
      <c r="AH6190" s="7"/>
    </row>
    <row r="6191" spans="33:34">
      <c r="AG6191" s="7"/>
      <c r="AH6191" s="7"/>
    </row>
    <row r="6192" spans="33:34">
      <c r="AG6192" s="7"/>
      <c r="AH6192" s="7"/>
    </row>
    <row r="6193" spans="33:34">
      <c r="AG6193" s="7"/>
      <c r="AH6193" s="7"/>
    </row>
    <row r="6194" spans="33:34">
      <c r="AG6194" s="7"/>
      <c r="AH6194" s="7"/>
    </row>
    <row r="6195" spans="33:34">
      <c r="AG6195" s="7"/>
      <c r="AH6195" s="7"/>
    </row>
    <row r="6196" spans="33:34">
      <c r="AG6196" s="7"/>
      <c r="AH6196" s="7"/>
    </row>
    <row r="6197" spans="33:34">
      <c r="AG6197" s="7"/>
      <c r="AH6197" s="7"/>
    </row>
    <row r="6198" spans="33:34">
      <c r="AG6198" s="7"/>
      <c r="AH6198" s="7"/>
    </row>
    <row r="6199" spans="33:34">
      <c r="AG6199" s="7"/>
      <c r="AH6199" s="7"/>
    </row>
    <row r="6200" spans="33:34">
      <c r="AG6200" s="7"/>
      <c r="AH6200" s="7"/>
    </row>
    <row r="6201" spans="33:34">
      <c r="AG6201" s="7"/>
      <c r="AH6201" s="7"/>
    </row>
    <row r="6202" spans="33:34">
      <c r="AG6202" s="7"/>
      <c r="AH6202" s="7"/>
    </row>
    <row r="6203" spans="33:34">
      <c r="AG6203" s="7"/>
      <c r="AH6203" s="7"/>
    </row>
    <row r="6204" spans="33:34">
      <c r="AG6204" s="7"/>
      <c r="AH6204" s="7"/>
    </row>
    <row r="6205" spans="33:34">
      <c r="AG6205" s="7"/>
      <c r="AH6205" s="7"/>
    </row>
    <row r="6206" spans="33:34">
      <c r="AG6206" s="7"/>
      <c r="AH6206" s="7"/>
    </row>
    <row r="6207" spans="33:34">
      <c r="AG6207" s="7"/>
      <c r="AH6207" s="7"/>
    </row>
    <row r="6208" spans="33:34">
      <c r="AG6208" s="7"/>
      <c r="AH6208" s="7"/>
    </row>
    <row r="6209" spans="33:34">
      <c r="AG6209" s="7"/>
      <c r="AH6209" s="7"/>
    </row>
    <row r="6210" spans="33:34">
      <c r="AG6210" s="7"/>
      <c r="AH6210" s="7"/>
    </row>
    <row r="6211" spans="33:34">
      <c r="AG6211" s="7"/>
      <c r="AH6211" s="7"/>
    </row>
    <row r="6212" spans="33:34">
      <c r="AG6212" s="7"/>
      <c r="AH6212" s="7"/>
    </row>
    <row r="6213" spans="33:34">
      <c r="AG6213" s="7"/>
      <c r="AH6213" s="7"/>
    </row>
    <row r="6214" spans="33:34">
      <c r="AG6214" s="7"/>
      <c r="AH6214" s="7"/>
    </row>
    <row r="6215" spans="33:34">
      <c r="AG6215" s="7"/>
      <c r="AH6215" s="7"/>
    </row>
    <row r="6216" spans="33:34">
      <c r="AG6216" s="7"/>
      <c r="AH6216" s="7"/>
    </row>
    <row r="6217" spans="33:34">
      <c r="AG6217" s="7"/>
      <c r="AH6217" s="7"/>
    </row>
    <row r="6218" spans="33:34">
      <c r="AG6218" s="7"/>
      <c r="AH6218" s="7"/>
    </row>
    <row r="6219" spans="33:34">
      <c r="AG6219" s="7"/>
      <c r="AH6219" s="7"/>
    </row>
    <row r="6220" spans="33:34">
      <c r="AG6220" s="7"/>
      <c r="AH6220" s="7"/>
    </row>
    <row r="6221" spans="33:34">
      <c r="AG6221" s="7"/>
      <c r="AH6221" s="7"/>
    </row>
    <row r="6222" spans="33:34">
      <c r="AG6222" s="7"/>
      <c r="AH6222" s="7"/>
    </row>
    <row r="6223" spans="33:34">
      <c r="AG6223" s="7"/>
      <c r="AH6223" s="7"/>
    </row>
    <row r="6224" spans="33:34">
      <c r="AG6224" s="7"/>
      <c r="AH6224" s="7"/>
    </row>
    <row r="6225" spans="33:34">
      <c r="AG6225" s="7"/>
      <c r="AH6225" s="7"/>
    </row>
    <row r="6226" spans="33:34">
      <c r="AG6226" s="7"/>
      <c r="AH6226" s="7"/>
    </row>
    <row r="6227" spans="33:34">
      <c r="AG6227" s="7"/>
      <c r="AH6227" s="7"/>
    </row>
    <row r="6228" spans="33:34">
      <c r="AG6228" s="7"/>
      <c r="AH6228" s="7"/>
    </row>
    <row r="6229" spans="33:34">
      <c r="AG6229" s="7"/>
      <c r="AH6229" s="7"/>
    </row>
    <row r="6230" spans="33:34">
      <c r="AG6230" s="7"/>
      <c r="AH6230" s="7"/>
    </row>
    <row r="6231" spans="33:34">
      <c r="AG6231" s="7"/>
      <c r="AH6231" s="7"/>
    </row>
    <row r="6232" spans="33:34">
      <c r="AG6232" s="7"/>
      <c r="AH6232" s="7"/>
    </row>
    <row r="6233" spans="33:34">
      <c r="AG6233" s="7"/>
      <c r="AH6233" s="7"/>
    </row>
    <row r="6234" spans="33:34">
      <c r="AG6234" s="7"/>
      <c r="AH6234" s="7"/>
    </row>
    <row r="6235" spans="33:34">
      <c r="AG6235" s="7"/>
      <c r="AH6235" s="7"/>
    </row>
    <row r="6236" spans="33:34">
      <c r="AG6236" s="7"/>
      <c r="AH6236" s="7"/>
    </row>
    <row r="6237" spans="33:34">
      <c r="AG6237" s="7"/>
      <c r="AH6237" s="7"/>
    </row>
    <row r="6238" spans="33:34">
      <c r="AG6238" s="7"/>
      <c r="AH6238" s="7"/>
    </row>
    <row r="6239" spans="33:34">
      <c r="AG6239" s="7"/>
      <c r="AH6239" s="7"/>
    </row>
    <row r="6240" spans="33:34">
      <c r="AG6240" s="7"/>
      <c r="AH6240" s="7"/>
    </row>
    <row r="6241" spans="33:34">
      <c r="AG6241" s="7"/>
      <c r="AH6241" s="7"/>
    </row>
    <row r="6242" spans="33:34">
      <c r="AG6242" s="7"/>
      <c r="AH6242" s="7"/>
    </row>
    <row r="6243" spans="33:34">
      <c r="AG6243" s="7"/>
      <c r="AH6243" s="7"/>
    </row>
    <row r="6244" spans="33:34">
      <c r="AG6244" s="7"/>
      <c r="AH6244" s="7"/>
    </row>
    <row r="6245" spans="33:34">
      <c r="AG6245" s="7"/>
      <c r="AH6245" s="7"/>
    </row>
    <row r="6246" spans="33:34">
      <c r="AG6246" s="7"/>
      <c r="AH6246" s="7"/>
    </row>
    <row r="6247" spans="33:34">
      <c r="AG6247" s="7"/>
      <c r="AH6247" s="7"/>
    </row>
    <row r="6248" spans="33:34">
      <c r="AG6248" s="7"/>
      <c r="AH6248" s="7"/>
    </row>
    <row r="6249" spans="33:34">
      <c r="AG6249" s="7"/>
      <c r="AH6249" s="7"/>
    </row>
    <row r="6250" spans="33:34">
      <c r="AG6250" s="7"/>
      <c r="AH6250" s="7"/>
    </row>
    <row r="6251" spans="33:34">
      <c r="AG6251" s="7"/>
      <c r="AH6251" s="7"/>
    </row>
    <row r="6252" spans="33:34">
      <c r="AG6252" s="7"/>
      <c r="AH6252" s="7"/>
    </row>
    <row r="6253" spans="33:34">
      <c r="AG6253" s="7"/>
      <c r="AH6253" s="7"/>
    </row>
    <row r="6254" spans="33:34">
      <c r="AG6254" s="7"/>
      <c r="AH6254" s="7"/>
    </row>
    <row r="6255" spans="33:34">
      <c r="AG6255" s="7"/>
      <c r="AH6255" s="7"/>
    </row>
    <row r="6256" spans="33:34">
      <c r="AG6256" s="7"/>
      <c r="AH6256" s="7"/>
    </row>
    <row r="6257" spans="33:34">
      <c r="AG6257" s="7"/>
      <c r="AH6257" s="7"/>
    </row>
    <row r="6258" spans="33:34">
      <c r="AG6258" s="7"/>
      <c r="AH6258" s="7"/>
    </row>
    <row r="6259" spans="33:34">
      <c r="AG6259" s="7"/>
      <c r="AH6259" s="7"/>
    </row>
    <row r="6260" spans="33:34">
      <c r="AG6260" s="7"/>
      <c r="AH6260" s="7"/>
    </row>
    <row r="6261" spans="33:34">
      <c r="AG6261" s="7"/>
      <c r="AH6261" s="7"/>
    </row>
    <row r="6262" spans="33:34">
      <c r="AG6262" s="7"/>
      <c r="AH6262" s="7"/>
    </row>
    <row r="6263" spans="33:34">
      <c r="AG6263" s="7"/>
      <c r="AH6263" s="7"/>
    </row>
    <row r="6264" spans="33:34">
      <c r="AG6264" s="7"/>
      <c r="AH6264" s="7"/>
    </row>
    <row r="6265" spans="33:34">
      <c r="AG6265" s="7"/>
      <c r="AH6265" s="7"/>
    </row>
    <row r="6266" spans="33:34">
      <c r="AG6266" s="7"/>
      <c r="AH6266" s="7"/>
    </row>
    <row r="6267" spans="33:34">
      <c r="AG6267" s="7"/>
      <c r="AH6267" s="7"/>
    </row>
    <row r="6268" spans="33:34">
      <c r="AG6268" s="7"/>
      <c r="AH6268" s="7"/>
    </row>
    <row r="6269" spans="33:34">
      <c r="AG6269" s="7"/>
      <c r="AH6269" s="7"/>
    </row>
    <row r="6270" spans="33:34">
      <c r="AG6270" s="7"/>
      <c r="AH6270" s="7"/>
    </row>
    <row r="6271" spans="33:34">
      <c r="AG6271" s="7"/>
      <c r="AH6271" s="7"/>
    </row>
    <row r="6272" spans="33:34">
      <c r="AG6272" s="7"/>
      <c r="AH6272" s="7"/>
    </row>
    <row r="6273" spans="33:34">
      <c r="AG6273" s="7"/>
      <c r="AH6273" s="7"/>
    </row>
    <row r="6274" spans="33:34">
      <c r="AG6274" s="7"/>
      <c r="AH6274" s="7"/>
    </row>
    <row r="6275" spans="33:34">
      <c r="AG6275" s="7"/>
      <c r="AH6275" s="7"/>
    </row>
    <row r="6276" spans="33:34">
      <c r="AG6276" s="7"/>
      <c r="AH6276" s="7"/>
    </row>
    <row r="6277" spans="33:34">
      <c r="AG6277" s="7"/>
      <c r="AH6277" s="7"/>
    </row>
    <row r="6278" spans="33:34">
      <c r="AG6278" s="7"/>
      <c r="AH6278" s="7"/>
    </row>
    <row r="6279" spans="33:34">
      <c r="AG6279" s="7"/>
      <c r="AH6279" s="7"/>
    </row>
    <row r="6280" spans="33:34">
      <c r="AG6280" s="7"/>
      <c r="AH6280" s="7"/>
    </row>
    <row r="6281" spans="33:34">
      <c r="AG6281" s="7"/>
      <c r="AH6281" s="7"/>
    </row>
    <row r="6282" spans="33:34">
      <c r="AG6282" s="7"/>
      <c r="AH6282" s="7"/>
    </row>
    <row r="6283" spans="33:34">
      <c r="AG6283" s="7"/>
      <c r="AH6283" s="7"/>
    </row>
    <row r="6284" spans="33:34">
      <c r="AG6284" s="7"/>
      <c r="AH6284" s="7"/>
    </row>
    <row r="6285" spans="33:34">
      <c r="AG6285" s="7"/>
      <c r="AH6285" s="7"/>
    </row>
    <row r="6286" spans="33:34">
      <c r="AG6286" s="7"/>
      <c r="AH6286" s="7"/>
    </row>
    <row r="6287" spans="33:34">
      <c r="AG6287" s="7"/>
      <c r="AH6287" s="7"/>
    </row>
    <row r="6288" spans="33:34">
      <c r="AG6288" s="7"/>
      <c r="AH6288" s="7"/>
    </row>
    <row r="6289" spans="33:34">
      <c r="AG6289" s="7"/>
      <c r="AH6289" s="7"/>
    </row>
    <row r="6290" spans="33:34">
      <c r="AG6290" s="7"/>
      <c r="AH6290" s="7"/>
    </row>
    <row r="6291" spans="33:34">
      <c r="AG6291" s="7"/>
      <c r="AH6291" s="7"/>
    </row>
    <row r="6292" spans="33:34">
      <c r="AG6292" s="7"/>
      <c r="AH6292" s="7"/>
    </row>
    <row r="6293" spans="33:34">
      <c r="AG6293" s="7"/>
      <c r="AH6293" s="7"/>
    </row>
    <row r="6294" spans="33:34">
      <c r="AG6294" s="7"/>
      <c r="AH6294" s="7"/>
    </row>
    <row r="6295" spans="33:34">
      <c r="AG6295" s="7"/>
      <c r="AH6295" s="7"/>
    </row>
    <row r="6296" spans="33:34">
      <c r="AG6296" s="7"/>
      <c r="AH6296" s="7"/>
    </row>
    <row r="6297" spans="33:34">
      <c r="AG6297" s="7"/>
      <c r="AH6297" s="7"/>
    </row>
    <row r="6298" spans="33:34">
      <c r="AG6298" s="7"/>
      <c r="AH6298" s="7"/>
    </row>
    <row r="6299" spans="33:34">
      <c r="AG6299" s="7"/>
      <c r="AH6299" s="7"/>
    </row>
    <row r="6300" spans="33:34">
      <c r="AG6300" s="7"/>
      <c r="AH6300" s="7"/>
    </row>
    <row r="6301" spans="33:34">
      <c r="AG6301" s="7"/>
      <c r="AH6301" s="7"/>
    </row>
    <row r="6302" spans="33:34">
      <c r="AG6302" s="7"/>
      <c r="AH6302" s="7"/>
    </row>
    <row r="6303" spans="33:34">
      <c r="AG6303" s="7"/>
      <c r="AH6303" s="7"/>
    </row>
    <row r="6304" spans="33:34">
      <c r="AG6304" s="7"/>
      <c r="AH6304" s="7"/>
    </row>
    <row r="6305" spans="33:34">
      <c r="AG6305" s="7"/>
      <c r="AH6305" s="7"/>
    </row>
    <row r="6306" spans="33:34">
      <c r="AG6306" s="7"/>
      <c r="AH6306" s="7"/>
    </row>
    <row r="6307" spans="33:34">
      <c r="AG6307" s="7"/>
      <c r="AH6307" s="7"/>
    </row>
    <row r="6308" spans="33:34">
      <c r="AG6308" s="7"/>
      <c r="AH6308" s="7"/>
    </row>
    <row r="6309" spans="33:34">
      <c r="AG6309" s="7"/>
      <c r="AH6309" s="7"/>
    </row>
    <row r="6310" spans="33:34">
      <c r="AG6310" s="7"/>
      <c r="AH6310" s="7"/>
    </row>
    <row r="6311" spans="33:34">
      <c r="AG6311" s="7"/>
      <c r="AH6311" s="7"/>
    </row>
    <row r="6312" spans="33:34">
      <c r="AG6312" s="7"/>
      <c r="AH6312" s="7"/>
    </row>
    <row r="6313" spans="33:34">
      <c r="AG6313" s="7"/>
      <c r="AH6313" s="7"/>
    </row>
    <row r="6314" spans="33:34">
      <c r="AG6314" s="7"/>
      <c r="AH6314" s="7"/>
    </row>
    <row r="6315" spans="33:34">
      <c r="AG6315" s="7"/>
      <c r="AH6315" s="7"/>
    </row>
    <row r="6316" spans="33:34">
      <c r="AG6316" s="7"/>
      <c r="AH6316" s="7"/>
    </row>
    <row r="6317" spans="33:34">
      <c r="AG6317" s="7"/>
      <c r="AH6317" s="7"/>
    </row>
    <row r="6318" spans="33:34">
      <c r="AG6318" s="7"/>
      <c r="AH6318" s="7"/>
    </row>
    <row r="6319" spans="33:34">
      <c r="AG6319" s="7"/>
      <c r="AH6319" s="7"/>
    </row>
    <row r="6320" spans="33:34">
      <c r="AG6320" s="7"/>
      <c r="AH6320" s="7"/>
    </row>
    <row r="6321" spans="33:34">
      <c r="AG6321" s="7"/>
      <c r="AH6321" s="7"/>
    </row>
    <row r="6322" spans="33:34">
      <c r="AG6322" s="7"/>
      <c r="AH6322" s="7"/>
    </row>
    <row r="6323" spans="33:34">
      <c r="AG6323" s="7"/>
      <c r="AH6323" s="7"/>
    </row>
    <row r="6324" spans="33:34">
      <c r="AG6324" s="7"/>
      <c r="AH6324" s="7"/>
    </row>
    <row r="6325" spans="33:34">
      <c r="AG6325" s="7"/>
      <c r="AH6325" s="7"/>
    </row>
    <row r="6326" spans="33:34">
      <c r="AG6326" s="7"/>
      <c r="AH6326" s="7"/>
    </row>
    <row r="6327" spans="33:34">
      <c r="AG6327" s="7"/>
      <c r="AH6327" s="7"/>
    </row>
    <row r="6328" spans="33:34">
      <c r="AG6328" s="7"/>
      <c r="AH6328" s="7"/>
    </row>
    <row r="6329" spans="33:34">
      <c r="AG6329" s="7"/>
      <c r="AH6329" s="7"/>
    </row>
    <row r="6330" spans="33:34">
      <c r="AG6330" s="7"/>
      <c r="AH6330" s="7"/>
    </row>
    <row r="6331" spans="33:34">
      <c r="AG6331" s="7"/>
      <c r="AH6331" s="7"/>
    </row>
    <row r="6332" spans="33:34">
      <c r="AG6332" s="7"/>
      <c r="AH6332" s="7"/>
    </row>
    <row r="6333" spans="33:34">
      <c r="AG6333" s="7"/>
      <c r="AH6333" s="7"/>
    </row>
    <row r="6334" spans="33:34">
      <c r="AG6334" s="7"/>
      <c r="AH6334" s="7"/>
    </row>
    <row r="6335" spans="33:34">
      <c r="AG6335" s="7"/>
      <c r="AH6335" s="7"/>
    </row>
    <row r="6336" spans="33:34">
      <c r="AG6336" s="7"/>
      <c r="AH6336" s="7"/>
    </row>
    <row r="6337" spans="33:34">
      <c r="AG6337" s="7"/>
      <c r="AH6337" s="7"/>
    </row>
    <row r="6338" spans="33:34">
      <c r="AG6338" s="7"/>
      <c r="AH6338" s="7"/>
    </row>
    <row r="6339" spans="33:34">
      <c r="AG6339" s="7"/>
      <c r="AH6339" s="7"/>
    </row>
    <row r="6340" spans="33:34">
      <c r="AG6340" s="7"/>
      <c r="AH6340" s="7"/>
    </row>
    <row r="6341" spans="33:34">
      <c r="AG6341" s="7"/>
      <c r="AH6341" s="7"/>
    </row>
    <row r="6342" spans="33:34">
      <c r="AG6342" s="7"/>
      <c r="AH6342" s="7"/>
    </row>
    <row r="6343" spans="33:34">
      <c r="AG6343" s="7"/>
      <c r="AH6343" s="7"/>
    </row>
    <row r="6344" spans="33:34">
      <c r="AG6344" s="7"/>
      <c r="AH6344" s="7"/>
    </row>
    <row r="6345" spans="33:34">
      <c r="AG6345" s="7"/>
      <c r="AH6345" s="7"/>
    </row>
    <row r="6346" spans="33:34">
      <c r="AG6346" s="7"/>
      <c r="AH6346" s="7"/>
    </row>
    <row r="6347" spans="33:34">
      <c r="AG6347" s="7"/>
      <c r="AH6347" s="7"/>
    </row>
    <row r="6348" spans="33:34">
      <c r="AG6348" s="7"/>
      <c r="AH6348" s="7"/>
    </row>
    <row r="6349" spans="33:34">
      <c r="AG6349" s="7"/>
      <c r="AH6349" s="7"/>
    </row>
    <row r="6350" spans="33:34">
      <c r="AG6350" s="7"/>
      <c r="AH6350" s="7"/>
    </row>
    <row r="6351" spans="33:34">
      <c r="AG6351" s="7"/>
      <c r="AH6351" s="7"/>
    </row>
    <row r="6352" spans="33:34">
      <c r="AG6352" s="7"/>
      <c r="AH6352" s="7"/>
    </row>
    <row r="6353" spans="33:34">
      <c r="AG6353" s="7"/>
      <c r="AH6353" s="7"/>
    </row>
    <row r="6354" spans="33:34">
      <c r="AG6354" s="7"/>
      <c r="AH6354" s="7"/>
    </row>
    <row r="6355" spans="33:34">
      <c r="AG6355" s="7"/>
      <c r="AH6355" s="7"/>
    </row>
    <row r="6356" spans="33:34">
      <c r="AG6356" s="7"/>
      <c r="AH6356" s="7"/>
    </row>
    <row r="6357" spans="33:34">
      <c r="AG6357" s="7"/>
      <c r="AH6357" s="7"/>
    </row>
    <row r="6358" spans="33:34">
      <c r="AG6358" s="7"/>
      <c r="AH6358" s="7"/>
    </row>
    <row r="6359" spans="33:34">
      <c r="AG6359" s="7"/>
      <c r="AH6359" s="7"/>
    </row>
    <row r="6360" spans="33:34">
      <c r="AG6360" s="7"/>
      <c r="AH6360" s="7"/>
    </row>
    <row r="6361" spans="33:34">
      <c r="AG6361" s="7"/>
      <c r="AH6361" s="7"/>
    </row>
    <row r="6362" spans="33:34">
      <c r="AG6362" s="7"/>
      <c r="AH6362" s="7"/>
    </row>
    <row r="6363" spans="33:34">
      <c r="AG6363" s="7"/>
      <c r="AH6363" s="7"/>
    </row>
    <row r="6364" spans="33:34">
      <c r="AG6364" s="7"/>
      <c r="AH6364" s="7"/>
    </row>
    <row r="6365" spans="33:34">
      <c r="AG6365" s="7"/>
      <c r="AH6365" s="7"/>
    </row>
    <row r="6366" spans="33:34">
      <c r="AG6366" s="7"/>
      <c r="AH6366" s="7"/>
    </row>
    <row r="6367" spans="33:34">
      <c r="AG6367" s="7"/>
      <c r="AH6367" s="7"/>
    </row>
    <row r="6368" spans="33:34">
      <c r="AG6368" s="7"/>
      <c r="AH6368" s="7"/>
    </row>
    <row r="6369" spans="33:34">
      <c r="AG6369" s="7"/>
      <c r="AH6369" s="7"/>
    </row>
    <row r="6370" spans="33:34">
      <c r="AG6370" s="7"/>
      <c r="AH6370" s="7"/>
    </row>
    <row r="6371" spans="33:34">
      <c r="AG6371" s="7"/>
      <c r="AH6371" s="7"/>
    </row>
    <row r="6372" spans="33:34">
      <c r="AG6372" s="7"/>
      <c r="AH6372" s="7"/>
    </row>
    <row r="6373" spans="33:34">
      <c r="AG6373" s="7"/>
      <c r="AH6373" s="7"/>
    </row>
    <row r="6374" spans="33:34">
      <c r="AG6374" s="7"/>
      <c r="AH6374" s="7"/>
    </row>
    <row r="6375" spans="33:34">
      <c r="AG6375" s="7"/>
      <c r="AH6375" s="7"/>
    </row>
    <row r="6376" spans="33:34">
      <c r="AG6376" s="7"/>
      <c r="AH6376" s="7"/>
    </row>
    <row r="6377" spans="33:34">
      <c r="AG6377" s="7"/>
      <c r="AH6377" s="7"/>
    </row>
    <row r="6378" spans="33:34">
      <c r="AG6378" s="7"/>
      <c r="AH6378" s="7"/>
    </row>
    <row r="6379" spans="33:34">
      <c r="AG6379" s="7"/>
      <c r="AH6379" s="7"/>
    </row>
    <row r="6380" spans="33:34">
      <c r="AG6380" s="7"/>
      <c r="AH6380" s="7"/>
    </row>
    <row r="6381" spans="33:34">
      <c r="AG6381" s="7"/>
      <c r="AH6381" s="7"/>
    </row>
    <row r="6382" spans="33:34">
      <c r="AG6382" s="7"/>
      <c r="AH6382" s="7"/>
    </row>
    <row r="6383" spans="33:34">
      <c r="AG6383" s="7"/>
      <c r="AH6383" s="7"/>
    </row>
    <row r="6384" spans="33:34">
      <c r="AG6384" s="7"/>
      <c r="AH6384" s="7"/>
    </row>
    <row r="6385" spans="33:34">
      <c r="AG6385" s="7"/>
      <c r="AH6385" s="7"/>
    </row>
    <row r="6386" spans="33:34">
      <c r="AG6386" s="7"/>
      <c r="AH6386" s="7"/>
    </row>
    <row r="6387" spans="33:34">
      <c r="AG6387" s="7"/>
      <c r="AH6387" s="7"/>
    </row>
    <row r="6388" spans="33:34">
      <c r="AG6388" s="7"/>
      <c r="AH6388" s="7"/>
    </row>
    <row r="6389" spans="33:34">
      <c r="AG6389" s="7"/>
      <c r="AH6389" s="7"/>
    </row>
    <row r="6390" spans="33:34">
      <c r="AG6390" s="7"/>
      <c r="AH6390" s="7"/>
    </row>
    <row r="6391" spans="33:34">
      <c r="AG6391" s="7"/>
      <c r="AH6391" s="7"/>
    </row>
    <row r="6392" spans="33:34">
      <c r="AG6392" s="7"/>
      <c r="AH6392" s="7"/>
    </row>
    <row r="6393" spans="33:34">
      <c r="AG6393" s="7"/>
      <c r="AH6393" s="7"/>
    </row>
    <row r="6394" spans="33:34">
      <c r="AG6394" s="7"/>
      <c r="AH6394" s="7"/>
    </row>
    <row r="6395" spans="33:34">
      <c r="AG6395" s="7"/>
      <c r="AH6395" s="7"/>
    </row>
    <row r="6396" spans="33:34">
      <c r="AG6396" s="7"/>
      <c r="AH6396" s="7"/>
    </row>
    <row r="6397" spans="33:34">
      <c r="AG6397" s="7"/>
      <c r="AH6397" s="7"/>
    </row>
    <row r="6398" spans="33:34">
      <c r="AG6398" s="7"/>
      <c r="AH6398" s="7"/>
    </row>
    <row r="6399" spans="33:34">
      <c r="AG6399" s="7"/>
      <c r="AH6399" s="7"/>
    </row>
    <row r="6400" spans="33:34">
      <c r="AG6400" s="7"/>
      <c r="AH6400" s="7"/>
    </row>
    <row r="6401" spans="33:34">
      <c r="AG6401" s="7"/>
      <c r="AH6401" s="7"/>
    </row>
    <row r="6402" spans="33:34">
      <c r="AG6402" s="7"/>
      <c r="AH6402" s="7"/>
    </row>
    <row r="6403" spans="33:34">
      <c r="AG6403" s="7"/>
      <c r="AH6403" s="7"/>
    </row>
    <row r="6404" spans="33:34">
      <c r="AG6404" s="7"/>
      <c r="AH6404" s="7"/>
    </row>
    <row r="6405" spans="33:34">
      <c r="AG6405" s="7"/>
      <c r="AH6405" s="7"/>
    </row>
    <row r="6406" spans="33:34">
      <c r="AG6406" s="7"/>
      <c r="AH6406" s="7"/>
    </row>
    <row r="6407" spans="33:34">
      <c r="AG6407" s="7"/>
      <c r="AH6407" s="7"/>
    </row>
    <row r="6408" spans="33:34">
      <c r="AG6408" s="7"/>
      <c r="AH6408" s="7"/>
    </row>
    <row r="6409" spans="33:34">
      <c r="AG6409" s="7"/>
      <c r="AH6409" s="7"/>
    </row>
    <row r="6410" spans="33:34">
      <c r="AG6410" s="7"/>
      <c r="AH6410" s="7"/>
    </row>
    <row r="6411" spans="33:34">
      <c r="AG6411" s="7"/>
      <c r="AH6411" s="7"/>
    </row>
    <row r="6412" spans="33:34">
      <c r="AG6412" s="7"/>
      <c r="AH6412" s="7"/>
    </row>
    <row r="6413" spans="33:34">
      <c r="AG6413" s="7"/>
      <c r="AH6413" s="7"/>
    </row>
    <row r="6414" spans="33:34">
      <c r="AG6414" s="7"/>
      <c r="AH6414" s="7"/>
    </row>
    <row r="6415" spans="33:34">
      <c r="AG6415" s="7"/>
      <c r="AH6415" s="7"/>
    </row>
    <row r="6416" spans="33:34">
      <c r="AG6416" s="7"/>
      <c r="AH6416" s="7"/>
    </row>
    <row r="6417" spans="33:34">
      <c r="AG6417" s="7"/>
      <c r="AH6417" s="7"/>
    </row>
    <row r="6418" spans="33:34">
      <c r="AG6418" s="7"/>
      <c r="AH6418" s="7"/>
    </row>
    <row r="6419" spans="33:34">
      <c r="AG6419" s="7"/>
      <c r="AH6419" s="7"/>
    </row>
    <row r="6420" spans="33:34">
      <c r="AG6420" s="7"/>
      <c r="AH6420" s="7"/>
    </row>
    <row r="6421" spans="33:34">
      <c r="AG6421" s="7"/>
      <c r="AH6421" s="7"/>
    </row>
    <row r="6422" spans="33:34">
      <c r="AG6422" s="7"/>
      <c r="AH6422" s="7"/>
    </row>
    <row r="6423" spans="33:34">
      <c r="AG6423" s="7"/>
      <c r="AH6423" s="7"/>
    </row>
    <row r="6424" spans="33:34">
      <c r="AG6424" s="7"/>
      <c r="AH6424" s="7"/>
    </row>
    <row r="6425" spans="33:34">
      <c r="AG6425" s="7"/>
      <c r="AH6425" s="7"/>
    </row>
    <row r="6426" spans="33:34">
      <c r="AG6426" s="7"/>
      <c r="AH6426" s="7"/>
    </row>
    <row r="6427" spans="33:34">
      <c r="AG6427" s="7"/>
      <c r="AH6427" s="7"/>
    </row>
    <row r="6428" spans="33:34">
      <c r="AG6428" s="7"/>
      <c r="AH6428" s="7"/>
    </row>
    <row r="6429" spans="33:34">
      <c r="AG6429" s="7"/>
      <c r="AH6429" s="7"/>
    </row>
    <row r="6430" spans="33:34">
      <c r="AG6430" s="7"/>
      <c r="AH6430" s="7"/>
    </row>
    <row r="6431" spans="33:34">
      <c r="AG6431" s="7"/>
      <c r="AH6431" s="7"/>
    </row>
    <row r="6432" spans="33:34">
      <c r="AG6432" s="7"/>
      <c r="AH6432" s="7"/>
    </row>
    <row r="6433" spans="33:34">
      <c r="AG6433" s="7"/>
      <c r="AH6433" s="7"/>
    </row>
    <row r="6434" spans="33:34">
      <c r="AG6434" s="7"/>
      <c r="AH6434" s="7"/>
    </row>
    <row r="6435" spans="33:34">
      <c r="AG6435" s="7"/>
      <c r="AH6435" s="7"/>
    </row>
    <row r="6436" spans="33:34">
      <c r="AG6436" s="7"/>
      <c r="AH6436" s="7"/>
    </row>
    <row r="6437" spans="33:34">
      <c r="AG6437" s="7"/>
      <c r="AH6437" s="7"/>
    </row>
    <row r="6438" spans="33:34">
      <c r="AG6438" s="7"/>
      <c r="AH6438" s="7"/>
    </row>
    <row r="6439" spans="33:34">
      <c r="AG6439" s="7"/>
      <c r="AH6439" s="7"/>
    </row>
    <row r="6440" spans="33:34">
      <c r="AG6440" s="7"/>
      <c r="AH6440" s="7"/>
    </row>
    <row r="6441" spans="33:34">
      <c r="AG6441" s="7"/>
      <c r="AH6441" s="7"/>
    </row>
    <row r="6442" spans="33:34">
      <c r="AG6442" s="7"/>
      <c r="AH6442" s="7"/>
    </row>
    <row r="6443" spans="33:34">
      <c r="AG6443" s="7"/>
      <c r="AH6443" s="7"/>
    </row>
    <row r="6444" spans="33:34">
      <c r="AG6444" s="7"/>
      <c r="AH6444" s="7"/>
    </row>
    <row r="6445" spans="33:34">
      <c r="AG6445" s="7"/>
      <c r="AH6445" s="7"/>
    </row>
    <row r="6446" spans="33:34">
      <c r="AG6446" s="7"/>
      <c r="AH6446" s="7"/>
    </row>
    <row r="6447" spans="33:34">
      <c r="AG6447" s="7"/>
      <c r="AH6447" s="7"/>
    </row>
    <row r="6448" spans="33:34">
      <c r="AG6448" s="7"/>
      <c r="AH6448" s="7"/>
    </row>
    <row r="6449" spans="33:34">
      <c r="AG6449" s="7"/>
      <c r="AH6449" s="7"/>
    </row>
    <row r="6450" spans="33:34">
      <c r="AG6450" s="7"/>
      <c r="AH6450" s="7"/>
    </row>
    <row r="6451" spans="33:34">
      <c r="AG6451" s="7"/>
      <c r="AH6451" s="7"/>
    </row>
    <row r="6452" spans="33:34">
      <c r="AG6452" s="7"/>
      <c r="AH6452" s="7"/>
    </row>
    <row r="6453" spans="33:34">
      <c r="AG6453" s="7"/>
      <c r="AH6453" s="7"/>
    </row>
    <row r="6454" spans="33:34">
      <c r="AG6454" s="7"/>
      <c r="AH6454" s="7"/>
    </row>
    <row r="6455" spans="33:34">
      <c r="AG6455" s="7"/>
      <c r="AH6455" s="7"/>
    </row>
    <row r="6456" spans="33:34">
      <c r="AG6456" s="7"/>
      <c r="AH6456" s="7"/>
    </row>
    <row r="6457" spans="33:34">
      <c r="AG6457" s="7"/>
      <c r="AH6457" s="7"/>
    </row>
    <row r="6458" spans="33:34">
      <c r="AG6458" s="7"/>
      <c r="AH6458" s="7"/>
    </row>
    <row r="6459" spans="33:34">
      <c r="AG6459" s="7"/>
      <c r="AH6459" s="7"/>
    </row>
    <row r="6460" spans="33:34">
      <c r="AG6460" s="7"/>
      <c r="AH6460" s="7"/>
    </row>
    <row r="6461" spans="33:34">
      <c r="AG6461" s="7"/>
      <c r="AH6461" s="7"/>
    </row>
    <row r="6462" spans="33:34">
      <c r="AG6462" s="7"/>
      <c r="AH6462" s="7"/>
    </row>
    <row r="6463" spans="33:34">
      <c r="AG6463" s="7"/>
      <c r="AH6463" s="7"/>
    </row>
    <row r="6464" spans="33:34">
      <c r="AG6464" s="7"/>
      <c r="AH6464" s="7"/>
    </row>
    <row r="6465" spans="33:34">
      <c r="AG6465" s="7"/>
      <c r="AH6465" s="7"/>
    </row>
    <row r="6466" spans="33:34">
      <c r="AG6466" s="7"/>
      <c r="AH6466" s="7"/>
    </row>
    <row r="6467" spans="33:34">
      <c r="AG6467" s="7"/>
      <c r="AH6467" s="7"/>
    </row>
    <row r="6468" spans="33:34">
      <c r="AG6468" s="7"/>
      <c r="AH6468" s="7"/>
    </row>
    <row r="6469" spans="33:34">
      <c r="AG6469" s="7"/>
      <c r="AH6469" s="7"/>
    </row>
    <row r="6470" spans="33:34">
      <c r="AG6470" s="7"/>
      <c r="AH6470" s="7"/>
    </row>
    <row r="6471" spans="33:34">
      <c r="AG6471" s="7"/>
      <c r="AH6471" s="7"/>
    </row>
    <row r="6472" spans="33:34">
      <c r="AG6472" s="7"/>
      <c r="AH6472" s="7"/>
    </row>
    <row r="6473" spans="33:34">
      <c r="AG6473" s="7"/>
      <c r="AH6473" s="7"/>
    </row>
    <row r="6474" spans="33:34">
      <c r="AG6474" s="7"/>
      <c r="AH6474" s="7"/>
    </row>
    <row r="6475" spans="33:34">
      <c r="AG6475" s="7"/>
      <c r="AH6475" s="7"/>
    </row>
    <row r="6476" spans="33:34">
      <c r="AG6476" s="7"/>
      <c r="AH6476" s="7"/>
    </row>
    <row r="6477" spans="33:34">
      <c r="AG6477" s="7"/>
      <c r="AH6477" s="7"/>
    </row>
    <row r="6478" spans="33:34">
      <c r="AG6478" s="7"/>
      <c r="AH6478" s="7"/>
    </row>
    <row r="6479" spans="33:34">
      <c r="AG6479" s="7"/>
      <c r="AH6479" s="7"/>
    </row>
    <row r="6480" spans="33:34">
      <c r="AG6480" s="7"/>
      <c r="AH6480" s="7"/>
    </row>
    <row r="6481" spans="33:34">
      <c r="AG6481" s="7"/>
      <c r="AH6481" s="7"/>
    </row>
    <row r="6482" spans="33:34">
      <c r="AG6482" s="7"/>
      <c r="AH6482" s="7"/>
    </row>
    <row r="6483" spans="33:34">
      <c r="AG6483" s="7"/>
      <c r="AH6483" s="7"/>
    </row>
    <row r="6484" spans="33:34">
      <c r="AG6484" s="7"/>
      <c r="AH6484" s="7"/>
    </row>
    <row r="6485" spans="33:34">
      <c r="AG6485" s="7"/>
      <c r="AH6485" s="7"/>
    </row>
    <row r="6486" spans="33:34">
      <c r="AG6486" s="7"/>
      <c r="AH6486" s="7"/>
    </row>
    <row r="6487" spans="33:34">
      <c r="AG6487" s="7"/>
      <c r="AH6487" s="7"/>
    </row>
    <row r="6488" spans="33:34">
      <c r="AG6488" s="7"/>
      <c r="AH6488" s="7"/>
    </row>
    <row r="6489" spans="33:34">
      <c r="AG6489" s="7"/>
      <c r="AH6489" s="7"/>
    </row>
    <row r="6490" spans="33:34">
      <c r="AG6490" s="7"/>
      <c r="AH6490" s="7"/>
    </row>
    <row r="6491" spans="33:34">
      <c r="AG6491" s="7"/>
      <c r="AH6491" s="7"/>
    </row>
    <row r="6492" spans="33:34">
      <c r="AG6492" s="7"/>
      <c r="AH6492" s="7"/>
    </row>
    <row r="6493" spans="33:34">
      <c r="AG6493" s="7"/>
      <c r="AH6493" s="7"/>
    </row>
    <row r="6494" spans="33:34">
      <c r="AG6494" s="7"/>
      <c r="AH6494" s="7"/>
    </row>
    <row r="6495" spans="33:34">
      <c r="AG6495" s="7"/>
      <c r="AH6495" s="7"/>
    </row>
    <row r="6496" spans="33:34">
      <c r="AG6496" s="7"/>
      <c r="AH6496" s="7"/>
    </row>
    <row r="6497" spans="33:34">
      <c r="AG6497" s="7"/>
      <c r="AH6497" s="7"/>
    </row>
    <row r="6498" spans="33:34">
      <c r="AG6498" s="7"/>
      <c r="AH6498" s="7"/>
    </row>
    <row r="6499" spans="33:34">
      <c r="AG6499" s="7"/>
      <c r="AH6499" s="7"/>
    </row>
    <row r="6500" spans="33:34">
      <c r="AG6500" s="7"/>
      <c r="AH6500" s="7"/>
    </row>
    <row r="6501" spans="33:34">
      <c r="AG6501" s="7"/>
      <c r="AH6501" s="7"/>
    </row>
    <row r="6502" spans="33:34">
      <c r="AG6502" s="7"/>
      <c r="AH6502" s="7"/>
    </row>
    <row r="6503" spans="33:34">
      <c r="AG6503" s="7"/>
      <c r="AH6503" s="7"/>
    </row>
    <row r="6504" spans="33:34">
      <c r="AG6504" s="7"/>
      <c r="AH6504" s="7"/>
    </row>
    <row r="6505" spans="33:34">
      <c r="AG6505" s="7"/>
      <c r="AH6505" s="7"/>
    </row>
    <row r="6506" spans="33:34">
      <c r="AG6506" s="7"/>
      <c r="AH6506" s="7"/>
    </row>
    <row r="6507" spans="33:34">
      <c r="AG6507" s="7"/>
      <c r="AH6507" s="7"/>
    </row>
    <row r="6508" spans="33:34">
      <c r="AG6508" s="7"/>
      <c r="AH6508" s="7"/>
    </row>
    <row r="6509" spans="33:34">
      <c r="AG6509" s="7"/>
      <c r="AH6509" s="7"/>
    </row>
    <row r="6510" spans="33:34">
      <c r="AG6510" s="7"/>
      <c r="AH6510" s="7"/>
    </row>
    <row r="6511" spans="33:34">
      <c r="AG6511" s="7"/>
      <c r="AH6511" s="7"/>
    </row>
    <row r="6512" spans="33:34">
      <c r="AG6512" s="7"/>
      <c r="AH6512" s="7"/>
    </row>
    <row r="6513" spans="33:34">
      <c r="AG6513" s="7"/>
      <c r="AH6513" s="7"/>
    </row>
    <row r="6514" spans="33:34">
      <c r="AG6514" s="7"/>
      <c r="AH6514" s="7"/>
    </row>
    <row r="6515" spans="33:34">
      <c r="AG6515" s="7"/>
      <c r="AH6515" s="7"/>
    </row>
    <row r="6516" spans="33:34">
      <c r="AG6516" s="7"/>
      <c r="AH6516" s="7"/>
    </row>
    <row r="6517" spans="33:34">
      <c r="AG6517" s="7"/>
      <c r="AH6517" s="7"/>
    </row>
    <row r="6518" spans="33:34">
      <c r="AG6518" s="7"/>
      <c r="AH6518" s="7"/>
    </row>
    <row r="6519" spans="33:34">
      <c r="AG6519" s="7"/>
      <c r="AH6519" s="7"/>
    </row>
    <row r="6520" spans="33:34">
      <c r="AG6520" s="7"/>
      <c r="AH6520" s="7"/>
    </row>
    <row r="6521" spans="33:34">
      <c r="AG6521" s="7"/>
      <c r="AH6521" s="7"/>
    </row>
    <row r="6522" spans="33:34">
      <c r="AG6522" s="7"/>
      <c r="AH6522" s="7"/>
    </row>
    <row r="6523" spans="33:34">
      <c r="AG6523" s="7"/>
      <c r="AH6523" s="7"/>
    </row>
    <row r="6524" spans="33:34">
      <c r="AG6524" s="7"/>
      <c r="AH6524" s="7"/>
    </row>
    <row r="6525" spans="33:34">
      <c r="AG6525" s="7"/>
      <c r="AH6525" s="7"/>
    </row>
    <row r="6526" spans="33:34">
      <c r="AG6526" s="7"/>
      <c r="AH6526" s="7"/>
    </row>
    <row r="6527" spans="33:34">
      <c r="AG6527" s="7"/>
      <c r="AH6527" s="7"/>
    </row>
    <row r="6528" spans="33:34">
      <c r="AG6528" s="7"/>
      <c r="AH6528" s="7"/>
    </row>
    <row r="6529" spans="33:34">
      <c r="AG6529" s="7"/>
      <c r="AH6529" s="7"/>
    </row>
    <row r="6530" spans="33:34">
      <c r="AG6530" s="7"/>
      <c r="AH6530" s="7"/>
    </row>
    <row r="6531" spans="33:34">
      <c r="AG6531" s="7"/>
      <c r="AH6531" s="7"/>
    </row>
    <row r="6532" spans="33:34">
      <c r="AG6532" s="7"/>
      <c r="AH6532" s="7"/>
    </row>
    <row r="6533" spans="33:34">
      <c r="AG6533" s="7"/>
      <c r="AH6533" s="7"/>
    </row>
    <row r="6534" spans="33:34">
      <c r="AG6534" s="7"/>
      <c r="AH6534" s="7"/>
    </row>
    <row r="6535" spans="33:34">
      <c r="AG6535" s="7"/>
      <c r="AH6535" s="7"/>
    </row>
    <row r="6536" spans="33:34">
      <c r="AG6536" s="7"/>
      <c r="AH6536" s="7"/>
    </row>
    <row r="6537" spans="33:34">
      <c r="AG6537" s="7"/>
      <c r="AH6537" s="7"/>
    </row>
    <row r="6538" spans="33:34">
      <c r="AG6538" s="7"/>
      <c r="AH6538" s="7"/>
    </row>
    <row r="6539" spans="33:34">
      <c r="AG6539" s="7"/>
      <c r="AH6539" s="7"/>
    </row>
    <row r="6540" spans="33:34">
      <c r="AG6540" s="7"/>
      <c r="AH6540" s="7"/>
    </row>
    <row r="6541" spans="33:34">
      <c r="AG6541" s="7"/>
      <c r="AH6541" s="7"/>
    </row>
    <row r="6542" spans="33:34">
      <c r="AG6542" s="7"/>
      <c r="AH6542" s="7"/>
    </row>
    <row r="6543" spans="33:34">
      <c r="AG6543" s="7"/>
      <c r="AH6543" s="7"/>
    </row>
    <row r="6544" spans="33:34">
      <c r="AG6544" s="7"/>
      <c r="AH6544" s="7"/>
    </row>
    <row r="6545" spans="33:34">
      <c r="AG6545" s="7"/>
      <c r="AH6545" s="7"/>
    </row>
    <row r="6546" spans="33:34">
      <c r="AG6546" s="7"/>
      <c r="AH6546" s="7"/>
    </row>
    <row r="6547" spans="33:34">
      <c r="AG6547" s="7"/>
      <c r="AH6547" s="7"/>
    </row>
    <row r="6548" spans="33:34">
      <c r="AG6548" s="7"/>
      <c r="AH6548" s="7"/>
    </row>
    <row r="6549" spans="33:34">
      <c r="AG6549" s="7"/>
      <c r="AH6549" s="7"/>
    </row>
    <row r="6550" spans="33:34">
      <c r="AG6550" s="7"/>
      <c r="AH6550" s="7"/>
    </row>
    <row r="6551" spans="33:34">
      <c r="AG6551" s="7"/>
      <c r="AH6551" s="7"/>
    </row>
    <row r="6552" spans="33:34">
      <c r="AG6552" s="7"/>
      <c r="AH6552" s="7"/>
    </row>
    <row r="6553" spans="33:34">
      <c r="AG6553" s="7"/>
      <c r="AH6553" s="7"/>
    </row>
    <row r="6554" spans="33:34">
      <c r="AG6554" s="7"/>
      <c r="AH6554" s="7"/>
    </row>
    <row r="6555" spans="33:34">
      <c r="AG6555" s="7"/>
      <c r="AH6555" s="7"/>
    </row>
    <row r="6556" spans="33:34">
      <c r="AG6556" s="7"/>
      <c r="AH6556" s="7"/>
    </row>
    <row r="6557" spans="33:34">
      <c r="AG6557" s="7"/>
      <c r="AH6557" s="7"/>
    </row>
    <row r="6558" spans="33:34">
      <c r="AG6558" s="7"/>
      <c r="AH6558" s="7"/>
    </row>
    <row r="6559" spans="33:34">
      <c r="AG6559" s="7"/>
      <c r="AH6559" s="7"/>
    </row>
    <row r="6560" spans="33:34">
      <c r="AG6560" s="7"/>
      <c r="AH6560" s="7"/>
    </row>
    <row r="6561" spans="33:34">
      <c r="AG6561" s="7"/>
      <c r="AH6561" s="7"/>
    </row>
    <row r="6562" spans="33:34">
      <c r="AG6562" s="7"/>
      <c r="AH6562" s="7"/>
    </row>
    <row r="6563" spans="33:34">
      <c r="AG6563" s="7"/>
      <c r="AH6563" s="7"/>
    </row>
    <row r="6564" spans="33:34">
      <c r="AG6564" s="7"/>
      <c r="AH6564" s="7"/>
    </row>
    <row r="6565" spans="33:34">
      <c r="AG6565" s="7"/>
      <c r="AH6565" s="7"/>
    </row>
    <row r="6566" spans="33:34">
      <c r="AG6566" s="7"/>
      <c r="AH6566" s="7"/>
    </row>
    <row r="6567" spans="33:34">
      <c r="AG6567" s="7"/>
      <c r="AH6567" s="7"/>
    </row>
    <row r="6568" spans="33:34">
      <c r="AG6568" s="7"/>
      <c r="AH6568" s="7"/>
    </row>
    <row r="6569" spans="33:34">
      <c r="AG6569" s="7"/>
      <c r="AH6569" s="7"/>
    </row>
    <row r="6570" spans="33:34">
      <c r="AG6570" s="7"/>
      <c r="AH6570" s="7"/>
    </row>
    <row r="6571" spans="33:34">
      <c r="AG6571" s="7"/>
      <c r="AH6571" s="7"/>
    </row>
    <row r="6572" spans="33:34">
      <c r="AG6572" s="7"/>
      <c r="AH6572" s="7"/>
    </row>
    <row r="6573" spans="33:34">
      <c r="AG6573" s="7"/>
      <c r="AH6573" s="7"/>
    </row>
    <row r="6574" spans="33:34">
      <c r="AG6574" s="7"/>
      <c r="AH6574" s="7"/>
    </row>
    <row r="6575" spans="33:34">
      <c r="AG6575" s="7"/>
      <c r="AH6575" s="7"/>
    </row>
    <row r="6576" spans="33:34">
      <c r="AG6576" s="7"/>
      <c r="AH6576" s="7"/>
    </row>
    <row r="6577" spans="33:34">
      <c r="AG6577" s="7"/>
      <c r="AH6577" s="7"/>
    </row>
    <row r="6578" spans="33:34">
      <c r="AG6578" s="7"/>
      <c r="AH6578" s="7"/>
    </row>
    <row r="6579" spans="33:34">
      <c r="AG6579" s="7"/>
      <c r="AH6579" s="7"/>
    </row>
    <row r="6580" spans="33:34">
      <c r="AG6580" s="7"/>
      <c r="AH6580" s="7"/>
    </row>
    <row r="6581" spans="33:34">
      <c r="AG6581" s="7"/>
      <c r="AH6581" s="7"/>
    </row>
    <row r="6582" spans="33:34">
      <c r="AG6582" s="7"/>
      <c r="AH6582" s="7"/>
    </row>
    <row r="6583" spans="33:34">
      <c r="AG6583" s="7"/>
      <c r="AH6583" s="7"/>
    </row>
    <row r="6584" spans="33:34">
      <c r="AG6584" s="7"/>
      <c r="AH6584" s="7"/>
    </row>
    <row r="6585" spans="33:34">
      <c r="AG6585" s="7"/>
      <c r="AH6585" s="7"/>
    </row>
    <row r="6586" spans="33:34">
      <c r="AG6586" s="7"/>
      <c r="AH6586" s="7"/>
    </row>
    <row r="6587" spans="33:34">
      <c r="AG6587" s="7"/>
      <c r="AH6587" s="7"/>
    </row>
    <row r="6588" spans="33:34">
      <c r="AG6588" s="7"/>
      <c r="AH6588" s="7"/>
    </row>
    <row r="6589" spans="33:34">
      <c r="AG6589" s="7"/>
      <c r="AH6589" s="7"/>
    </row>
    <row r="6590" spans="33:34">
      <c r="AG6590" s="7"/>
      <c r="AH6590" s="7"/>
    </row>
    <row r="6591" spans="33:34">
      <c r="AG6591" s="7"/>
      <c r="AH6591" s="7"/>
    </row>
    <row r="6592" spans="33:34">
      <c r="AG6592" s="7"/>
      <c r="AH6592" s="7"/>
    </row>
    <row r="6593" spans="33:34">
      <c r="AG6593" s="7"/>
      <c r="AH6593" s="7"/>
    </row>
    <row r="6594" spans="33:34">
      <c r="AG6594" s="7"/>
      <c r="AH6594" s="7"/>
    </row>
    <row r="6595" spans="33:34">
      <c r="AG6595" s="7"/>
      <c r="AH6595" s="7"/>
    </row>
    <row r="6596" spans="33:34">
      <c r="AG6596" s="7"/>
      <c r="AH6596" s="7"/>
    </row>
    <row r="6597" spans="33:34">
      <c r="AG6597" s="7"/>
      <c r="AH6597" s="7"/>
    </row>
    <row r="6598" spans="33:34">
      <c r="AG6598" s="7"/>
      <c r="AH6598" s="7"/>
    </row>
    <row r="6599" spans="33:34">
      <c r="AG6599" s="7"/>
      <c r="AH6599" s="7"/>
    </row>
    <row r="6600" spans="33:34">
      <c r="AG6600" s="7"/>
      <c r="AH6600" s="7"/>
    </row>
    <row r="6601" spans="33:34">
      <c r="AG6601" s="7"/>
      <c r="AH6601" s="7"/>
    </row>
    <row r="6602" spans="33:34">
      <c r="AG6602" s="7"/>
      <c r="AH6602" s="7"/>
    </row>
    <row r="6603" spans="33:34">
      <c r="AG6603" s="7"/>
      <c r="AH6603" s="7"/>
    </row>
    <row r="6604" spans="33:34">
      <c r="AG6604" s="7"/>
      <c r="AH6604" s="7"/>
    </row>
    <row r="6605" spans="33:34">
      <c r="AG6605" s="7"/>
      <c r="AH6605" s="7"/>
    </row>
    <row r="6606" spans="33:34">
      <c r="AG6606" s="7"/>
      <c r="AH6606" s="7"/>
    </row>
    <row r="6607" spans="33:34">
      <c r="AG6607" s="7"/>
      <c r="AH6607" s="7"/>
    </row>
    <row r="6608" spans="33:34">
      <c r="AG6608" s="7"/>
      <c r="AH6608" s="7"/>
    </row>
    <row r="6609" spans="33:34">
      <c r="AG6609" s="7"/>
      <c r="AH6609" s="7"/>
    </row>
    <row r="6610" spans="33:34">
      <c r="AG6610" s="7"/>
      <c r="AH6610" s="7"/>
    </row>
    <row r="6611" spans="33:34">
      <c r="AG6611" s="7"/>
      <c r="AH6611" s="7"/>
    </row>
    <row r="6612" spans="33:34">
      <c r="AG6612" s="7"/>
      <c r="AH6612" s="7"/>
    </row>
    <row r="6613" spans="33:34">
      <c r="AG6613" s="7"/>
      <c r="AH6613" s="7"/>
    </row>
    <row r="6614" spans="33:34">
      <c r="AG6614" s="7"/>
      <c r="AH6614" s="7"/>
    </row>
    <row r="6615" spans="33:34">
      <c r="AG6615" s="7"/>
      <c r="AH6615" s="7"/>
    </row>
    <row r="6616" spans="33:34">
      <c r="AG6616" s="7"/>
      <c r="AH6616" s="7"/>
    </row>
    <row r="6617" spans="33:34">
      <c r="AG6617" s="7"/>
      <c r="AH6617" s="7"/>
    </row>
    <row r="6618" spans="33:34">
      <c r="AG6618" s="7"/>
      <c r="AH6618" s="7"/>
    </row>
    <row r="6619" spans="33:34">
      <c r="AG6619" s="7"/>
      <c r="AH6619" s="7"/>
    </row>
    <row r="6620" spans="33:34">
      <c r="AG6620" s="7"/>
      <c r="AH6620" s="7"/>
    </row>
    <row r="6621" spans="33:34">
      <c r="AG6621" s="7"/>
      <c r="AH6621" s="7"/>
    </row>
    <row r="6622" spans="33:34">
      <c r="AG6622" s="7"/>
      <c r="AH6622" s="7"/>
    </row>
    <row r="6623" spans="33:34">
      <c r="AG6623" s="7"/>
      <c r="AH6623" s="7"/>
    </row>
    <row r="6624" spans="33:34">
      <c r="AG6624" s="7"/>
      <c r="AH6624" s="7"/>
    </row>
    <row r="6625" spans="33:34">
      <c r="AG6625" s="7"/>
      <c r="AH6625" s="7"/>
    </row>
    <row r="6626" spans="33:34">
      <c r="AG6626" s="7"/>
      <c r="AH6626" s="7"/>
    </row>
    <row r="6627" spans="33:34">
      <c r="AG6627" s="7"/>
      <c r="AH6627" s="7"/>
    </row>
    <row r="6628" spans="33:34">
      <c r="AG6628" s="7"/>
      <c r="AH6628" s="7"/>
    </row>
    <row r="6629" spans="33:34">
      <c r="AG6629" s="7"/>
      <c r="AH6629" s="7"/>
    </row>
    <row r="6630" spans="33:34">
      <c r="AG6630" s="7"/>
      <c r="AH6630" s="7"/>
    </row>
    <row r="6631" spans="33:34">
      <c r="AG6631" s="7"/>
      <c r="AH6631" s="7"/>
    </row>
    <row r="6632" spans="33:34">
      <c r="AG6632" s="7"/>
      <c r="AH6632" s="7"/>
    </row>
    <row r="6633" spans="33:34">
      <c r="AG6633" s="7"/>
      <c r="AH6633" s="7"/>
    </row>
    <row r="6634" spans="33:34">
      <c r="AG6634" s="7"/>
      <c r="AH6634" s="7"/>
    </row>
    <row r="6635" spans="33:34">
      <c r="AG6635" s="7"/>
      <c r="AH6635" s="7"/>
    </row>
    <row r="6636" spans="33:34">
      <c r="AG6636" s="7"/>
      <c r="AH6636" s="7"/>
    </row>
    <row r="6637" spans="33:34">
      <c r="AG6637" s="7"/>
      <c r="AH6637" s="7"/>
    </row>
    <row r="6638" spans="33:34">
      <c r="AG6638" s="7"/>
      <c r="AH6638" s="7"/>
    </row>
    <row r="6639" spans="33:34">
      <c r="AG6639" s="7"/>
      <c r="AH6639" s="7"/>
    </row>
    <row r="6640" spans="33:34">
      <c r="AG6640" s="7"/>
      <c r="AH6640" s="7"/>
    </row>
    <row r="6641" spans="33:34">
      <c r="AG6641" s="7"/>
      <c r="AH6641" s="7"/>
    </row>
    <row r="6642" spans="33:34">
      <c r="AG6642" s="7"/>
      <c r="AH6642" s="7"/>
    </row>
    <row r="6643" spans="33:34">
      <c r="AG6643" s="7"/>
      <c r="AH6643" s="7"/>
    </row>
    <row r="6644" spans="33:34">
      <c r="AG6644" s="7"/>
      <c r="AH6644" s="7"/>
    </row>
    <row r="6645" spans="33:34">
      <c r="AG6645" s="7"/>
      <c r="AH6645" s="7"/>
    </row>
    <row r="6646" spans="33:34">
      <c r="AG6646" s="7"/>
      <c r="AH6646" s="7"/>
    </row>
    <row r="6647" spans="33:34">
      <c r="AG6647" s="7"/>
      <c r="AH6647" s="7"/>
    </row>
    <row r="6648" spans="33:34">
      <c r="AG6648" s="7"/>
      <c r="AH6648" s="7"/>
    </row>
    <row r="6649" spans="33:34">
      <c r="AG6649" s="7"/>
      <c r="AH6649" s="7"/>
    </row>
    <row r="6650" spans="33:34">
      <c r="AG6650" s="7"/>
      <c r="AH6650" s="7"/>
    </row>
    <row r="6651" spans="33:34">
      <c r="AG6651" s="7"/>
      <c r="AH6651" s="7"/>
    </row>
    <row r="6652" spans="33:34">
      <c r="AG6652" s="7"/>
      <c r="AH6652" s="7"/>
    </row>
    <row r="6653" spans="33:34">
      <c r="AG6653" s="7"/>
      <c r="AH6653" s="7"/>
    </row>
    <row r="6654" spans="33:34">
      <c r="AG6654" s="7"/>
      <c r="AH6654" s="7"/>
    </row>
    <row r="6655" spans="33:34">
      <c r="AG6655" s="7"/>
      <c r="AH6655" s="7"/>
    </row>
    <row r="6656" spans="33:34">
      <c r="AG6656" s="7"/>
      <c r="AH6656" s="7"/>
    </row>
    <row r="6657" spans="33:34">
      <c r="AG6657" s="7"/>
      <c r="AH6657" s="7"/>
    </row>
    <row r="6658" spans="33:34">
      <c r="AG6658" s="7"/>
      <c r="AH6658" s="7"/>
    </row>
    <row r="6659" spans="33:34">
      <c r="AG6659" s="7"/>
      <c r="AH6659" s="7"/>
    </row>
    <row r="6660" spans="33:34">
      <c r="AG6660" s="7"/>
      <c r="AH6660" s="7"/>
    </row>
    <row r="6661" spans="33:34">
      <c r="AG6661" s="7"/>
      <c r="AH6661" s="7"/>
    </row>
    <row r="6662" spans="33:34">
      <c r="AG6662" s="7"/>
      <c r="AH6662" s="7"/>
    </row>
    <row r="6663" spans="33:34">
      <c r="AG6663" s="7"/>
      <c r="AH6663" s="7"/>
    </row>
    <row r="6664" spans="33:34">
      <c r="AG6664" s="7"/>
      <c r="AH6664" s="7"/>
    </row>
    <row r="6665" spans="33:34">
      <c r="AG6665" s="7"/>
      <c r="AH6665" s="7"/>
    </row>
    <row r="6666" spans="33:34">
      <c r="AG6666" s="7"/>
      <c r="AH6666" s="7"/>
    </row>
    <row r="6667" spans="33:34">
      <c r="AG6667" s="7"/>
      <c r="AH6667" s="7"/>
    </row>
    <row r="6668" spans="33:34">
      <c r="AG6668" s="7"/>
      <c r="AH6668" s="7"/>
    </row>
    <row r="6669" spans="33:34">
      <c r="AG6669" s="7"/>
      <c r="AH6669" s="7"/>
    </row>
    <row r="6670" spans="33:34">
      <c r="AG6670" s="7"/>
      <c r="AH6670" s="7"/>
    </row>
    <row r="6671" spans="33:34">
      <c r="AG6671" s="7"/>
      <c r="AH6671" s="7"/>
    </row>
    <row r="6672" spans="33:34">
      <c r="AG6672" s="7"/>
      <c r="AH6672" s="7"/>
    </row>
    <row r="6673" spans="33:34">
      <c r="AG6673" s="7"/>
      <c r="AH6673" s="7"/>
    </row>
    <row r="6674" spans="33:34">
      <c r="AG6674" s="7"/>
      <c r="AH6674" s="7"/>
    </row>
    <row r="6675" spans="33:34">
      <c r="AG6675" s="7"/>
      <c r="AH6675" s="7"/>
    </row>
    <row r="6676" spans="33:34">
      <c r="AG6676" s="7"/>
      <c r="AH6676" s="7"/>
    </row>
    <row r="6677" spans="33:34">
      <c r="AG6677" s="7"/>
      <c r="AH6677" s="7"/>
    </row>
    <row r="6678" spans="33:34">
      <c r="AG6678" s="7"/>
      <c r="AH6678" s="7"/>
    </row>
    <row r="6679" spans="33:34">
      <c r="AG6679" s="7"/>
      <c r="AH6679" s="7"/>
    </row>
    <row r="6680" spans="33:34">
      <c r="AG6680" s="7"/>
      <c r="AH6680" s="7"/>
    </row>
    <row r="6681" spans="33:34">
      <c r="AG6681" s="7"/>
      <c r="AH6681" s="7"/>
    </row>
    <row r="6682" spans="33:34">
      <c r="AG6682" s="7"/>
      <c r="AH6682" s="7"/>
    </row>
    <row r="6683" spans="33:34">
      <c r="AG6683" s="7"/>
      <c r="AH6683" s="7"/>
    </row>
    <row r="6684" spans="33:34">
      <c r="AG6684" s="7"/>
      <c r="AH6684" s="7"/>
    </row>
    <row r="6685" spans="33:34">
      <c r="AG6685" s="7"/>
      <c r="AH6685" s="7"/>
    </row>
    <row r="6686" spans="33:34">
      <c r="AG6686" s="7"/>
      <c r="AH6686" s="7"/>
    </row>
    <row r="6687" spans="33:34">
      <c r="AG6687" s="7"/>
      <c r="AH6687" s="7"/>
    </row>
    <row r="6688" spans="33:34">
      <c r="AG6688" s="7"/>
      <c r="AH6688" s="7"/>
    </row>
    <row r="6689" spans="33:34">
      <c r="AG6689" s="7"/>
      <c r="AH6689" s="7"/>
    </row>
    <row r="6690" spans="33:34">
      <c r="AG6690" s="7"/>
      <c r="AH6690" s="7"/>
    </row>
    <row r="6691" spans="33:34">
      <c r="AG6691" s="7"/>
      <c r="AH6691" s="7"/>
    </row>
    <row r="6692" spans="33:34">
      <c r="AG6692" s="7"/>
      <c r="AH6692" s="7"/>
    </row>
    <row r="6693" spans="33:34">
      <c r="AG6693" s="7"/>
      <c r="AH6693" s="7"/>
    </row>
    <row r="6694" spans="33:34">
      <c r="AG6694" s="7"/>
      <c r="AH6694" s="7"/>
    </row>
    <row r="6695" spans="33:34">
      <c r="AG6695" s="7"/>
      <c r="AH6695" s="7"/>
    </row>
    <row r="6696" spans="33:34">
      <c r="AG6696" s="7"/>
      <c r="AH6696" s="7"/>
    </row>
    <row r="6697" spans="33:34">
      <c r="AG6697" s="7"/>
      <c r="AH6697" s="7"/>
    </row>
    <row r="6698" spans="33:34">
      <c r="AG6698" s="7"/>
      <c r="AH6698" s="7"/>
    </row>
    <row r="6699" spans="33:34">
      <c r="AG6699" s="7"/>
      <c r="AH6699" s="7"/>
    </row>
    <row r="6700" spans="33:34">
      <c r="AG6700" s="7"/>
      <c r="AH6700" s="7"/>
    </row>
    <row r="6701" spans="33:34">
      <c r="AG6701" s="7"/>
      <c r="AH6701" s="7"/>
    </row>
    <row r="6702" spans="33:34">
      <c r="AG6702" s="7"/>
      <c r="AH6702" s="7"/>
    </row>
    <row r="6703" spans="33:34">
      <c r="AG6703" s="7"/>
      <c r="AH6703" s="7"/>
    </row>
    <row r="6704" spans="33:34">
      <c r="AG6704" s="7"/>
      <c r="AH6704" s="7"/>
    </row>
    <row r="6705" spans="33:34">
      <c r="AG6705" s="7"/>
      <c r="AH6705" s="7"/>
    </row>
    <row r="6706" spans="33:34">
      <c r="AG6706" s="7"/>
      <c r="AH6706" s="7"/>
    </row>
    <row r="6707" spans="33:34">
      <c r="AG6707" s="7"/>
      <c r="AH6707" s="7"/>
    </row>
    <row r="6708" spans="33:34">
      <c r="AG6708" s="7"/>
      <c r="AH6708" s="7"/>
    </row>
    <row r="6709" spans="33:34">
      <c r="AG6709" s="7"/>
      <c r="AH6709" s="7"/>
    </row>
    <row r="6710" spans="33:34">
      <c r="AG6710" s="7"/>
      <c r="AH6710" s="7"/>
    </row>
    <row r="6711" spans="33:34">
      <c r="AG6711" s="7"/>
      <c r="AH6711" s="7"/>
    </row>
    <row r="6712" spans="33:34">
      <c r="AG6712" s="7"/>
      <c r="AH6712" s="7"/>
    </row>
    <row r="6713" spans="33:34">
      <c r="AG6713" s="7"/>
      <c r="AH6713" s="7"/>
    </row>
    <row r="6714" spans="33:34">
      <c r="AG6714" s="7"/>
      <c r="AH6714" s="7"/>
    </row>
    <row r="6715" spans="33:34">
      <c r="AG6715" s="7"/>
      <c r="AH6715" s="7"/>
    </row>
    <row r="6716" spans="33:34">
      <c r="AG6716" s="7"/>
      <c r="AH6716" s="7"/>
    </row>
    <row r="6717" spans="33:34">
      <c r="AG6717" s="7"/>
      <c r="AH6717" s="7"/>
    </row>
    <row r="6718" spans="33:34">
      <c r="AG6718" s="7"/>
      <c r="AH6718" s="7"/>
    </row>
    <row r="6719" spans="33:34">
      <c r="AG6719" s="7"/>
      <c r="AH6719" s="7"/>
    </row>
    <row r="6720" spans="33:34">
      <c r="AG6720" s="7"/>
      <c r="AH6720" s="7"/>
    </row>
    <row r="6721" spans="33:34">
      <c r="AG6721" s="7"/>
      <c r="AH6721" s="7"/>
    </row>
    <row r="6722" spans="33:34">
      <c r="AG6722" s="7"/>
      <c r="AH6722" s="7"/>
    </row>
    <row r="6723" spans="33:34">
      <c r="AG6723" s="7"/>
      <c r="AH6723" s="7"/>
    </row>
    <row r="6724" spans="33:34">
      <c r="AG6724" s="7"/>
      <c r="AH6724" s="7"/>
    </row>
    <row r="6725" spans="33:34">
      <c r="AG6725" s="7"/>
      <c r="AH6725" s="7"/>
    </row>
    <row r="6726" spans="33:34">
      <c r="AG6726" s="7"/>
      <c r="AH6726" s="7"/>
    </row>
    <row r="6727" spans="33:34">
      <c r="AG6727" s="7"/>
      <c r="AH6727" s="7"/>
    </row>
    <row r="6728" spans="33:34">
      <c r="AG6728" s="7"/>
      <c r="AH6728" s="7"/>
    </row>
    <row r="6729" spans="33:34">
      <c r="AG6729" s="7"/>
      <c r="AH6729" s="7"/>
    </row>
    <row r="6730" spans="33:34">
      <c r="AG6730" s="7"/>
      <c r="AH6730" s="7"/>
    </row>
    <row r="6731" spans="33:34">
      <c r="AG6731" s="7"/>
      <c r="AH6731" s="7"/>
    </row>
    <row r="6732" spans="33:34">
      <c r="AG6732" s="7"/>
      <c r="AH6732" s="7"/>
    </row>
    <row r="6733" spans="33:34">
      <c r="AG6733" s="7"/>
      <c r="AH6733" s="7"/>
    </row>
    <row r="6734" spans="33:34">
      <c r="AG6734" s="7"/>
      <c r="AH6734" s="7"/>
    </row>
    <row r="6735" spans="33:34">
      <c r="AG6735" s="7"/>
      <c r="AH6735" s="7"/>
    </row>
    <row r="6736" spans="33:34">
      <c r="AG6736" s="7"/>
      <c r="AH6736" s="7"/>
    </row>
    <row r="6737" spans="33:34">
      <c r="AG6737" s="7"/>
      <c r="AH6737" s="7"/>
    </row>
    <row r="6738" spans="33:34">
      <c r="AG6738" s="7"/>
      <c r="AH6738" s="7"/>
    </row>
    <row r="6739" spans="33:34">
      <c r="AG6739" s="7"/>
      <c r="AH6739" s="7"/>
    </row>
    <row r="6740" spans="33:34">
      <c r="AG6740" s="7"/>
      <c r="AH6740" s="7"/>
    </row>
    <row r="6741" spans="33:34">
      <c r="AG6741" s="7"/>
      <c r="AH6741" s="7"/>
    </row>
    <row r="6742" spans="33:34">
      <c r="AG6742" s="7"/>
      <c r="AH6742" s="7"/>
    </row>
    <row r="6743" spans="33:34">
      <c r="AG6743" s="7"/>
      <c r="AH6743" s="7"/>
    </row>
    <row r="6744" spans="33:34">
      <c r="AG6744" s="7"/>
      <c r="AH6744" s="7"/>
    </row>
    <row r="6745" spans="33:34">
      <c r="AG6745" s="7"/>
      <c r="AH6745" s="7"/>
    </row>
    <row r="6746" spans="33:34">
      <c r="AG6746" s="7"/>
      <c r="AH6746" s="7"/>
    </row>
    <row r="6747" spans="33:34">
      <c r="AG6747" s="7"/>
      <c r="AH6747" s="7"/>
    </row>
    <row r="6748" spans="33:34">
      <c r="AG6748" s="7"/>
      <c r="AH6748" s="7"/>
    </row>
    <row r="6749" spans="33:34">
      <c r="AG6749" s="7"/>
      <c r="AH6749" s="7"/>
    </row>
    <row r="6750" spans="33:34">
      <c r="AG6750" s="7"/>
      <c r="AH6750" s="7"/>
    </row>
    <row r="6751" spans="33:34">
      <c r="AG6751" s="7"/>
      <c r="AH6751" s="7"/>
    </row>
    <row r="6752" spans="33:34">
      <c r="AG6752" s="7"/>
      <c r="AH6752" s="7"/>
    </row>
    <row r="6753" spans="33:34">
      <c r="AG6753" s="7"/>
      <c r="AH6753" s="7"/>
    </row>
    <row r="6754" spans="33:34">
      <c r="AG6754" s="7"/>
      <c r="AH6754" s="7"/>
    </row>
    <row r="6755" spans="33:34">
      <c r="AG6755" s="7"/>
      <c r="AH6755" s="7"/>
    </row>
    <row r="6756" spans="33:34">
      <c r="AG6756" s="7"/>
      <c r="AH6756" s="7"/>
    </row>
    <row r="6757" spans="33:34">
      <c r="AG6757" s="7"/>
      <c r="AH6757" s="7"/>
    </row>
    <row r="6758" spans="33:34">
      <c r="AG6758" s="7"/>
      <c r="AH6758" s="7"/>
    </row>
    <row r="6759" spans="33:34">
      <c r="AG6759" s="7"/>
      <c r="AH6759" s="7"/>
    </row>
    <row r="6760" spans="33:34">
      <c r="AG6760" s="7"/>
      <c r="AH6760" s="7"/>
    </row>
    <row r="6761" spans="33:34">
      <c r="AG6761" s="7"/>
      <c r="AH6761" s="7"/>
    </row>
    <row r="6762" spans="33:34">
      <c r="AG6762" s="7"/>
      <c r="AH6762" s="7"/>
    </row>
    <row r="6763" spans="33:34">
      <c r="AG6763" s="7"/>
      <c r="AH6763" s="7"/>
    </row>
    <row r="6764" spans="33:34">
      <c r="AG6764" s="7"/>
      <c r="AH6764" s="7"/>
    </row>
    <row r="6765" spans="33:34">
      <c r="AG6765" s="7"/>
      <c r="AH6765" s="7"/>
    </row>
    <row r="6766" spans="33:34">
      <c r="AG6766" s="7"/>
      <c r="AH6766" s="7"/>
    </row>
    <row r="6767" spans="33:34">
      <c r="AG6767" s="7"/>
      <c r="AH6767" s="7"/>
    </row>
    <row r="6768" spans="33:34">
      <c r="AG6768" s="7"/>
      <c r="AH6768" s="7"/>
    </row>
    <row r="6769" spans="33:34">
      <c r="AG6769" s="7"/>
      <c r="AH6769" s="7"/>
    </row>
    <row r="6770" spans="33:34">
      <c r="AG6770" s="7"/>
      <c r="AH6770" s="7"/>
    </row>
    <row r="6771" spans="33:34">
      <c r="AG6771" s="7"/>
      <c r="AH6771" s="7"/>
    </row>
    <row r="6772" spans="33:34">
      <c r="AG6772" s="7"/>
      <c r="AH6772" s="7"/>
    </row>
    <row r="6773" spans="33:34">
      <c r="AG6773" s="7"/>
      <c r="AH6773" s="7"/>
    </row>
    <row r="6774" spans="33:34">
      <c r="AG6774" s="7"/>
      <c r="AH6774" s="7"/>
    </row>
    <row r="6775" spans="33:34">
      <c r="AG6775" s="7"/>
      <c r="AH6775" s="7"/>
    </row>
    <row r="6776" spans="33:34">
      <c r="AG6776" s="7"/>
      <c r="AH6776" s="7"/>
    </row>
    <row r="6777" spans="33:34">
      <c r="AG6777" s="7"/>
      <c r="AH6777" s="7"/>
    </row>
    <row r="6778" spans="33:34">
      <c r="AG6778" s="7"/>
      <c r="AH6778" s="7"/>
    </row>
    <row r="6779" spans="33:34">
      <c r="AG6779" s="7"/>
      <c r="AH6779" s="7"/>
    </row>
    <row r="6780" spans="33:34">
      <c r="AG6780" s="7"/>
      <c r="AH6780" s="7"/>
    </row>
    <row r="6781" spans="33:34">
      <c r="AG6781" s="7"/>
      <c r="AH6781" s="7"/>
    </row>
    <row r="6782" spans="33:34">
      <c r="AG6782" s="7"/>
      <c r="AH6782" s="7"/>
    </row>
    <row r="6783" spans="33:34">
      <c r="AG6783" s="7"/>
      <c r="AH6783" s="7"/>
    </row>
    <row r="6784" spans="33:34">
      <c r="AG6784" s="7"/>
      <c r="AH6784" s="7"/>
    </row>
    <row r="6785" spans="33:34">
      <c r="AG6785" s="7"/>
      <c r="AH6785" s="7"/>
    </row>
    <row r="6786" spans="33:34">
      <c r="AG6786" s="7"/>
      <c r="AH6786" s="7"/>
    </row>
    <row r="6787" spans="33:34">
      <c r="AG6787" s="7"/>
      <c r="AH6787" s="7"/>
    </row>
    <row r="6788" spans="33:34">
      <c r="AG6788" s="7"/>
      <c r="AH6788" s="7"/>
    </row>
    <row r="6789" spans="33:34">
      <c r="AG6789" s="7"/>
      <c r="AH6789" s="7"/>
    </row>
    <row r="6790" spans="33:34">
      <c r="AG6790" s="7"/>
      <c r="AH6790" s="7"/>
    </row>
    <row r="6791" spans="33:34">
      <c r="AG6791" s="7"/>
      <c r="AH6791" s="7"/>
    </row>
    <row r="6792" spans="33:34">
      <c r="AG6792" s="7"/>
      <c r="AH6792" s="7"/>
    </row>
    <row r="6793" spans="33:34">
      <c r="AG6793" s="7"/>
      <c r="AH6793" s="7"/>
    </row>
    <row r="6794" spans="33:34">
      <c r="AG6794" s="7"/>
      <c r="AH6794" s="7"/>
    </row>
    <row r="6795" spans="33:34">
      <c r="AG6795" s="7"/>
      <c r="AH6795" s="7"/>
    </row>
    <row r="6796" spans="33:34">
      <c r="AG6796" s="7"/>
      <c r="AH6796" s="7"/>
    </row>
    <row r="6797" spans="33:34">
      <c r="AG6797" s="7"/>
      <c r="AH6797" s="7"/>
    </row>
    <row r="6798" spans="33:34">
      <c r="AG6798" s="7"/>
      <c r="AH6798" s="7"/>
    </row>
    <row r="6799" spans="33:34">
      <c r="AG6799" s="7"/>
      <c r="AH6799" s="7"/>
    </row>
    <row r="6800" spans="33:34">
      <c r="AG6800" s="7"/>
      <c r="AH6800" s="7"/>
    </row>
    <row r="6801" spans="33:34">
      <c r="AG6801" s="7"/>
      <c r="AH6801" s="7"/>
    </row>
    <row r="6802" spans="33:34">
      <c r="AG6802" s="7"/>
      <c r="AH6802" s="7"/>
    </row>
    <row r="6803" spans="33:34">
      <c r="AG6803" s="7"/>
      <c r="AH6803" s="7"/>
    </row>
    <row r="6804" spans="33:34">
      <c r="AG6804" s="7"/>
      <c r="AH6804" s="7"/>
    </row>
    <row r="6805" spans="33:34">
      <c r="AG6805" s="7"/>
      <c r="AH6805" s="7"/>
    </row>
    <row r="6806" spans="33:34">
      <c r="AG6806" s="7"/>
      <c r="AH6806" s="7"/>
    </row>
    <row r="6807" spans="33:34">
      <c r="AG6807" s="7"/>
      <c r="AH6807" s="7"/>
    </row>
    <row r="6808" spans="33:34">
      <c r="AG6808" s="7"/>
      <c r="AH6808" s="7"/>
    </row>
    <row r="6809" spans="33:34">
      <c r="AG6809" s="7"/>
      <c r="AH6809" s="7"/>
    </row>
    <row r="6810" spans="33:34">
      <c r="AG6810" s="7"/>
      <c r="AH6810" s="7"/>
    </row>
    <row r="6811" spans="33:34">
      <c r="AG6811" s="7"/>
      <c r="AH6811" s="7"/>
    </row>
    <row r="6812" spans="33:34">
      <c r="AG6812" s="7"/>
      <c r="AH6812" s="7"/>
    </row>
    <row r="6813" spans="33:34">
      <c r="AG6813" s="7"/>
      <c r="AH6813" s="7"/>
    </row>
    <row r="6814" spans="33:34">
      <c r="AG6814" s="7"/>
      <c r="AH6814" s="7"/>
    </row>
    <row r="6815" spans="33:34">
      <c r="AG6815" s="7"/>
      <c r="AH6815" s="7"/>
    </row>
    <row r="6816" spans="33:34">
      <c r="AG6816" s="7"/>
      <c r="AH6816" s="7"/>
    </row>
    <row r="6817" spans="33:34">
      <c r="AG6817" s="7"/>
      <c r="AH6817" s="7"/>
    </row>
    <row r="6818" spans="33:34">
      <c r="AG6818" s="7"/>
      <c r="AH6818" s="7"/>
    </row>
    <row r="6819" spans="33:34">
      <c r="AG6819" s="7"/>
      <c r="AH6819" s="7"/>
    </row>
    <row r="6820" spans="33:34">
      <c r="AG6820" s="7"/>
      <c r="AH6820" s="7"/>
    </row>
    <row r="6821" spans="33:34">
      <c r="AG6821" s="7"/>
      <c r="AH6821" s="7"/>
    </row>
    <row r="6822" spans="33:34">
      <c r="AG6822" s="7"/>
      <c r="AH6822" s="7"/>
    </row>
    <row r="6823" spans="33:34">
      <c r="AG6823" s="7"/>
      <c r="AH6823" s="7"/>
    </row>
    <row r="6824" spans="33:34">
      <c r="AG6824" s="7"/>
      <c r="AH6824" s="7"/>
    </row>
    <row r="6825" spans="33:34">
      <c r="AG6825" s="7"/>
      <c r="AH6825" s="7"/>
    </row>
    <row r="6826" spans="33:34">
      <c r="AG6826" s="7"/>
      <c r="AH6826" s="7"/>
    </row>
    <row r="6827" spans="33:34">
      <c r="AG6827" s="7"/>
      <c r="AH6827" s="7"/>
    </row>
    <row r="6828" spans="33:34">
      <c r="AG6828" s="7"/>
      <c r="AH6828" s="7"/>
    </row>
    <row r="6829" spans="33:34">
      <c r="AG6829" s="7"/>
      <c r="AH6829" s="7"/>
    </row>
    <row r="6830" spans="33:34">
      <c r="AG6830" s="7"/>
      <c r="AH6830" s="7"/>
    </row>
    <row r="6831" spans="33:34">
      <c r="AG6831" s="7"/>
      <c r="AH6831" s="7"/>
    </row>
    <row r="6832" spans="33:34">
      <c r="AG6832" s="7"/>
      <c r="AH6832" s="7"/>
    </row>
    <row r="6833" spans="33:34">
      <c r="AG6833" s="7"/>
      <c r="AH6833" s="7"/>
    </row>
    <row r="6834" spans="33:34">
      <c r="AG6834" s="7"/>
      <c r="AH6834" s="7"/>
    </row>
    <row r="6835" spans="33:34">
      <c r="AG6835" s="7"/>
      <c r="AH6835" s="7"/>
    </row>
    <row r="6836" spans="33:34">
      <c r="AG6836" s="7"/>
      <c r="AH6836" s="7"/>
    </row>
    <row r="6837" spans="33:34">
      <c r="AG6837" s="7"/>
      <c r="AH6837" s="7"/>
    </row>
    <row r="6838" spans="33:34">
      <c r="AG6838" s="7"/>
      <c r="AH6838" s="7"/>
    </row>
    <row r="6839" spans="33:34">
      <c r="AG6839" s="7"/>
      <c r="AH6839" s="7"/>
    </row>
    <row r="6840" spans="33:34">
      <c r="AG6840" s="7"/>
      <c r="AH6840" s="7"/>
    </row>
    <row r="6841" spans="33:34">
      <c r="AG6841" s="7"/>
      <c r="AH6841" s="7"/>
    </row>
    <row r="6842" spans="33:34">
      <c r="AG6842" s="7"/>
      <c r="AH6842" s="7"/>
    </row>
    <row r="6843" spans="33:34">
      <c r="AG6843" s="7"/>
      <c r="AH6843" s="7"/>
    </row>
    <row r="6844" spans="33:34">
      <c r="AG6844" s="7"/>
      <c r="AH6844" s="7"/>
    </row>
    <row r="6845" spans="33:34">
      <c r="AG6845" s="7"/>
      <c r="AH6845" s="7"/>
    </row>
    <row r="6846" spans="33:34">
      <c r="AG6846" s="7"/>
      <c r="AH6846" s="7"/>
    </row>
    <row r="6847" spans="33:34">
      <c r="AG6847" s="7"/>
      <c r="AH6847" s="7"/>
    </row>
    <row r="6848" spans="33:34">
      <c r="AG6848" s="7"/>
      <c r="AH6848" s="7"/>
    </row>
    <row r="6849" spans="33:34">
      <c r="AG6849" s="7"/>
      <c r="AH6849" s="7"/>
    </row>
    <row r="6850" spans="33:34">
      <c r="AG6850" s="7"/>
      <c r="AH6850" s="7"/>
    </row>
    <row r="6851" spans="33:34">
      <c r="AG6851" s="7"/>
      <c r="AH6851" s="7"/>
    </row>
    <row r="6852" spans="33:34">
      <c r="AG6852" s="7"/>
      <c r="AH6852" s="7"/>
    </row>
    <row r="6853" spans="33:34">
      <c r="AG6853" s="7"/>
      <c r="AH6853" s="7"/>
    </row>
    <row r="6854" spans="33:34">
      <c r="AG6854" s="7"/>
      <c r="AH6854" s="7"/>
    </row>
    <row r="6855" spans="33:34">
      <c r="AG6855" s="7"/>
      <c r="AH6855" s="7"/>
    </row>
    <row r="6856" spans="33:34">
      <c r="AG6856" s="7"/>
      <c r="AH6856" s="7"/>
    </row>
    <row r="6857" spans="33:34">
      <c r="AG6857" s="7"/>
      <c r="AH6857" s="7"/>
    </row>
    <row r="6858" spans="33:34">
      <c r="AG6858" s="7"/>
      <c r="AH6858" s="7"/>
    </row>
    <row r="6859" spans="33:34">
      <c r="AG6859" s="7"/>
      <c r="AH6859" s="7"/>
    </row>
    <row r="6860" spans="33:34">
      <c r="AG6860" s="7"/>
      <c r="AH6860" s="7"/>
    </row>
    <row r="6861" spans="33:34">
      <c r="AG6861" s="7"/>
      <c r="AH6861" s="7"/>
    </row>
    <row r="6862" spans="33:34">
      <c r="AG6862" s="7"/>
      <c r="AH6862" s="7"/>
    </row>
    <row r="6863" spans="33:34">
      <c r="AG6863" s="7"/>
      <c r="AH6863" s="7"/>
    </row>
    <row r="6864" spans="33:34">
      <c r="AG6864" s="7"/>
      <c r="AH6864" s="7"/>
    </row>
    <row r="6865" spans="33:34">
      <c r="AG6865" s="7"/>
      <c r="AH6865" s="7"/>
    </row>
    <row r="6866" spans="33:34">
      <c r="AG6866" s="7"/>
      <c r="AH6866" s="7"/>
    </row>
    <row r="6867" spans="33:34">
      <c r="AG6867" s="7"/>
      <c r="AH6867" s="7"/>
    </row>
    <row r="6868" spans="33:34">
      <c r="AG6868" s="7"/>
      <c r="AH6868" s="7"/>
    </row>
    <row r="6869" spans="33:34">
      <c r="AG6869" s="7"/>
      <c r="AH6869" s="7"/>
    </row>
    <row r="6870" spans="33:34">
      <c r="AG6870" s="7"/>
      <c r="AH6870" s="7"/>
    </row>
    <row r="6871" spans="33:34">
      <c r="AG6871" s="7"/>
      <c r="AH6871" s="7"/>
    </row>
    <row r="6872" spans="33:34">
      <c r="AG6872" s="7"/>
      <c r="AH6872" s="7"/>
    </row>
    <row r="6873" spans="33:34">
      <c r="AG6873" s="7"/>
      <c r="AH6873" s="7"/>
    </row>
    <row r="6874" spans="33:34">
      <c r="AG6874" s="7"/>
      <c r="AH6874" s="7"/>
    </row>
    <row r="6875" spans="33:34">
      <c r="AG6875" s="7"/>
      <c r="AH6875" s="7"/>
    </row>
    <row r="6876" spans="33:34">
      <c r="AG6876" s="7"/>
      <c r="AH6876" s="7"/>
    </row>
    <row r="6877" spans="33:34">
      <c r="AG6877" s="7"/>
      <c r="AH6877" s="7"/>
    </row>
    <row r="6878" spans="33:34">
      <c r="AG6878" s="7"/>
      <c r="AH6878" s="7"/>
    </row>
    <row r="6879" spans="33:34">
      <c r="AG6879" s="7"/>
      <c r="AH6879" s="7"/>
    </row>
    <row r="6880" spans="33:34">
      <c r="AG6880" s="7"/>
      <c r="AH6880" s="7"/>
    </row>
    <row r="6881" spans="33:34">
      <c r="AG6881" s="7"/>
      <c r="AH6881" s="7"/>
    </row>
    <row r="6882" spans="33:34">
      <c r="AG6882" s="7"/>
      <c r="AH6882" s="7"/>
    </row>
    <row r="6883" spans="33:34">
      <c r="AG6883" s="7"/>
      <c r="AH6883" s="7"/>
    </row>
    <row r="6884" spans="33:34">
      <c r="AG6884" s="7"/>
      <c r="AH6884" s="7"/>
    </row>
    <row r="6885" spans="33:34">
      <c r="AG6885" s="7"/>
      <c r="AH6885" s="7"/>
    </row>
    <row r="6886" spans="33:34">
      <c r="AG6886" s="7"/>
      <c r="AH6886" s="7"/>
    </row>
    <row r="6887" spans="33:34">
      <c r="AG6887" s="7"/>
      <c r="AH6887" s="7"/>
    </row>
    <row r="6888" spans="33:34">
      <c r="AG6888" s="7"/>
      <c r="AH6888" s="7"/>
    </row>
    <row r="6889" spans="33:34">
      <c r="AG6889" s="7"/>
      <c r="AH6889" s="7"/>
    </row>
    <row r="6890" spans="33:34">
      <c r="AG6890" s="7"/>
      <c r="AH6890" s="7"/>
    </row>
    <row r="6891" spans="33:34">
      <c r="AG6891" s="7"/>
      <c r="AH6891" s="7"/>
    </row>
    <row r="6892" spans="33:34">
      <c r="AG6892" s="7"/>
      <c r="AH6892" s="7"/>
    </row>
    <row r="6893" spans="33:34">
      <c r="AG6893" s="7"/>
      <c r="AH6893" s="7"/>
    </row>
    <row r="6894" spans="33:34">
      <c r="AG6894" s="7"/>
      <c r="AH6894" s="7"/>
    </row>
    <row r="6895" spans="33:34">
      <c r="AG6895" s="7"/>
      <c r="AH6895" s="7"/>
    </row>
    <row r="6896" spans="33:34">
      <c r="AG6896" s="7"/>
      <c r="AH6896" s="7"/>
    </row>
    <row r="6897" spans="33:34">
      <c r="AG6897" s="7"/>
      <c r="AH6897" s="7"/>
    </row>
    <row r="6898" spans="33:34">
      <c r="AG6898" s="7"/>
      <c r="AH6898" s="7"/>
    </row>
    <row r="6899" spans="33:34">
      <c r="AG6899" s="7"/>
      <c r="AH6899" s="7"/>
    </row>
    <row r="6900" spans="33:34">
      <c r="AG6900" s="7"/>
      <c r="AH6900" s="7"/>
    </row>
    <row r="6901" spans="33:34">
      <c r="AG6901" s="7"/>
      <c r="AH6901" s="7"/>
    </row>
    <row r="6902" spans="33:34">
      <c r="AG6902" s="7"/>
      <c r="AH6902" s="7"/>
    </row>
    <row r="6903" spans="33:34">
      <c r="AG6903" s="7"/>
      <c r="AH6903" s="7"/>
    </row>
    <row r="6904" spans="33:34">
      <c r="AG6904" s="7"/>
      <c r="AH6904" s="7"/>
    </row>
    <row r="6905" spans="33:34">
      <c r="AG6905" s="7"/>
      <c r="AH6905" s="7"/>
    </row>
    <row r="6906" spans="33:34">
      <c r="AG6906" s="7"/>
      <c r="AH6906" s="7"/>
    </row>
    <row r="6907" spans="33:34">
      <c r="AG6907" s="7"/>
      <c r="AH6907" s="7"/>
    </row>
    <row r="6908" spans="33:34">
      <c r="AG6908" s="7"/>
      <c r="AH6908" s="7"/>
    </row>
    <row r="6909" spans="33:34">
      <c r="AG6909" s="7"/>
      <c r="AH6909" s="7"/>
    </row>
    <row r="6910" spans="33:34">
      <c r="AG6910" s="7"/>
      <c r="AH6910" s="7"/>
    </row>
    <row r="6911" spans="33:34">
      <c r="AG6911" s="7"/>
      <c r="AH6911" s="7"/>
    </row>
    <row r="6912" spans="33:34">
      <c r="AG6912" s="7"/>
      <c r="AH6912" s="7"/>
    </row>
    <row r="6913" spans="33:34">
      <c r="AG6913" s="7"/>
      <c r="AH6913" s="7"/>
    </row>
    <row r="6914" spans="33:34">
      <c r="AG6914" s="7"/>
      <c r="AH6914" s="7"/>
    </row>
    <row r="6915" spans="33:34">
      <c r="AG6915" s="7"/>
      <c r="AH6915" s="7"/>
    </row>
    <row r="6916" spans="33:34">
      <c r="AG6916" s="7"/>
      <c r="AH6916" s="7"/>
    </row>
    <row r="6917" spans="33:34">
      <c r="AG6917" s="7"/>
      <c r="AH6917" s="7"/>
    </row>
    <row r="6918" spans="33:34">
      <c r="AG6918" s="7"/>
      <c r="AH6918" s="7"/>
    </row>
    <row r="6919" spans="33:34">
      <c r="AG6919" s="7"/>
      <c r="AH6919" s="7"/>
    </row>
    <row r="6920" spans="33:34">
      <c r="AG6920" s="7"/>
      <c r="AH6920" s="7"/>
    </row>
    <row r="6921" spans="33:34">
      <c r="AG6921" s="7"/>
      <c r="AH6921" s="7"/>
    </row>
    <row r="6922" spans="33:34">
      <c r="AG6922" s="7"/>
      <c r="AH6922" s="7"/>
    </row>
    <row r="6923" spans="33:34">
      <c r="AG6923" s="7"/>
      <c r="AH6923" s="7"/>
    </row>
    <row r="6924" spans="33:34">
      <c r="AG6924" s="7"/>
      <c r="AH6924" s="7"/>
    </row>
    <row r="6925" spans="33:34">
      <c r="AG6925" s="7"/>
      <c r="AH6925" s="7"/>
    </row>
    <row r="6926" spans="33:34">
      <c r="AG6926" s="7"/>
      <c r="AH6926" s="7"/>
    </row>
    <row r="6927" spans="33:34">
      <c r="AG6927" s="7"/>
      <c r="AH6927" s="7"/>
    </row>
    <row r="6928" spans="33:34">
      <c r="AG6928" s="7"/>
      <c r="AH6928" s="7"/>
    </row>
    <row r="6929" spans="33:34">
      <c r="AG6929" s="7"/>
      <c r="AH6929" s="7"/>
    </row>
    <row r="6930" spans="33:34">
      <c r="AG6930" s="7"/>
      <c r="AH6930" s="7"/>
    </row>
    <row r="6931" spans="33:34">
      <c r="AG6931" s="7"/>
      <c r="AH6931" s="7"/>
    </row>
    <row r="6932" spans="33:34">
      <c r="AG6932" s="7"/>
      <c r="AH6932" s="7"/>
    </row>
    <row r="6933" spans="33:34">
      <c r="AG6933" s="7"/>
      <c r="AH6933" s="7"/>
    </row>
    <row r="6934" spans="33:34">
      <c r="AG6934" s="7"/>
      <c r="AH6934" s="7"/>
    </row>
    <row r="6935" spans="33:34">
      <c r="AG6935" s="7"/>
      <c r="AH6935" s="7"/>
    </row>
    <row r="6936" spans="33:34">
      <c r="AG6936" s="7"/>
      <c r="AH6936" s="7"/>
    </row>
    <row r="6937" spans="33:34">
      <c r="AG6937" s="7"/>
      <c r="AH6937" s="7"/>
    </row>
    <row r="6938" spans="33:34">
      <c r="AG6938" s="7"/>
      <c r="AH6938" s="7"/>
    </row>
    <row r="6939" spans="33:34">
      <c r="AG6939" s="7"/>
      <c r="AH6939" s="7"/>
    </row>
    <row r="6940" spans="33:34">
      <c r="AG6940" s="7"/>
      <c r="AH6940" s="7"/>
    </row>
    <row r="6941" spans="33:34">
      <c r="AG6941" s="7"/>
      <c r="AH6941" s="7"/>
    </row>
    <row r="6942" spans="33:34">
      <c r="AG6942" s="7"/>
      <c r="AH6942" s="7"/>
    </row>
    <row r="6943" spans="33:34">
      <c r="AG6943" s="7"/>
      <c r="AH6943" s="7"/>
    </row>
    <row r="6944" spans="33:34">
      <c r="AG6944" s="7"/>
      <c r="AH6944" s="7"/>
    </row>
    <row r="6945" spans="33:34">
      <c r="AG6945" s="7"/>
      <c r="AH6945" s="7"/>
    </row>
    <row r="6946" spans="33:34">
      <c r="AG6946" s="7"/>
      <c r="AH6946" s="7"/>
    </row>
    <row r="6947" spans="33:34">
      <c r="AG6947" s="7"/>
      <c r="AH6947" s="7"/>
    </row>
    <row r="6948" spans="33:34">
      <c r="AG6948" s="7"/>
      <c r="AH6948" s="7"/>
    </row>
    <row r="6949" spans="33:34">
      <c r="AG6949" s="7"/>
      <c r="AH6949" s="7"/>
    </row>
    <row r="6950" spans="33:34">
      <c r="AG6950" s="7"/>
      <c r="AH6950" s="7"/>
    </row>
    <row r="6951" spans="33:34">
      <c r="AG6951" s="7"/>
      <c r="AH6951" s="7"/>
    </row>
    <row r="6952" spans="33:34">
      <c r="AG6952" s="7"/>
      <c r="AH6952" s="7"/>
    </row>
    <row r="6953" spans="33:34">
      <c r="AG6953" s="7"/>
      <c r="AH6953" s="7"/>
    </row>
    <row r="6954" spans="33:34">
      <c r="AG6954" s="7"/>
      <c r="AH6954" s="7"/>
    </row>
    <row r="6955" spans="33:34">
      <c r="AG6955" s="7"/>
      <c r="AH6955" s="7"/>
    </row>
    <row r="6956" spans="33:34">
      <c r="AG6956" s="7"/>
      <c r="AH6956" s="7"/>
    </row>
    <row r="6957" spans="33:34">
      <c r="AG6957" s="7"/>
      <c r="AH6957" s="7"/>
    </row>
    <row r="6958" spans="33:34">
      <c r="AG6958" s="7"/>
      <c r="AH6958" s="7"/>
    </row>
    <row r="6959" spans="33:34">
      <c r="AG6959" s="7"/>
      <c r="AH6959" s="7"/>
    </row>
    <row r="6960" spans="33:34">
      <c r="AG6960" s="7"/>
      <c r="AH6960" s="7"/>
    </row>
    <row r="6961" spans="33:34">
      <c r="AG6961" s="7"/>
      <c r="AH6961" s="7"/>
    </row>
    <row r="6962" spans="33:34">
      <c r="AG6962" s="7"/>
      <c r="AH6962" s="7"/>
    </row>
    <row r="6963" spans="33:34">
      <c r="AG6963" s="7"/>
      <c r="AH6963" s="7"/>
    </row>
    <row r="6964" spans="33:34">
      <c r="AG6964" s="7"/>
      <c r="AH6964" s="7"/>
    </row>
    <row r="6965" spans="33:34">
      <c r="AG6965" s="7"/>
      <c r="AH6965" s="7"/>
    </row>
    <row r="6966" spans="33:34">
      <c r="AG6966" s="7"/>
      <c r="AH6966" s="7"/>
    </row>
    <row r="6967" spans="33:34">
      <c r="AG6967" s="7"/>
      <c r="AH6967" s="7"/>
    </row>
    <row r="6968" spans="33:34">
      <c r="AG6968" s="7"/>
      <c r="AH6968" s="7"/>
    </row>
    <row r="6969" spans="33:34">
      <c r="AG6969" s="7"/>
      <c r="AH6969" s="7"/>
    </row>
    <row r="6970" spans="33:34">
      <c r="AG6970" s="7"/>
      <c r="AH6970" s="7"/>
    </row>
    <row r="6971" spans="33:34">
      <c r="AG6971" s="7"/>
      <c r="AH6971" s="7"/>
    </row>
    <row r="6972" spans="33:34">
      <c r="AG6972" s="7"/>
      <c r="AH6972" s="7"/>
    </row>
    <row r="6973" spans="33:34">
      <c r="AG6973" s="7"/>
      <c r="AH6973" s="7"/>
    </row>
    <row r="6974" spans="33:34">
      <c r="AG6974" s="7"/>
      <c r="AH6974" s="7"/>
    </row>
    <row r="6975" spans="33:34">
      <c r="AG6975" s="7"/>
      <c r="AH6975" s="7"/>
    </row>
    <row r="6976" spans="33:34">
      <c r="AG6976" s="7"/>
      <c r="AH6976" s="7"/>
    </row>
    <row r="6977" spans="33:34">
      <c r="AG6977" s="7"/>
      <c r="AH6977" s="7"/>
    </row>
    <row r="6978" spans="33:34">
      <c r="AG6978" s="7"/>
      <c r="AH6978" s="7"/>
    </row>
    <row r="6979" spans="33:34">
      <c r="AG6979" s="7"/>
      <c r="AH6979" s="7"/>
    </row>
    <row r="6980" spans="33:34">
      <c r="AG6980" s="7"/>
      <c r="AH6980" s="7"/>
    </row>
    <row r="6981" spans="33:34">
      <c r="AG6981" s="7"/>
      <c r="AH6981" s="7"/>
    </row>
    <row r="6982" spans="33:34">
      <c r="AG6982" s="7"/>
      <c r="AH6982" s="7"/>
    </row>
    <row r="6983" spans="33:34">
      <c r="AG6983" s="7"/>
      <c r="AH6983" s="7"/>
    </row>
    <row r="6984" spans="33:34">
      <c r="AG6984" s="7"/>
      <c r="AH6984" s="7"/>
    </row>
    <row r="6985" spans="33:34">
      <c r="AG6985" s="7"/>
      <c r="AH6985" s="7"/>
    </row>
    <row r="6986" spans="33:34">
      <c r="AG6986" s="7"/>
      <c r="AH6986" s="7"/>
    </row>
    <row r="6987" spans="33:34">
      <c r="AG6987" s="7"/>
      <c r="AH6987" s="7"/>
    </row>
    <row r="6988" spans="33:34">
      <c r="AG6988" s="7"/>
      <c r="AH6988" s="7"/>
    </row>
    <row r="6989" spans="33:34">
      <c r="AG6989" s="7"/>
      <c r="AH6989" s="7"/>
    </row>
    <row r="6990" spans="33:34">
      <c r="AG6990" s="7"/>
      <c r="AH6990" s="7"/>
    </row>
    <row r="6991" spans="33:34">
      <c r="AG6991" s="7"/>
      <c r="AH6991" s="7"/>
    </row>
    <row r="6992" spans="33:34">
      <c r="AG6992" s="7"/>
      <c r="AH6992" s="7"/>
    </row>
    <row r="6993" spans="33:34">
      <c r="AG6993" s="7"/>
      <c r="AH6993" s="7"/>
    </row>
    <row r="6994" spans="33:34">
      <c r="AG6994" s="7"/>
      <c r="AH6994" s="7"/>
    </row>
    <row r="6995" spans="33:34">
      <c r="AG6995" s="7"/>
      <c r="AH6995" s="7"/>
    </row>
    <row r="6996" spans="33:34">
      <c r="AG6996" s="7"/>
      <c r="AH6996" s="7"/>
    </row>
    <row r="6997" spans="33:34">
      <c r="AG6997" s="7"/>
      <c r="AH6997" s="7"/>
    </row>
    <row r="6998" spans="33:34">
      <c r="AG6998" s="7"/>
      <c r="AH6998" s="7"/>
    </row>
    <row r="6999" spans="33:34">
      <c r="AG6999" s="7"/>
      <c r="AH6999" s="7"/>
    </row>
    <row r="7000" spans="33:34">
      <c r="AG7000" s="7"/>
      <c r="AH7000" s="7"/>
    </row>
    <row r="7001" spans="33:34">
      <c r="AG7001" s="7"/>
      <c r="AH7001" s="7"/>
    </row>
    <row r="7002" spans="33:34">
      <c r="AG7002" s="7"/>
      <c r="AH7002" s="7"/>
    </row>
    <row r="7003" spans="33:34">
      <c r="AG7003" s="7"/>
      <c r="AH7003" s="7"/>
    </row>
    <row r="7004" spans="33:34">
      <c r="AG7004" s="7"/>
      <c r="AH7004" s="7"/>
    </row>
    <row r="7005" spans="33:34">
      <c r="AG7005" s="7"/>
      <c r="AH7005" s="7"/>
    </row>
    <row r="7006" spans="33:34">
      <c r="AG7006" s="7"/>
      <c r="AH7006" s="7"/>
    </row>
    <row r="7007" spans="33:34">
      <c r="AG7007" s="7"/>
      <c r="AH7007" s="7"/>
    </row>
    <row r="7008" spans="33:34">
      <c r="AG7008" s="7"/>
      <c r="AH7008" s="7"/>
    </row>
    <row r="7009" spans="33:34">
      <c r="AG7009" s="7"/>
      <c r="AH7009" s="7"/>
    </row>
    <row r="7010" spans="33:34">
      <c r="AG7010" s="7"/>
      <c r="AH7010" s="7"/>
    </row>
    <row r="7011" spans="33:34">
      <c r="AG7011" s="7"/>
      <c r="AH7011" s="7"/>
    </row>
    <row r="7012" spans="33:34">
      <c r="AG7012" s="7"/>
      <c r="AH7012" s="7"/>
    </row>
    <row r="7013" spans="33:34">
      <c r="AG7013" s="7"/>
      <c r="AH7013" s="7"/>
    </row>
    <row r="7014" spans="33:34">
      <c r="AG7014" s="7"/>
      <c r="AH7014" s="7"/>
    </row>
    <row r="7015" spans="33:34">
      <c r="AG7015" s="7"/>
      <c r="AH7015" s="7"/>
    </row>
    <row r="7016" spans="33:34">
      <c r="AG7016" s="7"/>
      <c r="AH7016" s="7"/>
    </row>
    <row r="7017" spans="33:34">
      <c r="AG7017" s="7"/>
      <c r="AH7017" s="7"/>
    </row>
    <row r="7018" spans="33:34">
      <c r="AG7018" s="7"/>
      <c r="AH7018" s="7"/>
    </row>
    <row r="7019" spans="33:34">
      <c r="AG7019" s="7"/>
      <c r="AH7019" s="7"/>
    </row>
    <row r="7020" spans="33:34">
      <c r="AG7020" s="7"/>
      <c r="AH7020" s="7"/>
    </row>
    <row r="7021" spans="33:34">
      <c r="AG7021" s="7"/>
      <c r="AH7021" s="7"/>
    </row>
    <row r="7022" spans="33:34">
      <c r="AG7022" s="7"/>
      <c r="AH7022" s="7"/>
    </row>
    <row r="7023" spans="33:34">
      <c r="AG7023" s="7"/>
      <c r="AH7023" s="7"/>
    </row>
    <row r="7024" spans="33:34">
      <c r="AG7024" s="7"/>
      <c r="AH7024" s="7"/>
    </row>
    <row r="7025" spans="33:34">
      <c r="AG7025" s="7"/>
      <c r="AH7025" s="7"/>
    </row>
    <row r="7026" spans="33:34">
      <c r="AG7026" s="7"/>
      <c r="AH7026" s="7"/>
    </row>
    <row r="7027" spans="33:34">
      <c r="AG7027" s="7"/>
      <c r="AH7027" s="7"/>
    </row>
    <row r="7028" spans="33:34">
      <c r="AG7028" s="7"/>
      <c r="AH7028" s="7"/>
    </row>
    <row r="7029" spans="33:34">
      <c r="AG7029" s="7"/>
      <c r="AH7029" s="7"/>
    </row>
    <row r="7030" spans="33:34">
      <c r="AG7030" s="7"/>
      <c r="AH7030" s="7"/>
    </row>
    <row r="7031" spans="33:34">
      <c r="AG7031" s="7"/>
      <c r="AH7031" s="7"/>
    </row>
    <row r="7032" spans="33:34">
      <c r="AG7032" s="7"/>
      <c r="AH7032" s="7"/>
    </row>
    <row r="7033" spans="33:34">
      <c r="AG7033" s="7"/>
      <c r="AH7033" s="7"/>
    </row>
    <row r="7034" spans="33:34">
      <c r="AG7034" s="7"/>
      <c r="AH7034" s="7"/>
    </row>
    <row r="7035" spans="33:34">
      <c r="AG7035" s="7"/>
      <c r="AH7035" s="7"/>
    </row>
    <row r="7036" spans="33:34">
      <c r="AG7036" s="7"/>
      <c r="AH7036" s="7"/>
    </row>
    <row r="7037" spans="33:34">
      <c r="AG7037" s="7"/>
      <c r="AH7037" s="7"/>
    </row>
    <row r="7038" spans="33:34">
      <c r="AG7038" s="7"/>
      <c r="AH7038" s="7"/>
    </row>
    <row r="7039" spans="33:34">
      <c r="AG7039" s="7"/>
      <c r="AH7039" s="7"/>
    </row>
    <row r="7040" spans="33:34">
      <c r="AG7040" s="7"/>
      <c r="AH7040" s="7"/>
    </row>
    <row r="7041" spans="33:34">
      <c r="AG7041" s="7"/>
      <c r="AH7041" s="7"/>
    </row>
    <row r="7042" spans="33:34">
      <c r="AG7042" s="7"/>
      <c r="AH7042" s="7"/>
    </row>
    <row r="7043" spans="33:34">
      <c r="AG7043" s="7"/>
      <c r="AH7043" s="7"/>
    </row>
    <row r="7044" spans="33:34">
      <c r="AG7044" s="7"/>
      <c r="AH7044" s="7"/>
    </row>
    <row r="7045" spans="33:34">
      <c r="AG7045" s="7"/>
      <c r="AH7045" s="7"/>
    </row>
    <row r="7046" spans="33:34">
      <c r="AG7046" s="7"/>
      <c r="AH7046" s="7"/>
    </row>
    <row r="7047" spans="33:34">
      <c r="AG7047" s="7"/>
      <c r="AH7047" s="7"/>
    </row>
    <row r="7048" spans="33:34">
      <c r="AG7048" s="7"/>
      <c r="AH7048" s="7"/>
    </row>
    <row r="7049" spans="33:34">
      <c r="AG7049" s="7"/>
      <c r="AH7049" s="7"/>
    </row>
    <row r="7050" spans="33:34">
      <c r="AG7050" s="7"/>
      <c r="AH7050" s="7"/>
    </row>
    <row r="7051" spans="33:34">
      <c r="AG7051" s="7"/>
      <c r="AH7051" s="7"/>
    </row>
    <row r="7052" spans="33:34">
      <c r="AG7052" s="7"/>
      <c r="AH7052" s="7"/>
    </row>
    <row r="7053" spans="33:34">
      <c r="AG7053" s="7"/>
      <c r="AH7053" s="7"/>
    </row>
    <row r="7054" spans="33:34">
      <c r="AG7054" s="7"/>
      <c r="AH7054" s="7"/>
    </row>
    <row r="7055" spans="33:34">
      <c r="AG7055" s="7"/>
      <c r="AH7055" s="7"/>
    </row>
    <row r="7056" spans="33:34">
      <c r="AG7056" s="7"/>
      <c r="AH7056" s="7"/>
    </row>
    <row r="7057" spans="33:34">
      <c r="AG7057" s="7"/>
      <c r="AH7057" s="7"/>
    </row>
    <row r="7058" spans="33:34">
      <c r="AG7058" s="7"/>
      <c r="AH7058" s="7"/>
    </row>
    <row r="7059" spans="33:34">
      <c r="AG7059" s="7"/>
      <c r="AH7059" s="7"/>
    </row>
    <row r="7060" spans="33:34">
      <c r="AG7060" s="7"/>
      <c r="AH7060" s="7"/>
    </row>
    <row r="7061" spans="33:34">
      <c r="AG7061" s="7"/>
      <c r="AH7061" s="7"/>
    </row>
    <row r="7062" spans="33:34">
      <c r="AG7062" s="7"/>
      <c r="AH7062" s="7"/>
    </row>
    <row r="7063" spans="33:34">
      <c r="AG7063" s="7"/>
      <c r="AH7063" s="7"/>
    </row>
    <row r="7064" spans="33:34">
      <c r="AG7064" s="7"/>
      <c r="AH7064" s="7"/>
    </row>
    <row r="7065" spans="33:34">
      <c r="AG7065" s="7"/>
      <c r="AH7065" s="7"/>
    </row>
    <row r="7066" spans="33:34">
      <c r="AG7066" s="7"/>
      <c r="AH7066" s="7"/>
    </row>
    <row r="7067" spans="33:34">
      <c r="AG7067" s="7"/>
      <c r="AH7067" s="7"/>
    </row>
    <row r="7068" spans="33:34">
      <c r="AG7068" s="7"/>
      <c r="AH7068" s="7"/>
    </row>
    <row r="7069" spans="33:34">
      <c r="AG7069" s="7"/>
      <c r="AH7069" s="7"/>
    </row>
    <row r="7070" spans="33:34">
      <c r="AG7070" s="7"/>
      <c r="AH7070" s="7"/>
    </row>
    <row r="7071" spans="33:34">
      <c r="AG7071" s="7"/>
      <c r="AH7071" s="7"/>
    </row>
    <row r="7072" spans="33:34">
      <c r="AG7072" s="7"/>
      <c r="AH7072" s="7"/>
    </row>
    <row r="7073" spans="33:34">
      <c r="AG7073" s="7"/>
      <c r="AH7073" s="7"/>
    </row>
    <row r="7074" spans="33:34">
      <c r="AG7074" s="7"/>
      <c r="AH7074" s="7"/>
    </row>
    <row r="7075" spans="33:34">
      <c r="AG7075" s="7"/>
      <c r="AH7075" s="7"/>
    </row>
    <row r="7076" spans="33:34">
      <c r="AG7076" s="7"/>
      <c r="AH7076" s="7"/>
    </row>
    <row r="7077" spans="33:34">
      <c r="AG7077" s="7"/>
      <c r="AH7077" s="7"/>
    </row>
    <row r="7078" spans="33:34">
      <c r="AG7078" s="7"/>
      <c r="AH7078" s="7"/>
    </row>
    <row r="7079" spans="33:34">
      <c r="AG7079" s="7"/>
      <c r="AH7079" s="7"/>
    </row>
    <row r="7080" spans="33:34">
      <c r="AG7080" s="7"/>
      <c r="AH7080" s="7"/>
    </row>
    <row r="7081" spans="33:34">
      <c r="AG7081" s="7"/>
      <c r="AH7081" s="7"/>
    </row>
    <row r="7082" spans="33:34">
      <c r="AG7082" s="7"/>
      <c r="AH7082" s="7"/>
    </row>
    <row r="7083" spans="33:34">
      <c r="AG7083" s="7"/>
      <c r="AH7083" s="7"/>
    </row>
    <row r="7084" spans="33:34">
      <c r="AG7084" s="7"/>
      <c r="AH7084" s="7"/>
    </row>
    <row r="7085" spans="33:34">
      <c r="AG7085" s="7"/>
      <c r="AH7085" s="7"/>
    </row>
    <row r="7086" spans="33:34">
      <c r="AG7086" s="7"/>
      <c r="AH7086" s="7"/>
    </row>
    <row r="7087" spans="33:34">
      <c r="AG7087" s="7"/>
      <c r="AH7087" s="7"/>
    </row>
    <row r="7088" spans="33:34">
      <c r="AG7088" s="7"/>
      <c r="AH7088" s="7"/>
    </row>
    <row r="7089" spans="33:34">
      <c r="AG7089" s="7"/>
      <c r="AH7089" s="7"/>
    </row>
    <row r="7090" spans="33:34">
      <c r="AG7090" s="7"/>
      <c r="AH7090" s="7"/>
    </row>
    <row r="7091" spans="33:34">
      <c r="AG7091" s="7"/>
      <c r="AH7091" s="7"/>
    </row>
    <row r="7092" spans="33:34">
      <c r="AG7092" s="7"/>
      <c r="AH7092" s="7"/>
    </row>
    <row r="7093" spans="33:34">
      <c r="AG7093" s="7"/>
      <c r="AH7093" s="7"/>
    </row>
    <row r="7094" spans="33:34">
      <c r="AG7094" s="7"/>
      <c r="AH7094" s="7"/>
    </row>
    <row r="7095" spans="33:34">
      <c r="AG7095" s="7"/>
      <c r="AH7095" s="7"/>
    </row>
    <row r="7096" spans="33:34">
      <c r="AG7096" s="7"/>
      <c r="AH7096" s="7"/>
    </row>
    <row r="7097" spans="33:34">
      <c r="AG7097" s="7"/>
      <c r="AH7097" s="7"/>
    </row>
    <row r="7098" spans="33:34">
      <c r="AG7098" s="7"/>
      <c r="AH7098" s="7"/>
    </row>
    <row r="7099" spans="33:34">
      <c r="AG7099" s="7"/>
      <c r="AH7099" s="7"/>
    </row>
    <row r="7100" spans="33:34">
      <c r="AG7100" s="7"/>
      <c r="AH7100" s="7"/>
    </row>
    <row r="7101" spans="33:34">
      <c r="AG7101" s="7"/>
      <c r="AH7101" s="7"/>
    </row>
    <row r="7102" spans="33:34">
      <c r="AG7102" s="7"/>
      <c r="AH7102" s="7"/>
    </row>
    <row r="7103" spans="33:34">
      <c r="AG7103" s="7"/>
      <c r="AH7103" s="7"/>
    </row>
    <row r="7104" spans="33:34">
      <c r="AG7104" s="7"/>
      <c r="AH7104" s="7"/>
    </row>
    <row r="7105" spans="33:34">
      <c r="AG7105" s="7"/>
      <c r="AH7105" s="7"/>
    </row>
    <row r="7106" spans="33:34">
      <c r="AG7106" s="7"/>
      <c r="AH7106" s="7"/>
    </row>
    <row r="7107" spans="33:34">
      <c r="AG7107" s="7"/>
      <c r="AH7107" s="7"/>
    </row>
    <row r="7108" spans="33:34">
      <c r="AG7108" s="7"/>
      <c r="AH7108" s="7"/>
    </row>
    <row r="7109" spans="33:34">
      <c r="AG7109" s="7"/>
      <c r="AH7109" s="7"/>
    </row>
    <row r="7110" spans="33:34">
      <c r="AG7110" s="7"/>
      <c r="AH7110" s="7"/>
    </row>
    <row r="7111" spans="33:34">
      <c r="AG7111" s="7"/>
      <c r="AH7111" s="7"/>
    </row>
    <row r="7112" spans="33:34">
      <c r="AG7112" s="7"/>
      <c r="AH7112" s="7"/>
    </row>
    <row r="7113" spans="33:34">
      <c r="AG7113" s="7"/>
      <c r="AH7113" s="7"/>
    </row>
    <row r="7114" spans="33:34">
      <c r="AG7114" s="7"/>
      <c r="AH7114" s="7"/>
    </row>
    <row r="7115" spans="33:34">
      <c r="AG7115" s="7"/>
      <c r="AH7115" s="7"/>
    </row>
    <row r="7116" spans="33:34">
      <c r="AG7116" s="7"/>
      <c r="AH7116" s="7"/>
    </row>
    <row r="7117" spans="33:34">
      <c r="AG7117" s="7"/>
      <c r="AH7117" s="7"/>
    </row>
    <row r="7118" spans="33:34">
      <c r="AG7118" s="7"/>
      <c r="AH7118" s="7"/>
    </row>
    <row r="7119" spans="33:34">
      <c r="AG7119" s="7"/>
      <c r="AH7119" s="7"/>
    </row>
    <row r="7120" spans="33:34">
      <c r="AG7120" s="7"/>
      <c r="AH7120" s="7"/>
    </row>
    <row r="7121" spans="33:34">
      <c r="AG7121" s="7"/>
      <c r="AH7121" s="7"/>
    </row>
    <row r="7122" spans="33:34">
      <c r="AG7122" s="7"/>
      <c r="AH7122" s="7"/>
    </row>
    <row r="7123" spans="33:34">
      <c r="AG7123" s="7"/>
      <c r="AH7123" s="7"/>
    </row>
    <row r="7124" spans="33:34">
      <c r="AG7124" s="7"/>
      <c r="AH7124" s="7"/>
    </row>
    <row r="7125" spans="33:34">
      <c r="AG7125" s="7"/>
      <c r="AH7125" s="7"/>
    </row>
    <row r="7126" spans="33:34">
      <c r="AG7126" s="7"/>
      <c r="AH7126" s="7"/>
    </row>
    <row r="7127" spans="33:34">
      <c r="AG7127" s="7"/>
      <c r="AH7127" s="7"/>
    </row>
    <row r="7128" spans="33:34">
      <c r="AG7128" s="7"/>
      <c r="AH7128" s="7"/>
    </row>
    <row r="7129" spans="33:34">
      <c r="AG7129" s="7"/>
      <c r="AH7129" s="7"/>
    </row>
    <row r="7130" spans="33:34">
      <c r="AG7130" s="7"/>
      <c r="AH7130" s="7"/>
    </row>
    <row r="7131" spans="33:34">
      <c r="AG7131" s="7"/>
      <c r="AH7131" s="7"/>
    </row>
    <row r="7132" spans="33:34">
      <c r="AG7132" s="7"/>
      <c r="AH7132" s="7"/>
    </row>
    <row r="7133" spans="33:34">
      <c r="AG7133" s="7"/>
      <c r="AH7133" s="7"/>
    </row>
    <row r="7134" spans="33:34">
      <c r="AG7134" s="7"/>
      <c r="AH7134" s="7"/>
    </row>
    <row r="7135" spans="33:34">
      <c r="AG7135" s="7"/>
      <c r="AH7135" s="7"/>
    </row>
    <row r="7136" spans="33:34">
      <c r="AG7136" s="7"/>
      <c r="AH7136" s="7"/>
    </row>
    <row r="7137" spans="33:34">
      <c r="AG7137" s="7"/>
      <c r="AH7137" s="7"/>
    </row>
    <row r="7138" spans="33:34">
      <c r="AG7138" s="7"/>
      <c r="AH7138" s="7"/>
    </row>
    <row r="7139" spans="33:34">
      <c r="AG7139" s="7"/>
      <c r="AH7139" s="7"/>
    </row>
    <row r="7140" spans="33:34">
      <c r="AG7140" s="7"/>
      <c r="AH7140" s="7"/>
    </row>
    <row r="7141" spans="33:34">
      <c r="AG7141" s="7"/>
      <c r="AH7141" s="7"/>
    </row>
    <row r="7142" spans="33:34">
      <c r="AG7142" s="7"/>
      <c r="AH7142" s="7"/>
    </row>
    <row r="7143" spans="33:34">
      <c r="AG7143" s="7"/>
      <c r="AH7143" s="7"/>
    </row>
    <row r="7144" spans="33:34">
      <c r="AG7144" s="7"/>
      <c r="AH7144" s="7"/>
    </row>
    <row r="7145" spans="33:34">
      <c r="AG7145" s="7"/>
      <c r="AH7145" s="7"/>
    </row>
    <row r="7146" spans="33:34">
      <c r="AG7146" s="7"/>
      <c r="AH7146" s="7"/>
    </row>
    <row r="7147" spans="33:34">
      <c r="AG7147" s="7"/>
      <c r="AH7147" s="7"/>
    </row>
    <row r="7148" spans="33:34">
      <c r="AG7148" s="7"/>
      <c r="AH7148" s="7"/>
    </row>
    <row r="7149" spans="33:34">
      <c r="AG7149" s="7"/>
      <c r="AH7149" s="7"/>
    </row>
    <row r="7150" spans="33:34">
      <c r="AG7150" s="7"/>
      <c r="AH7150" s="7"/>
    </row>
    <row r="7151" spans="33:34">
      <c r="AG7151" s="7"/>
      <c r="AH7151" s="7"/>
    </row>
    <row r="7152" spans="33:34">
      <c r="AG7152" s="7"/>
      <c r="AH7152" s="7"/>
    </row>
    <row r="7153" spans="33:34">
      <c r="AG7153" s="7"/>
      <c r="AH7153" s="7"/>
    </row>
    <row r="7154" spans="33:34">
      <c r="AG7154" s="7"/>
      <c r="AH7154" s="7"/>
    </row>
    <row r="7155" spans="33:34">
      <c r="AG7155" s="7"/>
      <c r="AH7155" s="7"/>
    </row>
    <row r="7156" spans="33:34">
      <c r="AG7156" s="7"/>
      <c r="AH7156" s="7"/>
    </row>
    <row r="7157" spans="33:34">
      <c r="AG7157" s="7"/>
      <c r="AH7157" s="7"/>
    </row>
    <row r="7158" spans="33:34">
      <c r="AG7158" s="7"/>
      <c r="AH7158" s="7"/>
    </row>
    <row r="7159" spans="33:34">
      <c r="AG7159" s="7"/>
      <c r="AH7159" s="7"/>
    </row>
    <row r="7160" spans="33:34">
      <c r="AG7160" s="7"/>
      <c r="AH7160" s="7"/>
    </row>
    <row r="7161" spans="33:34">
      <c r="AG7161" s="7"/>
      <c r="AH7161" s="7"/>
    </row>
    <row r="7162" spans="33:34">
      <c r="AG7162" s="7"/>
      <c r="AH7162" s="7"/>
    </row>
    <row r="7163" spans="33:34">
      <c r="AG7163" s="7"/>
      <c r="AH7163" s="7"/>
    </row>
    <row r="7164" spans="33:34">
      <c r="AG7164" s="7"/>
      <c r="AH7164" s="7"/>
    </row>
    <row r="7165" spans="33:34">
      <c r="AG7165" s="7"/>
      <c r="AH7165" s="7"/>
    </row>
    <row r="7166" spans="33:34">
      <c r="AG7166" s="7"/>
      <c r="AH7166" s="7"/>
    </row>
    <row r="7167" spans="33:34">
      <c r="AG7167" s="7"/>
      <c r="AH7167" s="7"/>
    </row>
    <row r="7168" spans="33:34">
      <c r="AG7168" s="7"/>
      <c r="AH7168" s="7"/>
    </row>
    <row r="7169" spans="33:34">
      <c r="AG7169" s="7"/>
      <c r="AH7169" s="7"/>
    </row>
    <row r="7170" spans="33:34">
      <c r="AG7170" s="7"/>
      <c r="AH7170" s="7"/>
    </row>
    <row r="7171" spans="33:34">
      <c r="AG7171" s="7"/>
      <c r="AH7171" s="7"/>
    </row>
    <row r="7172" spans="33:34">
      <c r="AG7172" s="7"/>
      <c r="AH7172" s="7"/>
    </row>
    <row r="7173" spans="33:34">
      <c r="AG7173" s="7"/>
      <c r="AH7173" s="7"/>
    </row>
    <row r="7174" spans="33:34">
      <c r="AG7174" s="7"/>
      <c r="AH7174" s="7"/>
    </row>
    <row r="7175" spans="33:34">
      <c r="AG7175" s="7"/>
      <c r="AH7175" s="7"/>
    </row>
    <row r="7176" spans="33:34">
      <c r="AG7176" s="7"/>
      <c r="AH7176" s="7"/>
    </row>
    <row r="7177" spans="33:34">
      <c r="AG7177" s="7"/>
      <c r="AH7177" s="7"/>
    </row>
    <row r="7178" spans="33:34">
      <c r="AG7178" s="7"/>
      <c r="AH7178" s="7"/>
    </row>
    <row r="7179" spans="33:34">
      <c r="AG7179" s="7"/>
      <c r="AH7179" s="7"/>
    </row>
    <row r="7180" spans="33:34">
      <c r="AG7180" s="7"/>
      <c r="AH7180" s="7"/>
    </row>
    <row r="7181" spans="33:34">
      <c r="AG7181" s="7"/>
      <c r="AH7181" s="7"/>
    </row>
    <row r="7182" spans="33:34">
      <c r="AG7182" s="7"/>
      <c r="AH7182" s="7"/>
    </row>
    <row r="7183" spans="33:34">
      <c r="AG7183" s="7"/>
      <c r="AH7183" s="7"/>
    </row>
    <row r="7184" spans="33:34">
      <c r="AG7184" s="7"/>
      <c r="AH7184" s="7"/>
    </row>
    <row r="7185" spans="33:34">
      <c r="AG7185" s="7"/>
      <c r="AH7185" s="7"/>
    </row>
    <row r="7186" spans="33:34">
      <c r="AG7186" s="7"/>
      <c r="AH7186" s="7"/>
    </row>
    <row r="7187" spans="33:34">
      <c r="AG7187" s="7"/>
      <c r="AH7187" s="7"/>
    </row>
    <row r="7188" spans="33:34">
      <c r="AG7188" s="7"/>
      <c r="AH7188" s="7"/>
    </row>
    <row r="7189" spans="33:34">
      <c r="AG7189" s="7"/>
      <c r="AH7189" s="7"/>
    </row>
    <row r="7190" spans="33:34">
      <c r="AG7190" s="7"/>
      <c r="AH7190" s="7"/>
    </row>
    <row r="7191" spans="33:34">
      <c r="AG7191" s="7"/>
      <c r="AH7191" s="7"/>
    </row>
    <row r="7192" spans="33:34">
      <c r="AG7192" s="7"/>
      <c r="AH7192" s="7"/>
    </row>
    <row r="7193" spans="33:34">
      <c r="AG7193" s="7"/>
      <c r="AH7193" s="7"/>
    </row>
    <row r="7194" spans="33:34">
      <c r="AG7194" s="7"/>
      <c r="AH7194" s="7"/>
    </row>
    <row r="7195" spans="33:34">
      <c r="AG7195" s="7"/>
      <c r="AH7195" s="7"/>
    </row>
    <row r="7196" spans="33:34">
      <c r="AG7196" s="7"/>
      <c r="AH7196" s="7"/>
    </row>
    <row r="7197" spans="33:34">
      <c r="AG7197" s="7"/>
      <c r="AH7197" s="7"/>
    </row>
    <row r="7198" spans="33:34">
      <c r="AG7198" s="7"/>
      <c r="AH7198" s="7"/>
    </row>
    <row r="7199" spans="33:34">
      <c r="AG7199" s="7"/>
      <c r="AH7199" s="7"/>
    </row>
    <row r="7200" spans="33:34">
      <c r="AG7200" s="7"/>
      <c r="AH7200" s="7"/>
    </row>
    <row r="7201" spans="33:34">
      <c r="AG7201" s="7"/>
      <c r="AH7201" s="7"/>
    </row>
    <row r="7202" spans="33:34">
      <c r="AG7202" s="7"/>
      <c r="AH7202" s="7"/>
    </row>
    <row r="7203" spans="33:34">
      <c r="AG7203" s="7"/>
      <c r="AH7203" s="7"/>
    </row>
    <row r="7204" spans="33:34">
      <c r="AG7204" s="7"/>
      <c r="AH7204" s="7"/>
    </row>
    <row r="7205" spans="33:34">
      <c r="AG7205" s="7"/>
      <c r="AH7205" s="7"/>
    </row>
    <row r="7206" spans="33:34">
      <c r="AG7206" s="7"/>
      <c r="AH7206" s="7"/>
    </row>
    <row r="7207" spans="33:34">
      <c r="AG7207" s="7"/>
      <c r="AH7207" s="7"/>
    </row>
    <row r="7208" spans="33:34">
      <c r="AG7208" s="7"/>
      <c r="AH7208" s="7"/>
    </row>
    <row r="7209" spans="33:34">
      <c r="AG7209" s="7"/>
      <c r="AH7209" s="7"/>
    </row>
    <row r="7210" spans="33:34">
      <c r="AG7210" s="7"/>
      <c r="AH7210" s="7"/>
    </row>
    <row r="7211" spans="33:34">
      <c r="AG7211" s="7"/>
      <c r="AH7211" s="7"/>
    </row>
    <row r="7212" spans="33:34">
      <c r="AG7212" s="7"/>
      <c r="AH7212" s="7"/>
    </row>
    <row r="7213" spans="33:34">
      <c r="AG7213" s="7"/>
      <c r="AH7213" s="7"/>
    </row>
    <row r="7214" spans="33:34">
      <c r="AG7214" s="7"/>
      <c r="AH7214" s="7"/>
    </row>
    <row r="7215" spans="33:34">
      <c r="AG7215" s="7"/>
      <c r="AH7215" s="7"/>
    </row>
    <row r="7216" spans="33:34">
      <c r="AG7216" s="7"/>
      <c r="AH7216" s="7"/>
    </row>
    <row r="7217" spans="33:34">
      <c r="AG7217" s="7"/>
      <c r="AH7217" s="7"/>
    </row>
    <row r="7218" spans="33:34">
      <c r="AG7218" s="7"/>
      <c r="AH7218" s="7"/>
    </row>
    <row r="7219" spans="33:34">
      <c r="AG7219" s="7"/>
      <c r="AH7219" s="7"/>
    </row>
    <row r="7220" spans="33:34">
      <c r="AG7220" s="7"/>
      <c r="AH7220" s="7"/>
    </row>
    <row r="7221" spans="33:34">
      <c r="AG7221" s="7"/>
      <c r="AH7221" s="7"/>
    </row>
    <row r="7222" spans="33:34">
      <c r="AG7222" s="7"/>
      <c r="AH7222" s="7"/>
    </row>
    <row r="7223" spans="33:34">
      <c r="AG7223" s="7"/>
      <c r="AH7223" s="7"/>
    </row>
    <row r="7224" spans="33:34">
      <c r="AG7224" s="7"/>
      <c r="AH7224" s="7"/>
    </row>
    <row r="7225" spans="33:34">
      <c r="AG7225" s="7"/>
      <c r="AH7225" s="7"/>
    </row>
    <row r="7226" spans="33:34">
      <c r="AG7226" s="7"/>
      <c r="AH7226" s="7"/>
    </row>
    <row r="7227" spans="33:34">
      <c r="AG7227" s="7"/>
      <c r="AH7227" s="7"/>
    </row>
    <row r="7228" spans="33:34">
      <c r="AG7228" s="7"/>
      <c r="AH7228" s="7"/>
    </row>
    <row r="7229" spans="33:34">
      <c r="AG7229" s="7"/>
      <c r="AH7229" s="7"/>
    </row>
    <row r="7230" spans="33:34">
      <c r="AG7230" s="7"/>
      <c r="AH7230" s="7"/>
    </row>
    <row r="7231" spans="33:34">
      <c r="AG7231" s="7"/>
      <c r="AH7231" s="7"/>
    </row>
    <row r="7232" spans="33:34">
      <c r="AG7232" s="7"/>
      <c r="AH7232" s="7"/>
    </row>
    <row r="7233" spans="33:34">
      <c r="AG7233" s="7"/>
      <c r="AH7233" s="7"/>
    </row>
    <row r="7234" spans="33:34">
      <c r="AG7234" s="7"/>
      <c r="AH7234" s="7"/>
    </row>
    <row r="7235" spans="33:34">
      <c r="AG7235" s="7"/>
      <c r="AH7235" s="7"/>
    </row>
    <row r="7236" spans="33:34">
      <c r="AG7236" s="7"/>
      <c r="AH7236" s="7"/>
    </row>
    <row r="7237" spans="33:34">
      <c r="AG7237" s="7"/>
      <c r="AH7237" s="7"/>
    </row>
    <row r="7238" spans="33:34">
      <c r="AG7238" s="7"/>
      <c r="AH7238" s="7"/>
    </row>
    <row r="7239" spans="33:34">
      <c r="AG7239" s="7"/>
      <c r="AH7239" s="7"/>
    </row>
    <row r="7240" spans="33:34">
      <c r="AG7240" s="7"/>
      <c r="AH7240" s="7"/>
    </row>
    <row r="7241" spans="33:34">
      <c r="AG7241" s="7"/>
      <c r="AH7241" s="7"/>
    </row>
    <row r="7242" spans="33:34">
      <c r="AG7242" s="7"/>
      <c r="AH7242" s="7"/>
    </row>
    <row r="7243" spans="33:34">
      <c r="AG7243" s="7"/>
      <c r="AH7243" s="7"/>
    </row>
    <row r="7244" spans="33:34">
      <c r="AG7244" s="7"/>
      <c r="AH7244" s="7"/>
    </row>
    <row r="7245" spans="33:34">
      <c r="AG7245" s="7"/>
      <c r="AH7245" s="7"/>
    </row>
    <row r="7246" spans="33:34">
      <c r="AG7246" s="7"/>
      <c r="AH7246" s="7"/>
    </row>
    <row r="7247" spans="33:34">
      <c r="AG7247" s="7"/>
      <c r="AH7247" s="7"/>
    </row>
    <row r="7248" spans="33:34">
      <c r="AG7248" s="7"/>
      <c r="AH7248" s="7"/>
    </row>
    <row r="7249" spans="33:34">
      <c r="AG7249" s="7"/>
      <c r="AH7249" s="7"/>
    </row>
    <row r="7250" spans="33:34">
      <c r="AG7250" s="7"/>
      <c r="AH7250" s="7"/>
    </row>
    <row r="7251" spans="33:34">
      <c r="AG7251" s="7"/>
      <c r="AH7251" s="7"/>
    </row>
    <row r="7252" spans="33:34">
      <c r="AG7252" s="7"/>
      <c r="AH7252" s="7"/>
    </row>
    <row r="7253" spans="33:34">
      <c r="AG7253" s="7"/>
      <c r="AH7253" s="7"/>
    </row>
    <row r="7254" spans="33:34">
      <c r="AG7254" s="7"/>
      <c r="AH7254" s="7"/>
    </row>
    <row r="7255" spans="33:34">
      <c r="AG7255" s="7"/>
      <c r="AH7255" s="7"/>
    </row>
    <row r="7256" spans="33:34">
      <c r="AG7256" s="7"/>
      <c r="AH7256" s="7"/>
    </row>
    <row r="7257" spans="33:34">
      <c r="AG7257" s="7"/>
      <c r="AH7257" s="7"/>
    </row>
    <row r="7258" spans="33:34">
      <c r="AG7258" s="7"/>
      <c r="AH7258" s="7"/>
    </row>
    <row r="7259" spans="33:34">
      <c r="AG7259" s="7"/>
      <c r="AH7259" s="7"/>
    </row>
    <row r="7260" spans="33:34">
      <c r="AG7260" s="7"/>
      <c r="AH7260" s="7"/>
    </row>
    <row r="7261" spans="33:34">
      <c r="AG7261" s="7"/>
      <c r="AH7261" s="7"/>
    </row>
    <row r="7262" spans="33:34">
      <c r="AG7262" s="7"/>
      <c r="AH7262" s="7"/>
    </row>
    <row r="7263" spans="33:34">
      <c r="AG7263" s="7"/>
      <c r="AH7263" s="7"/>
    </row>
    <row r="7264" spans="33:34">
      <c r="AG7264" s="7"/>
      <c r="AH7264" s="7"/>
    </row>
    <row r="7265" spans="33:34">
      <c r="AG7265" s="7"/>
      <c r="AH7265" s="7"/>
    </row>
    <row r="7266" spans="33:34">
      <c r="AG7266" s="7"/>
      <c r="AH7266" s="7"/>
    </row>
    <row r="7267" spans="33:34">
      <c r="AG7267" s="7"/>
      <c r="AH7267" s="7"/>
    </row>
    <row r="7268" spans="33:34">
      <c r="AG7268" s="7"/>
      <c r="AH7268" s="7"/>
    </row>
    <row r="7269" spans="33:34">
      <c r="AG7269" s="7"/>
      <c r="AH7269" s="7"/>
    </row>
    <row r="7270" spans="33:34">
      <c r="AG7270" s="7"/>
      <c r="AH7270" s="7"/>
    </row>
    <row r="7271" spans="33:34">
      <c r="AG7271" s="7"/>
      <c r="AH7271" s="7"/>
    </row>
    <row r="7272" spans="33:34">
      <c r="AG7272" s="7"/>
      <c r="AH7272" s="7"/>
    </row>
    <row r="7273" spans="33:34">
      <c r="AG7273" s="7"/>
      <c r="AH7273" s="7"/>
    </row>
    <row r="7274" spans="33:34">
      <c r="AG7274" s="7"/>
      <c r="AH7274" s="7"/>
    </row>
    <row r="7275" spans="33:34">
      <c r="AG7275" s="7"/>
      <c r="AH7275" s="7"/>
    </row>
    <row r="7276" spans="33:34">
      <c r="AG7276" s="7"/>
      <c r="AH7276" s="7"/>
    </row>
    <row r="7277" spans="33:34">
      <c r="AG7277" s="7"/>
      <c r="AH7277" s="7"/>
    </row>
    <row r="7278" spans="33:34">
      <c r="AG7278" s="7"/>
      <c r="AH7278" s="7"/>
    </row>
    <row r="7279" spans="33:34">
      <c r="AG7279" s="7"/>
      <c r="AH7279" s="7"/>
    </row>
    <row r="7280" spans="33:34">
      <c r="AG7280" s="7"/>
      <c r="AH7280" s="7"/>
    </row>
    <row r="7281" spans="33:34">
      <c r="AG7281" s="7"/>
      <c r="AH7281" s="7"/>
    </row>
    <row r="7282" spans="33:34">
      <c r="AG7282" s="7"/>
      <c r="AH7282" s="7"/>
    </row>
    <row r="7283" spans="33:34">
      <c r="AG7283" s="7"/>
      <c r="AH7283" s="7"/>
    </row>
    <row r="7284" spans="33:34">
      <c r="AG7284" s="7"/>
      <c r="AH7284" s="7"/>
    </row>
    <row r="7285" spans="33:34">
      <c r="AG7285" s="7"/>
      <c r="AH7285" s="7"/>
    </row>
    <row r="7286" spans="33:34">
      <c r="AG7286" s="7"/>
      <c r="AH7286" s="7"/>
    </row>
    <row r="7287" spans="33:34">
      <c r="AG7287" s="7"/>
      <c r="AH7287" s="7"/>
    </row>
    <row r="7288" spans="33:34">
      <c r="AG7288" s="7"/>
      <c r="AH7288" s="7"/>
    </row>
    <row r="7289" spans="33:34">
      <c r="AG7289" s="7"/>
      <c r="AH7289" s="7"/>
    </row>
    <row r="7290" spans="33:34">
      <c r="AG7290" s="7"/>
      <c r="AH7290" s="7"/>
    </row>
    <row r="7291" spans="33:34">
      <c r="AG7291" s="7"/>
      <c r="AH7291" s="7"/>
    </row>
    <row r="7292" spans="33:34">
      <c r="AG7292" s="7"/>
      <c r="AH7292" s="7"/>
    </row>
    <row r="7293" spans="33:34">
      <c r="AG7293" s="7"/>
      <c r="AH7293" s="7"/>
    </row>
    <row r="7294" spans="33:34">
      <c r="AG7294" s="7"/>
      <c r="AH7294" s="7"/>
    </row>
    <row r="7295" spans="33:34">
      <c r="AG7295" s="7"/>
      <c r="AH7295" s="7"/>
    </row>
    <row r="7296" spans="33:34">
      <c r="AG7296" s="7"/>
      <c r="AH7296" s="7"/>
    </row>
    <row r="7297" spans="33:34">
      <c r="AG7297" s="7"/>
      <c r="AH7297" s="7"/>
    </row>
    <row r="7298" spans="33:34">
      <c r="AG7298" s="7"/>
      <c r="AH7298" s="7"/>
    </row>
    <row r="7299" spans="33:34">
      <c r="AG7299" s="7"/>
      <c r="AH7299" s="7"/>
    </row>
    <row r="7300" spans="33:34">
      <c r="AG7300" s="7"/>
      <c r="AH7300" s="7"/>
    </row>
    <row r="7301" spans="33:34">
      <c r="AG7301" s="7"/>
      <c r="AH7301" s="7"/>
    </row>
    <row r="7302" spans="33:34">
      <c r="AG7302" s="7"/>
      <c r="AH7302" s="7"/>
    </row>
    <row r="7303" spans="33:34">
      <c r="AG7303" s="7"/>
      <c r="AH7303" s="7"/>
    </row>
    <row r="7304" spans="33:34">
      <c r="AG7304" s="7"/>
      <c r="AH7304" s="7"/>
    </row>
    <row r="7305" spans="33:34">
      <c r="AG7305" s="7"/>
      <c r="AH7305" s="7"/>
    </row>
    <row r="7306" spans="33:34">
      <c r="AG7306" s="7"/>
      <c r="AH7306" s="7"/>
    </row>
    <row r="7307" spans="33:34">
      <c r="AG7307" s="7"/>
      <c r="AH7307" s="7"/>
    </row>
    <row r="7308" spans="33:34">
      <c r="AG7308" s="7"/>
      <c r="AH7308" s="7"/>
    </row>
    <row r="7309" spans="33:34">
      <c r="AG7309" s="7"/>
      <c r="AH7309" s="7"/>
    </row>
    <row r="7310" spans="33:34">
      <c r="AG7310" s="7"/>
      <c r="AH7310" s="7"/>
    </row>
    <row r="7311" spans="33:34">
      <c r="AG7311" s="7"/>
      <c r="AH7311" s="7"/>
    </row>
    <row r="7312" spans="33:34">
      <c r="AG7312" s="7"/>
      <c r="AH7312" s="7"/>
    </row>
    <row r="7313" spans="33:34">
      <c r="AG7313" s="7"/>
      <c r="AH7313" s="7"/>
    </row>
    <row r="7314" spans="33:34">
      <c r="AG7314" s="7"/>
      <c r="AH7314" s="7"/>
    </row>
    <row r="7315" spans="33:34">
      <c r="AG7315" s="7"/>
      <c r="AH7315" s="7"/>
    </row>
    <row r="7316" spans="33:34">
      <c r="AG7316" s="7"/>
      <c r="AH7316" s="7"/>
    </row>
    <row r="7317" spans="33:34">
      <c r="AG7317" s="7"/>
      <c r="AH7317" s="7"/>
    </row>
    <row r="7318" spans="33:34">
      <c r="AG7318" s="7"/>
      <c r="AH7318" s="7"/>
    </row>
    <row r="7319" spans="33:34">
      <c r="AG7319" s="7"/>
      <c r="AH7319" s="7"/>
    </row>
    <row r="7320" spans="33:34">
      <c r="AG7320" s="7"/>
      <c r="AH7320" s="7"/>
    </row>
    <row r="7321" spans="33:34">
      <c r="AG7321" s="7"/>
      <c r="AH7321" s="7"/>
    </row>
    <row r="7322" spans="33:34">
      <c r="AG7322" s="7"/>
      <c r="AH7322" s="7"/>
    </row>
    <row r="7323" spans="33:34">
      <c r="AG7323" s="7"/>
      <c r="AH7323" s="7"/>
    </row>
    <row r="7324" spans="33:34">
      <c r="AG7324" s="7"/>
      <c r="AH7324" s="7"/>
    </row>
    <row r="7325" spans="33:34">
      <c r="AG7325" s="7"/>
      <c r="AH7325" s="7"/>
    </row>
    <row r="7326" spans="33:34">
      <c r="AG7326" s="7"/>
      <c r="AH7326" s="7"/>
    </row>
    <row r="7327" spans="33:34">
      <c r="AG7327" s="7"/>
      <c r="AH7327" s="7"/>
    </row>
    <row r="7328" spans="33:34">
      <c r="AG7328" s="7"/>
      <c r="AH7328" s="7"/>
    </row>
    <row r="7329" spans="33:34">
      <c r="AG7329" s="7"/>
      <c r="AH7329" s="7"/>
    </row>
    <row r="7330" spans="33:34">
      <c r="AG7330" s="7"/>
      <c r="AH7330" s="7"/>
    </row>
    <row r="7331" spans="33:34">
      <c r="AG7331" s="7"/>
      <c r="AH7331" s="7"/>
    </row>
    <row r="7332" spans="33:34">
      <c r="AG7332" s="7"/>
      <c r="AH7332" s="7"/>
    </row>
    <row r="7333" spans="33:34">
      <c r="AG7333" s="7"/>
      <c r="AH7333" s="7"/>
    </row>
    <row r="7334" spans="33:34">
      <c r="AG7334" s="7"/>
      <c r="AH7334" s="7"/>
    </row>
    <row r="7335" spans="33:34">
      <c r="AG7335" s="7"/>
      <c r="AH7335" s="7"/>
    </row>
    <row r="7336" spans="33:34">
      <c r="AG7336" s="7"/>
      <c r="AH7336" s="7"/>
    </row>
    <row r="7337" spans="33:34">
      <c r="AG7337" s="7"/>
      <c r="AH7337" s="7"/>
    </row>
    <row r="7338" spans="33:34">
      <c r="AG7338" s="7"/>
      <c r="AH7338" s="7"/>
    </row>
    <row r="7339" spans="33:34">
      <c r="AG7339" s="7"/>
      <c r="AH7339" s="7"/>
    </row>
    <row r="7340" spans="33:34">
      <c r="AG7340" s="7"/>
      <c r="AH7340" s="7"/>
    </row>
    <row r="7341" spans="33:34">
      <c r="AG7341" s="7"/>
      <c r="AH7341" s="7"/>
    </row>
    <row r="7342" spans="33:34">
      <c r="AG7342" s="7"/>
      <c r="AH7342" s="7"/>
    </row>
    <row r="7343" spans="33:34">
      <c r="AG7343" s="7"/>
      <c r="AH7343" s="7"/>
    </row>
    <row r="7344" spans="33:34">
      <c r="AG7344" s="7"/>
      <c r="AH7344" s="7"/>
    </row>
    <row r="7345" spans="33:34">
      <c r="AG7345" s="7"/>
      <c r="AH7345" s="7"/>
    </row>
    <row r="7346" spans="33:34">
      <c r="AG7346" s="7"/>
      <c r="AH7346" s="7"/>
    </row>
    <row r="7347" spans="33:34">
      <c r="AG7347" s="7"/>
      <c r="AH7347" s="7"/>
    </row>
    <row r="7348" spans="33:34">
      <c r="AG7348" s="7"/>
      <c r="AH7348" s="7"/>
    </row>
    <row r="7349" spans="33:34">
      <c r="AG7349" s="7"/>
      <c r="AH7349" s="7"/>
    </row>
    <row r="7350" spans="33:34">
      <c r="AG7350" s="7"/>
      <c r="AH7350" s="7"/>
    </row>
    <row r="7351" spans="33:34">
      <c r="AG7351" s="7"/>
      <c r="AH7351" s="7"/>
    </row>
    <row r="7352" spans="33:34">
      <c r="AG7352" s="7"/>
      <c r="AH7352" s="7"/>
    </row>
    <row r="7353" spans="33:34">
      <c r="AG7353" s="7"/>
      <c r="AH7353" s="7"/>
    </row>
    <row r="7354" spans="33:34">
      <c r="AG7354" s="7"/>
      <c r="AH7354" s="7"/>
    </row>
    <row r="7355" spans="33:34">
      <c r="AG7355" s="7"/>
      <c r="AH7355" s="7"/>
    </row>
    <row r="7356" spans="33:34">
      <c r="AG7356" s="7"/>
      <c r="AH7356" s="7"/>
    </row>
    <row r="7357" spans="33:34">
      <c r="AG7357" s="7"/>
      <c r="AH7357" s="7"/>
    </row>
    <row r="7358" spans="33:34">
      <c r="AG7358" s="7"/>
      <c r="AH7358" s="7"/>
    </row>
    <row r="7359" spans="33:34">
      <c r="AG7359" s="7"/>
      <c r="AH7359" s="7"/>
    </row>
    <row r="7360" spans="33:34">
      <c r="AG7360" s="7"/>
      <c r="AH7360" s="7"/>
    </row>
    <row r="7361" spans="33:34">
      <c r="AG7361" s="7"/>
      <c r="AH7361" s="7"/>
    </row>
    <row r="7362" spans="33:34">
      <c r="AG7362" s="7"/>
      <c r="AH7362" s="7"/>
    </row>
    <row r="7363" spans="33:34">
      <c r="AG7363" s="7"/>
      <c r="AH7363" s="7"/>
    </row>
    <row r="7364" spans="33:34">
      <c r="AG7364" s="7"/>
      <c r="AH7364" s="7"/>
    </row>
    <row r="7365" spans="33:34">
      <c r="AG7365" s="7"/>
      <c r="AH7365" s="7"/>
    </row>
    <row r="7366" spans="33:34">
      <c r="AG7366" s="7"/>
      <c r="AH7366" s="7"/>
    </row>
    <row r="7367" spans="33:34">
      <c r="AG7367" s="7"/>
      <c r="AH7367" s="7"/>
    </row>
    <row r="7368" spans="33:34">
      <c r="AG7368" s="7"/>
      <c r="AH7368" s="7"/>
    </row>
    <row r="7369" spans="33:34">
      <c r="AG7369" s="7"/>
      <c r="AH7369" s="7"/>
    </row>
    <row r="7370" spans="33:34">
      <c r="AG7370" s="7"/>
      <c r="AH7370" s="7"/>
    </row>
    <row r="7371" spans="33:34">
      <c r="AG7371" s="7"/>
      <c r="AH7371" s="7"/>
    </row>
    <row r="7372" spans="33:34">
      <c r="AG7372" s="7"/>
      <c r="AH7372" s="7"/>
    </row>
    <row r="7373" spans="33:34">
      <c r="AG7373" s="7"/>
      <c r="AH7373" s="7"/>
    </row>
    <row r="7374" spans="33:34">
      <c r="AG7374" s="7"/>
      <c r="AH7374" s="7"/>
    </row>
    <row r="7375" spans="33:34">
      <c r="AG7375" s="7"/>
      <c r="AH7375" s="7"/>
    </row>
    <row r="7376" spans="33:34">
      <c r="AG7376" s="7"/>
      <c r="AH7376" s="7"/>
    </row>
    <row r="7377" spans="33:34">
      <c r="AG7377" s="7"/>
      <c r="AH7377" s="7"/>
    </row>
    <row r="7378" spans="33:34">
      <c r="AG7378" s="7"/>
      <c r="AH7378" s="7"/>
    </row>
    <row r="7379" spans="33:34">
      <c r="AG7379" s="7"/>
      <c r="AH7379" s="7"/>
    </row>
    <row r="7380" spans="33:34">
      <c r="AG7380" s="7"/>
      <c r="AH7380" s="7"/>
    </row>
    <row r="7381" spans="33:34">
      <c r="AG7381" s="7"/>
      <c r="AH7381" s="7"/>
    </row>
    <row r="7382" spans="33:34">
      <c r="AG7382" s="7"/>
      <c r="AH7382" s="7"/>
    </row>
    <row r="7383" spans="33:34">
      <c r="AG7383" s="7"/>
      <c r="AH7383" s="7"/>
    </row>
    <row r="7384" spans="33:34">
      <c r="AG7384" s="7"/>
      <c r="AH7384" s="7"/>
    </row>
    <row r="7385" spans="33:34">
      <c r="AG7385" s="7"/>
      <c r="AH7385" s="7"/>
    </row>
    <row r="7386" spans="33:34">
      <c r="AG7386" s="7"/>
      <c r="AH7386" s="7"/>
    </row>
    <row r="7387" spans="33:34">
      <c r="AG7387" s="7"/>
      <c r="AH7387" s="7"/>
    </row>
    <row r="7388" spans="33:34">
      <c r="AG7388" s="7"/>
      <c r="AH7388" s="7"/>
    </row>
    <row r="7389" spans="33:34">
      <c r="AG7389" s="7"/>
      <c r="AH7389" s="7"/>
    </row>
    <row r="7390" spans="33:34">
      <c r="AG7390" s="7"/>
      <c r="AH7390" s="7"/>
    </row>
    <row r="7391" spans="33:34">
      <c r="AG7391" s="7"/>
      <c r="AH7391" s="7"/>
    </row>
    <row r="7392" spans="33:34">
      <c r="AG7392" s="7"/>
      <c r="AH7392" s="7"/>
    </row>
    <row r="7393" spans="33:34">
      <c r="AG7393" s="7"/>
      <c r="AH7393" s="7"/>
    </row>
    <row r="7394" spans="33:34">
      <c r="AG7394" s="7"/>
      <c r="AH7394" s="7"/>
    </row>
    <row r="7395" spans="33:34">
      <c r="AG7395" s="7"/>
      <c r="AH7395" s="7"/>
    </row>
    <row r="7396" spans="33:34">
      <c r="AG7396" s="7"/>
      <c r="AH7396" s="7"/>
    </row>
    <row r="7397" spans="33:34">
      <c r="AG7397" s="7"/>
      <c r="AH7397" s="7"/>
    </row>
    <row r="7398" spans="33:34">
      <c r="AG7398" s="7"/>
      <c r="AH7398" s="7"/>
    </row>
    <row r="7399" spans="33:34">
      <c r="AG7399" s="7"/>
      <c r="AH7399" s="7"/>
    </row>
    <row r="7400" spans="33:34">
      <c r="AG7400" s="7"/>
      <c r="AH7400" s="7"/>
    </row>
    <row r="7401" spans="33:34">
      <c r="AG7401" s="7"/>
      <c r="AH7401" s="7"/>
    </row>
    <row r="7402" spans="33:34">
      <c r="AG7402" s="7"/>
      <c r="AH7402" s="7"/>
    </row>
    <row r="7403" spans="33:34">
      <c r="AG7403" s="7"/>
      <c r="AH7403" s="7"/>
    </row>
    <row r="7404" spans="33:34">
      <c r="AG7404" s="7"/>
      <c r="AH7404" s="7"/>
    </row>
    <row r="7405" spans="33:34">
      <c r="AG7405" s="7"/>
      <c r="AH7405" s="7"/>
    </row>
    <row r="7406" spans="33:34">
      <c r="AG7406" s="7"/>
      <c r="AH7406" s="7"/>
    </row>
    <row r="7407" spans="33:34">
      <c r="AG7407" s="7"/>
      <c r="AH7407" s="7"/>
    </row>
    <row r="7408" spans="33:34">
      <c r="AG7408" s="7"/>
      <c r="AH7408" s="7"/>
    </row>
    <row r="7409" spans="33:34">
      <c r="AG7409" s="7"/>
      <c r="AH7409" s="7"/>
    </row>
    <row r="7410" spans="33:34">
      <c r="AG7410" s="7"/>
      <c r="AH7410" s="7"/>
    </row>
    <row r="7411" spans="33:34">
      <c r="AG7411" s="7"/>
      <c r="AH7411" s="7"/>
    </row>
    <row r="7412" spans="33:34">
      <c r="AG7412" s="7"/>
      <c r="AH7412" s="7"/>
    </row>
    <row r="7413" spans="33:34">
      <c r="AG7413" s="7"/>
      <c r="AH7413" s="7"/>
    </row>
    <row r="7414" spans="33:34">
      <c r="AG7414" s="7"/>
      <c r="AH7414" s="7"/>
    </row>
    <row r="7415" spans="33:34">
      <c r="AG7415" s="7"/>
      <c r="AH7415" s="7"/>
    </row>
    <row r="7416" spans="33:34">
      <c r="AG7416" s="7"/>
      <c r="AH7416" s="7"/>
    </row>
    <row r="7417" spans="33:34">
      <c r="AG7417" s="7"/>
      <c r="AH7417" s="7"/>
    </row>
    <row r="7418" spans="33:34">
      <c r="AG7418" s="7"/>
      <c r="AH7418" s="7"/>
    </row>
    <row r="7419" spans="33:34">
      <c r="AG7419" s="7"/>
      <c r="AH7419" s="7"/>
    </row>
    <row r="7420" spans="33:34">
      <c r="AG7420" s="7"/>
      <c r="AH7420" s="7"/>
    </row>
    <row r="7421" spans="33:34">
      <c r="AG7421" s="7"/>
      <c r="AH7421" s="7"/>
    </row>
    <row r="7422" spans="33:34">
      <c r="AG7422" s="7"/>
      <c r="AH7422" s="7"/>
    </row>
    <row r="7423" spans="33:34">
      <c r="AG7423" s="7"/>
      <c r="AH7423" s="7"/>
    </row>
    <row r="7424" spans="33:34">
      <c r="AG7424" s="7"/>
      <c r="AH7424" s="7"/>
    </row>
    <row r="7425" spans="33:34">
      <c r="AG7425" s="7"/>
      <c r="AH7425" s="7"/>
    </row>
    <row r="7426" spans="33:34">
      <c r="AG7426" s="7"/>
      <c r="AH7426" s="7"/>
    </row>
    <row r="7427" spans="33:34">
      <c r="AG7427" s="7"/>
      <c r="AH7427" s="7"/>
    </row>
    <row r="7428" spans="33:34">
      <c r="AG7428" s="7"/>
      <c r="AH7428" s="7"/>
    </row>
    <row r="7429" spans="33:34">
      <c r="AG7429" s="7"/>
      <c r="AH7429" s="7"/>
    </row>
    <row r="7430" spans="33:34">
      <c r="AG7430" s="7"/>
      <c r="AH7430" s="7"/>
    </row>
    <row r="7431" spans="33:34">
      <c r="AG7431" s="7"/>
      <c r="AH7431" s="7"/>
    </row>
    <row r="7432" spans="33:34">
      <c r="AG7432" s="7"/>
      <c r="AH7432" s="7"/>
    </row>
    <row r="7433" spans="33:34">
      <c r="AG7433" s="7"/>
      <c r="AH7433" s="7"/>
    </row>
    <row r="7434" spans="33:34">
      <c r="AG7434" s="7"/>
      <c r="AH7434" s="7"/>
    </row>
    <row r="7435" spans="33:34">
      <c r="AG7435" s="7"/>
      <c r="AH7435" s="7"/>
    </row>
    <row r="7436" spans="33:34">
      <c r="AG7436" s="7"/>
      <c r="AH7436" s="7"/>
    </row>
    <row r="7437" spans="33:34">
      <c r="AG7437" s="7"/>
      <c r="AH7437" s="7"/>
    </row>
    <row r="7438" spans="33:34">
      <c r="AG7438" s="7"/>
      <c r="AH7438" s="7"/>
    </row>
    <row r="7439" spans="33:34">
      <c r="AG7439" s="7"/>
      <c r="AH7439" s="7"/>
    </row>
    <row r="7440" spans="33:34">
      <c r="AG7440" s="7"/>
      <c r="AH7440" s="7"/>
    </row>
    <row r="7441" spans="33:34">
      <c r="AG7441" s="7"/>
      <c r="AH7441" s="7"/>
    </row>
    <row r="7442" spans="33:34">
      <c r="AG7442" s="7"/>
      <c r="AH7442" s="7"/>
    </row>
    <row r="7443" spans="33:34">
      <c r="AG7443" s="7"/>
      <c r="AH7443" s="7"/>
    </row>
    <row r="7444" spans="33:34">
      <c r="AG7444" s="7"/>
      <c r="AH7444" s="7"/>
    </row>
    <row r="7445" spans="33:34">
      <c r="AG7445" s="7"/>
      <c r="AH7445" s="7"/>
    </row>
    <row r="7446" spans="33:34">
      <c r="AG7446" s="7"/>
      <c r="AH7446" s="7"/>
    </row>
    <row r="7447" spans="33:34">
      <c r="AG7447" s="7"/>
      <c r="AH7447" s="7"/>
    </row>
    <row r="7448" spans="33:34">
      <c r="AG7448" s="7"/>
      <c r="AH7448" s="7"/>
    </row>
    <row r="7449" spans="33:34">
      <c r="AG7449" s="7"/>
      <c r="AH7449" s="7"/>
    </row>
    <row r="7450" spans="33:34">
      <c r="AG7450" s="7"/>
      <c r="AH7450" s="7"/>
    </row>
    <row r="7451" spans="33:34">
      <c r="AG7451" s="7"/>
      <c r="AH7451" s="7"/>
    </row>
    <row r="7452" spans="33:34">
      <c r="AG7452" s="7"/>
      <c r="AH7452" s="7"/>
    </row>
    <row r="7453" spans="33:34">
      <c r="AG7453" s="7"/>
      <c r="AH7453" s="7"/>
    </row>
    <row r="7454" spans="33:34">
      <c r="AG7454" s="7"/>
      <c r="AH7454" s="7"/>
    </row>
    <row r="7455" spans="33:34">
      <c r="AG7455" s="7"/>
      <c r="AH7455" s="7"/>
    </row>
    <row r="7456" spans="33:34">
      <c r="AG7456" s="7"/>
      <c r="AH7456" s="7"/>
    </row>
    <row r="7457" spans="33:34">
      <c r="AG7457" s="7"/>
      <c r="AH7457" s="7"/>
    </row>
    <row r="7458" spans="33:34">
      <c r="AG7458" s="7"/>
      <c r="AH7458" s="7"/>
    </row>
    <row r="7459" spans="33:34">
      <c r="AG7459" s="7"/>
      <c r="AH7459" s="7"/>
    </row>
    <row r="7460" spans="33:34">
      <c r="AG7460" s="7"/>
      <c r="AH7460" s="7"/>
    </row>
    <row r="7461" spans="33:34">
      <c r="AG7461" s="7"/>
      <c r="AH7461" s="7"/>
    </row>
    <row r="7462" spans="33:34">
      <c r="AG7462" s="7"/>
      <c r="AH7462" s="7"/>
    </row>
    <row r="7463" spans="33:34">
      <c r="AG7463" s="7"/>
      <c r="AH7463" s="7"/>
    </row>
    <row r="7464" spans="33:34">
      <c r="AG7464" s="7"/>
      <c r="AH7464" s="7"/>
    </row>
    <row r="7465" spans="33:34">
      <c r="AG7465" s="7"/>
      <c r="AH7465" s="7"/>
    </row>
    <row r="7466" spans="33:34">
      <c r="AG7466" s="7"/>
      <c r="AH7466" s="7"/>
    </row>
    <row r="7467" spans="33:34">
      <c r="AG7467" s="7"/>
      <c r="AH7467" s="7"/>
    </row>
    <row r="7468" spans="33:34">
      <c r="AG7468" s="7"/>
      <c r="AH7468" s="7"/>
    </row>
    <row r="7469" spans="33:34">
      <c r="AG7469" s="7"/>
      <c r="AH7469" s="7"/>
    </row>
    <row r="7470" spans="33:34">
      <c r="AG7470" s="7"/>
      <c r="AH7470" s="7"/>
    </row>
    <row r="7471" spans="33:34">
      <c r="AG7471" s="7"/>
      <c r="AH7471" s="7"/>
    </row>
    <row r="7472" spans="33:34">
      <c r="AG7472" s="7"/>
      <c r="AH7472" s="7"/>
    </row>
    <row r="7473" spans="33:34">
      <c r="AG7473" s="7"/>
      <c r="AH7473" s="7"/>
    </row>
    <row r="7474" spans="33:34">
      <c r="AG7474" s="7"/>
      <c r="AH7474" s="7"/>
    </row>
    <row r="7475" spans="33:34">
      <c r="AG7475" s="7"/>
      <c r="AH7475" s="7"/>
    </row>
    <row r="7476" spans="33:34">
      <c r="AG7476" s="7"/>
      <c r="AH7476" s="7"/>
    </row>
    <row r="7477" spans="33:34">
      <c r="AG7477" s="7"/>
      <c r="AH7477" s="7"/>
    </row>
    <row r="7478" spans="33:34">
      <c r="AG7478" s="7"/>
      <c r="AH7478" s="7"/>
    </row>
    <row r="7479" spans="33:34">
      <c r="AG7479" s="7"/>
      <c r="AH7479" s="7"/>
    </row>
    <row r="7480" spans="33:34">
      <c r="AG7480" s="7"/>
      <c r="AH7480" s="7"/>
    </row>
    <row r="7481" spans="33:34">
      <c r="AG7481" s="7"/>
      <c r="AH7481" s="7"/>
    </row>
    <row r="7482" spans="33:34">
      <c r="AG7482" s="7"/>
      <c r="AH7482" s="7"/>
    </row>
    <row r="7483" spans="33:34">
      <c r="AG7483" s="7"/>
      <c r="AH7483" s="7"/>
    </row>
    <row r="7484" spans="33:34">
      <c r="AG7484" s="7"/>
      <c r="AH7484" s="7"/>
    </row>
    <row r="7485" spans="33:34">
      <c r="AG7485" s="7"/>
      <c r="AH7485" s="7"/>
    </row>
    <row r="7486" spans="33:34">
      <c r="AG7486" s="7"/>
      <c r="AH7486" s="7"/>
    </row>
    <row r="7487" spans="33:34">
      <c r="AG7487" s="7"/>
      <c r="AH7487" s="7"/>
    </row>
    <row r="7488" spans="33:34">
      <c r="AG7488" s="7"/>
      <c r="AH7488" s="7"/>
    </row>
    <row r="7489" spans="33:34">
      <c r="AG7489" s="7"/>
      <c r="AH7489" s="7"/>
    </row>
    <row r="7490" spans="33:34">
      <c r="AG7490" s="7"/>
      <c r="AH7490" s="7"/>
    </row>
    <row r="7491" spans="33:34">
      <c r="AG7491" s="7"/>
      <c r="AH7491" s="7"/>
    </row>
    <row r="7492" spans="33:34">
      <c r="AG7492" s="7"/>
      <c r="AH7492" s="7"/>
    </row>
    <row r="7493" spans="33:34">
      <c r="AG7493" s="7"/>
      <c r="AH7493" s="7"/>
    </row>
    <row r="7494" spans="33:34">
      <c r="AG7494" s="7"/>
      <c r="AH7494" s="7"/>
    </row>
    <row r="7495" spans="33:34">
      <c r="AG7495" s="7"/>
      <c r="AH7495" s="7"/>
    </row>
    <row r="7496" spans="33:34">
      <c r="AG7496" s="7"/>
      <c r="AH7496" s="7"/>
    </row>
    <row r="7497" spans="33:34">
      <c r="AG7497" s="7"/>
      <c r="AH7497" s="7"/>
    </row>
    <row r="7498" spans="33:34">
      <c r="AG7498" s="7"/>
      <c r="AH7498" s="7"/>
    </row>
    <row r="7499" spans="33:34">
      <c r="AG7499" s="7"/>
      <c r="AH7499" s="7"/>
    </row>
    <row r="7500" spans="33:34">
      <c r="AG7500" s="7"/>
      <c r="AH7500" s="7"/>
    </row>
    <row r="7501" spans="33:34">
      <c r="AG7501" s="7"/>
      <c r="AH7501" s="7"/>
    </row>
    <row r="7502" spans="33:34">
      <c r="AG7502" s="7"/>
      <c r="AH7502" s="7"/>
    </row>
    <row r="7503" spans="33:34">
      <c r="AG7503" s="7"/>
      <c r="AH7503" s="7"/>
    </row>
    <row r="7504" spans="33:34">
      <c r="AG7504" s="7"/>
      <c r="AH7504" s="7"/>
    </row>
    <row r="7505" spans="33:34">
      <c r="AG7505" s="7"/>
      <c r="AH7505" s="7"/>
    </row>
    <row r="7506" spans="33:34">
      <c r="AG7506" s="7"/>
      <c r="AH7506" s="7"/>
    </row>
    <row r="7507" spans="33:34">
      <c r="AG7507" s="7"/>
      <c r="AH7507" s="7"/>
    </row>
    <row r="7508" spans="33:34">
      <c r="AG7508" s="7"/>
      <c r="AH7508" s="7"/>
    </row>
    <row r="7509" spans="33:34">
      <c r="AG7509" s="7"/>
      <c r="AH7509" s="7"/>
    </row>
    <row r="7510" spans="33:34">
      <c r="AG7510" s="7"/>
      <c r="AH7510" s="7"/>
    </row>
    <row r="7511" spans="33:34">
      <c r="AG7511" s="7"/>
      <c r="AH7511" s="7"/>
    </row>
    <row r="7512" spans="33:34">
      <c r="AG7512" s="7"/>
      <c r="AH7512" s="7"/>
    </row>
    <row r="7513" spans="33:34">
      <c r="AG7513" s="7"/>
      <c r="AH7513" s="7"/>
    </row>
    <row r="7514" spans="33:34">
      <c r="AG7514" s="7"/>
      <c r="AH7514" s="7"/>
    </row>
    <row r="7515" spans="33:34">
      <c r="AG7515" s="7"/>
      <c r="AH7515" s="7"/>
    </row>
    <row r="7516" spans="33:34">
      <c r="AG7516" s="7"/>
      <c r="AH7516" s="7"/>
    </row>
    <row r="7517" spans="33:34">
      <c r="AG7517" s="7"/>
      <c r="AH7517" s="7"/>
    </row>
    <row r="7518" spans="33:34">
      <c r="AG7518" s="7"/>
      <c r="AH7518" s="7"/>
    </row>
    <row r="7519" spans="33:34">
      <c r="AG7519" s="7"/>
      <c r="AH7519" s="7"/>
    </row>
    <row r="7520" spans="33:34">
      <c r="AG7520" s="7"/>
      <c r="AH7520" s="7"/>
    </row>
    <row r="7521" spans="33:34">
      <c r="AG7521" s="7"/>
      <c r="AH7521" s="7"/>
    </row>
    <row r="7522" spans="33:34">
      <c r="AG7522" s="7"/>
      <c r="AH7522" s="7"/>
    </row>
    <row r="7523" spans="33:34">
      <c r="AG7523" s="7"/>
      <c r="AH7523" s="7"/>
    </row>
    <row r="7524" spans="33:34">
      <c r="AG7524" s="7"/>
      <c r="AH7524" s="7"/>
    </row>
    <row r="7525" spans="33:34">
      <c r="AG7525" s="7"/>
      <c r="AH7525" s="7"/>
    </row>
    <row r="7526" spans="33:34">
      <c r="AG7526" s="7"/>
      <c r="AH7526" s="7"/>
    </row>
    <row r="7527" spans="33:34">
      <c r="AG7527" s="7"/>
      <c r="AH7527" s="7"/>
    </row>
    <row r="7528" spans="33:34">
      <c r="AG7528" s="7"/>
      <c r="AH7528" s="7"/>
    </row>
    <row r="7529" spans="33:34">
      <c r="AG7529" s="7"/>
      <c r="AH7529" s="7"/>
    </row>
    <row r="7530" spans="33:34">
      <c r="AG7530" s="7"/>
      <c r="AH7530" s="7"/>
    </row>
    <row r="7531" spans="33:34">
      <c r="AG7531" s="7"/>
      <c r="AH7531" s="7"/>
    </row>
    <row r="7532" spans="33:34">
      <c r="AG7532" s="7"/>
      <c r="AH7532" s="7"/>
    </row>
    <row r="7533" spans="33:34">
      <c r="AG7533" s="7"/>
      <c r="AH7533" s="7"/>
    </row>
    <row r="7534" spans="33:34">
      <c r="AG7534" s="7"/>
      <c r="AH7534" s="7"/>
    </row>
    <row r="7535" spans="33:34">
      <c r="AG7535" s="7"/>
      <c r="AH7535" s="7"/>
    </row>
    <row r="7536" spans="33:34">
      <c r="AG7536" s="7"/>
      <c r="AH7536" s="7"/>
    </row>
    <row r="7537" spans="33:34">
      <c r="AG7537" s="7"/>
      <c r="AH7537" s="7"/>
    </row>
    <row r="7538" spans="33:34">
      <c r="AG7538" s="7"/>
      <c r="AH7538" s="7"/>
    </row>
    <row r="7539" spans="33:34">
      <c r="AG7539" s="7"/>
      <c r="AH7539" s="7"/>
    </row>
    <row r="7540" spans="33:34">
      <c r="AG7540" s="7"/>
      <c r="AH7540" s="7"/>
    </row>
    <row r="7541" spans="33:34">
      <c r="AG7541" s="7"/>
      <c r="AH7541" s="7"/>
    </row>
    <row r="7542" spans="33:34">
      <c r="AG7542" s="7"/>
      <c r="AH7542" s="7"/>
    </row>
    <row r="7543" spans="33:34">
      <c r="AG7543" s="7"/>
      <c r="AH7543" s="7"/>
    </row>
    <row r="7544" spans="33:34">
      <c r="AG7544" s="7"/>
      <c r="AH7544" s="7"/>
    </row>
    <row r="7545" spans="33:34">
      <c r="AG7545" s="7"/>
      <c r="AH7545" s="7"/>
    </row>
    <row r="7546" spans="33:34">
      <c r="AG7546" s="7"/>
      <c r="AH7546" s="7"/>
    </row>
    <row r="7547" spans="33:34">
      <c r="AG7547" s="7"/>
      <c r="AH7547" s="7"/>
    </row>
    <row r="7548" spans="33:34">
      <c r="AG7548" s="7"/>
      <c r="AH7548" s="7"/>
    </row>
    <row r="7549" spans="33:34">
      <c r="AG7549" s="7"/>
      <c r="AH7549" s="7"/>
    </row>
    <row r="7550" spans="33:34">
      <c r="AG7550" s="7"/>
      <c r="AH7550" s="7"/>
    </row>
    <row r="7551" spans="33:34">
      <c r="AG7551" s="7"/>
      <c r="AH7551" s="7"/>
    </row>
    <row r="7552" spans="33:34">
      <c r="AG7552" s="7"/>
      <c r="AH7552" s="7"/>
    </row>
    <row r="7553" spans="33:34">
      <c r="AG7553" s="7"/>
      <c r="AH7553" s="7"/>
    </row>
    <row r="7554" spans="33:34">
      <c r="AG7554" s="7"/>
      <c r="AH7554" s="7"/>
    </row>
    <row r="7555" spans="33:34">
      <c r="AG7555" s="7"/>
      <c r="AH7555" s="7"/>
    </row>
    <row r="7556" spans="33:34">
      <c r="AG7556" s="7"/>
      <c r="AH7556" s="7"/>
    </row>
    <row r="7557" spans="33:34">
      <c r="AG7557" s="7"/>
      <c r="AH7557" s="7"/>
    </row>
    <row r="7558" spans="33:34">
      <c r="AG7558" s="7"/>
      <c r="AH7558" s="7"/>
    </row>
    <row r="7559" spans="33:34">
      <c r="AG7559" s="7"/>
      <c r="AH7559" s="7"/>
    </row>
    <row r="7560" spans="33:34">
      <c r="AG7560" s="7"/>
      <c r="AH7560" s="7"/>
    </row>
    <row r="7561" spans="33:34">
      <c r="AG7561" s="7"/>
      <c r="AH7561" s="7"/>
    </row>
    <row r="7562" spans="33:34">
      <c r="AG7562" s="7"/>
      <c r="AH7562" s="7"/>
    </row>
    <row r="7563" spans="33:34">
      <c r="AG7563" s="7"/>
      <c r="AH7563" s="7"/>
    </row>
    <row r="7564" spans="33:34">
      <c r="AG7564" s="7"/>
      <c r="AH7564" s="7"/>
    </row>
    <row r="7565" spans="33:34">
      <c r="AG7565" s="7"/>
      <c r="AH7565" s="7"/>
    </row>
    <row r="7566" spans="33:34">
      <c r="AG7566" s="7"/>
      <c r="AH7566" s="7"/>
    </row>
    <row r="7567" spans="33:34">
      <c r="AG7567" s="7"/>
      <c r="AH7567" s="7"/>
    </row>
    <row r="7568" spans="33:34">
      <c r="AG7568" s="7"/>
      <c r="AH7568" s="7"/>
    </row>
    <row r="7569" spans="33:34">
      <c r="AG7569" s="7"/>
      <c r="AH7569" s="7"/>
    </row>
    <row r="7570" spans="33:34">
      <c r="AG7570" s="7"/>
      <c r="AH7570" s="7"/>
    </row>
    <row r="7571" spans="33:34">
      <c r="AG7571" s="7"/>
      <c r="AH7571" s="7"/>
    </row>
    <row r="7572" spans="33:34">
      <c r="AG7572" s="7"/>
      <c r="AH7572" s="7"/>
    </row>
    <row r="7573" spans="33:34">
      <c r="AG7573" s="7"/>
      <c r="AH7573" s="7"/>
    </row>
    <row r="7574" spans="33:34">
      <c r="AG7574" s="7"/>
      <c r="AH7574" s="7"/>
    </row>
    <row r="7575" spans="33:34">
      <c r="AG7575" s="7"/>
      <c r="AH7575" s="7"/>
    </row>
    <row r="7576" spans="33:34">
      <c r="AG7576" s="7"/>
      <c r="AH7576" s="7"/>
    </row>
    <row r="7577" spans="33:34">
      <c r="AG7577" s="7"/>
      <c r="AH7577" s="7"/>
    </row>
    <row r="7578" spans="33:34">
      <c r="AG7578" s="7"/>
      <c r="AH7578" s="7"/>
    </row>
    <row r="7579" spans="33:34">
      <c r="AG7579" s="7"/>
      <c r="AH7579" s="7"/>
    </row>
    <row r="7580" spans="33:34">
      <c r="AG7580" s="7"/>
      <c r="AH7580" s="7"/>
    </row>
    <row r="7581" spans="33:34">
      <c r="AG7581" s="7"/>
      <c r="AH7581" s="7"/>
    </row>
    <row r="7582" spans="33:34">
      <c r="AG7582" s="7"/>
      <c r="AH7582" s="7"/>
    </row>
    <row r="7583" spans="33:34">
      <c r="AG7583" s="7"/>
      <c r="AH7583" s="7"/>
    </row>
    <row r="7584" spans="33:34">
      <c r="AG7584" s="7"/>
      <c r="AH7584" s="7"/>
    </row>
    <row r="7585" spans="33:34">
      <c r="AG7585" s="7"/>
      <c r="AH7585" s="7"/>
    </row>
    <row r="7586" spans="33:34">
      <c r="AG7586" s="7"/>
      <c r="AH7586" s="7"/>
    </row>
    <row r="7587" spans="33:34">
      <c r="AG7587" s="7"/>
      <c r="AH7587" s="7"/>
    </row>
    <row r="7588" spans="33:34">
      <c r="AG7588" s="7"/>
      <c r="AH7588" s="7"/>
    </row>
    <row r="7589" spans="33:34">
      <c r="AG7589" s="7"/>
      <c r="AH7589" s="7"/>
    </row>
    <row r="7590" spans="33:34">
      <c r="AG7590" s="7"/>
      <c r="AH7590" s="7"/>
    </row>
    <row r="7591" spans="33:34">
      <c r="AG7591" s="7"/>
      <c r="AH7591" s="7"/>
    </row>
    <row r="7592" spans="33:34">
      <c r="AG7592" s="7"/>
      <c r="AH7592" s="7"/>
    </row>
    <row r="7593" spans="33:34">
      <c r="AG7593" s="7"/>
      <c r="AH7593" s="7"/>
    </row>
    <row r="7594" spans="33:34">
      <c r="AG7594" s="7"/>
      <c r="AH7594" s="7"/>
    </row>
    <row r="7595" spans="33:34">
      <c r="AG7595" s="7"/>
      <c r="AH7595" s="7"/>
    </row>
    <row r="7596" spans="33:34">
      <c r="AG7596" s="7"/>
      <c r="AH7596" s="7"/>
    </row>
    <row r="7597" spans="33:34">
      <c r="AG7597" s="7"/>
      <c r="AH7597" s="7"/>
    </row>
    <row r="7598" spans="33:34">
      <c r="AG7598" s="7"/>
      <c r="AH7598" s="7"/>
    </row>
    <row r="7599" spans="33:34">
      <c r="AG7599" s="7"/>
      <c r="AH7599" s="7"/>
    </row>
    <row r="7600" spans="33:34">
      <c r="AG7600" s="7"/>
      <c r="AH7600" s="7"/>
    </row>
    <row r="7601" spans="33:34">
      <c r="AG7601" s="7"/>
      <c r="AH7601" s="7"/>
    </row>
    <row r="7602" spans="33:34">
      <c r="AG7602" s="7"/>
      <c r="AH7602" s="7"/>
    </row>
    <row r="7603" spans="33:34">
      <c r="AG7603" s="7"/>
      <c r="AH7603" s="7"/>
    </row>
    <row r="7604" spans="33:34">
      <c r="AG7604" s="7"/>
      <c r="AH7604" s="7"/>
    </row>
    <row r="7605" spans="33:34">
      <c r="AG7605" s="7"/>
      <c r="AH7605" s="7"/>
    </row>
    <row r="7606" spans="33:34">
      <c r="AG7606" s="7"/>
      <c r="AH7606" s="7"/>
    </row>
    <row r="7607" spans="33:34">
      <c r="AG7607" s="7"/>
      <c r="AH7607" s="7"/>
    </row>
    <row r="7608" spans="33:34">
      <c r="AG7608" s="7"/>
      <c r="AH7608" s="7"/>
    </row>
    <row r="7609" spans="33:34">
      <c r="AG7609" s="7"/>
      <c r="AH7609" s="7"/>
    </row>
    <row r="7610" spans="33:34">
      <c r="AG7610" s="7"/>
      <c r="AH7610" s="7"/>
    </row>
    <row r="7611" spans="33:34">
      <c r="AG7611" s="7"/>
      <c r="AH7611" s="7"/>
    </row>
    <row r="7612" spans="33:34">
      <c r="AG7612" s="7"/>
      <c r="AH7612" s="7"/>
    </row>
    <row r="7613" spans="33:34">
      <c r="AG7613" s="7"/>
      <c r="AH7613" s="7"/>
    </row>
    <row r="7614" spans="33:34">
      <c r="AG7614" s="7"/>
      <c r="AH7614" s="7"/>
    </row>
    <row r="7615" spans="33:34">
      <c r="AG7615" s="7"/>
      <c r="AH7615" s="7"/>
    </row>
    <row r="7616" spans="33:34">
      <c r="AG7616" s="7"/>
      <c r="AH7616" s="7"/>
    </row>
    <row r="7617" spans="33:34">
      <c r="AG7617" s="7"/>
      <c r="AH7617" s="7"/>
    </row>
    <row r="7618" spans="33:34">
      <c r="AG7618" s="7"/>
      <c r="AH7618" s="7"/>
    </row>
    <row r="7619" spans="33:34">
      <c r="AG7619" s="7"/>
      <c r="AH7619" s="7"/>
    </row>
    <row r="7620" spans="33:34">
      <c r="AG7620" s="7"/>
      <c r="AH7620" s="7"/>
    </row>
    <row r="7621" spans="33:34">
      <c r="AG7621" s="7"/>
      <c r="AH7621" s="7"/>
    </row>
    <row r="7622" spans="33:34">
      <c r="AG7622" s="7"/>
      <c r="AH7622" s="7"/>
    </row>
    <row r="7623" spans="33:34">
      <c r="AG7623" s="7"/>
      <c r="AH7623" s="7"/>
    </row>
    <row r="7624" spans="33:34">
      <c r="AG7624" s="7"/>
      <c r="AH7624" s="7"/>
    </row>
    <row r="7625" spans="33:34">
      <c r="AG7625" s="7"/>
      <c r="AH7625" s="7"/>
    </row>
    <row r="7626" spans="33:34">
      <c r="AG7626" s="7"/>
      <c r="AH7626" s="7"/>
    </row>
    <row r="7627" spans="33:34">
      <c r="AG7627" s="7"/>
      <c r="AH7627" s="7"/>
    </row>
    <row r="7628" spans="33:34">
      <c r="AG7628" s="7"/>
      <c r="AH7628" s="7"/>
    </row>
    <row r="7629" spans="33:34">
      <c r="AG7629" s="7"/>
      <c r="AH7629" s="7"/>
    </row>
    <row r="7630" spans="33:34">
      <c r="AG7630" s="7"/>
      <c r="AH7630" s="7"/>
    </row>
    <row r="7631" spans="33:34">
      <c r="AG7631" s="7"/>
      <c r="AH7631" s="7"/>
    </row>
    <row r="7632" spans="33:34">
      <c r="AG7632" s="7"/>
      <c r="AH7632" s="7"/>
    </row>
    <row r="7633" spans="33:34">
      <c r="AG7633" s="7"/>
      <c r="AH7633" s="7"/>
    </row>
    <row r="7634" spans="33:34">
      <c r="AG7634" s="7"/>
      <c r="AH7634" s="7"/>
    </row>
    <row r="7635" spans="33:34">
      <c r="AG7635" s="7"/>
      <c r="AH7635" s="7"/>
    </row>
    <row r="7636" spans="33:34">
      <c r="AG7636" s="7"/>
      <c r="AH7636" s="7"/>
    </row>
    <row r="7637" spans="33:34">
      <c r="AG7637" s="7"/>
      <c r="AH7637" s="7"/>
    </row>
    <row r="7638" spans="33:34">
      <c r="AG7638" s="7"/>
      <c r="AH7638" s="7"/>
    </row>
    <row r="7639" spans="33:34">
      <c r="AG7639" s="7"/>
      <c r="AH7639" s="7"/>
    </row>
    <row r="7640" spans="33:34">
      <c r="AG7640" s="7"/>
      <c r="AH7640" s="7"/>
    </row>
    <row r="7641" spans="33:34">
      <c r="AG7641" s="7"/>
      <c r="AH7641" s="7"/>
    </row>
    <row r="7642" spans="33:34">
      <c r="AG7642" s="7"/>
      <c r="AH7642" s="7"/>
    </row>
    <row r="7643" spans="33:34">
      <c r="AG7643" s="7"/>
      <c r="AH7643" s="7"/>
    </row>
    <row r="7644" spans="33:34">
      <c r="AG7644" s="7"/>
      <c r="AH7644" s="7"/>
    </row>
    <row r="7645" spans="33:34">
      <c r="AG7645" s="7"/>
      <c r="AH7645" s="7"/>
    </row>
    <row r="7646" spans="33:34">
      <c r="AG7646" s="7"/>
      <c r="AH7646" s="7"/>
    </row>
    <row r="7647" spans="33:34">
      <c r="AG7647" s="7"/>
      <c r="AH7647" s="7"/>
    </row>
    <row r="7648" spans="33:34">
      <c r="AG7648" s="7"/>
      <c r="AH7648" s="7"/>
    </row>
    <row r="7649" spans="33:34">
      <c r="AG7649" s="7"/>
      <c r="AH7649" s="7"/>
    </row>
    <row r="7650" spans="33:34">
      <c r="AG7650" s="7"/>
      <c r="AH7650" s="7"/>
    </row>
    <row r="7651" spans="33:34">
      <c r="AG7651" s="7"/>
      <c r="AH7651" s="7"/>
    </row>
    <row r="7652" spans="33:34">
      <c r="AG7652" s="7"/>
      <c r="AH7652" s="7"/>
    </row>
    <row r="7653" spans="33:34">
      <c r="AG7653" s="7"/>
      <c r="AH7653" s="7"/>
    </row>
    <row r="7654" spans="33:34">
      <c r="AG7654" s="7"/>
      <c r="AH7654" s="7"/>
    </row>
    <row r="7655" spans="33:34">
      <c r="AG7655" s="7"/>
      <c r="AH7655" s="7"/>
    </row>
    <row r="7656" spans="33:34">
      <c r="AG7656" s="7"/>
      <c r="AH7656" s="7"/>
    </row>
    <row r="7657" spans="33:34">
      <c r="AG7657" s="7"/>
      <c r="AH7657" s="7"/>
    </row>
    <row r="7658" spans="33:34">
      <c r="AG7658" s="7"/>
      <c r="AH7658" s="7"/>
    </row>
    <row r="7659" spans="33:34">
      <c r="AG7659" s="7"/>
      <c r="AH7659" s="7"/>
    </row>
    <row r="7660" spans="33:34">
      <c r="AG7660" s="7"/>
      <c r="AH7660" s="7"/>
    </row>
    <row r="7661" spans="33:34">
      <c r="AG7661" s="7"/>
      <c r="AH7661" s="7"/>
    </row>
    <row r="7662" spans="33:34">
      <c r="AG7662" s="7"/>
      <c r="AH7662" s="7"/>
    </row>
    <row r="7663" spans="33:34">
      <c r="AG7663" s="7"/>
      <c r="AH7663" s="7"/>
    </row>
    <row r="7664" spans="33:34">
      <c r="AG7664" s="7"/>
      <c r="AH7664" s="7"/>
    </row>
    <row r="7665" spans="33:34">
      <c r="AG7665" s="7"/>
      <c r="AH7665" s="7"/>
    </row>
    <row r="7666" spans="33:34">
      <c r="AG7666" s="7"/>
      <c r="AH7666" s="7"/>
    </row>
    <row r="7667" spans="33:34">
      <c r="AG7667" s="7"/>
      <c r="AH7667" s="7"/>
    </row>
    <row r="7668" spans="33:34">
      <c r="AG7668" s="7"/>
      <c r="AH7668" s="7"/>
    </row>
    <row r="7669" spans="33:34">
      <c r="AG7669" s="7"/>
      <c r="AH7669" s="7"/>
    </row>
    <row r="7670" spans="33:34">
      <c r="AG7670" s="7"/>
      <c r="AH7670" s="7"/>
    </row>
    <row r="7671" spans="33:34">
      <c r="AG7671" s="7"/>
      <c r="AH7671" s="7"/>
    </row>
    <row r="7672" spans="33:34">
      <c r="AG7672" s="7"/>
      <c r="AH7672" s="7"/>
    </row>
    <row r="7673" spans="33:34">
      <c r="AG7673" s="7"/>
      <c r="AH7673" s="7"/>
    </row>
    <row r="7674" spans="33:34">
      <c r="AG7674" s="7"/>
      <c r="AH7674" s="7"/>
    </row>
    <row r="7675" spans="33:34">
      <c r="AG7675" s="7"/>
      <c r="AH7675" s="7"/>
    </row>
    <row r="7676" spans="33:34">
      <c r="AG7676" s="7"/>
      <c r="AH7676" s="7"/>
    </row>
    <row r="7677" spans="33:34">
      <c r="AG7677" s="7"/>
      <c r="AH7677" s="7"/>
    </row>
    <row r="7678" spans="33:34">
      <c r="AG7678" s="7"/>
      <c r="AH7678" s="7"/>
    </row>
    <row r="7679" spans="33:34">
      <c r="AG7679" s="7"/>
      <c r="AH7679" s="7"/>
    </row>
    <row r="7680" spans="33:34">
      <c r="AG7680" s="7"/>
      <c r="AH7680" s="7"/>
    </row>
    <row r="7681" spans="33:34">
      <c r="AG7681" s="7"/>
      <c r="AH7681" s="7"/>
    </row>
    <row r="7682" spans="33:34">
      <c r="AG7682" s="7"/>
      <c r="AH7682" s="7"/>
    </row>
    <row r="7683" spans="33:34">
      <c r="AG7683" s="7"/>
      <c r="AH7683" s="7"/>
    </row>
    <row r="7684" spans="33:34">
      <c r="AG7684" s="7"/>
      <c r="AH7684" s="7"/>
    </row>
    <row r="7685" spans="33:34">
      <c r="AG7685" s="7"/>
      <c r="AH7685" s="7"/>
    </row>
    <row r="7686" spans="33:34">
      <c r="AG7686" s="7"/>
      <c r="AH7686" s="7"/>
    </row>
    <row r="7687" spans="33:34">
      <c r="AG7687" s="7"/>
      <c r="AH7687" s="7"/>
    </row>
    <row r="7688" spans="33:34">
      <c r="AG7688" s="7"/>
      <c r="AH7688" s="7"/>
    </row>
    <row r="7689" spans="33:34">
      <c r="AG7689" s="7"/>
      <c r="AH7689" s="7"/>
    </row>
    <row r="7690" spans="33:34">
      <c r="AG7690" s="7"/>
      <c r="AH7690" s="7"/>
    </row>
    <row r="7691" spans="33:34">
      <c r="AG7691" s="7"/>
      <c r="AH7691" s="7"/>
    </row>
    <row r="7692" spans="33:34">
      <c r="AG7692" s="7"/>
      <c r="AH7692" s="7"/>
    </row>
    <row r="7693" spans="33:34">
      <c r="AG7693" s="7"/>
      <c r="AH7693" s="7"/>
    </row>
    <row r="7694" spans="33:34">
      <c r="AG7694" s="7"/>
      <c r="AH7694" s="7"/>
    </row>
    <row r="7695" spans="33:34">
      <c r="AG7695" s="7"/>
      <c r="AH7695" s="7"/>
    </row>
    <row r="7696" spans="33:34">
      <c r="AG7696" s="7"/>
      <c r="AH7696" s="7"/>
    </row>
    <row r="7697" spans="33:34">
      <c r="AG7697" s="7"/>
      <c r="AH7697" s="7"/>
    </row>
    <row r="7698" spans="33:34">
      <c r="AG7698" s="7"/>
      <c r="AH7698" s="7"/>
    </row>
    <row r="7699" spans="33:34">
      <c r="AG7699" s="7"/>
      <c r="AH7699" s="7"/>
    </row>
    <row r="7700" spans="33:34">
      <c r="AG7700" s="7"/>
      <c r="AH7700" s="7"/>
    </row>
    <row r="7701" spans="33:34">
      <c r="AG7701" s="7"/>
      <c r="AH7701" s="7"/>
    </row>
    <row r="7702" spans="33:34">
      <c r="AG7702" s="7"/>
      <c r="AH7702" s="7"/>
    </row>
    <row r="7703" spans="33:34">
      <c r="AG7703" s="7"/>
      <c r="AH7703" s="7"/>
    </row>
    <row r="7704" spans="33:34">
      <c r="AG7704" s="7"/>
      <c r="AH7704" s="7"/>
    </row>
    <row r="7705" spans="33:34">
      <c r="AG7705" s="7"/>
      <c r="AH7705" s="7"/>
    </row>
    <row r="7706" spans="33:34">
      <c r="AG7706" s="7"/>
      <c r="AH7706" s="7"/>
    </row>
    <row r="7707" spans="33:34">
      <c r="AG7707" s="7"/>
      <c r="AH7707" s="7"/>
    </row>
    <row r="7708" spans="33:34">
      <c r="AG7708" s="7"/>
      <c r="AH7708" s="7"/>
    </row>
    <row r="7709" spans="33:34">
      <c r="AG7709" s="7"/>
      <c r="AH7709" s="7"/>
    </row>
    <row r="7710" spans="33:34">
      <c r="AG7710" s="7"/>
      <c r="AH7710" s="7"/>
    </row>
    <row r="7711" spans="33:34">
      <c r="AG7711" s="7"/>
      <c r="AH7711" s="7"/>
    </row>
    <row r="7712" spans="33:34">
      <c r="AG7712" s="7"/>
      <c r="AH7712" s="7"/>
    </row>
    <row r="7713" spans="33:34">
      <c r="AG7713" s="7"/>
      <c r="AH7713" s="7"/>
    </row>
    <row r="7714" spans="33:34">
      <c r="AG7714" s="7"/>
      <c r="AH7714" s="7"/>
    </row>
    <row r="7715" spans="33:34">
      <c r="AG7715" s="7"/>
      <c r="AH7715" s="7"/>
    </row>
    <row r="7716" spans="33:34">
      <c r="AG7716" s="7"/>
      <c r="AH7716" s="7"/>
    </row>
    <row r="7717" spans="33:34">
      <c r="AG7717" s="7"/>
      <c r="AH7717" s="7"/>
    </row>
    <row r="7718" spans="33:34">
      <c r="AG7718" s="7"/>
      <c r="AH7718" s="7"/>
    </row>
    <row r="7719" spans="33:34">
      <c r="AG7719" s="7"/>
      <c r="AH7719" s="7"/>
    </row>
    <row r="7720" spans="33:34">
      <c r="AG7720" s="7"/>
      <c r="AH7720" s="7"/>
    </row>
    <row r="7721" spans="33:34">
      <c r="AG7721" s="7"/>
      <c r="AH7721" s="7"/>
    </row>
    <row r="7722" spans="33:34">
      <c r="AG7722" s="7"/>
      <c r="AH7722" s="7"/>
    </row>
    <row r="7723" spans="33:34">
      <c r="AG7723" s="7"/>
      <c r="AH7723" s="7"/>
    </row>
    <row r="7724" spans="33:34">
      <c r="AG7724" s="7"/>
      <c r="AH7724" s="7"/>
    </row>
    <row r="7725" spans="33:34">
      <c r="AG7725" s="7"/>
      <c r="AH7725" s="7"/>
    </row>
    <row r="7726" spans="33:34">
      <c r="AG7726" s="7"/>
      <c r="AH7726" s="7"/>
    </row>
    <row r="7727" spans="33:34">
      <c r="AG7727" s="7"/>
      <c r="AH7727" s="7"/>
    </row>
    <row r="7728" spans="33:34">
      <c r="AG7728" s="7"/>
      <c r="AH7728" s="7"/>
    </row>
    <row r="7729" spans="33:34">
      <c r="AG7729" s="7"/>
      <c r="AH7729" s="7"/>
    </row>
    <row r="7730" spans="33:34">
      <c r="AG7730" s="7"/>
      <c r="AH7730" s="7"/>
    </row>
    <row r="7731" spans="33:34">
      <c r="AG7731" s="7"/>
      <c r="AH7731" s="7"/>
    </row>
    <row r="7732" spans="33:34">
      <c r="AG7732" s="7"/>
      <c r="AH7732" s="7"/>
    </row>
    <row r="7733" spans="33:34">
      <c r="AG7733" s="7"/>
      <c r="AH7733" s="7"/>
    </row>
    <row r="7734" spans="33:34">
      <c r="AG7734" s="7"/>
      <c r="AH7734" s="7"/>
    </row>
    <row r="7735" spans="33:34">
      <c r="AG7735" s="7"/>
      <c r="AH7735" s="7"/>
    </row>
    <row r="7736" spans="33:34">
      <c r="AG7736" s="7"/>
      <c r="AH7736" s="7"/>
    </row>
    <row r="7737" spans="33:34">
      <c r="AG7737" s="7"/>
      <c r="AH7737" s="7"/>
    </row>
    <row r="7738" spans="33:34">
      <c r="AG7738" s="7"/>
      <c r="AH7738" s="7"/>
    </row>
    <row r="7739" spans="33:34">
      <c r="AG7739" s="7"/>
      <c r="AH7739" s="7"/>
    </row>
    <row r="7740" spans="33:34">
      <c r="AG7740" s="7"/>
      <c r="AH7740" s="7"/>
    </row>
    <row r="7741" spans="33:34">
      <c r="AG7741" s="7"/>
      <c r="AH7741" s="7"/>
    </row>
    <row r="7742" spans="33:34">
      <c r="AG7742" s="7"/>
      <c r="AH7742" s="7"/>
    </row>
    <row r="7743" spans="33:34">
      <c r="AG7743" s="7"/>
      <c r="AH7743" s="7"/>
    </row>
    <row r="7744" spans="33:34">
      <c r="AG7744" s="7"/>
      <c r="AH7744" s="7"/>
    </row>
    <row r="7745" spans="33:34">
      <c r="AG7745" s="7"/>
      <c r="AH7745" s="7"/>
    </row>
    <row r="7746" spans="33:34">
      <c r="AG7746" s="7"/>
      <c r="AH7746" s="7"/>
    </row>
    <row r="7747" spans="33:34">
      <c r="AG7747" s="7"/>
      <c r="AH7747" s="7"/>
    </row>
    <row r="7748" spans="33:34">
      <c r="AG7748" s="7"/>
      <c r="AH7748" s="7"/>
    </row>
    <row r="7749" spans="33:34">
      <c r="AG7749" s="7"/>
      <c r="AH7749" s="7"/>
    </row>
    <row r="7750" spans="33:34">
      <c r="AG7750" s="7"/>
      <c r="AH7750" s="7"/>
    </row>
    <row r="7751" spans="33:34">
      <c r="AG7751" s="7"/>
      <c r="AH7751" s="7"/>
    </row>
    <row r="7752" spans="33:34">
      <c r="AG7752" s="7"/>
      <c r="AH7752" s="7"/>
    </row>
    <row r="7753" spans="33:34">
      <c r="AG7753" s="7"/>
      <c r="AH7753" s="7"/>
    </row>
    <row r="7754" spans="33:34">
      <c r="AG7754" s="7"/>
      <c r="AH7754" s="7"/>
    </row>
    <row r="7755" spans="33:34">
      <c r="AG7755" s="7"/>
      <c r="AH7755" s="7"/>
    </row>
    <row r="7756" spans="33:34">
      <c r="AG7756" s="7"/>
      <c r="AH7756" s="7"/>
    </row>
    <row r="7757" spans="33:34">
      <c r="AG7757" s="7"/>
      <c r="AH7757" s="7"/>
    </row>
    <row r="7758" spans="33:34">
      <c r="AG7758" s="7"/>
      <c r="AH7758" s="7"/>
    </row>
    <row r="7759" spans="33:34">
      <c r="AG7759" s="7"/>
      <c r="AH7759" s="7"/>
    </row>
    <row r="7760" spans="33:34">
      <c r="AG7760" s="7"/>
      <c r="AH7760" s="7"/>
    </row>
    <row r="7761" spans="33:34">
      <c r="AG7761" s="7"/>
      <c r="AH7761" s="7"/>
    </row>
    <row r="7762" spans="33:34">
      <c r="AG7762" s="7"/>
      <c r="AH7762" s="7"/>
    </row>
    <row r="7763" spans="33:34">
      <c r="AG7763" s="7"/>
      <c r="AH7763" s="7"/>
    </row>
    <row r="7764" spans="33:34">
      <c r="AG7764" s="7"/>
      <c r="AH7764" s="7"/>
    </row>
    <row r="7765" spans="33:34">
      <c r="AG7765" s="7"/>
      <c r="AH7765" s="7"/>
    </row>
    <row r="7766" spans="33:34">
      <c r="AG7766" s="7"/>
      <c r="AH7766" s="7"/>
    </row>
    <row r="7767" spans="33:34">
      <c r="AG7767" s="7"/>
      <c r="AH7767" s="7"/>
    </row>
    <row r="7768" spans="33:34">
      <c r="AG7768" s="7"/>
      <c r="AH7768" s="7"/>
    </row>
    <row r="7769" spans="33:34">
      <c r="AG7769" s="7"/>
      <c r="AH7769" s="7"/>
    </row>
    <row r="7770" spans="33:34">
      <c r="AG7770" s="7"/>
      <c r="AH7770" s="7"/>
    </row>
    <row r="7771" spans="33:34">
      <c r="AG7771" s="7"/>
      <c r="AH7771" s="7"/>
    </row>
    <row r="7772" spans="33:34">
      <c r="AG7772" s="7"/>
      <c r="AH7772" s="7"/>
    </row>
    <row r="7773" spans="33:34">
      <c r="AG7773" s="7"/>
      <c r="AH7773" s="7"/>
    </row>
    <row r="7774" spans="33:34">
      <c r="AG7774" s="7"/>
      <c r="AH7774" s="7"/>
    </row>
    <row r="7775" spans="33:34">
      <c r="AG7775" s="7"/>
      <c r="AH7775" s="7"/>
    </row>
    <row r="7776" spans="33:34">
      <c r="AG7776" s="7"/>
      <c r="AH7776" s="7"/>
    </row>
    <row r="7777" spans="33:34">
      <c r="AG7777" s="7"/>
      <c r="AH7777" s="7"/>
    </row>
    <row r="7778" spans="33:34">
      <c r="AG7778" s="7"/>
      <c r="AH7778" s="7"/>
    </row>
    <row r="7779" spans="33:34">
      <c r="AG7779" s="7"/>
      <c r="AH7779" s="7"/>
    </row>
    <row r="7780" spans="33:34">
      <c r="AG7780" s="7"/>
      <c r="AH7780" s="7"/>
    </row>
    <row r="7781" spans="33:34">
      <c r="AG7781" s="7"/>
      <c r="AH7781" s="7"/>
    </row>
    <row r="7782" spans="33:34">
      <c r="AG7782" s="7"/>
      <c r="AH7782" s="7"/>
    </row>
    <row r="7783" spans="33:34">
      <c r="AG7783" s="7"/>
      <c r="AH7783" s="7"/>
    </row>
    <row r="7784" spans="33:34">
      <c r="AG7784" s="7"/>
      <c r="AH7784" s="7"/>
    </row>
    <row r="7785" spans="33:34">
      <c r="AG7785" s="7"/>
      <c r="AH7785" s="7"/>
    </row>
    <row r="7786" spans="33:34">
      <c r="AG7786" s="7"/>
      <c r="AH7786" s="7"/>
    </row>
    <row r="7787" spans="33:34">
      <c r="AG7787" s="7"/>
      <c r="AH7787" s="7"/>
    </row>
    <row r="7788" spans="33:34">
      <c r="AG7788" s="7"/>
      <c r="AH7788" s="7"/>
    </row>
    <row r="7789" spans="33:34">
      <c r="AG7789" s="7"/>
      <c r="AH7789" s="7"/>
    </row>
    <row r="7790" spans="33:34">
      <c r="AG7790" s="7"/>
      <c r="AH7790" s="7"/>
    </row>
    <row r="7791" spans="33:34">
      <c r="AG7791" s="7"/>
      <c r="AH7791" s="7"/>
    </row>
    <row r="7792" spans="33:34">
      <c r="AG7792" s="7"/>
      <c r="AH7792" s="7"/>
    </row>
    <row r="7793" spans="33:34">
      <c r="AG7793" s="7"/>
      <c r="AH7793" s="7"/>
    </row>
    <row r="7794" spans="33:34">
      <c r="AG7794" s="7"/>
      <c r="AH7794" s="7"/>
    </row>
    <row r="7795" spans="33:34">
      <c r="AG7795" s="7"/>
      <c r="AH7795" s="7"/>
    </row>
    <row r="7796" spans="33:34">
      <c r="AG7796" s="7"/>
      <c r="AH7796" s="7"/>
    </row>
    <row r="7797" spans="33:34">
      <c r="AG7797" s="7"/>
      <c r="AH7797" s="7"/>
    </row>
    <row r="7798" spans="33:34">
      <c r="AG7798" s="7"/>
      <c r="AH7798" s="7"/>
    </row>
    <row r="7799" spans="33:34">
      <c r="AG7799" s="7"/>
      <c r="AH7799" s="7"/>
    </row>
    <row r="7800" spans="33:34">
      <c r="AG7800" s="7"/>
      <c r="AH7800" s="7"/>
    </row>
    <row r="7801" spans="33:34">
      <c r="AG7801" s="7"/>
      <c r="AH7801" s="7"/>
    </row>
    <row r="7802" spans="33:34">
      <c r="AG7802" s="7"/>
      <c r="AH7802" s="7"/>
    </row>
    <row r="7803" spans="33:34">
      <c r="AG7803" s="7"/>
      <c r="AH7803" s="7"/>
    </row>
    <row r="7804" spans="33:34">
      <c r="AG7804" s="7"/>
      <c r="AH7804" s="7"/>
    </row>
    <row r="7805" spans="33:34">
      <c r="AG7805" s="7"/>
      <c r="AH7805" s="7"/>
    </row>
    <row r="7806" spans="33:34">
      <c r="AG7806" s="7"/>
      <c r="AH7806" s="7"/>
    </row>
    <row r="7807" spans="33:34">
      <c r="AG7807" s="7"/>
      <c r="AH7807" s="7"/>
    </row>
    <row r="7808" spans="33:34">
      <c r="AG7808" s="7"/>
      <c r="AH7808" s="7"/>
    </row>
    <row r="7809" spans="33:34">
      <c r="AG7809" s="7"/>
      <c r="AH7809" s="7"/>
    </row>
    <row r="7810" spans="33:34">
      <c r="AG7810" s="7"/>
      <c r="AH7810" s="7"/>
    </row>
    <row r="7811" spans="33:34">
      <c r="AG7811" s="7"/>
      <c r="AH7811" s="7"/>
    </row>
    <row r="7812" spans="33:34">
      <c r="AG7812" s="7"/>
      <c r="AH7812" s="7"/>
    </row>
    <row r="7813" spans="33:34">
      <c r="AG7813" s="7"/>
      <c r="AH7813" s="7"/>
    </row>
    <row r="7814" spans="33:34">
      <c r="AG7814" s="7"/>
      <c r="AH7814" s="7"/>
    </row>
    <row r="7815" spans="33:34">
      <c r="AG7815" s="7"/>
      <c r="AH7815" s="7"/>
    </row>
    <row r="7816" spans="33:34">
      <c r="AG7816" s="7"/>
      <c r="AH7816" s="7"/>
    </row>
    <row r="7817" spans="33:34">
      <c r="AG7817" s="7"/>
      <c r="AH7817" s="7"/>
    </row>
    <row r="7818" spans="33:34">
      <c r="AG7818" s="7"/>
      <c r="AH7818" s="7"/>
    </row>
    <row r="7819" spans="33:34">
      <c r="AG7819" s="7"/>
      <c r="AH7819" s="7"/>
    </row>
    <row r="7820" spans="33:34">
      <c r="AG7820" s="7"/>
      <c r="AH7820" s="7"/>
    </row>
    <row r="7821" spans="33:34">
      <c r="AG7821" s="7"/>
      <c r="AH7821" s="7"/>
    </row>
    <row r="7822" spans="33:34">
      <c r="AG7822" s="7"/>
      <c r="AH7822" s="7"/>
    </row>
    <row r="7823" spans="33:34">
      <c r="AG7823" s="7"/>
      <c r="AH7823" s="7"/>
    </row>
    <row r="7824" spans="33:34">
      <c r="AG7824" s="7"/>
      <c r="AH7824" s="7"/>
    </row>
    <row r="7825" spans="33:34">
      <c r="AG7825" s="7"/>
      <c r="AH7825" s="7"/>
    </row>
    <row r="7826" spans="33:34">
      <c r="AG7826" s="7"/>
      <c r="AH7826" s="7"/>
    </row>
    <row r="7827" spans="33:34">
      <c r="AG7827" s="7"/>
      <c r="AH7827" s="7"/>
    </row>
    <row r="7828" spans="33:34">
      <c r="AG7828" s="7"/>
      <c r="AH7828" s="7"/>
    </row>
    <row r="7829" spans="33:34">
      <c r="AG7829" s="7"/>
      <c r="AH7829" s="7"/>
    </row>
    <row r="7830" spans="33:34">
      <c r="AG7830" s="7"/>
      <c r="AH7830" s="7"/>
    </row>
    <row r="7831" spans="33:34">
      <c r="AG7831" s="7"/>
      <c r="AH7831" s="7"/>
    </row>
    <row r="7832" spans="33:34">
      <c r="AG7832" s="7"/>
      <c r="AH7832" s="7"/>
    </row>
    <row r="7833" spans="33:34">
      <c r="AG7833" s="7"/>
      <c r="AH7833" s="7"/>
    </row>
    <row r="7834" spans="33:34">
      <c r="AG7834" s="7"/>
      <c r="AH7834" s="7"/>
    </row>
    <row r="7835" spans="33:34">
      <c r="AG7835" s="7"/>
      <c r="AH7835" s="7"/>
    </row>
    <row r="7836" spans="33:34">
      <c r="AG7836" s="7"/>
      <c r="AH7836" s="7"/>
    </row>
    <row r="7837" spans="33:34">
      <c r="AG7837" s="7"/>
      <c r="AH7837" s="7"/>
    </row>
    <row r="7838" spans="33:34">
      <c r="AG7838" s="7"/>
      <c r="AH7838" s="7"/>
    </row>
    <row r="7839" spans="33:34">
      <c r="AG7839" s="7"/>
      <c r="AH7839" s="7"/>
    </row>
    <row r="7840" spans="33:34">
      <c r="AG7840" s="7"/>
      <c r="AH7840" s="7"/>
    </row>
    <row r="7841" spans="33:34">
      <c r="AG7841" s="7"/>
      <c r="AH7841" s="7"/>
    </row>
    <row r="7842" spans="33:34">
      <c r="AG7842" s="7"/>
      <c r="AH7842" s="7"/>
    </row>
    <row r="7843" spans="33:34">
      <c r="AG7843" s="7"/>
      <c r="AH7843" s="7"/>
    </row>
    <row r="7844" spans="33:34">
      <c r="AG7844" s="7"/>
      <c r="AH7844" s="7"/>
    </row>
    <row r="7845" spans="33:34">
      <c r="AG7845" s="7"/>
      <c r="AH7845" s="7"/>
    </row>
    <row r="7846" spans="33:34">
      <c r="AG7846" s="7"/>
      <c r="AH7846" s="7"/>
    </row>
    <row r="7847" spans="33:34">
      <c r="AG7847" s="7"/>
      <c r="AH7847" s="7"/>
    </row>
    <row r="7848" spans="33:34">
      <c r="AG7848" s="7"/>
      <c r="AH7848" s="7"/>
    </row>
    <row r="7849" spans="33:34">
      <c r="AG7849" s="7"/>
      <c r="AH7849" s="7"/>
    </row>
    <row r="7850" spans="33:34">
      <c r="AG7850" s="7"/>
      <c r="AH7850" s="7"/>
    </row>
    <row r="7851" spans="33:34">
      <c r="AG7851" s="7"/>
      <c r="AH7851" s="7"/>
    </row>
    <row r="7852" spans="33:34">
      <c r="AG7852" s="7"/>
      <c r="AH7852" s="7"/>
    </row>
    <row r="7853" spans="33:34">
      <c r="AG7853" s="7"/>
      <c r="AH7853" s="7"/>
    </row>
    <row r="7854" spans="33:34">
      <c r="AG7854" s="7"/>
      <c r="AH7854" s="7"/>
    </row>
    <row r="7855" spans="33:34">
      <c r="AG7855" s="7"/>
      <c r="AH7855" s="7"/>
    </row>
    <row r="7856" spans="33:34">
      <c r="AG7856" s="7"/>
      <c r="AH7856" s="7"/>
    </row>
    <row r="7857" spans="33:34">
      <c r="AG7857" s="7"/>
      <c r="AH7857" s="7"/>
    </row>
    <row r="7858" spans="33:34">
      <c r="AG7858" s="7"/>
      <c r="AH7858" s="7"/>
    </row>
    <row r="7859" spans="33:34">
      <c r="AG7859" s="7"/>
      <c r="AH7859" s="7"/>
    </row>
    <row r="7860" spans="33:34">
      <c r="AG7860" s="7"/>
      <c r="AH7860" s="7"/>
    </row>
    <row r="7861" spans="33:34">
      <c r="AG7861" s="7"/>
      <c r="AH7861" s="7"/>
    </row>
    <row r="7862" spans="33:34">
      <c r="AG7862" s="7"/>
      <c r="AH7862" s="7"/>
    </row>
    <row r="7863" spans="33:34">
      <c r="AG7863" s="7"/>
      <c r="AH7863" s="7"/>
    </row>
    <row r="7864" spans="33:34">
      <c r="AG7864" s="7"/>
      <c r="AH7864" s="7"/>
    </row>
    <row r="7865" spans="33:34">
      <c r="AG7865" s="7"/>
      <c r="AH7865" s="7"/>
    </row>
    <row r="7866" spans="33:34">
      <c r="AG7866" s="7"/>
      <c r="AH7866" s="7"/>
    </row>
    <row r="7867" spans="33:34">
      <c r="AG7867" s="7"/>
      <c r="AH7867" s="7"/>
    </row>
    <row r="7868" spans="33:34">
      <c r="AG7868" s="7"/>
      <c r="AH7868" s="7"/>
    </row>
    <row r="7869" spans="33:34">
      <c r="AG7869" s="7"/>
      <c r="AH7869" s="7"/>
    </row>
    <row r="7870" spans="33:34">
      <c r="AG7870" s="7"/>
      <c r="AH7870" s="7"/>
    </row>
    <row r="7871" spans="33:34">
      <c r="AG7871" s="7"/>
      <c r="AH7871" s="7"/>
    </row>
    <row r="7872" spans="33:34">
      <c r="AG7872" s="7"/>
      <c r="AH7872" s="7"/>
    </row>
    <row r="7873" spans="33:34">
      <c r="AG7873" s="7"/>
      <c r="AH7873" s="7"/>
    </row>
    <row r="7874" spans="33:34">
      <c r="AG7874" s="7"/>
      <c r="AH7874" s="7"/>
    </row>
    <row r="7875" spans="33:34">
      <c r="AG7875" s="7"/>
      <c r="AH7875" s="7"/>
    </row>
    <row r="7876" spans="33:34">
      <c r="AG7876" s="7"/>
      <c r="AH7876" s="7"/>
    </row>
    <row r="7877" spans="33:34">
      <c r="AG7877" s="7"/>
      <c r="AH7877" s="7"/>
    </row>
    <row r="7878" spans="33:34">
      <c r="AG7878" s="7"/>
      <c r="AH7878" s="7"/>
    </row>
    <row r="7879" spans="33:34">
      <c r="AG7879" s="7"/>
      <c r="AH7879" s="7"/>
    </row>
    <row r="7880" spans="33:34">
      <c r="AG7880" s="7"/>
      <c r="AH7880" s="7"/>
    </row>
    <row r="7881" spans="33:34">
      <c r="AG7881" s="7"/>
      <c r="AH7881" s="7"/>
    </row>
    <row r="7882" spans="33:34">
      <c r="AG7882" s="7"/>
      <c r="AH7882" s="7"/>
    </row>
    <row r="7883" spans="33:34">
      <c r="AG7883" s="7"/>
      <c r="AH7883" s="7"/>
    </row>
    <row r="7884" spans="33:34">
      <c r="AG7884" s="7"/>
      <c r="AH7884" s="7"/>
    </row>
    <row r="7885" spans="33:34">
      <c r="AG7885" s="7"/>
      <c r="AH7885" s="7"/>
    </row>
    <row r="7886" spans="33:34">
      <c r="AG7886" s="7"/>
      <c r="AH7886" s="7"/>
    </row>
    <row r="7887" spans="33:34">
      <c r="AG7887" s="7"/>
      <c r="AH7887" s="7"/>
    </row>
    <row r="7888" spans="33:34">
      <c r="AG7888" s="7"/>
      <c r="AH7888" s="7"/>
    </row>
    <row r="7889" spans="33:34">
      <c r="AG7889" s="7"/>
      <c r="AH7889" s="7"/>
    </row>
    <row r="7890" spans="33:34">
      <c r="AG7890" s="7"/>
      <c r="AH7890" s="7"/>
    </row>
    <row r="7891" spans="33:34">
      <c r="AG7891" s="7"/>
      <c r="AH7891" s="7"/>
    </row>
    <row r="7892" spans="33:34">
      <c r="AG7892" s="7"/>
      <c r="AH7892" s="7"/>
    </row>
    <row r="7893" spans="33:34">
      <c r="AG7893" s="7"/>
      <c r="AH7893" s="7"/>
    </row>
    <row r="7894" spans="33:34">
      <c r="AG7894" s="7"/>
      <c r="AH7894" s="7"/>
    </row>
    <row r="7895" spans="33:34">
      <c r="AG7895" s="7"/>
      <c r="AH7895" s="7"/>
    </row>
    <row r="7896" spans="33:34">
      <c r="AG7896" s="7"/>
      <c r="AH7896" s="7"/>
    </row>
    <row r="7897" spans="33:34">
      <c r="AG7897" s="7"/>
      <c r="AH7897" s="7"/>
    </row>
    <row r="7898" spans="33:34">
      <c r="AG7898" s="7"/>
      <c r="AH7898" s="7"/>
    </row>
    <row r="7899" spans="33:34">
      <c r="AG7899" s="7"/>
      <c r="AH7899" s="7"/>
    </row>
    <row r="7900" spans="33:34">
      <c r="AG7900" s="7"/>
      <c r="AH7900" s="7"/>
    </row>
    <row r="7901" spans="33:34">
      <c r="AG7901" s="7"/>
      <c r="AH7901" s="7"/>
    </row>
    <row r="7902" spans="33:34">
      <c r="AG7902" s="7"/>
      <c r="AH7902" s="7"/>
    </row>
    <row r="7903" spans="33:34">
      <c r="AG7903" s="7"/>
      <c r="AH7903" s="7"/>
    </row>
    <row r="7904" spans="33:34">
      <c r="AG7904" s="7"/>
      <c r="AH7904" s="7"/>
    </row>
    <row r="7905" spans="33:34">
      <c r="AG7905" s="7"/>
      <c r="AH7905" s="7"/>
    </row>
    <row r="7906" spans="33:34">
      <c r="AG7906" s="7"/>
      <c r="AH7906" s="7"/>
    </row>
    <row r="7907" spans="33:34">
      <c r="AG7907" s="7"/>
      <c r="AH7907" s="7"/>
    </row>
    <row r="7908" spans="33:34">
      <c r="AG7908" s="7"/>
      <c r="AH7908" s="7"/>
    </row>
    <row r="7909" spans="33:34">
      <c r="AG7909" s="7"/>
      <c r="AH7909" s="7"/>
    </row>
    <row r="7910" spans="33:34">
      <c r="AG7910" s="7"/>
      <c r="AH7910" s="7"/>
    </row>
    <row r="7911" spans="33:34">
      <c r="AG7911" s="7"/>
      <c r="AH7911" s="7"/>
    </row>
    <row r="7912" spans="33:34">
      <c r="AG7912" s="7"/>
      <c r="AH7912" s="7"/>
    </row>
    <row r="7913" spans="33:34">
      <c r="AG7913" s="7"/>
      <c r="AH7913" s="7"/>
    </row>
    <row r="7914" spans="33:34">
      <c r="AG7914" s="7"/>
      <c r="AH7914" s="7"/>
    </row>
    <row r="7915" spans="33:34">
      <c r="AG7915" s="7"/>
      <c r="AH7915" s="7"/>
    </row>
    <row r="7916" spans="33:34">
      <c r="AG7916" s="7"/>
      <c r="AH7916" s="7"/>
    </row>
    <row r="7917" spans="33:34">
      <c r="AG7917" s="7"/>
      <c r="AH7917" s="7"/>
    </row>
    <row r="7918" spans="33:34">
      <c r="AG7918" s="7"/>
      <c r="AH7918" s="7"/>
    </row>
    <row r="7919" spans="33:34">
      <c r="AG7919" s="7"/>
      <c r="AH7919" s="7"/>
    </row>
    <row r="7920" spans="33:34">
      <c r="AG7920" s="7"/>
      <c r="AH7920" s="7"/>
    </row>
    <row r="7921" spans="33:34">
      <c r="AG7921" s="7"/>
      <c r="AH7921" s="7"/>
    </row>
    <row r="7922" spans="33:34">
      <c r="AG7922" s="7"/>
      <c r="AH7922" s="7"/>
    </row>
    <row r="7923" spans="33:34">
      <c r="AG7923" s="7"/>
      <c r="AH7923" s="7"/>
    </row>
    <row r="7924" spans="33:34">
      <c r="AG7924" s="7"/>
      <c r="AH7924" s="7"/>
    </row>
    <row r="7925" spans="33:34">
      <c r="AG7925" s="7"/>
      <c r="AH7925" s="7"/>
    </row>
    <row r="7926" spans="33:34">
      <c r="AG7926" s="7"/>
      <c r="AH7926" s="7"/>
    </row>
    <row r="7927" spans="33:34">
      <c r="AG7927" s="7"/>
      <c r="AH7927" s="7"/>
    </row>
    <row r="7928" spans="33:34">
      <c r="AG7928" s="7"/>
      <c r="AH7928" s="7"/>
    </row>
    <row r="7929" spans="33:34">
      <c r="AG7929" s="7"/>
      <c r="AH7929" s="7"/>
    </row>
    <row r="7930" spans="33:34">
      <c r="AG7930" s="7"/>
      <c r="AH7930" s="7"/>
    </row>
    <row r="7931" spans="33:34">
      <c r="AG7931" s="7"/>
      <c r="AH7931" s="7"/>
    </row>
    <row r="7932" spans="33:34">
      <c r="AG7932" s="7"/>
      <c r="AH7932" s="7"/>
    </row>
    <row r="7933" spans="33:34">
      <c r="AG7933" s="7"/>
      <c r="AH7933" s="7"/>
    </row>
    <row r="7934" spans="33:34">
      <c r="AG7934" s="7"/>
      <c r="AH7934" s="7"/>
    </row>
    <row r="7935" spans="33:34">
      <c r="AG7935" s="7"/>
      <c r="AH7935" s="7"/>
    </row>
    <row r="7936" spans="33:34">
      <c r="AG7936" s="7"/>
      <c r="AH7936" s="7"/>
    </row>
    <row r="7937" spans="33:34">
      <c r="AG7937" s="7"/>
      <c r="AH7937" s="7"/>
    </row>
    <row r="7938" spans="33:34">
      <c r="AG7938" s="7"/>
      <c r="AH7938" s="7"/>
    </row>
    <row r="7939" spans="33:34">
      <c r="AG7939" s="7"/>
      <c r="AH7939" s="7"/>
    </row>
    <row r="7940" spans="33:34">
      <c r="AG7940" s="7"/>
      <c r="AH7940" s="7"/>
    </row>
    <row r="7941" spans="33:34">
      <c r="AG7941" s="7"/>
      <c r="AH7941" s="7"/>
    </row>
    <row r="7942" spans="33:34">
      <c r="AG7942" s="7"/>
      <c r="AH7942" s="7"/>
    </row>
    <row r="7943" spans="33:34">
      <c r="AG7943" s="7"/>
      <c r="AH7943" s="7"/>
    </row>
    <row r="7944" spans="33:34">
      <c r="AG7944" s="7"/>
      <c r="AH7944" s="7"/>
    </row>
    <row r="7945" spans="33:34">
      <c r="AG7945" s="7"/>
      <c r="AH7945" s="7"/>
    </row>
    <row r="7946" spans="33:34">
      <c r="AG7946" s="7"/>
      <c r="AH7946" s="7"/>
    </row>
    <row r="7947" spans="33:34">
      <c r="AG7947" s="7"/>
      <c r="AH7947" s="7"/>
    </row>
    <row r="7948" spans="33:34">
      <c r="AG7948" s="7"/>
      <c r="AH7948" s="7"/>
    </row>
    <row r="7949" spans="33:34">
      <c r="AG7949" s="7"/>
      <c r="AH7949" s="7"/>
    </row>
    <row r="7950" spans="33:34">
      <c r="AG7950" s="7"/>
      <c r="AH7950" s="7"/>
    </row>
    <row r="7951" spans="33:34">
      <c r="AG7951" s="7"/>
      <c r="AH7951" s="7"/>
    </row>
    <row r="7952" spans="33:34">
      <c r="AG7952" s="7"/>
      <c r="AH7952" s="7"/>
    </row>
    <row r="7953" spans="33:34">
      <c r="AG7953" s="7"/>
      <c r="AH7953" s="7"/>
    </row>
    <row r="7954" spans="33:34">
      <c r="AG7954" s="7"/>
      <c r="AH7954" s="7"/>
    </row>
    <row r="7955" spans="33:34">
      <c r="AG7955" s="7"/>
      <c r="AH7955" s="7"/>
    </row>
    <row r="7956" spans="33:34">
      <c r="AG7956" s="7"/>
      <c r="AH7956" s="7"/>
    </row>
    <row r="7957" spans="33:34">
      <c r="AG7957" s="7"/>
      <c r="AH7957" s="7"/>
    </row>
    <row r="7958" spans="33:34">
      <c r="AG7958" s="7"/>
      <c r="AH7958" s="7"/>
    </row>
    <row r="7959" spans="33:34">
      <c r="AG7959" s="7"/>
      <c r="AH7959" s="7"/>
    </row>
    <row r="7960" spans="33:34">
      <c r="AG7960" s="7"/>
      <c r="AH7960" s="7"/>
    </row>
    <row r="7961" spans="33:34">
      <c r="AG7961" s="7"/>
      <c r="AH7961" s="7"/>
    </row>
    <row r="7962" spans="33:34">
      <c r="AG7962" s="7"/>
      <c r="AH7962" s="7"/>
    </row>
    <row r="7963" spans="33:34">
      <c r="AG7963" s="7"/>
      <c r="AH7963" s="7"/>
    </row>
    <row r="7964" spans="33:34">
      <c r="AG7964" s="7"/>
      <c r="AH7964" s="7"/>
    </row>
    <row r="7965" spans="33:34">
      <c r="AG7965" s="7"/>
      <c r="AH7965" s="7"/>
    </row>
    <row r="7966" spans="33:34">
      <c r="AG7966" s="7"/>
      <c r="AH7966" s="7"/>
    </row>
    <row r="7967" spans="33:34">
      <c r="AG7967" s="7"/>
      <c r="AH7967" s="7"/>
    </row>
    <row r="7968" spans="33:34">
      <c r="AG7968" s="7"/>
      <c r="AH7968" s="7"/>
    </row>
    <row r="7969" spans="33:34">
      <c r="AG7969" s="7"/>
      <c r="AH7969" s="7"/>
    </row>
    <row r="7970" spans="33:34">
      <c r="AG7970" s="7"/>
      <c r="AH7970" s="7"/>
    </row>
    <row r="7971" spans="33:34">
      <c r="AG7971" s="7"/>
      <c r="AH7971" s="7"/>
    </row>
    <row r="7972" spans="33:34">
      <c r="AG7972" s="7"/>
      <c r="AH7972" s="7"/>
    </row>
    <row r="7973" spans="33:34">
      <c r="AG7973" s="7"/>
      <c r="AH7973" s="7"/>
    </row>
    <row r="7974" spans="33:34">
      <c r="AG7974" s="7"/>
      <c r="AH7974" s="7"/>
    </row>
    <row r="7975" spans="33:34">
      <c r="AG7975" s="7"/>
      <c r="AH7975" s="7"/>
    </row>
    <row r="7976" spans="33:34">
      <c r="AG7976" s="7"/>
      <c r="AH7976" s="7"/>
    </row>
    <row r="7977" spans="33:34">
      <c r="AG7977" s="7"/>
      <c r="AH7977" s="7"/>
    </row>
    <row r="7978" spans="33:34">
      <c r="AG7978" s="7"/>
      <c r="AH7978" s="7"/>
    </row>
    <row r="7979" spans="33:34">
      <c r="AG7979" s="7"/>
      <c r="AH7979" s="7"/>
    </row>
    <row r="7980" spans="33:34">
      <c r="AG7980" s="7"/>
      <c r="AH7980" s="7"/>
    </row>
    <row r="7981" spans="33:34">
      <c r="AG7981" s="7"/>
      <c r="AH7981" s="7"/>
    </row>
    <row r="7982" spans="33:34">
      <c r="AG7982" s="7"/>
      <c r="AH7982" s="7"/>
    </row>
    <row r="7983" spans="33:34">
      <c r="AG7983" s="7"/>
      <c r="AH7983" s="7"/>
    </row>
    <row r="7984" spans="33:34">
      <c r="AG7984" s="7"/>
      <c r="AH7984" s="7"/>
    </row>
    <row r="7985" spans="33:34">
      <c r="AG7985" s="7"/>
      <c r="AH7985" s="7"/>
    </row>
    <row r="7986" spans="33:34">
      <c r="AG7986" s="7"/>
      <c r="AH7986" s="7"/>
    </row>
    <row r="7987" spans="33:34">
      <c r="AG7987" s="7"/>
      <c r="AH7987" s="7"/>
    </row>
    <row r="7988" spans="33:34">
      <c r="AG7988" s="7"/>
      <c r="AH7988" s="7"/>
    </row>
    <row r="7989" spans="33:34">
      <c r="AG7989" s="7"/>
      <c r="AH7989" s="7"/>
    </row>
    <row r="7990" spans="33:34">
      <c r="AG7990" s="7"/>
      <c r="AH7990" s="7"/>
    </row>
    <row r="7991" spans="33:34">
      <c r="AG7991" s="7"/>
      <c r="AH7991" s="7"/>
    </row>
    <row r="7992" spans="33:34">
      <c r="AG7992" s="7"/>
      <c r="AH7992" s="7"/>
    </row>
    <row r="7993" spans="33:34">
      <c r="AG7993" s="7"/>
      <c r="AH7993" s="7"/>
    </row>
    <row r="7994" spans="33:34">
      <c r="AG7994" s="7"/>
      <c r="AH7994" s="7"/>
    </row>
    <row r="7995" spans="33:34">
      <c r="AG7995" s="7"/>
      <c r="AH7995" s="7"/>
    </row>
    <row r="7996" spans="33:34">
      <c r="AG7996" s="7"/>
      <c r="AH7996" s="7"/>
    </row>
    <row r="7997" spans="33:34">
      <c r="AG7997" s="7"/>
      <c r="AH7997" s="7"/>
    </row>
    <row r="7998" spans="33:34">
      <c r="AG7998" s="7"/>
      <c r="AH7998" s="7"/>
    </row>
    <row r="7999" spans="33:34">
      <c r="AG7999" s="7"/>
      <c r="AH7999" s="7"/>
    </row>
    <row r="8000" spans="33:34">
      <c r="AG8000" s="7"/>
      <c r="AH8000" s="7"/>
    </row>
    <row r="8001" spans="33:34">
      <c r="AG8001" s="7"/>
      <c r="AH8001" s="7"/>
    </row>
    <row r="8002" spans="33:34">
      <c r="AG8002" s="7"/>
      <c r="AH8002" s="7"/>
    </row>
    <row r="8003" spans="33:34">
      <c r="AG8003" s="7"/>
      <c r="AH8003" s="7"/>
    </row>
    <row r="8004" spans="33:34">
      <c r="AG8004" s="7"/>
      <c r="AH8004" s="7"/>
    </row>
    <row r="8005" spans="33:34">
      <c r="AG8005" s="7"/>
      <c r="AH8005" s="7"/>
    </row>
    <row r="8006" spans="33:34">
      <c r="AG8006" s="7"/>
      <c r="AH8006" s="7"/>
    </row>
    <row r="8007" spans="33:34">
      <c r="AG8007" s="7"/>
      <c r="AH8007" s="7"/>
    </row>
    <row r="8008" spans="33:34">
      <c r="AG8008" s="7"/>
      <c r="AH8008" s="7"/>
    </row>
    <row r="8009" spans="33:34">
      <c r="AG8009" s="7"/>
      <c r="AH8009" s="7"/>
    </row>
    <row r="8010" spans="33:34">
      <c r="AG8010" s="7"/>
      <c r="AH8010" s="7"/>
    </row>
    <row r="8011" spans="33:34">
      <c r="AG8011" s="7"/>
      <c r="AH8011" s="7"/>
    </row>
    <row r="8012" spans="33:34">
      <c r="AG8012" s="7"/>
      <c r="AH8012" s="7"/>
    </row>
    <row r="8013" spans="33:34">
      <c r="AG8013" s="7"/>
      <c r="AH8013" s="7"/>
    </row>
    <row r="8014" spans="33:34">
      <c r="AG8014" s="7"/>
      <c r="AH8014" s="7"/>
    </row>
    <row r="8015" spans="33:34">
      <c r="AG8015" s="7"/>
      <c r="AH8015" s="7"/>
    </row>
    <row r="8016" spans="33:34">
      <c r="AG8016" s="7"/>
      <c r="AH8016" s="7"/>
    </row>
    <row r="8017" spans="33:34">
      <c r="AG8017" s="7"/>
      <c r="AH8017" s="7"/>
    </row>
    <row r="8018" spans="33:34">
      <c r="AG8018" s="7"/>
      <c r="AH8018" s="7"/>
    </row>
    <row r="8019" spans="33:34">
      <c r="AG8019" s="7"/>
      <c r="AH8019" s="7"/>
    </row>
    <row r="8020" spans="33:34">
      <c r="AG8020" s="7"/>
      <c r="AH8020" s="7"/>
    </row>
    <row r="8021" spans="33:34">
      <c r="AG8021" s="7"/>
      <c r="AH8021" s="7"/>
    </row>
    <row r="8022" spans="33:34">
      <c r="AG8022" s="7"/>
      <c r="AH8022" s="7"/>
    </row>
    <row r="8023" spans="33:34">
      <c r="AG8023" s="7"/>
      <c r="AH8023" s="7"/>
    </row>
    <row r="8024" spans="33:34">
      <c r="AG8024" s="7"/>
      <c r="AH8024" s="7"/>
    </row>
    <row r="8025" spans="33:34">
      <c r="AG8025" s="7"/>
      <c r="AH8025" s="7"/>
    </row>
    <row r="8026" spans="33:34">
      <c r="AG8026" s="7"/>
      <c r="AH8026" s="7"/>
    </row>
    <row r="8027" spans="33:34">
      <c r="AG8027" s="7"/>
      <c r="AH8027" s="7"/>
    </row>
    <row r="8028" spans="33:34">
      <c r="AG8028" s="7"/>
      <c r="AH8028" s="7"/>
    </row>
    <row r="8029" spans="33:34">
      <c r="AG8029" s="7"/>
      <c r="AH8029" s="7"/>
    </row>
    <row r="8030" spans="33:34">
      <c r="AG8030" s="7"/>
      <c r="AH8030" s="7"/>
    </row>
    <row r="8031" spans="33:34">
      <c r="AG8031" s="7"/>
      <c r="AH8031" s="7"/>
    </row>
    <row r="8032" spans="33:34">
      <c r="AG8032" s="7"/>
      <c r="AH8032" s="7"/>
    </row>
    <row r="8033" spans="33:34">
      <c r="AG8033" s="7"/>
      <c r="AH8033" s="7"/>
    </row>
    <row r="8034" spans="33:34">
      <c r="AG8034" s="7"/>
      <c r="AH8034" s="7"/>
    </row>
    <row r="8035" spans="33:34">
      <c r="AG8035" s="7"/>
      <c r="AH8035" s="7"/>
    </row>
    <row r="8036" spans="33:34">
      <c r="AG8036" s="7"/>
      <c r="AH8036" s="7"/>
    </row>
    <row r="8037" spans="33:34">
      <c r="AG8037" s="7"/>
      <c r="AH8037" s="7"/>
    </row>
    <row r="8038" spans="33:34">
      <c r="AG8038" s="7"/>
      <c r="AH8038" s="7"/>
    </row>
    <row r="8039" spans="33:34">
      <c r="AG8039" s="7"/>
      <c r="AH8039" s="7"/>
    </row>
    <row r="8040" spans="33:34">
      <c r="AG8040" s="7"/>
      <c r="AH8040" s="7"/>
    </row>
    <row r="8041" spans="33:34">
      <c r="AG8041" s="7"/>
      <c r="AH8041" s="7"/>
    </row>
    <row r="8042" spans="33:34">
      <c r="AG8042" s="7"/>
      <c r="AH8042" s="7"/>
    </row>
    <row r="8043" spans="33:34">
      <c r="AG8043" s="7"/>
      <c r="AH8043" s="7"/>
    </row>
    <row r="8044" spans="33:34">
      <c r="AG8044" s="7"/>
      <c r="AH8044" s="7"/>
    </row>
    <row r="8045" spans="33:34">
      <c r="AG8045" s="7"/>
      <c r="AH8045" s="7"/>
    </row>
    <row r="8046" spans="33:34">
      <c r="AG8046" s="7"/>
      <c r="AH8046" s="7"/>
    </row>
    <row r="8047" spans="33:34">
      <c r="AG8047" s="7"/>
      <c r="AH8047" s="7"/>
    </row>
    <row r="8048" spans="33:34">
      <c r="AG8048" s="7"/>
      <c r="AH8048" s="7"/>
    </row>
    <row r="8049" spans="33:34">
      <c r="AG8049" s="7"/>
      <c r="AH8049" s="7"/>
    </row>
    <row r="8050" spans="33:34">
      <c r="AG8050" s="7"/>
      <c r="AH8050" s="7"/>
    </row>
    <row r="8051" spans="33:34">
      <c r="AG8051" s="7"/>
      <c r="AH8051" s="7"/>
    </row>
    <row r="8052" spans="33:34">
      <c r="AG8052" s="7"/>
      <c r="AH8052" s="7"/>
    </row>
    <row r="8053" spans="33:34">
      <c r="AG8053" s="7"/>
      <c r="AH8053" s="7"/>
    </row>
    <row r="8054" spans="33:34">
      <c r="AG8054" s="7"/>
      <c r="AH8054" s="7"/>
    </row>
    <row r="8055" spans="33:34">
      <c r="AG8055" s="7"/>
      <c r="AH8055" s="7"/>
    </row>
    <row r="8056" spans="33:34">
      <c r="AG8056" s="7"/>
      <c r="AH8056" s="7"/>
    </row>
    <row r="8057" spans="33:34">
      <c r="AG8057" s="7"/>
      <c r="AH8057" s="7"/>
    </row>
    <row r="8058" spans="33:34">
      <c r="AG8058" s="7"/>
      <c r="AH8058" s="7"/>
    </row>
    <row r="8059" spans="33:34">
      <c r="AG8059" s="7"/>
      <c r="AH8059" s="7"/>
    </row>
    <row r="8060" spans="33:34">
      <c r="AG8060" s="7"/>
      <c r="AH8060" s="7"/>
    </row>
    <row r="8061" spans="33:34">
      <c r="AG8061" s="7"/>
      <c r="AH8061" s="7"/>
    </row>
    <row r="8062" spans="33:34">
      <c r="AG8062" s="7"/>
      <c r="AH8062" s="7"/>
    </row>
    <row r="8063" spans="33:34">
      <c r="AG8063" s="7"/>
      <c r="AH8063" s="7"/>
    </row>
    <row r="8064" spans="33:34">
      <c r="AG8064" s="7"/>
      <c r="AH8064" s="7"/>
    </row>
    <row r="8065" spans="33:34">
      <c r="AG8065" s="7"/>
      <c r="AH8065" s="7"/>
    </row>
    <row r="8066" spans="33:34">
      <c r="AG8066" s="7"/>
      <c r="AH8066" s="7"/>
    </row>
    <row r="8067" spans="33:34">
      <c r="AG8067" s="7"/>
      <c r="AH8067" s="7"/>
    </row>
    <row r="8068" spans="33:34">
      <c r="AG8068" s="7"/>
      <c r="AH8068" s="7"/>
    </row>
    <row r="8069" spans="33:34">
      <c r="AG8069" s="7"/>
      <c r="AH8069" s="7"/>
    </row>
    <row r="8070" spans="33:34">
      <c r="AG8070" s="7"/>
      <c r="AH8070" s="7"/>
    </row>
    <row r="8071" spans="33:34">
      <c r="AG8071" s="7"/>
      <c r="AH8071" s="7"/>
    </row>
    <row r="8072" spans="33:34">
      <c r="AG8072" s="7"/>
      <c r="AH8072" s="7"/>
    </row>
    <row r="8073" spans="33:34">
      <c r="AG8073" s="7"/>
      <c r="AH8073" s="7"/>
    </row>
    <row r="8074" spans="33:34">
      <c r="AG8074" s="7"/>
      <c r="AH8074" s="7"/>
    </row>
    <row r="8075" spans="33:34">
      <c r="AG8075" s="7"/>
      <c r="AH8075" s="7"/>
    </row>
    <row r="8076" spans="33:34">
      <c r="AG8076" s="7"/>
      <c r="AH8076" s="7"/>
    </row>
    <row r="8077" spans="33:34">
      <c r="AG8077" s="7"/>
      <c r="AH8077" s="7"/>
    </row>
    <row r="8078" spans="33:34">
      <c r="AG8078" s="7"/>
      <c r="AH8078" s="7"/>
    </row>
    <row r="8079" spans="33:34">
      <c r="AG8079" s="7"/>
      <c r="AH8079" s="7"/>
    </row>
    <row r="8080" spans="33:34">
      <c r="AG8080" s="7"/>
      <c r="AH8080" s="7"/>
    </row>
    <row r="8081" spans="33:34">
      <c r="AG8081" s="7"/>
      <c r="AH8081" s="7"/>
    </row>
    <row r="8082" spans="33:34">
      <c r="AG8082" s="7"/>
      <c r="AH8082" s="7"/>
    </row>
    <row r="8083" spans="33:34">
      <c r="AG8083" s="7"/>
      <c r="AH8083" s="7"/>
    </row>
    <row r="8084" spans="33:34">
      <c r="AG8084" s="7"/>
      <c r="AH8084" s="7"/>
    </row>
    <row r="8085" spans="33:34">
      <c r="AG8085" s="7"/>
      <c r="AH8085" s="7"/>
    </row>
    <row r="8086" spans="33:34">
      <c r="AG8086" s="7"/>
      <c r="AH8086" s="7"/>
    </row>
    <row r="8087" spans="33:34">
      <c r="AG8087" s="7"/>
      <c r="AH8087" s="7"/>
    </row>
    <row r="8088" spans="33:34">
      <c r="AG8088" s="7"/>
      <c r="AH8088" s="7"/>
    </row>
    <row r="8089" spans="33:34">
      <c r="AG8089" s="7"/>
      <c r="AH8089" s="7"/>
    </row>
    <row r="8090" spans="33:34">
      <c r="AG8090" s="7"/>
      <c r="AH8090" s="7"/>
    </row>
    <row r="8091" spans="33:34">
      <c r="AG8091" s="7"/>
      <c r="AH8091" s="7"/>
    </row>
    <row r="8092" spans="33:34">
      <c r="AG8092" s="7"/>
      <c r="AH8092" s="7"/>
    </row>
    <row r="8093" spans="33:34">
      <c r="AG8093" s="7"/>
      <c r="AH8093" s="7"/>
    </row>
    <row r="8094" spans="33:34">
      <c r="AG8094" s="7"/>
      <c r="AH8094" s="7"/>
    </row>
    <row r="8095" spans="33:34">
      <c r="AG8095" s="7"/>
      <c r="AH8095" s="7"/>
    </row>
    <row r="8096" spans="33:34">
      <c r="AG8096" s="7"/>
      <c r="AH8096" s="7"/>
    </row>
    <row r="8097" spans="33:34">
      <c r="AG8097" s="7"/>
      <c r="AH8097" s="7"/>
    </row>
    <row r="8098" spans="33:34">
      <c r="AG8098" s="7"/>
      <c r="AH8098" s="7"/>
    </row>
    <row r="8099" spans="33:34">
      <c r="AG8099" s="7"/>
      <c r="AH8099" s="7"/>
    </row>
    <row r="8100" spans="33:34">
      <c r="AG8100" s="7"/>
      <c r="AH8100" s="7"/>
    </row>
    <row r="8101" spans="33:34">
      <c r="AG8101" s="7"/>
      <c r="AH8101" s="7"/>
    </row>
    <row r="8102" spans="33:34">
      <c r="AG8102" s="7"/>
      <c r="AH8102" s="7"/>
    </row>
    <row r="8103" spans="33:34">
      <c r="AG8103" s="7"/>
      <c r="AH8103" s="7"/>
    </row>
    <row r="8104" spans="33:34">
      <c r="AG8104" s="7"/>
      <c r="AH8104" s="7"/>
    </row>
    <row r="8105" spans="33:34">
      <c r="AG8105" s="7"/>
      <c r="AH8105" s="7"/>
    </row>
    <row r="8106" spans="33:34">
      <c r="AG8106" s="7"/>
      <c r="AH8106" s="7"/>
    </row>
    <row r="8107" spans="33:34">
      <c r="AG8107" s="7"/>
      <c r="AH8107" s="7"/>
    </row>
    <row r="8108" spans="33:34">
      <c r="AG8108" s="7"/>
      <c r="AH8108" s="7"/>
    </row>
    <row r="8109" spans="33:34">
      <c r="AG8109" s="7"/>
      <c r="AH8109" s="7"/>
    </row>
    <row r="8110" spans="33:34">
      <c r="AG8110" s="7"/>
      <c r="AH8110" s="7"/>
    </row>
    <row r="8111" spans="33:34">
      <c r="AG8111" s="7"/>
      <c r="AH8111" s="7"/>
    </row>
    <row r="8112" spans="33:34">
      <c r="AG8112" s="7"/>
      <c r="AH8112" s="7"/>
    </row>
    <row r="8113" spans="33:34">
      <c r="AG8113" s="7"/>
      <c r="AH8113" s="7"/>
    </row>
    <row r="8114" spans="33:34">
      <c r="AG8114" s="7"/>
      <c r="AH8114" s="7"/>
    </row>
    <row r="8115" spans="33:34">
      <c r="AG8115" s="7"/>
      <c r="AH8115" s="7"/>
    </row>
    <row r="8116" spans="33:34">
      <c r="AG8116" s="7"/>
      <c r="AH8116" s="7"/>
    </row>
    <row r="8117" spans="33:34">
      <c r="AG8117" s="7"/>
      <c r="AH8117" s="7"/>
    </row>
    <row r="8118" spans="33:34">
      <c r="AG8118" s="7"/>
      <c r="AH8118" s="7"/>
    </row>
    <row r="8119" spans="33:34">
      <c r="AG8119" s="7"/>
      <c r="AH8119" s="7"/>
    </row>
    <row r="8120" spans="33:34">
      <c r="AG8120" s="7"/>
      <c r="AH8120" s="7"/>
    </row>
    <row r="8121" spans="33:34">
      <c r="AG8121" s="7"/>
      <c r="AH8121" s="7"/>
    </row>
    <row r="8122" spans="33:34">
      <c r="AG8122" s="7"/>
      <c r="AH8122" s="7"/>
    </row>
    <row r="8123" spans="33:34">
      <c r="AG8123" s="7"/>
      <c r="AH8123" s="7"/>
    </row>
    <row r="8124" spans="33:34">
      <c r="AG8124" s="7"/>
      <c r="AH8124" s="7"/>
    </row>
    <row r="8125" spans="33:34">
      <c r="AG8125" s="7"/>
      <c r="AH8125" s="7"/>
    </row>
    <row r="8126" spans="33:34">
      <c r="AG8126" s="7"/>
      <c r="AH8126" s="7"/>
    </row>
    <row r="8127" spans="33:34">
      <c r="AG8127" s="7"/>
      <c r="AH8127" s="7"/>
    </row>
    <row r="8128" spans="33:34">
      <c r="AG8128" s="7"/>
      <c r="AH8128" s="7"/>
    </row>
    <row r="8129" spans="33:34">
      <c r="AG8129" s="7"/>
      <c r="AH8129" s="7"/>
    </row>
    <row r="8130" spans="33:34">
      <c r="AG8130" s="7"/>
      <c r="AH8130" s="7"/>
    </row>
    <row r="8131" spans="33:34">
      <c r="AG8131" s="7"/>
      <c r="AH8131" s="7"/>
    </row>
    <row r="8132" spans="33:34">
      <c r="AG8132" s="7"/>
      <c r="AH8132" s="7"/>
    </row>
    <row r="8133" spans="33:34">
      <c r="AG8133" s="7"/>
      <c r="AH8133" s="7"/>
    </row>
    <row r="8134" spans="33:34">
      <c r="AG8134" s="7"/>
      <c r="AH8134" s="7"/>
    </row>
    <row r="8135" spans="33:34">
      <c r="AG8135" s="7"/>
      <c r="AH8135" s="7"/>
    </row>
    <row r="8136" spans="33:34">
      <c r="AG8136" s="7"/>
      <c r="AH8136" s="7"/>
    </row>
    <row r="8137" spans="33:34">
      <c r="AG8137" s="7"/>
      <c r="AH8137" s="7"/>
    </row>
    <row r="8138" spans="33:34">
      <c r="AG8138" s="7"/>
      <c r="AH8138" s="7"/>
    </row>
    <row r="8139" spans="33:34">
      <c r="AG8139" s="7"/>
      <c r="AH8139" s="7"/>
    </row>
    <row r="8140" spans="33:34">
      <c r="AG8140" s="7"/>
      <c r="AH8140" s="7"/>
    </row>
    <row r="8141" spans="33:34">
      <c r="AG8141" s="7"/>
      <c r="AH8141" s="7"/>
    </row>
    <row r="8142" spans="33:34">
      <c r="AG8142" s="7"/>
      <c r="AH8142" s="7"/>
    </row>
    <row r="8143" spans="33:34">
      <c r="AG8143" s="7"/>
      <c r="AH8143" s="7"/>
    </row>
    <row r="8144" spans="33:34">
      <c r="AG8144" s="7"/>
      <c r="AH8144" s="7"/>
    </row>
    <row r="8145" spans="33:34">
      <c r="AG8145" s="7"/>
      <c r="AH8145" s="7"/>
    </row>
    <row r="8146" spans="33:34">
      <c r="AG8146" s="7"/>
      <c r="AH8146" s="7"/>
    </row>
    <row r="8147" spans="33:34">
      <c r="AG8147" s="7"/>
      <c r="AH8147" s="7"/>
    </row>
    <row r="8148" spans="33:34">
      <c r="AG8148" s="7"/>
      <c r="AH8148" s="7"/>
    </row>
    <row r="8149" spans="33:34">
      <c r="AG8149" s="7"/>
      <c r="AH8149" s="7"/>
    </row>
    <row r="8150" spans="33:34">
      <c r="AG8150" s="7"/>
      <c r="AH8150" s="7"/>
    </row>
    <row r="8151" spans="33:34">
      <c r="AG8151" s="7"/>
      <c r="AH8151" s="7"/>
    </row>
    <row r="8152" spans="33:34">
      <c r="AG8152" s="7"/>
      <c r="AH8152" s="7"/>
    </row>
    <row r="8153" spans="33:34">
      <c r="AG8153" s="7"/>
      <c r="AH8153" s="7"/>
    </row>
    <row r="8154" spans="33:34">
      <c r="AG8154" s="7"/>
      <c r="AH8154" s="7"/>
    </row>
    <row r="8155" spans="33:34">
      <c r="AG8155" s="7"/>
      <c r="AH8155" s="7"/>
    </row>
    <row r="8156" spans="33:34">
      <c r="AG8156" s="7"/>
      <c r="AH8156" s="7"/>
    </row>
    <row r="8157" spans="33:34">
      <c r="AG8157" s="7"/>
      <c r="AH8157" s="7"/>
    </row>
    <row r="8158" spans="33:34">
      <c r="AG8158" s="7"/>
      <c r="AH8158" s="7"/>
    </row>
    <row r="8159" spans="33:34">
      <c r="AG8159" s="7"/>
      <c r="AH8159" s="7"/>
    </row>
    <row r="8160" spans="33:34">
      <c r="AG8160" s="7"/>
      <c r="AH8160" s="7"/>
    </row>
    <row r="8161" spans="33:34">
      <c r="AG8161" s="7"/>
      <c r="AH8161" s="7"/>
    </row>
    <row r="8162" spans="33:34">
      <c r="AG8162" s="7"/>
      <c r="AH8162" s="7"/>
    </row>
    <row r="8163" spans="33:34">
      <c r="AG8163" s="7"/>
      <c r="AH8163" s="7"/>
    </row>
    <row r="8164" spans="33:34">
      <c r="AG8164" s="7"/>
      <c r="AH8164" s="7"/>
    </row>
    <row r="8165" spans="33:34">
      <c r="AG8165" s="7"/>
      <c r="AH8165" s="7"/>
    </row>
    <row r="8166" spans="33:34">
      <c r="AG8166" s="7"/>
      <c r="AH8166" s="7"/>
    </row>
    <row r="8167" spans="33:34">
      <c r="AG8167" s="7"/>
      <c r="AH8167" s="7"/>
    </row>
    <row r="8168" spans="33:34">
      <c r="AG8168" s="7"/>
      <c r="AH8168" s="7"/>
    </row>
    <row r="8169" spans="33:34">
      <c r="AG8169" s="7"/>
      <c r="AH8169" s="7"/>
    </row>
    <row r="8170" spans="33:34">
      <c r="AG8170" s="7"/>
      <c r="AH8170" s="7"/>
    </row>
    <row r="8171" spans="33:34">
      <c r="AG8171" s="7"/>
      <c r="AH8171" s="7"/>
    </row>
    <row r="8172" spans="33:34">
      <c r="AG8172" s="7"/>
      <c r="AH8172" s="7"/>
    </row>
    <row r="8173" spans="33:34">
      <c r="AG8173" s="7"/>
      <c r="AH8173" s="7"/>
    </row>
    <row r="8174" spans="33:34">
      <c r="AG8174" s="7"/>
      <c r="AH8174" s="7"/>
    </row>
    <row r="8175" spans="33:34">
      <c r="AG8175" s="7"/>
      <c r="AH8175" s="7"/>
    </row>
    <row r="8176" spans="33:34">
      <c r="AG8176" s="7"/>
      <c r="AH8176" s="7"/>
    </row>
    <row r="8177" spans="33:34">
      <c r="AG8177" s="7"/>
      <c r="AH8177" s="7"/>
    </row>
    <row r="8178" spans="33:34">
      <c r="AG8178" s="7"/>
      <c r="AH8178" s="7"/>
    </row>
    <row r="8179" spans="33:34">
      <c r="AG8179" s="7"/>
      <c r="AH8179" s="7"/>
    </row>
    <row r="8180" spans="33:34">
      <c r="AG8180" s="7"/>
      <c r="AH8180" s="7"/>
    </row>
    <row r="8181" spans="33:34">
      <c r="AG8181" s="7"/>
      <c r="AH8181" s="7"/>
    </row>
    <row r="8182" spans="33:34">
      <c r="AG8182" s="7"/>
      <c r="AH8182" s="7"/>
    </row>
    <row r="8183" spans="33:34">
      <c r="AG8183" s="7"/>
      <c r="AH8183" s="7"/>
    </row>
    <row r="8184" spans="33:34">
      <c r="AG8184" s="7"/>
      <c r="AH8184" s="7"/>
    </row>
    <row r="8185" spans="33:34">
      <c r="AG8185" s="7"/>
      <c r="AH8185" s="7"/>
    </row>
    <row r="8186" spans="33:34">
      <c r="AG8186" s="7"/>
      <c r="AH8186" s="7"/>
    </row>
    <row r="8187" spans="33:34">
      <c r="AG8187" s="7"/>
      <c r="AH8187" s="7"/>
    </row>
    <row r="8188" spans="33:34">
      <c r="AG8188" s="7"/>
      <c r="AH8188" s="7"/>
    </row>
    <row r="8189" spans="33:34">
      <c r="AG8189" s="7"/>
      <c r="AH8189" s="7"/>
    </row>
    <row r="8190" spans="33:34">
      <c r="AG8190" s="7"/>
      <c r="AH8190" s="7"/>
    </row>
    <row r="8191" spans="33:34">
      <c r="AG8191" s="7"/>
      <c r="AH8191" s="7"/>
    </row>
    <row r="8192" spans="33:34">
      <c r="AG8192" s="7"/>
      <c r="AH8192" s="7"/>
    </row>
    <row r="8193" spans="33:34">
      <c r="AG8193" s="7"/>
      <c r="AH8193" s="7"/>
    </row>
    <row r="8194" spans="33:34">
      <c r="AG8194" s="7"/>
      <c r="AH8194" s="7"/>
    </row>
    <row r="8195" spans="33:34">
      <c r="AG8195" s="7"/>
      <c r="AH8195" s="7"/>
    </row>
    <row r="8196" spans="33:34">
      <c r="AG8196" s="7"/>
      <c r="AH8196" s="7"/>
    </row>
    <row r="8197" spans="33:34">
      <c r="AG8197" s="7"/>
      <c r="AH8197" s="7"/>
    </row>
    <row r="8198" spans="33:34">
      <c r="AG8198" s="7"/>
      <c r="AH8198" s="7"/>
    </row>
    <row r="8199" spans="33:34">
      <c r="AG8199" s="7"/>
      <c r="AH8199" s="7"/>
    </row>
    <row r="8200" spans="33:34">
      <c r="AG8200" s="7"/>
      <c r="AH8200" s="7"/>
    </row>
    <row r="8201" spans="33:34">
      <c r="AG8201" s="7"/>
      <c r="AH8201" s="7"/>
    </row>
    <row r="8202" spans="33:34">
      <c r="AG8202" s="7"/>
      <c r="AH8202" s="7"/>
    </row>
    <row r="8203" spans="33:34">
      <c r="AG8203" s="7"/>
      <c r="AH8203" s="7"/>
    </row>
    <row r="8204" spans="33:34">
      <c r="AG8204" s="7"/>
      <c r="AH8204" s="7"/>
    </row>
    <row r="8205" spans="33:34">
      <c r="AG8205" s="7"/>
      <c r="AH8205" s="7"/>
    </row>
    <row r="8206" spans="33:34">
      <c r="AG8206" s="7"/>
      <c r="AH8206" s="7"/>
    </row>
    <row r="8207" spans="33:34">
      <c r="AG8207" s="7"/>
      <c r="AH8207" s="7"/>
    </row>
    <row r="8208" spans="33:34">
      <c r="AG8208" s="7"/>
      <c r="AH8208" s="7"/>
    </row>
    <row r="8209" spans="33:34">
      <c r="AG8209" s="7"/>
      <c r="AH8209" s="7"/>
    </row>
    <row r="8210" spans="33:34">
      <c r="AG8210" s="7"/>
      <c r="AH8210" s="7"/>
    </row>
    <row r="8211" spans="33:34">
      <c r="AG8211" s="7"/>
      <c r="AH8211" s="7"/>
    </row>
    <row r="8212" spans="33:34">
      <c r="AG8212" s="7"/>
      <c r="AH8212" s="7"/>
    </row>
    <row r="8213" spans="33:34">
      <c r="AG8213" s="7"/>
      <c r="AH8213" s="7"/>
    </row>
    <row r="8214" spans="33:34">
      <c r="AG8214" s="7"/>
      <c r="AH8214" s="7"/>
    </row>
    <row r="8215" spans="33:34">
      <c r="AG8215" s="7"/>
      <c r="AH8215" s="7"/>
    </row>
    <row r="8216" spans="33:34">
      <c r="AG8216" s="7"/>
      <c r="AH8216" s="7"/>
    </row>
    <row r="8217" spans="33:34">
      <c r="AG8217" s="7"/>
      <c r="AH8217" s="7"/>
    </row>
    <row r="8218" spans="33:34">
      <c r="AG8218" s="7"/>
      <c r="AH8218" s="7"/>
    </row>
    <row r="8219" spans="33:34">
      <c r="AG8219" s="7"/>
      <c r="AH8219" s="7"/>
    </row>
    <row r="8220" spans="33:34">
      <c r="AG8220" s="7"/>
      <c r="AH8220" s="7"/>
    </row>
    <row r="8221" spans="33:34">
      <c r="AG8221" s="7"/>
      <c r="AH8221" s="7"/>
    </row>
    <row r="8222" spans="33:34">
      <c r="AG8222" s="7"/>
      <c r="AH8222" s="7"/>
    </row>
    <row r="8223" spans="33:34">
      <c r="AG8223" s="7"/>
      <c r="AH8223" s="7"/>
    </row>
    <row r="8224" spans="33:34">
      <c r="AG8224" s="7"/>
      <c r="AH8224" s="7"/>
    </row>
    <row r="8225" spans="33:34">
      <c r="AG8225" s="7"/>
      <c r="AH8225" s="7"/>
    </row>
    <row r="8226" spans="33:34">
      <c r="AG8226" s="7"/>
      <c r="AH8226" s="7"/>
    </row>
    <row r="8227" spans="33:34">
      <c r="AG8227" s="7"/>
      <c r="AH8227" s="7"/>
    </row>
    <row r="8228" spans="33:34">
      <c r="AG8228" s="7"/>
      <c r="AH8228" s="7"/>
    </row>
    <row r="8229" spans="33:34">
      <c r="AG8229" s="7"/>
      <c r="AH8229" s="7"/>
    </row>
    <row r="8230" spans="33:34">
      <c r="AG8230" s="7"/>
      <c r="AH8230" s="7"/>
    </row>
    <row r="8231" spans="33:34">
      <c r="AG8231" s="7"/>
      <c r="AH8231" s="7"/>
    </row>
    <row r="8232" spans="33:34">
      <c r="AG8232" s="7"/>
      <c r="AH8232" s="7"/>
    </row>
    <row r="8233" spans="33:34">
      <c r="AG8233" s="7"/>
      <c r="AH8233" s="7"/>
    </row>
    <row r="8234" spans="33:34">
      <c r="AG8234" s="7"/>
      <c r="AH8234" s="7"/>
    </row>
    <row r="8235" spans="33:34">
      <c r="AG8235" s="7"/>
      <c r="AH8235" s="7"/>
    </row>
    <row r="8236" spans="33:34">
      <c r="AG8236" s="7"/>
      <c r="AH8236" s="7"/>
    </row>
    <row r="8237" spans="33:34">
      <c r="AG8237" s="7"/>
      <c r="AH8237" s="7"/>
    </row>
    <row r="8238" spans="33:34">
      <c r="AG8238" s="7"/>
      <c r="AH8238" s="7"/>
    </row>
    <row r="8239" spans="33:34">
      <c r="AG8239" s="7"/>
      <c r="AH8239" s="7"/>
    </row>
    <row r="8240" spans="33:34">
      <c r="AG8240" s="7"/>
      <c r="AH8240" s="7"/>
    </row>
    <row r="8241" spans="33:34">
      <c r="AG8241" s="7"/>
      <c r="AH8241" s="7"/>
    </row>
    <row r="8242" spans="33:34">
      <c r="AG8242" s="7"/>
      <c r="AH8242" s="7"/>
    </row>
    <row r="8243" spans="33:34">
      <c r="AG8243" s="7"/>
      <c r="AH8243" s="7"/>
    </row>
    <row r="8244" spans="33:34">
      <c r="AG8244" s="7"/>
      <c r="AH8244" s="7"/>
    </row>
    <row r="8245" spans="33:34">
      <c r="AG8245" s="7"/>
      <c r="AH8245" s="7"/>
    </row>
    <row r="8246" spans="33:34">
      <c r="AG8246" s="7"/>
      <c r="AH8246" s="7"/>
    </row>
    <row r="8247" spans="33:34">
      <c r="AG8247" s="7"/>
      <c r="AH8247" s="7"/>
    </row>
    <row r="8248" spans="33:34">
      <c r="AG8248" s="7"/>
      <c r="AH8248" s="7"/>
    </row>
    <row r="8249" spans="33:34">
      <c r="AG8249" s="7"/>
      <c r="AH8249" s="7"/>
    </row>
    <row r="8250" spans="33:34">
      <c r="AG8250" s="7"/>
      <c r="AH8250" s="7"/>
    </row>
    <row r="8251" spans="33:34">
      <c r="AG8251" s="7"/>
      <c r="AH8251" s="7"/>
    </row>
    <row r="8252" spans="33:34">
      <c r="AG8252" s="7"/>
      <c r="AH8252" s="7"/>
    </row>
    <row r="8253" spans="33:34">
      <c r="AG8253" s="7"/>
      <c r="AH8253" s="7"/>
    </row>
    <row r="8254" spans="33:34">
      <c r="AG8254" s="7"/>
      <c r="AH8254" s="7"/>
    </row>
    <row r="8255" spans="33:34">
      <c r="AG8255" s="7"/>
      <c r="AH8255" s="7"/>
    </row>
    <row r="8256" spans="33:34">
      <c r="AG8256" s="7"/>
      <c r="AH8256" s="7"/>
    </row>
    <row r="8257" spans="33:34">
      <c r="AG8257" s="7"/>
      <c r="AH8257" s="7"/>
    </row>
    <row r="8258" spans="33:34">
      <c r="AG8258" s="7"/>
      <c r="AH8258" s="7"/>
    </row>
    <row r="8259" spans="33:34">
      <c r="AG8259" s="7"/>
      <c r="AH8259" s="7"/>
    </row>
    <row r="8260" spans="33:34">
      <c r="AG8260" s="7"/>
      <c r="AH8260" s="7"/>
    </row>
    <row r="8261" spans="33:34">
      <c r="AG8261" s="7"/>
      <c r="AH8261" s="7"/>
    </row>
    <row r="8262" spans="33:34">
      <c r="AG8262" s="7"/>
      <c r="AH8262" s="7"/>
    </row>
    <row r="8263" spans="33:34">
      <c r="AG8263" s="7"/>
      <c r="AH8263" s="7"/>
    </row>
    <row r="8264" spans="33:34">
      <c r="AG8264" s="7"/>
      <c r="AH8264" s="7"/>
    </row>
    <row r="8265" spans="33:34">
      <c r="AG8265" s="7"/>
      <c r="AH8265" s="7"/>
    </row>
    <row r="8266" spans="33:34">
      <c r="AG8266" s="7"/>
      <c r="AH8266" s="7"/>
    </row>
    <row r="8267" spans="33:34">
      <c r="AG8267" s="7"/>
      <c r="AH8267" s="7"/>
    </row>
    <row r="8268" spans="33:34">
      <c r="AG8268" s="7"/>
      <c r="AH8268" s="7"/>
    </row>
    <row r="8269" spans="33:34">
      <c r="AG8269" s="7"/>
      <c r="AH8269" s="7"/>
    </row>
    <row r="8270" spans="33:34">
      <c r="AG8270" s="7"/>
      <c r="AH8270" s="7"/>
    </row>
    <row r="8271" spans="33:34">
      <c r="AG8271" s="7"/>
      <c r="AH8271" s="7"/>
    </row>
    <row r="8272" spans="33:34">
      <c r="AG8272" s="7"/>
      <c r="AH8272" s="7"/>
    </row>
    <row r="8273" spans="33:34">
      <c r="AG8273" s="7"/>
      <c r="AH8273" s="7"/>
    </row>
    <row r="8274" spans="33:34">
      <c r="AG8274" s="7"/>
      <c r="AH8274" s="7"/>
    </row>
    <row r="8275" spans="33:34">
      <c r="AG8275" s="7"/>
      <c r="AH8275" s="7"/>
    </row>
    <row r="8276" spans="33:34">
      <c r="AG8276" s="7"/>
      <c r="AH8276" s="7"/>
    </row>
    <row r="8277" spans="33:34">
      <c r="AG8277" s="7"/>
      <c r="AH8277" s="7"/>
    </row>
    <row r="8278" spans="33:34">
      <c r="AG8278" s="7"/>
      <c r="AH8278" s="7"/>
    </row>
    <row r="8279" spans="33:34">
      <c r="AG8279" s="7"/>
      <c r="AH8279" s="7"/>
    </row>
    <row r="8280" spans="33:34">
      <c r="AG8280" s="7"/>
      <c r="AH8280" s="7"/>
    </row>
    <row r="8281" spans="33:34">
      <c r="AG8281" s="7"/>
      <c r="AH8281" s="7"/>
    </row>
    <row r="8282" spans="33:34">
      <c r="AG8282" s="7"/>
      <c r="AH8282" s="7"/>
    </row>
    <row r="8283" spans="33:34">
      <c r="AG8283" s="7"/>
      <c r="AH8283" s="7"/>
    </row>
    <row r="8284" spans="33:34">
      <c r="AG8284" s="7"/>
      <c r="AH8284" s="7"/>
    </row>
    <row r="8285" spans="33:34">
      <c r="AG8285" s="7"/>
      <c r="AH8285" s="7"/>
    </row>
    <row r="8286" spans="33:34">
      <c r="AG8286" s="7"/>
      <c r="AH8286" s="7"/>
    </row>
    <row r="8287" spans="33:34">
      <c r="AG8287" s="7"/>
      <c r="AH8287" s="7"/>
    </row>
    <row r="8288" spans="33:34">
      <c r="AG8288" s="7"/>
      <c r="AH8288" s="7"/>
    </row>
    <row r="8289" spans="33:34">
      <c r="AG8289" s="7"/>
      <c r="AH8289" s="7"/>
    </row>
    <row r="8290" spans="33:34">
      <c r="AG8290" s="7"/>
      <c r="AH8290" s="7"/>
    </row>
    <row r="8291" spans="33:34">
      <c r="AG8291" s="7"/>
      <c r="AH8291" s="7"/>
    </row>
    <row r="8292" spans="33:34">
      <c r="AG8292" s="7"/>
      <c r="AH8292" s="7"/>
    </row>
    <row r="8293" spans="33:34">
      <c r="AG8293" s="7"/>
      <c r="AH8293" s="7"/>
    </row>
    <row r="8294" spans="33:34">
      <c r="AG8294" s="7"/>
      <c r="AH8294" s="7"/>
    </row>
    <row r="8295" spans="33:34">
      <c r="AG8295" s="7"/>
      <c r="AH8295" s="7"/>
    </row>
    <row r="8296" spans="33:34">
      <c r="AG8296" s="7"/>
      <c r="AH8296" s="7"/>
    </row>
    <row r="8297" spans="33:34">
      <c r="AG8297" s="7"/>
      <c r="AH8297" s="7"/>
    </row>
    <row r="8298" spans="33:34">
      <c r="AG8298" s="7"/>
      <c r="AH8298" s="7"/>
    </row>
    <row r="8299" spans="33:34">
      <c r="AG8299" s="7"/>
      <c r="AH8299" s="7"/>
    </row>
    <row r="8300" spans="33:34">
      <c r="AG8300" s="7"/>
      <c r="AH8300" s="7"/>
    </row>
    <row r="8301" spans="33:34">
      <c r="AG8301" s="7"/>
      <c r="AH8301" s="7"/>
    </row>
    <row r="8302" spans="33:34">
      <c r="AG8302" s="7"/>
      <c r="AH8302" s="7"/>
    </row>
    <row r="8303" spans="33:34">
      <c r="AG8303" s="7"/>
      <c r="AH8303" s="7"/>
    </row>
    <row r="8304" spans="33:34">
      <c r="AG8304" s="7"/>
      <c r="AH8304" s="7"/>
    </row>
    <row r="8305" spans="33:34">
      <c r="AG8305" s="7"/>
      <c r="AH8305" s="7"/>
    </row>
    <row r="8306" spans="33:34">
      <c r="AG8306" s="7"/>
      <c r="AH8306" s="7"/>
    </row>
    <row r="8307" spans="33:34">
      <c r="AG8307" s="7"/>
      <c r="AH8307" s="7"/>
    </row>
    <row r="8308" spans="33:34">
      <c r="AG8308" s="7"/>
      <c r="AH8308" s="7"/>
    </row>
    <row r="8309" spans="33:34">
      <c r="AG8309" s="7"/>
      <c r="AH8309" s="7"/>
    </row>
    <row r="8310" spans="33:34">
      <c r="AG8310" s="7"/>
      <c r="AH8310" s="7"/>
    </row>
    <row r="8311" spans="33:34">
      <c r="AG8311" s="7"/>
      <c r="AH8311" s="7"/>
    </row>
    <row r="8312" spans="33:34">
      <c r="AG8312" s="7"/>
      <c r="AH8312" s="7"/>
    </row>
    <row r="8313" spans="33:34">
      <c r="AG8313" s="7"/>
      <c r="AH8313" s="7"/>
    </row>
    <row r="8314" spans="33:34">
      <c r="AG8314" s="7"/>
      <c r="AH8314" s="7"/>
    </row>
    <row r="8315" spans="33:34">
      <c r="AG8315" s="7"/>
      <c r="AH8315" s="7"/>
    </row>
    <row r="8316" spans="33:34">
      <c r="AG8316" s="7"/>
      <c r="AH8316" s="7"/>
    </row>
    <row r="8317" spans="33:34">
      <c r="AG8317" s="7"/>
      <c r="AH8317" s="7"/>
    </row>
    <row r="8318" spans="33:34">
      <c r="AG8318" s="7"/>
      <c r="AH8318" s="7"/>
    </row>
    <row r="8319" spans="33:34">
      <c r="AG8319" s="7"/>
      <c r="AH8319" s="7"/>
    </row>
    <row r="8320" spans="33:34">
      <c r="AG8320" s="7"/>
      <c r="AH8320" s="7"/>
    </row>
    <row r="8321" spans="33:34">
      <c r="AG8321" s="7"/>
      <c r="AH8321" s="7"/>
    </row>
    <row r="8322" spans="33:34">
      <c r="AG8322" s="7"/>
      <c r="AH8322" s="7"/>
    </row>
    <row r="8323" spans="33:34">
      <c r="AG8323" s="7"/>
      <c r="AH8323" s="7"/>
    </row>
    <row r="8324" spans="33:34">
      <c r="AG8324" s="7"/>
      <c r="AH8324" s="7"/>
    </row>
    <row r="8325" spans="33:34">
      <c r="AG8325" s="7"/>
      <c r="AH8325" s="7"/>
    </row>
    <row r="8326" spans="33:34">
      <c r="AG8326" s="7"/>
      <c r="AH8326" s="7"/>
    </row>
    <row r="8327" spans="33:34">
      <c r="AG8327" s="7"/>
      <c r="AH8327" s="7"/>
    </row>
    <row r="8328" spans="33:34">
      <c r="AG8328" s="7"/>
      <c r="AH8328" s="7"/>
    </row>
    <row r="8329" spans="33:34">
      <c r="AG8329" s="7"/>
      <c r="AH8329" s="7"/>
    </row>
    <row r="8330" spans="33:34">
      <c r="AG8330" s="7"/>
      <c r="AH8330" s="7"/>
    </row>
    <row r="8331" spans="33:34">
      <c r="AG8331" s="7"/>
      <c r="AH8331" s="7"/>
    </row>
    <row r="8332" spans="33:34">
      <c r="AG8332" s="7"/>
      <c r="AH8332" s="7"/>
    </row>
    <row r="8333" spans="33:34">
      <c r="AG8333" s="7"/>
      <c r="AH8333" s="7"/>
    </row>
    <row r="8334" spans="33:34">
      <c r="AG8334" s="7"/>
      <c r="AH8334" s="7"/>
    </row>
    <row r="8335" spans="33:34">
      <c r="AG8335" s="7"/>
      <c r="AH8335" s="7"/>
    </row>
    <row r="8336" spans="33:34">
      <c r="AG8336" s="7"/>
      <c r="AH8336" s="7"/>
    </row>
    <row r="8337" spans="33:34">
      <c r="AG8337" s="7"/>
      <c r="AH8337" s="7"/>
    </row>
    <row r="8338" spans="33:34">
      <c r="AG8338" s="7"/>
      <c r="AH8338" s="7"/>
    </row>
    <row r="8339" spans="33:34">
      <c r="AG8339" s="7"/>
      <c r="AH8339" s="7"/>
    </row>
    <row r="8340" spans="33:34">
      <c r="AG8340" s="7"/>
      <c r="AH8340" s="7"/>
    </row>
    <row r="8341" spans="33:34">
      <c r="AG8341" s="7"/>
      <c r="AH8341" s="7"/>
    </row>
    <row r="8342" spans="33:34">
      <c r="AG8342" s="7"/>
      <c r="AH8342" s="7"/>
    </row>
    <row r="8343" spans="33:34">
      <c r="AG8343" s="7"/>
      <c r="AH8343" s="7"/>
    </row>
    <row r="8344" spans="33:34">
      <c r="AG8344" s="7"/>
      <c r="AH8344" s="7"/>
    </row>
    <row r="8345" spans="33:34">
      <c r="AG8345" s="7"/>
      <c r="AH8345" s="7"/>
    </row>
    <row r="8346" spans="33:34">
      <c r="AG8346" s="7"/>
      <c r="AH8346" s="7"/>
    </row>
    <row r="8347" spans="33:34">
      <c r="AG8347" s="7"/>
      <c r="AH8347" s="7"/>
    </row>
    <row r="8348" spans="33:34">
      <c r="AG8348" s="7"/>
      <c r="AH8348" s="7"/>
    </row>
    <row r="8349" spans="33:34">
      <c r="AG8349" s="7"/>
      <c r="AH8349" s="7"/>
    </row>
    <row r="8350" spans="33:34">
      <c r="AG8350" s="7"/>
      <c r="AH8350" s="7"/>
    </row>
    <row r="8351" spans="33:34">
      <c r="AG8351" s="7"/>
      <c r="AH8351" s="7"/>
    </row>
    <row r="8352" spans="33:34">
      <c r="AG8352" s="7"/>
      <c r="AH8352" s="7"/>
    </row>
    <row r="8353" spans="33:34">
      <c r="AG8353" s="7"/>
      <c r="AH8353" s="7"/>
    </row>
    <row r="8354" spans="33:34">
      <c r="AG8354" s="7"/>
      <c r="AH8354" s="7"/>
    </row>
    <row r="8355" spans="33:34">
      <c r="AG8355" s="7"/>
      <c r="AH8355" s="7"/>
    </row>
    <row r="8356" spans="33:34">
      <c r="AG8356" s="7"/>
      <c r="AH8356" s="7"/>
    </row>
    <row r="8357" spans="33:34">
      <c r="AG8357" s="7"/>
      <c r="AH8357" s="7"/>
    </row>
    <row r="8358" spans="33:34">
      <c r="AG8358" s="7"/>
      <c r="AH8358" s="7"/>
    </row>
    <row r="8359" spans="33:34">
      <c r="AG8359" s="7"/>
      <c r="AH8359" s="7"/>
    </row>
    <row r="8360" spans="33:34">
      <c r="AG8360" s="7"/>
      <c r="AH8360" s="7"/>
    </row>
    <row r="8361" spans="33:34">
      <c r="AG8361" s="7"/>
      <c r="AH8361" s="7"/>
    </row>
    <row r="8362" spans="33:34">
      <c r="AG8362" s="7"/>
      <c r="AH8362" s="7"/>
    </row>
    <row r="8363" spans="33:34">
      <c r="AG8363" s="7"/>
      <c r="AH8363" s="7"/>
    </row>
    <row r="8364" spans="33:34">
      <c r="AG8364" s="7"/>
      <c r="AH8364" s="7"/>
    </row>
    <row r="8365" spans="33:34">
      <c r="AG8365" s="7"/>
      <c r="AH8365" s="7"/>
    </row>
    <row r="8366" spans="33:34">
      <c r="AG8366" s="7"/>
      <c r="AH8366" s="7"/>
    </row>
    <row r="8367" spans="33:34">
      <c r="AG8367" s="7"/>
      <c r="AH8367" s="7"/>
    </row>
    <row r="8368" spans="33:34">
      <c r="AG8368" s="7"/>
      <c r="AH8368" s="7"/>
    </row>
    <row r="8369" spans="33:34">
      <c r="AG8369" s="7"/>
      <c r="AH8369" s="7"/>
    </row>
    <row r="8370" spans="33:34">
      <c r="AG8370" s="7"/>
      <c r="AH8370" s="7"/>
    </row>
    <row r="8371" spans="33:34">
      <c r="AG8371" s="7"/>
      <c r="AH8371" s="7"/>
    </row>
    <row r="8372" spans="33:34">
      <c r="AG8372" s="7"/>
      <c r="AH8372" s="7"/>
    </row>
    <row r="8373" spans="33:34">
      <c r="AG8373" s="7"/>
      <c r="AH8373" s="7"/>
    </row>
    <row r="8374" spans="33:34">
      <c r="AG8374" s="7"/>
      <c r="AH8374" s="7"/>
    </row>
    <row r="8375" spans="33:34">
      <c r="AG8375" s="7"/>
      <c r="AH8375" s="7"/>
    </row>
    <row r="8376" spans="33:34">
      <c r="AG8376" s="7"/>
      <c r="AH8376" s="7"/>
    </row>
    <row r="8377" spans="33:34">
      <c r="AG8377" s="7"/>
      <c r="AH8377" s="7"/>
    </row>
    <row r="8378" spans="33:34">
      <c r="AG8378" s="7"/>
      <c r="AH8378" s="7"/>
    </row>
    <row r="8379" spans="33:34">
      <c r="AG8379" s="7"/>
      <c r="AH8379" s="7"/>
    </row>
    <row r="8380" spans="33:34">
      <c r="AG8380" s="7"/>
      <c r="AH8380" s="7"/>
    </row>
    <row r="8381" spans="33:34">
      <c r="AG8381" s="7"/>
      <c r="AH8381" s="7"/>
    </row>
    <row r="8382" spans="33:34">
      <c r="AG8382" s="7"/>
      <c r="AH8382" s="7"/>
    </row>
    <row r="8383" spans="33:34">
      <c r="AG8383" s="7"/>
      <c r="AH8383" s="7"/>
    </row>
    <row r="8384" spans="33:34">
      <c r="AG8384" s="7"/>
      <c r="AH8384" s="7"/>
    </row>
    <row r="8385" spans="33:34">
      <c r="AG8385" s="7"/>
      <c r="AH8385" s="7"/>
    </row>
    <row r="8386" spans="33:34">
      <c r="AG8386" s="7"/>
      <c r="AH8386" s="7"/>
    </row>
    <row r="8387" spans="33:34">
      <c r="AG8387" s="7"/>
      <c r="AH8387" s="7"/>
    </row>
    <row r="8388" spans="33:34">
      <c r="AG8388" s="7"/>
      <c r="AH8388" s="7"/>
    </row>
    <row r="8389" spans="33:34">
      <c r="AG8389" s="7"/>
      <c r="AH8389" s="7"/>
    </row>
    <row r="8390" spans="33:34">
      <c r="AG8390" s="7"/>
      <c r="AH8390" s="7"/>
    </row>
    <row r="8391" spans="33:34">
      <c r="AG8391" s="7"/>
      <c r="AH8391" s="7"/>
    </row>
    <row r="8392" spans="33:34">
      <c r="AG8392" s="7"/>
      <c r="AH8392" s="7"/>
    </row>
    <row r="8393" spans="33:34">
      <c r="AG8393" s="7"/>
      <c r="AH8393" s="7"/>
    </row>
    <row r="8394" spans="33:34">
      <c r="AG8394" s="7"/>
      <c r="AH8394" s="7"/>
    </row>
    <row r="8395" spans="33:34">
      <c r="AG8395" s="7"/>
      <c r="AH8395" s="7"/>
    </row>
    <row r="8396" spans="33:34">
      <c r="AG8396" s="7"/>
      <c r="AH8396" s="7"/>
    </row>
    <row r="8397" spans="33:34">
      <c r="AG8397" s="7"/>
      <c r="AH8397" s="7"/>
    </row>
    <row r="8398" spans="33:34">
      <c r="AG8398" s="7"/>
      <c r="AH8398" s="7"/>
    </row>
    <row r="8399" spans="33:34">
      <c r="AG8399" s="7"/>
      <c r="AH8399" s="7"/>
    </row>
    <row r="8400" spans="33:34">
      <c r="AG8400" s="7"/>
      <c r="AH8400" s="7"/>
    </row>
    <row r="8401" spans="33:34">
      <c r="AG8401" s="7"/>
      <c r="AH8401" s="7"/>
    </row>
    <row r="8402" spans="33:34">
      <c r="AG8402" s="7"/>
      <c r="AH8402" s="7"/>
    </row>
    <row r="8403" spans="33:34">
      <c r="AG8403" s="7"/>
      <c r="AH8403" s="7"/>
    </row>
    <row r="8404" spans="33:34">
      <c r="AG8404" s="7"/>
      <c r="AH8404" s="7"/>
    </row>
    <row r="8405" spans="33:34">
      <c r="AG8405" s="7"/>
      <c r="AH8405" s="7"/>
    </row>
    <row r="8406" spans="33:34">
      <c r="AG8406" s="7"/>
      <c r="AH8406" s="7"/>
    </row>
    <row r="8407" spans="33:34">
      <c r="AG8407" s="7"/>
      <c r="AH8407" s="7"/>
    </row>
    <row r="8408" spans="33:34">
      <c r="AG8408" s="7"/>
      <c r="AH8408" s="7"/>
    </row>
    <row r="8409" spans="33:34">
      <c r="AG8409" s="7"/>
      <c r="AH8409" s="7"/>
    </row>
    <row r="8410" spans="33:34">
      <c r="AG8410" s="7"/>
      <c r="AH8410" s="7"/>
    </row>
    <row r="8411" spans="33:34">
      <c r="AG8411" s="7"/>
      <c r="AH8411" s="7"/>
    </row>
    <row r="8412" spans="33:34">
      <c r="AG8412" s="7"/>
      <c r="AH8412" s="7"/>
    </row>
    <row r="8413" spans="33:34">
      <c r="AG8413" s="7"/>
      <c r="AH8413" s="7"/>
    </row>
    <row r="8414" spans="33:34">
      <c r="AG8414" s="7"/>
      <c r="AH8414" s="7"/>
    </row>
    <row r="8415" spans="33:34">
      <c r="AG8415" s="7"/>
      <c r="AH8415" s="7"/>
    </row>
    <row r="8416" spans="33:34">
      <c r="AG8416" s="7"/>
      <c r="AH8416" s="7"/>
    </row>
    <row r="8417" spans="33:34">
      <c r="AG8417" s="7"/>
      <c r="AH8417" s="7"/>
    </row>
    <row r="8418" spans="33:34">
      <c r="AG8418" s="7"/>
      <c r="AH8418" s="7"/>
    </row>
    <row r="8419" spans="33:34">
      <c r="AG8419" s="7"/>
      <c r="AH8419" s="7"/>
    </row>
    <row r="8420" spans="33:34">
      <c r="AG8420" s="7"/>
      <c r="AH8420" s="7"/>
    </row>
    <row r="8421" spans="33:34">
      <c r="AG8421" s="7"/>
      <c r="AH8421" s="7"/>
    </row>
    <row r="8422" spans="33:34">
      <c r="AG8422" s="7"/>
      <c r="AH8422" s="7"/>
    </row>
    <row r="8423" spans="33:34">
      <c r="AG8423" s="7"/>
      <c r="AH8423" s="7"/>
    </row>
    <row r="8424" spans="33:34">
      <c r="AG8424" s="7"/>
      <c r="AH8424" s="7"/>
    </row>
    <row r="8425" spans="33:34">
      <c r="AG8425" s="7"/>
      <c r="AH8425" s="7"/>
    </row>
    <row r="8426" spans="33:34">
      <c r="AG8426" s="7"/>
      <c r="AH8426" s="7"/>
    </row>
    <row r="8427" spans="33:34">
      <c r="AG8427" s="7"/>
      <c r="AH8427" s="7"/>
    </row>
    <row r="8428" spans="33:34">
      <c r="AG8428" s="7"/>
      <c r="AH8428" s="7"/>
    </row>
    <row r="8429" spans="33:34">
      <c r="AG8429" s="7"/>
      <c r="AH8429" s="7"/>
    </row>
    <row r="8430" spans="33:34">
      <c r="AG8430" s="7"/>
      <c r="AH8430" s="7"/>
    </row>
    <row r="8431" spans="33:34">
      <c r="AG8431" s="7"/>
      <c r="AH8431" s="7"/>
    </row>
    <row r="8432" spans="33:34">
      <c r="AG8432" s="7"/>
      <c r="AH8432" s="7"/>
    </row>
    <row r="8433" spans="33:34">
      <c r="AG8433" s="7"/>
      <c r="AH8433" s="7"/>
    </row>
    <row r="8434" spans="33:34">
      <c r="AG8434" s="7"/>
      <c r="AH8434" s="7"/>
    </row>
    <row r="8435" spans="33:34">
      <c r="AG8435" s="7"/>
      <c r="AH8435" s="7"/>
    </row>
    <row r="8436" spans="33:34">
      <c r="AG8436" s="7"/>
      <c r="AH8436" s="7"/>
    </row>
    <row r="8437" spans="33:34">
      <c r="AG8437" s="7"/>
      <c r="AH8437" s="7"/>
    </row>
    <row r="8438" spans="33:34">
      <c r="AG8438" s="7"/>
      <c r="AH8438" s="7"/>
    </row>
    <row r="8439" spans="33:34">
      <c r="AG8439" s="7"/>
      <c r="AH8439" s="7"/>
    </row>
    <row r="8440" spans="33:34">
      <c r="AG8440" s="7"/>
      <c r="AH8440" s="7"/>
    </row>
    <row r="8441" spans="33:34">
      <c r="AG8441" s="7"/>
      <c r="AH8441" s="7"/>
    </row>
    <row r="8442" spans="33:34">
      <c r="AG8442" s="7"/>
      <c r="AH8442" s="7"/>
    </row>
    <row r="8443" spans="33:34">
      <c r="AG8443" s="7"/>
      <c r="AH8443" s="7"/>
    </row>
    <row r="8444" spans="33:34">
      <c r="AG8444" s="7"/>
      <c r="AH8444" s="7"/>
    </row>
    <row r="8445" spans="33:34">
      <c r="AG8445" s="7"/>
      <c r="AH8445" s="7"/>
    </row>
    <row r="8446" spans="33:34">
      <c r="AG8446" s="7"/>
      <c r="AH8446" s="7"/>
    </row>
    <row r="8447" spans="33:34">
      <c r="AG8447" s="7"/>
      <c r="AH8447" s="7"/>
    </row>
    <row r="8448" spans="33:34">
      <c r="AG8448" s="7"/>
      <c r="AH8448" s="7"/>
    </row>
    <row r="8449" spans="33:34">
      <c r="AG8449" s="7"/>
      <c r="AH8449" s="7"/>
    </row>
    <row r="8450" spans="33:34">
      <c r="AG8450" s="7"/>
      <c r="AH8450" s="7"/>
    </row>
    <row r="8451" spans="33:34">
      <c r="AG8451" s="7"/>
      <c r="AH8451" s="7"/>
    </row>
    <row r="8452" spans="33:34">
      <c r="AG8452" s="7"/>
      <c r="AH8452" s="7"/>
    </row>
    <row r="8453" spans="33:34">
      <c r="AG8453" s="7"/>
      <c r="AH8453" s="7"/>
    </row>
    <row r="8454" spans="33:34">
      <c r="AG8454" s="7"/>
      <c r="AH8454" s="7"/>
    </row>
    <row r="8455" spans="33:34">
      <c r="AG8455" s="7"/>
      <c r="AH8455" s="7"/>
    </row>
    <row r="8456" spans="33:34">
      <c r="AG8456" s="7"/>
      <c r="AH8456" s="7"/>
    </row>
    <row r="8457" spans="33:34">
      <c r="AG8457" s="7"/>
      <c r="AH8457" s="7"/>
    </row>
    <row r="8458" spans="33:34">
      <c r="AG8458" s="7"/>
      <c r="AH8458" s="7"/>
    </row>
    <row r="8459" spans="33:34">
      <c r="AG8459" s="7"/>
      <c r="AH8459" s="7"/>
    </row>
    <row r="8460" spans="33:34">
      <c r="AG8460" s="7"/>
      <c r="AH8460" s="7"/>
    </row>
    <row r="8461" spans="33:34">
      <c r="AG8461" s="7"/>
      <c r="AH8461" s="7"/>
    </row>
    <row r="8462" spans="33:34">
      <c r="AG8462" s="7"/>
      <c r="AH8462" s="7"/>
    </row>
    <row r="8463" spans="33:34">
      <c r="AG8463" s="7"/>
      <c r="AH8463" s="7"/>
    </row>
    <row r="8464" spans="33:34">
      <c r="AG8464" s="7"/>
      <c r="AH8464" s="7"/>
    </row>
    <row r="8465" spans="33:34">
      <c r="AG8465" s="7"/>
      <c r="AH8465" s="7"/>
    </row>
    <row r="8466" spans="33:34">
      <c r="AG8466" s="7"/>
      <c r="AH8466" s="7"/>
    </row>
    <row r="8467" spans="33:34">
      <c r="AG8467" s="7"/>
      <c r="AH8467" s="7"/>
    </row>
    <row r="8468" spans="33:34">
      <c r="AG8468" s="7"/>
      <c r="AH8468" s="7"/>
    </row>
    <row r="8469" spans="33:34">
      <c r="AG8469" s="7"/>
      <c r="AH8469" s="7"/>
    </row>
    <row r="8470" spans="33:34">
      <c r="AG8470" s="7"/>
      <c r="AH8470" s="7"/>
    </row>
    <row r="8471" spans="33:34">
      <c r="AG8471" s="7"/>
      <c r="AH8471" s="7"/>
    </row>
    <row r="8472" spans="33:34">
      <c r="AG8472" s="7"/>
      <c r="AH8472" s="7"/>
    </row>
    <row r="8473" spans="33:34">
      <c r="AG8473" s="7"/>
      <c r="AH8473" s="7"/>
    </row>
    <row r="8474" spans="33:34">
      <c r="AG8474" s="7"/>
      <c r="AH8474" s="7"/>
    </row>
    <row r="8475" spans="33:34">
      <c r="AG8475" s="7"/>
      <c r="AH8475" s="7"/>
    </row>
    <row r="8476" spans="33:34">
      <c r="AG8476" s="7"/>
      <c r="AH8476" s="7"/>
    </row>
    <row r="8477" spans="33:34">
      <c r="AG8477" s="7"/>
      <c r="AH8477" s="7"/>
    </row>
    <row r="8478" spans="33:34">
      <c r="AG8478" s="7"/>
      <c r="AH8478" s="7"/>
    </row>
    <row r="8479" spans="33:34">
      <c r="AG8479" s="7"/>
      <c r="AH8479" s="7"/>
    </row>
    <row r="8480" spans="33:34">
      <c r="AG8480" s="7"/>
      <c r="AH8480" s="7"/>
    </row>
    <row r="8481" spans="33:34">
      <c r="AG8481" s="7"/>
      <c r="AH8481" s="7"/>
    </row>
    <row r="8482" spans="33:34">
      <c r="AG8482" s="7"/>
      <c r="AH8482" s="7"/>
    </row>
    <row r="8483" spans="33:34">
      <c r="AG8483" s="7"/>
      <c r="AH8483" s="7"/>
    </row>
    <row r="8484" spans="33:34">
      <c r="AG8484" s="7"/>
      <c r="AH8484" s="7"/>
    </row>
    <row r="8485" spans="33:34">
      <c r="AG8485" s="7"/>
      <c r="AH8485" s="7"/>
    </row>
    <row r="8486" spans="33:34">
      <c r="AG8486" s="7"/>
      <c r="AH8486" s="7"/>
    </row>
    <row r="8487" spans="33:34">
      <c r="AG8487" s="7"/>
      <c r="AH8487" s="7"/>
    </row>
    <row r="8488" spans="33:34">
      <c r="AG8488" s="7"/>
      <c r="AH8488" s="7"/>
    </row>
    <row r="8489" spans="33:34">
      <c r="AG8489" s="7"/>
      <c r="AH8489" s="7"/>
    </row>
    <row r="8490" spans="33:34">
      <c r="AG8490" s="7"/>
      <c r="AH8490" s="7"/>
    </row>
    <row r="8491" spans="33:34">
      <c r="AG8491" s="7"/>
      <c r="AH8491" s="7"/>
    </row>
    <row r="8492" spans="33:34">
      <c r="AG8492" s="7"/>
      <c r="AH8492" s="7"/>
    </row>
    <row r="8493" spans="33:34">
      <c r="AG8493" s="7"/>
      <c r="AH8493" s="7"/>
    </row>
    <row r="8494" spans="33:34">
      <c r="AG8494" s="7"/>
      <c r="AH8494" s="7"/>
    </row>
    <row r="8495" spans="33:34">
      <c r="AG8495" s="7"/>
      <c r="AH8495" s="7"/>
    </row>
    <row r="8496" spans="33:34">
      <c r="AG8496" s="7"/>
      <c r="AH8496" s="7"/>
    </row>
    <row r="8497" spans="33:34">
      <c r="AG8497" s="7"/>
      <c r="AH8497" s="7"/>
    </row>
    <row r="8498" spans="33:34">
      <c r="AG8498" s="7"/>
      <c r="AH8498" s="7"/>
    </row>
    <row r="8499" spans="33:34">
      <c r="AG8499" s="7"/>
      <c r="AH8499" s="7"/>
    </row>
    <row r="8500" spans="33:34">
      <c r="AG8500" s="7"/>
      <c r="AH8500" s="7"/>
    </row>
    <row r="8501" spans="33:34">
      <c r="AG8501" s="7"/>
      <c r="AH8501" s="7"/>
    </row>
    <row r="8502" spans="33:34">
      <c r="AG8502" s="7"/>
      <c r="AH8502" s="7"/>
    </row>
    <row r="8503" spans="33:34">
      <c r="AG8503" s="7"/>
      <c r="AH8503" s="7"/>
    </row>
    <row r="8504" spans="33:34">
      <c r="AG8504" s="7"/>
      <c r="AH8504" s="7"/>
    </row>
    <row r="8505" spans="33:34">
      <c r="AG8505" s="7"/>
      <c r="AH8505" s="7"/>
    </row>
    <row r="8506" spans="33:34">
      <c r="AG8506" s="7"/>
      <c r="AH8506" s="7"/>
    </row>
    <row r="8507" spans="33:34">
      <c r="AG8507" s="7"/>
      <c r="AH8507" s="7"/>
    </row>
    <row r="8508" spans="33:34">
      <c r="AG8508" s="7"/>
      <c r="AH8508" s="7"/>
    </row>
    <row r="8509" spans="33:34">
      <c r="AG8509" s="7"/>
      <c r="AH8509" s="7"/>
    </row>
    <row r="8510" spans="33:34">
      <c r="AG8510" s="7"/>
      <c r="AH8510" s="7"/>
    </row>
    <row r="8511" spans="33:34">
      <c r="AG8511" s="7"/>
      <c r="AH8511" s="7"/>
    </row>
    <row r="8512" spans="33:34">
      <c r="AG8512" s="7"/>
      <c r="AH8512" s="7"/>
    </row>
    <row r="8513" spans="33:34">
      <c r="AG8513" s="7"/>
      <c r="AH8513" s="7"/>
    </row>
    <row r="8514" spans="33:34">
      <c r="AG8514" s="7"/>
      <c r="AH8514" s="7"/>
    </row>
    <row r="8515" spans="33:34">
      <c r="AG8515" s="7"/>
      <c r="AH8515" s="7"/>
    </row>
    <row r="8516" spans="33:34">
      <c r="AG8516" s="7"/>
      <c r="AH8516" s="7"/>
    </row>
    <row r="8517" spans="33:34">
      <c r="AG8517" s="7"/>
      <c r="AH8517" s="7"/>
    </row>
    <row r="8518" spans="33:34">
      <c r="AG8518" s="7"/>
      <c r="AH8518" s="7"/>
    </row>
    <row r="8519" spans="33:34">
      <c r="AG8519" s="7"/>
      <c r="AH8519" s="7"/>
    </row>
    <row r="8520" spans="33:34">
      <c r="AG8520" s="7"/>
      <c r="AH8520" s="7"/>
    </row>
    <row r="8521" spans="33:34">
      <c r="AG8521" s="7"/>
      <c r="AH8521" s="7"/>
    </row>
    <row r="8522" spans="33:34">
      <c r="AG8522" s="7"/>
      <c r="AH8522" s="7"/>
    </row>
    <row r="8523" spans="33:34">
      <c r="AG8523" s="7"/>
      <c r="AH8523" s="7"/>
    </row>
    <row r="8524" spans="33:34">
      <c r="AG8524" s="7"/>
      <c r="AH8524" s="7"/>
    </row>
    <row r="8525" spans="33:34">
      <c r="AG8525" s="7"/>
      <c r="AH8525" s="7"/>
    </row>
    <row r="8526" spans="33:34">
      <c r="AG8526" s="7"/>
      <c r="AH8526" s="7"/>
    </row>
    <row r="8527" spans="33:34">
      <c r="AG8527" s="7"/>
      <c r="AH8527" s="7"/>
    </row>
    <row r="8528" spans="33:34">
      <c r="AG8528" s="7"/>
      <c r="AH8528" s="7"/>
    </row>
    <row r="8529" spans="33:34">
      <c r="AG8529" s="7"/>
      <c r="AH8529" s="7"/>
    </row>
    <row r="8530" spans="33:34">
      <c r="AG8530" s="7"/>
      <c r="AH8530" s="7"/>
    </row>
    <row r="8531" spans="33:34">
      <c r="AG8531" s="7"/>
      <c r="AH8531" s="7"/>
    </row>
    <row r="8532" spans="33:34">
      <c r="AG8532" s="7"/>
      <c r="AH8532" s="7"/>
    </row>
    <row r="8533" spans="33:34">
      <c r="AG8533" s="7"/>
      <c r="AH8533" s="7"/>
    </row>
    <row r="8534" spans="33:34">
      <c r="AG8534" s="7"/>
      <c r="AH8534" s="7"/>
    </row>
    <row r="8535" spans="33:34">
      <c r="AG8535" s="7"/>
      <c r="AH8535" s="7"/>
    </row>
    <row r="8536" spans="33:34">
      <c r="AG8536" s="7"/>
      <c r="AH8536" s="7"/>
    </row>
    <row r="8537" spans="33:34">
      <c r="AG8537" s="7"/>
      <c r="AH8537" s="7"/>
    </row>
    <row r="8538" spans="33:34">
      <c r="AG8538" s="7"/>
      <c r="AH8538" s="7"/>
    </row>
    <row r="8539" spans="33:34">
      <c r="AG8539" s="7"/>
      <c r="AH8539" s="7"/>
    </row>
    <row r="8540" spans="33:34">
      <c r="AG8540" s="7"/>
      <c r="AH8540" s="7"/>
    </row>
    <row r="8541" spans="33:34">
      <c r="AG8541" s="7"/>
      <c r="AH8541" s="7"/>
    </row>
    <row r="8542" spans="33:34">
      <c r="AG8542" s="7"/>
      <c r="AH8542" s="7"/>
    </row>
    <row r="8543" spans="33:34">
      <c r="AG8543" s="7"/>
      <c r="AH8543" s="7"/>
    </row>
    <row r="8544" spans="33:34">
      <c r="AG8544" s="7"/>
      <c r="AH8544" s="7"/>
    </row>
    <row r="8545" spans="33:34">
      <c r="AG8545" s="7"/>
      <c r="AH8545" s="7"/>
    </row>
    <row r="8546" spans="33:34">
      <c r="AG8546" s="7"/>
      <c r="AH8546" s="7"/>
    </row>
    <row r="8547" spans="33:34">
      <c r="AG8547" s="7"/>
      <c r="AH8547" s="7"/>
    </row>
    <row r="8548" spans="33:34">
      <c r="AG8548" s="7"/>
      <c r="AH8548" s="7"/>
    </row>
    <row r="8549" spans="33:34">
      <c r="AG8549" s="7"/>
      <c r="AH8549" s="7"/>
    </row>
    <row r="8550" spans="33:34">
      <c r="AG8550" s="7"/>
      <c r="AH8550" s="7"/>
    </row>
    <row r="8551" spans="33:34">
      <c r="AG8551" s="7"/>
      <c r="AH8551" s="7"/>
    </row>
    <row r="8552" spans="33:34">
      <c r="AG8552" s="7"/>
      <c r="AH8552" s="7"/>
    </row>
    <row r="8553" spans="33:34">
      <c r="AG8553" s="7"/>
      <c r="AH8553" s="7"/>
    </row>
    <row r="8554" spans="33:34">
      <c r="AG8554" s="7"/>
      <c r="AH8554" s="7"/>
    </row>
    <row r="8555" spans="33:34">
      <c r="AG8555" s="7"/>
      <c r="AH8555" s="7"/>
    </row>
    <row r="8556" spans="33:34">
      <c r="AG8556" s="7"/>
      <c r="AH8556" s="7"/>
    </row>
    <row r="8557" spans="33:34">
      <c r="AG8557" s="7"/>
      <c r="AH8557" s="7"/>
    </row>
    <row r="8558" spans="33:34">
      <c r="AG8558" s="7"/>
      <c r="AH8558" s="7"/>
    </row>
    <row r="8559" spans="33:34">
      <c r="AG8559" s="7"/>
      <c r="AH8559" s="7"/>
    </row>
    <row r="8560" spans="33:34">
      <c r="AG8560" s="7"/>
      <c r="AH8560" s="7"/>
    </row>
    <row r="8561" spans="33:34">
      <c r="AG8561" s="7"/>
      <c r="AH8561" s="7"/>
    </row>
    <row r="8562" spans="33:34">
      <c r="AG8562" s="7"/>
      <c r="AH8562" s="7"/>
    </row>
    <row r="8563" spans="33:34">
      <c r="AG8563" s="7"/>
      <c r="AH8563" s="7"/>
    </row>
    <row r="8564" spans="33:34">
      <c r="AG8564" s="7"/>
      <c r="AH8564" s="7"/>
    </row>
    <row r="8565" spans="33:34">
      <c r="AG8565" s="7"/>
      <c r="AH8565" s="7"/>
    </row>
    <row r="8566" spans="33:34">
      <c r="AG8566" s="7"/>
      <c r="AH8566" s="7"/>
    </row>
    <row r="8567" spans="33:34">
      <c r="AG8567" s="7"/>
      <c r="AH8567" s="7"/>
    </row>
    <row r="8568" spans="33:34">
      <c r="AG8568" s="7"/>
      <c r="AH8568" s="7"/>
    </row>
    <row r="8569" spans="33:34">
      <c r="AG8569" s="7"/>
      <c r="AH8569" s="7"/>
    </row>
    <row r="8570" spans="33:34">
      <c r="AG8570" s="7"/>
      <c r="AH8570" s="7"/>
    </row>
    <row r="8571" spans="33:34">
      <c r="AG8571" s="7"/>
      <c r="AH8571" s="7"/>
    </row>
    <row r="8572" spans="33:34">
      <c r="AG8572" s="7"/>
      <c r="AH8572" s="7"/>
    </row>
    <row r="8573" spans="33:34">
      <c r="AG8573" s="7"/>
      <c r="AH8573" s="7"/>
    </row>
    <row r="8574" spans="33:34">
      <c r="AG8574" s="7"/>
      <c r="AH8574" s="7"/>
    </row>
    <row r="8575" spans="33:34">
      <c r="AG8575" s="7"/>
      <c r="AH8575" s="7"/>
    </row>
    <row r="8576" spans="33:34">
      <c r="AG8576" s="7"/>
      <c r="AH8576" s="7"/>
    </row>
    <row r="8577" spans="33:34">
      <c r="AG8577" s="7"/>
      <c r="AH8577" s="7"/>
    </row>
    <row r="8578" spans="33:34">
      <c r="AG8578" s="7"/>
      <c r="AH8578" s="7"/>
    </row>
    <row r="8579" spans="33:34">
      <c r="AG8579" s="7"/>
      <c r="AH8579" s="7"/>
    </row>
    <row r="8580" spans="33:34">
      <c r="AG8580" s="7"/>
      <c r="AH8580" s="7"/>
    </row>
    <row r="8581" spans="33:34">
      <c r="AG8581" s="7"/>
      <c r="AH8581" s="7"/>
    </row>
    <row r="8582" spans="33:34">
      <c r="AG8582" s="7"/>
      <c r="AH8582" s="7"/>
    </row>
    <row r="8583" spans="33:34">
      <c r="AG8583" s="7"/>
      <c r="AH8583" s="7"/>
    </row>
    <row r="8584" spans="33:34">
      <c r="AG8584" s="7"/>
      <c r="AH8584" s="7"/>
    </row>
    <row r="8585" spans="33:34">
      <c r="AG8585" s="7"/>
      <c r="AH8585" s="7"/>
    </row>
    <row r="8586" spans="33:34">
      <c r="AG8586" s="7"/>
      <c r="AH8586" s="7"/>
    </row>
    <row r="8587" spans="33:34">
      <c r="AG8587" s="7"/>
      <c r="AH8587" s="7"/>
    </row>
    <row r="8588" spans="33:34">
      <c r="AG8588" s="7"/>
      <c r="AH8588" s="7"/>
    </row>
    <row r="8589" spans="33:34">
      <c r="AG8589" s="7"/>
      <c r="AH8589" s="7"/>
    </row>
    <row r="8590" spans="33:34">
      <c r="AG8590" s="7"/>
      <c r="AH8590" s="7"/>
    </row>
    <row r="8591" spans="33:34">
      <c r="AG8591" s="7"/>
      <c r="AH8591" s="7"/>
    </row>
    <row r="8592" spans="33:34">
      <c r="AG8592" s="7"/>
      <c r="AH8592" s="7"/>
    </row>
    <row r="8593" spans="33:34">
      <c r="AG8593" s="7"/>
      <c r="AH8593" s="7"/>
    </row>
    <row r="8594" spans="33:34">
      <c r="AG8594" s="7"/>
      <c r="AH8594" s="7"/>
    </row>
    <row r="8595" spans="33:34">
      <c r="AG8595" s="7"/>
      <c r="AH8595" s="7"/>
    </row>
    <row r="8596" spans="33:34">
      <c r="AG8596" s="7"/>
      <c r="AH8596" s="7"/>
    </row>
    <row r="8597" spans="33:34">
      <c r="AG8597" s="7"/>
      <c r="AH8597" s="7"/>
    </row>
    <row r="8598" spans="33:34">
      <c r="AG8598" s="7"/>
      <c r="AH8598" s="7"/>
    </row>
    <row r="8599" spans="33:34">
      <c r="AG8599" s="7"/>
      <c r="AH8599" s="7"/>
    </row>
    <row r="8600" spans="33:34">
      <c r="AG8600" s="7"/>
      <c r="AH8600" s="7"/>
    </row>
    <row r="8601" spans="33:34">
      <c r="AG8601" s="7"/>
      <c r="AH8601" s="7"/>
    </row>
    <row r="8602" spans="33:34">
      <c r="AG8602" s="7"/>
      <c r="AH8602" s="7"/>
    </row>
    <row r="8603" spans="33:34">
      <c r="AG8603" s="7"/>
      <c r="AH8603" s="7"/>
    </row>
    <row r="8604" spans="33:34">
      <c r="AG8604" s="7"/>
      <c r="AH8604" s="7"/>
    </row>
    <row r="8605" spans="33:34">
      <c r="AG8605" s="7"/>
      <c r="AH8605" s="7"/>
    </row>
    <row r="8606" spans="33:34">
      <c r="AG8606" s="7"/>
      <c r="AH8606" s="7"/>
    </row>
    <row r="8607" spans="33:34">
      <c r="AG8607" s="7"/>
      <c r="AH8607" s="7"/>
    </row>
    <row r="8608" spans="33:34">
      <c r="AG8608" s="7"/>
      <c r="AH8608" s="7"/>
    </row>
    <row r="8609" spans="33:34">
      <c r="AG8609" s="7"/>
      <c r="AH8609" s="7"/>
    </row>
    <row r="8610" spans="33:34">
      <c r="AG8610" s="7"/>
      <c r="AH8610" s="7"/>
    </row>
    <row r="8611" spans="33:34">
      <c r="AG8611" s="7"/>
      <c r="AH8611" s="7"/>
    </row>
    <row r="8612" spans="33:34">
      <c r="AG8612" s="7"/>
      <c r="AH8612" s="7"/>
    </row>
    <row r="8613" spans="33:34">
      <c r="AG8613" s="7"/>
      <c r="AH8613" s="7"/>
    </row>
    <row r="8614" spans="33:34">
      <c r="AG8614" s="7"/>
      <c r="AH8614" s="7"/>
    </row>
    <row r="8615" spans="33:34">
      <c r="AG8615" s="7"/>
      <c r="AH8615" s="7"/>
    </row>
    <row r="8616" spans="33:34">
      <c r="AG8616" s="7"/>
      <c r="AH8616" s="7"/>
    </row>
    <row r="8617" spans="33:34">
      <c r="AG8617" s="7"/>
      <c r="AH8617" s="7"/>
    </row>
    <row r="8618" spans="33:34">
      <c r="AG8618" s="7"/>
      <c r="AH8618" s="7"/>
    </row>
    <row r="8619" spans="33:34">
      <c r="AG8619" s="7"/>
      <c r="AH8619" s="7"/>
    </row>
    <row r="8620" spans="33:34">
      <c r="AG8620" s="7"/>
      <c r="AH8620" s="7"/>
    </row>
    <row r="8621" spans="33:34">
      <c r="AG8621" s="7"/>
      <c r="AH8621" s="7"/>
    </row>
    <row r="8622" spans="33:34">
      <c r="AG8622" s="7"/>
      <c r="AH8622" s="7"/>
    </row>
    <row r="8623" spans="33:34">
      <c r="AG8623" s="7"/>
      <c r="AH8623" s="7"/>
    </row>
    <row r="8624" spans="33:34">
      <c r="AG8624" s="7"/>
      <c r="AH8624" s="7"/>
    </row>
    <row r="8625" spans="33:34">
      <c r="AG8625" s="7"/>
      <c r="AH8625" s="7"/>
    </row>
    <row r="8626" spans="33:34">
      <c r="AG8626" s="7"/>
      <c r="AH8626" s="7"/>
    </row>
    <row r="8627" spans="33:34">
      <c r="AG8627" s="7"/>
      <c r="AH8627" s="7"/>
    </row>
    <row r="8628" spans="33:34">
      <c r="AG8628" s="7"/>
      <c r="AH8628" s="7"/>
    </row>
    <row r="8629" spans="33:34">
      <c r="AG8629" s="7"/>
      <c r="AH8629" s="7"/>
    </row>
    <row r="8630" spans="33:34">
      <c r="AG8630" s="7"/>
      <c r="AH8630" s="7"/>
    </row>
    <row r="8631" spans="33:34">
      <c r="AG8631" s="7"/>
      <c r="AH8631" s="7"/>
    </row>
    <row r="8632" spans="33:34">
      <c r="AG8632" s="7"/>
      <c r="AH8632" s="7"/>
    </row>
    <row r="8633" spans="33:34">
      <c r="AG8633" s="7"/>
      <c r="AH8633" s="7"/>
    </row>
    <row r="8634" spans="33:34">
      <c r="AG8634" s="7"/>
      <c r="AH8634" s="7"/>
    </row>
    <row r="8635" spans="33:34">
      <c r="AG8635" s="7"/>
      <c r="AH8635" s="7"/>
    </row>
    <row r="8636" spans="33:34">
      <c r="AG8636" s="7"/>
      <c r="AH8636" s="7"/>
    </row>
    <row r="8637" spans="33:34">
      <c r="AG8637" s="7"/>
      <c r="AH8637" s="7"/>
    </row>
    <row r="8638" spans="33:34">
      <c r="AG8638" s="7"/>
      <c r="AH8638" s="7"/>
    </row>
    <row r="8639" spans="33:34">
      <c r="AG8639" s="7"/>
      <c r="AH8639" s="7"/>
    </row>
    <row r="8640" spans="33:34">
      <c r="AG8640" s="7"/>
      <c r="AH8640" s="7"/>
    </row>
    <row r="8641" spans="33:34">
      <c r="AG8641" s="7"/>
      <c r="AH8641" s="7"/>
    </row>
    <row r="8642" spans="33:34">
      <c r="AG8642" s="7"/>
      <c r="AH8642" s="7"/>
    </row>
    <row r="8643" spans="33:34">
      <c r="AG8643" s="7"/>
      <c r="AH8643" s="7"/>
    </row>
    <row r="8644" spans="33:34">
      <c r="AG8644" s="7"/>
      <c r="AH8644" s="7"/>
    </row>
    <row r="8645" spans="33:34">
      <c r="AG8645" s="7"/>
      <c r="AH8645" s="7"/>
    </row>
    <row r="8646" spans="33:34">
      <c r="AG8646" s="7"/>
      <c r="AH8646" s="7"/>
    </row>
    <row r="8647" spans="33:34">
      <c r="AG8647" s="7"/>
      <c r="AH8647" s="7"/>
    </row>
    <row r="8648" spans="33:34">
      <c r="AG8648" s="7"/>
      <c r="AH8648" s="7"/>
    </row>
    <row r="8649" spans="33:34">
      <c r="AG8649" s="7"/>
      <c r="AH8649" s="7"/>
    </row>
    <row r="8650" spans="33:34">
      <c r="AG8650" s="7"/>
      <c r="AH8650" s="7"/>
    </row>
    <row r="8651" spans="33:34">
      <c r="AG8651" s="7"/>
      <c r="AH8651" s="7"/>
    </row>
    <row r="8652" spans="33:34">
      <c r="AG8652" s="7"/>
      <c r="AH8652" s="7"/>
    </row>
    <row r="8653" spans="33:34">
      <c r="AG8653" s="7"/>
      <c r="AH8653" s="7"/>
    </row>
    <row r="8654" spans="33:34">
      <c r="AG8654" s="7"/>
      <c r="AH8654" s="7"/>
    </row>
    <row r="8655" spans="33:34">
      <c r="AG8655" s="7"/>
      <c r="AH8655" s="7"/>
    </row>
    <row r="8656" spans="33:34">
      <c r="AG8656" s="7"/>
      <c r="AH8656" s="7"/>
    </row>
    <row r="8657" spans="33:34">
      <c r="AG8657" s="7"/>
      <c r="AH8657" s="7"/>
    </row>
    <row r="8658" spans="33:34">
      <c r="AG8658" s="7"/>
      <c r="AH8658" s="7"/>
    </row>
    <row r="8659" spans="33:34">
      <c r="AG8659" s="7"/>
      <c r="AH8659" s="7"/>
    </row>
    <row r="8660" spans="33:34">
      <c r="AG8660" s="7"/>
      <c r="AH8660" s="7"/>
    </row>
    <row r="8661" spans="33:34">
      <c r="AG8661" s="7"/>
      <c r="AH8661" s="7"/>
    </row>
    <row r="8662" spans="33:34">
      <c r="AG8662" s="7"/>
      <c r="AH8662" s="7"/>
    </row>
    <row r="8663" spans="33:34">
      <c r="AG8663" s="7"/>
      <c r="AH8663" s="7"/>
    </row>
    <row r="8664" spans="33:34">
      <c r="AG8664" s="7"/>
      <c r="AH8664" s="7"/>
    </row>
    <row r="8665" spans="33:34">
      <c r="AG8665" s="7"/>
      <c r="AH8665" s="7"/>
    </row>
    <row r="8666" spans="33:34">
      <c r="AG8666" s="7"/>
      <c r="AH8666" s="7"/>
    </row>
    <row r="8667" spans="33:34">
      <c r="AG8667" s="7"/>
      <c r="AH8667" s="7"/>
    </row>
    <row r="8668" spans="33:34">
      <c r="AG8668" s="7"/>
      <c r="AH8668" s="7"/>
    </row>
    <row r="8669" spans="33:34">
      <c r="AG8669" s="7"/>
      <c r="AH8669" s="7"/>
    </row>
    <row r="8670" spans="33:34">
      <c r="AG8670" s="7"/>
      <c r="AH8670" s="7"/>
    </row>
    <row r="8671" spans="33:34">
      <c r="AG8671" s="7"/>
      <c r="AH8671" s="7"/>
    </row>
    <row r="8672" spans="33:34">
      <c r="AG8672" s="7"/>
      <c r="AH8672" s="7"/>
    </row>
    <row r="8673" spans="33:34">
      <c r="AG8673" s="7"/>
      <c r="AH8673" s="7"/>
    </row>
    <row r="8674" spans="33:34">
      <c r="AG8674" s="7"/>
      <c r="AH8674" s="7"/>
    </row>
    <row r="8675" spans="33:34">
      <c r="AG8675" s="7"/>
      <c r="AH8675" s="7"/>
    </row>
    <row r="8676" spans="33:34">
      <c r="AG8676" s="7"/>
      <c r="AH8676" s="7"/>
    </row>
    <row r="8677" spans="33:34">
      <c r="AG8677" s="7"/>
      <c r="AH8677" s="7"/>
    </row>
    <row r="8678" spans="33:34">
      <c r="AG8678" s="7"/>
      <c r="AH8678" s="7"/>
    </row>
    <row r="8679" spans="33:34">
      <c r="AG8679" s="7"/>
      <c r="AH8679" s="7"/>
    </row>
    <row r="8680" spans="33:34">
      <c r="AG8680" s="7"/>
      <c r="AH8680" s="7"/>
    </row>
    <row r="8681" spans="33:34">
      <c r="AG8681" s="7"/>
      <c r="AH8681" s="7"/>
    </row>
    <row r="8682" spans="33:34">
      <c r="AG8682" s="7"/>
      <c r="AH8682" s="7"/>
    </row>
    <row r="8683" spans="33:34">
      <c r="AG8683" s="7"/>
      <c r="AH8683" s="7"/>
    </row>
    <row r="8684" spans="33:34">
      <c r="AG8684" s="7"/>
      <c r="AH8684" s="7"/>
    </row>
    <row r="8685" spans="33:34">
      <c r="AG8685" s="7"/>
      <c r="AH8685" s="7"/>
    </row>
    <row r="8686" spans="33:34">
      <c r="AG8686" s="7"/>
      <c r="AH8686" s="7"/>
    </row>
    <row r="8687" spans="33:34">
      <c r="AG8687" s="7"/>
      <c r="AH8687" s="7"/>
    </row>
    <row r="8688" spans="33:34">
      <c r="AG8688" s="7"/>
      <c r="AH8688" s="7"/>
    </row>
    <row r="8689" spans="33:34">
      <c r="AG8689" s="7"/>
      <c r="AH8689" s="7"/>
    </row>
    <row r="8690" spans="33:34">
      <c r="AG8690" s="7"/>
      <c r="AH8690" s="7"/>
    </row>
    <row r="8691" spans="33:34">
      <c r="AG8691" s="7"/>
      <c r="AH8691" s="7"/>
    </row>
    <row r="8692" spans="33:34">
      <c r="AG8692" s="7"/>
      <c r="AH8692" s="7"/>
    </row>
    <row r="8693" spans="33:34">
      <c r="AG8693" s="7"/>
      <c r="AH8693" s="7"/>
    </row>
    <row r="8694" spans="33:34">
      <c r="AG8694" s="7"/>
      <c r="AH8694" s="7"/>
    </row>
    <row r="8695" spans="33:34">
      <c r="AG8695" s="7"/>
      <c r="AH8695" s="7"/>
    </row>
    <row r="8696" spans="33:34">
      <c r="AG8696" s="7"/>
      <c r="AH8696" s="7"/>
    </row>
    <row r="8697" spans="33:34">
      <c r="AG8697" s="7"/>
      <c r="AH8697" s="7"/>
    </row>
    <row r="8698" spans="33:34">
      <c r="AG8698" s="7"/>
      <c r="AH8698" s="7"/>
    </row>
    <row r="8699" spans="33:34">
      <c r="AG8699" s="7"/>
      <c r="AH8699" s="7"/>
    </row>
    <row r="8700" spans="33:34">
      <c r="AG8700" s="7"/>
      <c r="AH8700" s="7"/>
    </row>
    <row r="8701" spans="33:34">
      <c r="AG8701" s="7"/>
      <c r="AH8701" s="7"/>
    </row>
    <row r="8702" spans="33:34">
      <c r="AG8702" s="7"/>
      <c r="AH8702" s="7"/>
    </row>
    <row r="8703" spans="33:34">
      <c r="AG8703" s="7"/>
      <c r="AH8703" s="7"/>
    </row>
    <row r="8704" spans="33:34">
      <c r="AG8704" s="7"/>
      <c r="AH8704" s="7"/>
    </row>
    <row r="8705" spans="33:34">
      <c r="AG8705" s="7"/>
      <c r="AH8705" s="7"/>
    </row>
    <row r="8706" spans="33:34">
      <c r="AG8706" s="7"/>
      <c r="AH8706" s="7"/>
    </row>
    <row r="8707" spans="33:34">
      <c r="AG8707" s="7"/>
      <c r="AH8707" s="7"/>
    </row>
    <row r="8708" spans="33:34">
      <c r="AG8708" s="7"/>
      <c r="AH8708" s="7"/>
    </row>
    <row r="8709" spans="33:34">
      <c r="AG8709" s="7"/>
      <c r="AH8709" s="7"/>
    </row>
    <row r="8710" spans="33:34">
      <c r="AG8710" s="7"/>
      <c r="AH8710" s="7"/>
    </row>
    <row r="8711" spans="33:34">
      <c r="AG8711" s="7"/>
      <c r="AH8711" s="7"/>
    </row>
    <row r="8712" spans="33:34">
      <c r="AG8712" s="7"/>
      <c r="AH8712" s="7"/>
    </row>
    <row r="8713" spans="33:34">
      <c r="AG8713" s="7"/>
      <c r="AH8713" s="7"/>
    </row>
    <row r="8714" spans="33:34">
      <c r="AG8714" s="7"/>
      <c r="AH8714" s="7"/>
    </row>
    <row r="8715" spans="33:34">
      <c r="AG8715" s="7"/>
      <c r="AH8715" s="7"/>
    </row>
    <row r="8716" spans="33:34">
      <c r="AG8716" s="7"/>
      <c r="AH8716" s="7"/>
    </row>
    <row r="8717" spans="33:34">
      <c r="AG8717" s="7"/>
      <c r="AH8717" s="7"/>
    </row>
    <row r="8718" spans="33:34">
      <c r="AG8718" s="7"/>
      <c r="AH8718" s="7"/>
    </row>
    <row r="8719" spans="33:34">
      <c r="AG8719" s="7"/>
      <c r="AH8719" s="7"/>
    </row>
    <row r="8720" spans="33:34">
      <c r="AG8720" s="7"/>
      <c r="AH8720" s="7"/>
    </row>
    <row r="8721" spans="33:34">
      <c r="AG8721" s="7"/>
      <c r="AH8721" s="7"/>
    </row>
    <row r="8722" spans="33:34">
      <c r="AG8722" s="7"/>
      <c r="AH8722" s="7"/>
    </row>
    <row r="8723" spans="33:34">
      <c r="AG8723" s="7"/>
      <c r="AH8723" s="7"/>
    </row>
    <row r="8724" spans="33:34">
      <c r="AG8724" s="7"/>
      <c r="AH8724" s="7"/>
    </row>
    <row r="8725" spans="33:34">
      <c r="AG8725" s="7"/>
      <c r="AH8725" s="7"/>
    </row>
    <row r="8726" spans="33:34">
      <c r="AG8726" s="7"/>
      <c r="AH8726" s="7"/>
    </row>
    <row r="8727" spans="33:34">
      <c r="AG8727" s="7"/>
      <c r="AH8727" s="7"/>
    </row>
    <row r="8728" spans="33:34">
      <c r="AG8728" s="7"/>
      <c r="AH8728" s="7"/>
    </row>
    <row r="8729" spans="33:34">
      <c r="AG8729" s="7"/>
      <c r="AH8729" s="7"/>
    </row>
    <row r="8730" spans="33:34">
      <c r="AG8730" s="7"/>
      <c r="AH8730" s="7"/>
    </row>
    <row r="8731" spans="33:34">
      <c r="AG8731" s="7"/>
      <c r="AH8731" s="7"/>
    </row>
    <row r="8732" spans="33:34">
      <c r="AG8732" s="7"/>
      <c r="AH8732" s="7"/>
    </row>
    <row r="8733" spans="33:34">
      <c r="AG8733" s="7"/>
      <c r="AH8733" s="7"/>
    </row>
    <row r="8734" spans="33:34">
      <c r="AG8734" s="7"/>
      <c r="AH8734" s="7"/>
    </row>
    <row r="8735" spans="33:34">
      <c r="AG8735" s="7"/>
      <c r="AH8735" s="7"/>
    </row>
    <row r="8736" spans="33:34">
      <c r="AG8736" s="7"/>
      <c r="AH8736" s="7"/>
    </row>
    <row r="8737" spans="33:34">
      <c r="AG8737" s="7"/>
      <c r="AH8737" s="7"/>
    </row>
    <row r="8738" spans="33:34">
      <c r="AG8738" s="7"/>
      <c r="AH8738" s="7"/>
    </row>
    <row r="8739" spans="33:34">
      <c r="AG8739" s="7"/>
      <c r="AH8739" s="7"/>
    </row>
    <row r="8740" spans="33:34">
      <c r="AG8740" s="7"/>
      <c r="AH8740" s="7"/>
    </row>
    <row r="8741" spans="33:34">
      <c r="AG8741" s="7"/>
      <c r="AH8741" s="7"/>
    </row>
    <row r="8742" spans="33:34">
      <c r="AG8742" s="7"/>
      <c r="AH8742" s="7"/>
    </row>
    <row r="8743" spans="33:34">
      <c r="AG8743" s="7"/>
      <c r="AH8743" s="7"/>
    </row>
    <row r="8744" spans="33:34">
      <c r="AG8744" s="7"/>
      <c r="AH8744" s="7"/>
    </row>
    <row r="8745" spans="33:34">
      <c r="AG8745" s="7"/>
      <c r="AH8745" s="7"/>
    </row>
    <row r="8746" spans="33:34">
      <c r="AG8746" s="7"/>
      <c r="AH8746" s="7"/>
    </row>
    <row r="8747" spans="33:34">
      <c r="AG8747" s="7"/>
      <c r="AH8747" s="7"/>
    </row>
    <row r="8748" spans="33:34">
      <c r="AG8748" s="7"/>
      <c r="AH8748" s="7"/>
    </row>
    <row r="8749" spans="33:34">
      <c r="AG8749" s="7"/>
      <c r="AH8749" s="7"/>
    </row>
    <row r="8750" spans="33:34">
      <c r="AG8750" s="7"/>
      <c r="AH8750" s="7"/>
    </row>
    <row r="8751" spans="33:34">
      <c r="AG8751" s="7"/>
      <c r="AH8751" s="7"/>
    </row>
    <row r="8752" spans="33:34">
      <c r="AG8752" s="7"/>
      <c r="AH8752" s="7"/>
    </row>
    <row r="8753" spans="33:34">
      <c r="AG8753" s="7"/>
      <c r="AH8753" s="7"/>
    </row>
    <row r="8754" spans="33:34">
      <c r="AG8754" s="7"/>
      <c r="AH8754" s="7"/>
    </row>
    <row r="8755" spans="33:34">
      <c r="AG8755" s="7"/>
      <c r="AH8755" s="7"/>
    </row>
    <row r="8756" spans="33:34">
      <c r="AG8756" s="7"/>
      <c r="AH8756" s="7"/>
    </row>
    <row r="8757" spans="33:34">
      <c r="AG8757" s="7"/>
      <c r="AH8757" s="7"/>
    </row>
    <row r="8758" spans="33:34">
      <c r="AG8758" s="7"/>
      <c r="AH8758" s="7"/>
    </row>
    <row r="8759" spans="33:34">
      <c r="AG8759" s="7"/>
      <c r="AH8759" s="7"/>
    </row>
    <row r="8760" spans="33:34">
      <c r="AG8760" s="7"/>
      <c r="AH8760" s="7"/>
    </row>
    <row r="8761" spans="33:34">
      <c r="AG8761" s="7"/>
      <c r="AH8761" s="7"/>
    </row>
    <row r="8762" spans="33:34">
      <c r="AG8762" s="7"/>
      <c r="AH8762" s="7"/>
    </row>
    <row r="8763" spans="33:34">
      <c r="AG8763" s="7"/>
      <c r="AH8763" s="7"/>
    </row>
    <row r="8764" spans="33:34">
      <c r="AG8764" s="7"/>
      <c r="AH8764" s="7"/>
    </row>
    <row r="8765" spans="33:34">
      <c r="AG8765" s="7"/>
      <c r="AH8765" s="7"/>
    </row>
    <row r="8766" spans="33:34">
      <c r="AG8766" s="7"/>
      <c r="AH8766" s="7"/>
    </row>
    <row r="8767" spans="33:34">
      <c r="AG8767" s="7"/>
      <c r="AH8767" s="7"/>
    </row>
    <row r="8768" spans="33:34">
      <c r="AG8768" s="7"/>
      <c r="AH8768" s="7"/>
    </row>
    <row r="8769" spans="33:34">
      <c r="AG8769" s="7"/>
      <c r="AH8769" s="7"/>
    </row>
    <row r="8770" spans="33:34">
      <c r="AG8770" s="7"/>
      <c r="AH8770" s="7"/>
    </row>
    <row r="8771" spans="33:34">
      <c r="AG8771" s="7"/>
      <c r="AH8771" s="7"/>
    </row>
    <row r="8772" spans="33:34">
      <c r="AG8772" s="7"/>
      <c r="AH8772" s="7"/>
    </row>
    <row r="8773" spans="33:34">
      <c r="AG8773" s="7"/>
      <c r="AH8773" s="7"/>
    </row>
    <row r="8774" spans="33:34">
      <c r="AG8774" s="7"/>
      <c r="AH8774" s="7"/>
    </row>
    <row r="8775" spans="33:34">
      <c r="AG8775" s="7"/>
      <c r="AH8775" s="7"/>
    </row>
    <row r="8776" spans="33:34">
      <c r="AG8776" s="7"/>
      <c r="AH8776" s="7"/>
    </row>
    <row r="8777" spans="33:34">
      <c r="AG8777" s="7"/>
      <c r="AH8777" s="7"/>
    </row>
    <row r="8778" spans="33:34">
      <c r="AG8778" s="7"/>
      <c r="AH8778" s="7"/>
    </row>
    <row r="8779" spans="33:34">
      <c r="AG8779" s="7"/>
      <c r="AH8779" s="7"/>
    </row>
    <row r="8780" spans="33:34">
      <c r="AG8780" s="7"/>
      <c r="AH8780" s="7"/>
    </row>
    <row r="8781" spans="33:34">
      <c r="AG8781" s="7"/>
      <c r="AH8781" s="7"/>
    </row>
    <row r="8782" spans="33:34">
      <c r="AG8782" s="7"/>
      <c r="AH8782" s="7"/>
    </row>
    <row r="8783" spans="33:34">
      <c r="AG8783" s="7"/>
      <c r="AH8783" s="7"/>
    </row>
    <row r="8784" spans="33:34">
      <c r="AG8784" s="7"/>
      <c r="AH8784" s="7"/>
    </row>
    <row r="8785" spans="33:34">
      <c r="AG8785" s="7"/>
      <c r="AH8785" s="7"/>
    </row>
    <row r="8786" spans="33:34">
      <c r="AG8786" s="7"/>
      <c r="AH8786" s="7"/>
    </row>
    <row r="8787" spans="33:34">
      <c r="AG8787" s="7"/>
      <c r="AH8787" s="7"/>
    </row>
    <row r="8788" spans="33:34">
      <c r="AG8788" s="7"/>
      <c r="AH8788" s="7"/>
    </row>
    <row r="8789" spans="33:34">
      <c r="AG8789" s="7"/>
      <c r="AH8789" s="7"/>
    </row>
    <row r="8790" spans="33:34">
      <c r="AG8790" s="7"/>
      <c r="AH8790" s="7"/>
    </row>
    <row r="8791" spans="33:34">
      <c r="AG8791" s="7"/>
      <c r="AH8791" s="7"/>
    </row>
    <row r="8792" spans="33:34">
      <c r="AG8792" s="7"/>
      <c r="AH8792" s="7"/>
    </row>
    <row r="8793" spans="33:34">
      <c r="AG8793" s="7"/>
      <c r="AH8793" s="7"/>
    </row>
    <row r="8794" spans="33:34">
      <c r="AG8794" s="7"/>
      <c r="AH8794" s="7"/>
    </row>
    <row r="8795" spans="33:34">
      <c r="AG8795" s="7"/>
      <c r="AH8795" s="7"/>
    </row>
    <row r="8796" spans="33:34">
      <c r="AG8796" s="7"/>
      <c r="AH8796" s="7"/>
    </row>
    <row r="8797" spans="33:34">
      <c r="AG8797" s="7"/>
      <c r="AH8797" s="7"/>
    </row>
    <row r="8798" spans="33:34">
      <c r="AG8798" s="7"/>
      <c r="AH8798" s="7"/>
    </row>
    <row r="8799" spans="33:34">
      <c r="AG8799" s="7"/>
      <c r="AH8799" s="7"/>
    </row>
    <row r="8800" spans="33:34">
      <c r="AG8800" s="7"/>
      <c r="AH8800" s="7"/>
    </row>
    <row r="8801" spans="33:34">
      <c r="AG8801" s="7"/>
      <c r="AH8801" s="7"/>
    </row>
    <row r="8802" spans="33:34">
      <c r="AG8802" s="7"/>
      <c r="AH8802" s="7"/>
    </row>
    <row r="8803" spans="33:34">
      <c r="AG8803" s="7"/>
      <c r="AH8803" s="7"/>
    </row>
    <row r="8804" spans="33:34">
      <c r="AG8804" s="7"/>
      <c r="AH8804" s="7"/>
    </row>
    <row r="8805" spans="33:34">
      <c r="AG8805" s="7"/>
      <c r="AH8805" s="7"/>
    </row>
    <row r="8806" spans="33:34">
      <c r="AG8806" s="7"/>
      <c r="AH8806" s="7"/>
    </row>
    <row r="8807" spans="33:34">
      <c r="AG8807" s="7"/>
      <c r="AH8807" s="7"/>
    </row>
    <row r="8808" spans="33:34">
      <c r="AG8808" s="7"/>
      <c r="AH8808" s="7"/>
    </row>
    <row r="8809" spans="33:34">
      <c r="AG8809" s="7"/>
      <c r="AH8809" s="7"/>
    </row>
    <row r="8810" spans="33:34">
      <c r="AG8810" s="7"/>
      <c r="AH8810" s="7"/>
    </row>
    <row r="8811" spans="33:34">
      <c r="AG8811" s="7"/>
      <c r="AH8811" s="7"/>
    </row>
    <row r="8812" spans="33:34">
      <c r="AG8812" s="7"/>
      <c r="AH8812" s="7"/>
    </row>
    <row r="8813" spans="33:34">
      <c r="AG8813" s="7"/>
      <c r="AH8813" s="7"/>
    </row>
    <row r="8814" spans="33:34">
      <c r="AG8814" s="7"/>
      <c r="AH8814" s="7"/>
    </row>
    <row r="8815" spans="33:34">
      <c r="AG8815" s="7"/>
      <c r="AH8815" s="7"/>
    </row>
    <row r="8816" spans="33:34">
      <c r="AG8816" s="7"/>
      <c r="AH8816" s="7"/>
    </row>
    <row r="8817" spans="33:34">
      <c r="AG8817" s="7"/>
      <c r="AH8817" s="7"/>
    </row>
    <row r="8818" spans="33:34">
      <c r="AG8818" s="7"/>
      <c r="AH8818" s="7"/>
    </row>
    <row r="8819" spans="33:34">
      <c r="AG8819" s="7"/>
      <c r="AH8819" s="7"/>
    </row>
    <row r="8820" spans="33:34">
      <c r="AG8820" s="7"/>
      <c r="AH8820" s="7"/>
    </row>
    <row r="8821" spans="33:34">
      <c r="AG8821" s="7"/>
      <c r="AH8821" s="7"/>
    </row>
    <row r="8822" spans="33:34">
      <c r="AG8822" s="7"/>
      <c r="AH8822" s="7"/>
    </row>
    <row r="8823" spans="33:34">
      <c r="AG8823" s="7"/>
      <c r="AH8823" s="7"/>
    </row>
    <row r="8824" spans="33:34">
      <c r="AG8824" s="7"/>
      <c r="AH8824" s="7"/>
    </row>
    <row r="8825" spans="33:34">
      <c r="AG8825" s="7"/>
      <c r="AH8825" s="7"/>
    </row>
    <row r="8826" spans="33:34">
      <c r="AG8826" s="7"/>
      <c r="AH8826" s="7"/>
    </row>
    <row r="8827" spans="33:34">
      <c r="AG8827" s="7"/>
      <c r="AH8827" s="7"/>
    </row>
    <row r="8828" spans="33:34">
      <c r="AG8828" s="7"/>
      <c r="AH8828" s="7"/>
    </row>
    <row r="8829" spans="33:34">
      <c r="AG8829" s="7"/>
      <c r="AH8829" s="7"/>
    </row>
    <row r="8830" spans="33:34">
      <c r="AG8830" s="7"/>
      <c r="AH8830" s="7"/>
    </row>
    <row r="8831" spans="33:34">
      <c r="AG8831" s="7"/>
      <c r="AH8831" s="7"/>
    </row>
    <row r="8832" spans="33:34">
      <c r="AG8832" s="7"/>
      <c r="AH8832" s="7"/>
    </row>
    <row r="8833" spans="33:34">
      <c r="AG8833" s="7"/>
      <c r="AH8833" s="7"/>
    </row>
    <row r="8834" spans="33:34">
      <c r="AG8834" s="7"/>
      <c r="AH8834" s="7"/>
    </row>
    <row r="8835" spans="33:34">
      <c r="AG8835" s="7"/>
      <c r="AH8835" s="7"/>
    </row>
    <row r="8836" spans="33:34">
      <c r="AG8836" s="7"/>
      <c r="AH8836" s="7"/>
    </row>
    <row r="8837" spans="33:34">
      <c r="AG8837" s="7"/>
      <c r="AH8837" s="7"/>
    </row>
    <row r="8838" spans="33:34">
      <c r="AG8838" s="7"/>
      <c r="AH8838" s="7"/>
    </row>
    <row r="8839" spans="33:34">
      <c r="AG8839" s="7"/>
      <c r="AH8839" s="7"/>
    </row>
    <row r="8840" spans="33:34">
      <c r="AG8840" s="7"/>
      <c r="AH8840" s="7"/>
    </row>
    <row r="8841" spans="33:34">
      <c r="AG8841" s="7"/>
      <c r="AH8841" s="7"/>
    </row>
    <row r="8842" spans="33:34">
      <c r="AG8842" s="7"/>
      <c r="AH8842" s="7"/>
    </row>
    <row r="8843" spans="33:34">
      <c r="AG8843" s="7"/>
      <c r="AH8843" s="7"/>
    </row>
    <row r="8844" spans="33:34">
      <c r="AG8844" s="7"/>
      <c r="AH8844" s="7"/>
    </row>
    <row r="8845" spans="33:34">
      <c r="AG8845" s="7"/>
      <c r="AH8845" s="7"/>
    </row>
    <row r="8846" spans="33:34">
      <c r="AG8846" s="7"/>
      <c r="AH8846" s="7"/>
    </row>
    <row r="8847" spans="33:34">
      <c r="AG8847" s="7"/>
      <c r="AH8847" s="7"/>
    </row>
    <row r="8848" spans="33:34">
      <c r="AG8848" s="7"/>
      <c r="AH8848" s="7"/>
    </row>
    <row r="8849" spans="33:34">
      <c r="AG8849" s="7"/>
      <c r="AH8849" s="7"/>
    </row>
    <row r="8850" spans="33:34">
      <c r="AG8850" s="7"/>
      <c r="AH8850" s="7"/>
    </row>
    <row r="8851" spans="33:34">
      <c r="AG8851" s="7"/>
      <c r="AH8851" s="7"/>
    </row>
    <row r="8852" spans="33:34">
      <c r="AG8852" s="7"/>
      <c r="AH8852" s="7"/>
    </row>
    <row r="8853" spans="33:34">
      <c r="AG8853" s="7"/>
      <c r="AH8853" s="7"/>
    </row>
    <row r="8854" spans="33:34">
      <c r="AG8854" s="7"/>
      <c r="AH8854" s="7"/>
    </row>
    <row r="8855" spans="33:34">
      <c r="AG8855" s="7"/>
      <c r="AH8855" s="7"/>
    </row>
    <row r="8856" spans="33:34">
      <c r="AG8856" s="7"/>
      <c r="AH8856" s="7"/>
    </row>
    <row r="8857" spans="33:34">
      <c r="AG8857" s="7"/>
      <c r="AH8857" s="7"/>
    </row>
    <row r="8858" spans="33:34">
      <c r="AG8858" s="7"/>
      <c r="AH8858" s="7"/>
    </row>
    <row r="8859" spans="33:34">
      <c r="AG8859" s="7"/>
      <c r="AH8859" s="7"/>
    </row>
    <row r="8860" spans="33:34">
      <c r="AG8860" s="7"/>
      <c r="AH8860" s="7"/>
    </row>
    <row r="8861" spans="33:34">
      <c r="AG8861" s="7"/>
      <c r="AH8861" s="7"/>
    </row>
    <row r="8862" spans="33:34">
      <c r="AG8862" s="7"/>
      <c r="AH8862" s="7"/>
    </row>
    <row r="8863" spans="33:34">
      <c r="AG8863" s="7"/>
      <c r="AH8863" s="7"/>
    </row>
    <row r="8864" spans="33:34">
      <c r="AG8864" s="7"/>
      <c r="AH8864" s="7"/>
    </row>
    <row r="8865" spans="33:34">
      <c r="AG8865" s="7"/>
      <c r="AH8865" s="7"/>
    </row>
    <row r="8866" spans="33:34">
      <c r="AG8866" s="7"/>
      <c r="AH8866" s="7"/>
    </row>
    <row r="8867" spans="33:34">
      <c r="AG8867" s="7"/>
      <c r="AH8867" s="7"/>
    </row>
    <row r="8868" spans="33:34">
      <c r="AG8868" s="7"/>
      <c r="AH8868" s="7"/>
    </row>
    <row r="8869" spans="33:34">
      <c r="AG8869" s="7"/>
      <c r="AH8869" s="7"/>
    </row>
    <row r="8870" spans="33:34">
      <c r="AG8870" s="7"/>
      <c r="AH8870" s="7"/>
    </row>
    <row r="8871" spans="33:34">
      <c r="AG8871" s="7"/>
      <c r="AH8871" s="7"/>
    </row>
    <row r="8872" spans="33:34">
      <c r="AG8872" s="7"/>
      <c r="AH8872" s="7"/>
    </row>
    <row r="8873" spans="33:34">
      <c r="AG8873" s="7"/>
      <c r="AH8873" s="7"/>
    </row>
    <row r="8874" spans="33:34">
      <c r="AG8874" s="7"/>
      <c r="AH8874" s="7"/>
    </row>
    <row r="8875" spans="33:34">
      <c r="AG8875" s="7"/>
      <c r="AH8875" s="7"/>
    </row>
    <row r="8876" spans="33:34">
      <c r="AG8876" s="7"/>
      <c r="AH8876" s="7"/>
    </row>
    <row r="8877" spans="33:34">
      <c r="AG8877" s="7"/>
      <c r="AH8877" s="7"/>
    </row>
    <row r="8878" spans="33:34">
      <c r="AG8878" s="7"/>
      <c r="AH8878" s="7"/>
    </row>
    <row r="8879" spans="33:34">
      <c r="AG8879" s="7"/>
      <c r="AH8879" s="7"/>
    </row>
    <row r="8880" spans="33:34">
      <c r="AG8880" s="7"/>
      <c r="AH8880" s="7"/>
    </row>
    <row r="8881" spans="33:34">
      <c r="AG8881" s="7"/>
      <c r="AH8881" s="7"/>
    </row>
    <row r="8882" spans="33:34">
      <c r="AG8882" s="7"/>
      <c r="AH8882" s="7"/>
    </row>
    <row r="8883" spans="33:34">
      <c r="AG8883" s="7"/>
      <c r="AH8883" s="7"/>
    </row>
    <row r="8884" spans="33:34">
      <c r="AG8884" s="7"/>
      <c r="AH8884" s="7"/>
    </row>
    <row r="8885" spans="33:34">
      <c r="AG8885" s="7"/>
      <c r="AH8885" s="7"/>
    </row>
    <row r="8886" spans="33:34">
      <c r="AG8886" s="7"/>
      <c r="AH8886" s="7"/>
    </row>
    <row r="8887" spans="33:34">
      <c r="AG8887" s="7"/>
      <c r="AH8887" s="7"/>
    </row>
    <row r="8888" spans="33:34">
      <c r="AG8888" s="7"/>
      <c r="AH8888" s="7"/>
    </row>
    <row r="8889" spans="33:34">
      <c r="AG8889" s="7"/>
      <c r="AH8889" s="7"/>
    </row>
    <row r="8890" spans="33:34">
      <c r="AG8890" s="7"/>
      <c r="AH8890" s="7"/>
    </row>
    <row r="8891" spans="33:34">
      <c r="AG8891" s="7"/>
      <c r="AH8891" s="7"/>
    </row>
    <row r="8892" spans="33:34">
      <c r="AG8892" s="7"/>
      <c r="AH8892" s="7"/>
    </row>
    <row r="8893" spans="33:34">
      <c r="AG8893" s="7"/>
      <c r="AH8893" s="7"/>
    </row>
    <row r="8894" spans="33:34">
      <c r="AG8894" s="7"/>
      <c r="AH8894" s="7"/>
    </row>
    <row r="8895" spans="33:34">
      <c r="AG8895" s="7"/>
      <c r="AH8895" s="7"/>
    </row>
    <row r="8896" spans="33:34">
      <c r="AG8896" s="7"/>
      <c r="AH8896" s="7"/>
    </row>
    <row r="8897" spans="33:34">
      <c r="AG8897" s="7"/>
      <c r="AH8897" s="7"/>
    </row>
    <row r="8898" spans="33:34">
      <c r="AG8898" s="7"/>
      <c r="AH8898" s="7"/>
    </row>
    <row r="8899" spans="33:34">
      <c r="AG8899" s="7"/>
      <c r="AH8899" s="7"/>
    </row>
    <row r="8900" spans="33:34">
      <c r="AG8900" s="7"/>
      <c r="AH8900" s="7"/>
    </row>
    <row r="8901" spans="33:34">
      <c r="AG8901" s="7"/>
      <c r="AH8901" s="7"/>
    </row>
    <row r="8902" spans="33:34">
      <c r="AG8902" s="7"/>
      <c r="AH8902" s="7"/>
    </row>
    <row r="8903" spans="33:34">
      <c r="AG8903" s="7"/>
      <c r="AH8903" s="7"/>
    </row>
    <row r="8904" spans="33:34">
      <c r="AG8904" s="7"/>
      <c r="AH8904" s="7"/>
    </row>
    <row r="8905" spans="33:34">
      <c r="AG8905" s="7"/>
      <c r="AH8905" s="7"/>
    </row>
    <row r="8906" spans="33:34">
      <c r="AG8906" s="7"/>
      <c r="AH8906" s="7"/>
    </row>
    <row r="8907" spans="33:34">
      <c r="AG8907" s="7"/>
      <c r="AH8907" s="7"/>
    </row>
    <row r="8908" spans="33:34">
      <c r="AG8908" s="7"/>
      <c r="AH8908" s="7"/>
    </row>
    <row r="8909" spans="33:34">
      <c r="AG8909" s="7"/>
      <c r="AH8909" s="7"/>
    </row>
    <row r="8910" spans="33:34">
      <c r="AG8910" s="7"/>
      <c r="AH8910" s="7"/>
    </row>
    <row r="8911" spans="33:34">
      <c r="AG8911" s="7"/>
      <c r="AH8911" s="7"/>
    </row>
    <row r="8912" spans="33:34">
      <c r="AG8912" s="7"/>
      <c r="AH8912" s="7"/>
    </row>
    <row r="8913" spans="33:34">
      <c r="AG8913" s="7"/>
      <c r="AH8913" s="7"/>
    </row>
    <row r="8914" spans="33:34">
      <c r="AG8914" s="7"/>
      <c r="AH8914" s="7"/>
    </row>
    <row r="8915" spans="33:34">
      <c r="AG8915" s="7"/>
      <c r="AH8915" s="7"/>
    </row>
    <row r="8916" spans="33:34">
      <c r="AG8916" s="7"/>
      <c r="AH8916" s="7"/>
    </row>
    <row r="8917" spans="33:34">
      <c r="AG8917" s="7"/>
      <c r="AH8917" s="7"/>
    </row>
    <row r="8918" spans="33:34">
      <c r="AG8918" s="7"/>
      <c r="AH8918" s="7"/>
    </row>
    <row r="8919" spans="33:34">
      <c r="AG8919" s="7"/>
      <c r="AH8919" s="7"/>
    </row>
    <row r="8920" spans="33:34">
      <c r="AG8920" s="7"/>
      <c r="AH8920" s="7"/>
    </row>
    <row r="8921" spans="33:34">
      <c r="AG8921" s="7"/>
      <c r="AH8921" s="7"/>
    </row>
    <row r="8922" spans="33:34">
      <c r="AG8922" s="7"/>
      <c r="AH8922" s="7"/>
    </row>
    <row r="8923" spans="33:34">
      <c r="AG8923" s="7"/>
      <c r="AH8923" s="7"/>
    </row>
    <row r="8924" spans="33:34">
      <c r="AG8924" s="7"/>
      <c r="AH8924" s="7"/>
    </row>
    <row r="8925" spans="33:34">
      <c r="AG8925" s="7"/>
      <c r="AH8925" s="7"/>
    </row>
    <row r="8926" spans="33:34">
      <c r="AG8926" s="7"/>
      <c r="AH8926" s="7"/>
    </row>
    <row r="8927" spans="33:34">
      <c r="AG8927" s="7"/>
      <c r="AH8927" s="7"/>
    </row>
    <row r="8928" spans="33:34">
      <c r="AG8928" s="7"/>
      <c r="AH8928" s="7"/>
    </row>
    <row r="8929" spans="33:34">
      <c r="AG8929" s="7"/>
      <c r="AH8929" s="7"/>
    </row>
    <row r="8930" spans="33:34">
      <c r="AG8930" s="7"/>
      <c r="AH8930" s="7"/>
    </row>
    <row r="8931" spans="33:34">
      <c r="AG8931" s="7"/>
      <c r="AH8931" s="7"/>
    </row>
    <row r="8932" spans="33:34">
      <c r="AG8932" s="7"/>
      <c r="AH8932" s="7"/>
    </row>
    <row r="8933" spans="33:34">
      <c r="AG8933" s="7"/>
      <c r="AH8933" s="7"/>
    </row>
    <row r="8934" spans="33:34">
      <c r="AG8934" s="7"/>
      <c r="AH8934" s="7"/>
    </row>
    <row r="8935" spans="33:34">
      <c r="AG8935" s="7"/>
      <c r="AH8935" s="7"/>
    </row>
    <row r="8936" spans="33:34">
      <c r="AG8936" s="7"/>
      <c r="AH8936" s="7"/>
    </row>
    <row r="8937" spans="33:34">
      <c r="AG8937" s="7"/>
      <c r="AH8937" s="7"/>
    </row>
    <row r="8938" spans="33:34">
      <c r="AG8938" s="7"/>
      <c r="AH8938" s="7"/>
    </row>
    <row r="8939" spans="33:34">
      <c r="AG8939" s="7"/>
      <c r="AH8939" s="7"/>
    </row>
    <row r="8940" spans="33:34">
      <c r="AG8940" s="7"/>
      <c r="AH8940" s="7"/>
    </row>
    <row r="8941" spans="33:34">
      <c r="AG8941" s="7"/>
      <c r="AH8941" s="7"/>
    </row>
    <row r="8942" spans="33:34">
      <c r="AG8942" s="7"/>
      <c r="AH8942" s="7"/>
    </row>
    <row r="8943" spans="33:34">
      <c r="AG8943" s="7"/>
      <c r="AH8943" s="7"/>
    </row>
    <row r="8944" spans="33:34">
      <c r="AG8944" s="7"/>
      <c r="AH8944" s="7"/>
    </row>
    <row r="8945" spans="33:34">
      <c r="AG8945" s="7"/>
      <c r="AH8945" s="7"/>
    </row>
    <row r="8946" spans="33:34">
      <c r="AG8946" s="7"/>
      <c r="AH8946" s="7"/>
    </row>
    <row r="8947" spans="33:34">
      <c r="AG8947" s="7"/>
      <c r="AH8947" s="7"/>
    </row>
    <row r="8948" spans="33:34">
      <c r="AG8948" s="7"/>
      <c r="AH8948" s="7"/>
    </row>
    <row r="8949" spans="33:34">
      <c r="AG8949" s="7"/>
      <c r="AH8949" s="7"/>
    </row>
    <row r="8950" spans="33:34">
      <c r="AG8950" s="7"/>
      <c r="AH8950" s="7"/>
    </row>
    <row r="8951" spans="33:34">
      <c r="AG8951" s="7"/>
      <c r="AH8951" s="7"/>
    </row>
    <row r="8952" spans="33:34">
      <c r="AG8952" s="7"/>
      <c r="AH8952" s="7"/>
    </row>
    <row r="8953" spans="33:34">
      <c r="AG8953" s="7"/>
      <c r="AH8953" s="7"/>
    </row>
    <row r="8954" spans="33:34">
      <c r="AG8954" s="7"/>
      <c r="AH8954" s="7"/>
    </row>
    <row r="8955" spans="33:34">
      <c r="AG8955" s="7"/>
      <c r="AH8955" s="7"/>
    </row>
    <row r="8956" spans="33:34">
      <c r="AG8956" s="7"/>
      <c r="AH8956" s="7"/>
    </row>
    <row r="8957" spans="33:34">
      <c r="AG8957" s="7"/>
      <c r="AH8957" s="7"/>
    </row>
    <row r="8958" spans="33:34">
      <c r="AG8958" s="7"/>
      <c r="AH8958" s="7"/>
    </row>
    <row r="8959" spans="33:34">
      <c r="AG8959" s="7"/>
      <c r="AH8959" s="7"/>
    </row>
    <row r="8960" spans="33:34">
      <c r="AG8960" s="7"/>
      <c r="AH8960" s="7"/>
    </row>
    <row r="8961" spans="33:34">
      <c r="AG8961" s="7"/>
      <c r="AH8961" s="7"/>
    </row>
    <row r="8962" spans="33:34">
      <c r="AG8962" s="7"/>
      <c r="AH8962" s="7"/>
    </row>
    <row r="8963" spans="33:34">
      <c r="AG8963" s="7"/>
      <c r="AH8963" s="7"/>
    </row>
    <row r="8964" spans="33:34">
      <c r="AG8964" s="7"/>
      <c r="AH8964" s="7"/>
    </row>
    <row r="8965" spans="33:34">
      <c r="AG8965" s="7"/>
      <c r="AH8965" s="7"/>
    </row>
    <row r="8966" spans="33:34">
      <c r="AG8966" s="7"/>
      <c r="AH8966" s="7"/>
    </row>
    <row r="8967" spans="33:34">
      <c r="AG8967" s="7"/>
      <c r="AH8967" s="7"/>
    </row>
    <row r="8968" spans="33:34">
      <c r="AG8968" s="7"/>
      <c r="AH8968" s="7"/>
    </row>
    <row r="8969" spans="33:34">
      <c r="AG8969" s="7"/>
      <c r="AH8969" s="7"/>
    </row>
    <row r="8970" spans="33:34">
      <c r="AG8970" s="7"/>
      <c r="AH8970" s="7"/>
    </row>
    <row r="8971" spans="33:34">
      <c r="AG8971" s="7"/>
      <c r="AH8971" s="7"/>
    </row>
    <row r="8972" spans="33:34">
      <c r="AG8972" s="7"/>
      <c r="AH8972" s="7"/>
    </row>
    <row r="8973" spans="33:34">
      <c r="AG8973" s="7"/>
      <c r="AH8973" s="7"/>
    </row>
    <row r="8974" spans="33:34">
      <c r="AG8974" s="7"/>
      <c r="AH8974" s="7"/>
    </row>
    <row r="8975" spans="33:34">
      <c r="AG8975" s="7"/>
      <c r="AH8975" s="7"/>
    </row>
    <row r="8976" spans="33:34">
      <c r="AG8976" s="7"/>
      <c r="AH8976" s="7"/>
    </row>
    <row r="8977" spans="33:34">
      <c r="AG8977" s="7"/>
      <c r="AH8977" s="7"/>
    </row>
    <row r="8978" spans="33:34">
      <c r="AG8978" s="7"/>
      <c r="AH8978" s="7"/>
    </row>
    <row r="8979" spans="33:34">
      <c r="AG8979" s="7"/>
      <c r="AH8979" s="7"/>
    </row>
    <row r="8980" spans="33:34">
      <c r="AG8980" s="7"/>
      <c r="AH8980" s="7"/>
    </row>
    <row r="8981" spans="33:34">
      <c r="AG8981" s="7"/>
      <c r="AH8981" s="7"/>
    </row>
    <row r="8982" spans="33:34">
      <c r="AG8982" s="7"/>
      <c r="AH8982" s="7"/>
    </row>
    <row r="8983" spans="33:34">
      <c r="AG8983" s="7"/>
      <c r="AH8983" s="7"/>
    </row>
    <row r="8984" spans="33:34">
      <c r="AG8984" s="7"/>
      <c r="AH8984" s="7"/>
    </row>
    <row r="8985" spans="33:34">
      <c r="AG8985" s="7"/>
      <c r="AH8985" s="7"/>
    </row>
    <row r="8986" spans="33:34">
      <c r="AG8986" s="7"/>
      <c r="AH8986" s="7"/>
    </row>
    <row r="8987" spans="33:34">
      <c r="AG8987" s="7"/>
      <c r="AH8987" s="7"/>
    </row>
    <row r="8988" spans="33:34">
      <c r="AG8988" s="7"/>
      <c r="AH8988" s="7"/>
    </row>
    <row r="8989" spans="33:34">
      <c r="AG8989" s="7"/>
      <c r="AH8989" s="7"/>
    </row>
    <row r="8990" spans="33:34">
      <c r="AG8990" s="7"/>
      <c r="AH8990" s="7"/>
    </row>
    <row r="8991" spans="33:34">
      <c r="AG8991" s="7"/>
      <c r="AH8991" s="7"/>
    </row>
    <row r="8992" spans="33:34">
      <c r="AG8992" s="7"/>
      <c r="AH8992" s="7"/>
    </row>
    <row r="8993" spans="33:34">
      <c r="AG8993" s="7"/>
      <c r="AH8993" s="7"/>
    </row>
    <row r="8994" spans="33:34">
      <c r="AG8994" s="7"/>
      <c r="AH8994" s="7"/>
    </row>
    <row r="8995" spans="33:34">
      <c r="AG8995" s="7"/>
      <c r="AH8995" s="7"/>
    </row>
    <row r="8996" spans="33:34">
      <c r="AG8996" s="7"/>
      <c r="AH8996" s="7"/>
    </row>
    <row r="8997" spans="33:34">
      <c r="AG8997" s="7"/>
      <c r="AH8997" s="7"/>
    </row>
    <row r="8998" spans="33:34">
      <c r="AG8998" s="7"/>
      <c r="AH8998" s="7"/>
    </row>
    <row r="8999" spans="33:34">
      <c r="AG8999" s="7"/>
      <c r="AH8999" s="7"/>
    </row>
    <row r="9000" spans="33:34">
      <c r="AG9000" s="7"/>
      <c r="AH9000" s="7"/>
    </row>
    <row r="9001" spans="33:34">
      <c r="AG9001" s="7"/>
      <c r="AH9001" s="7"/>
    </row>
    <row r="9002" spans="33:34">
      <c r="AG9002" s="7"/>
      <c r="AH9002" s="7"/>
    </row>
    <row r="9003" spans="33:34">
      <c r="AG9003" s="7"/>
      <c r="AH9003" s="7"/>
    </row>
    <row r="9004" spans="33:34">
      <c r="AG9004" s="7"/>
      <c r="AH9004" s="7"/>
    </row>
    <row r="9005" spans="33:34">
      <c r="AG9005" s="7"/>
      <c r="AH9005" s="7"/>
    </row>
    <row r="9006" spans="33:34">
      <c r="AG9006" s="7"/>
      <c r="AH9006" s="7"/>
    </row>
    <row r="9007" spans="33:34">
      <c r="AG9007" s="7"/>
      <c r="AH9007" s="7"/>
    </row>
    <row r="9008" spans="33:34">
      <c r="AG9008" s="7"/>
      <c r="AH9008" s="7"/>
    </row>
    <row r="9009" spans="33:34">
      <c r="AG9009" s="7"/>
      <c r="AH9009" s="7"/>
    </row>
    <row r="9010" spans="33:34">
      <c r="AG9010" s="7"/>
      <c r="AH9010" s="7"/>
    </row>
    <row r="9011" spans="33:34">
      <c r="AG9011" s="7"/>
      <c r="AH9011" s="7"/>
    </row>
    <row r="9012" spans="33:34">
      <c r="AG9012" s="7"/>
      <c r="AH9012" s="7"/>
    </row>
    <row r="9013" spans="33:34">
      <c r="AG9013" s="7"/>
      <c r="AH9013" s="7"/>
    </row>
    <row r="9014" spans="33:34">
      <c r="AG9014" s="7"/>
      <c r="AH9014" s="7"/>
    </row>
    <row r="9015" spans="33:34">
      <c r="AG9015" s="7"/>
      <c r="AH9015" s="7"/>
    </row>
    <row r="9016" spans="33:34">
      <c r="AG9016" s="7"/>
      <c r="AH9016" s="7"/>
    </row>
    <row r="9017" spans="33:34">
      <c r="AG9017" s="7"/>
      <c r="AH9017" s="7"/>
    </row>
    <row r="9018" spans="33:34">
      <c r="AG9018" s="7"/>
      <c r="AH9018" s="7"/>
    </row>
    <row r="9019" spans="33:34">
      <c r="AG9019" s="7"/>
      <c r="AH9019" s="7"/>
    </row>
    <row r="9020" spans="33:34">
      <c r="AG9020" s="7"/>
      <c r="AH9020" s="7"/>
    </row>
    <row r="9021" spans="33:34">
      <c r="AG9021" s="7"/>
      <c r="AH9021" s="7"/>
    </row>
    <row r="9022" spans="33:34">
      <c r="AG9022" s="7"/>
      <c r="AH9022" s="7"/>
    </row>
    <row r="9023" spans="33:34">
      <c r="AG9023" s="7"/>
      <c r="AH9023" s="7"/>
    </row>
    <row r="9024" spans="33:34">
      <c r="AG9024" s="7"/>
      <c r="AH9024" s="7"/>
    </row>
    <row r="9025" spans="33:34">
      <c r="AG9025" s="7"/>
      <c r="AH9025" s="7"/>
    </row>
    <row r="9026" spans="33:34">
      <c r="AG9026" s="7"/>
      <c r="AH9026" s="7"/>
    </row>
    <row r="9027" spans="33:34">
      <c r="AG9027" s="7"/>
      <c r="AH9027" s="7"/>
    </row>
    <row r="9028" spans="33:34">
      <c r="AG9028" s="7"/>
      <c r="AH9028" s="7"/>
    </row>
    <row r="9029" spans="33:34">
      <c r="AG9029" s="7"/>
      <c r="AH9029" s="7"/>
    </row>
    <row r="9030" spans="33:34">
      <c r="AG9030" s="7"/>
      <c r="AH9030" s="7"/>
    </row>
    <row r="9031" spans="33:34">
      <c r="AG9031" s="7"/>
      <c r="AH9031" s="7"/>
    </row>
    <row r="9032" spans="33:34">
      <c r="AG9032" s="7"/>
      <c r="AH9032" s="7"/>
    </row>
    <row r="9033" spans="33:34">
      <c r="AG9033" s="7"/>
      <c r="AH9033" s="7"/>
    </row>
    <row r="9034" spans="33:34">
      <c r="AG9034" s="7"/>
      <c r="AH9034" s="7"/>
    </row>
    <row r="9035" spans="33:34">
      <c r="AG9035" s="7"/>
      <c r="AH9035" s="7"/>
    </row>
    <row r="9036" spans="33:34">
      <c r="AG9036" s="7"/>
      <c r="AH9036" s="7"/>
    </row>
    <row r="9037" spans="33:34">
      <c r="AG9037" s="7"/>
      <c r="AH9037" s="7"/>
    </row>
    <row r="9038" spans="33:34">
      <c r="AG9038" s="7"/>
      <c r="AH9038" s="7"/>
    </row>
    <row r="9039" spans="33:34">
      <c r="AG9039" s="7"/>
      <c r="AH9039" s="7"/>
    </row>
    <row r="9040" spans="33:34">
      <c r="AG9040" s="7"/>
      <c r="AH9040" s="7"/>
    </row>
    <row r="9041" spans="33:34">
      <c r="AG9041" s="7"/>
      <c r="AH9041" s="7"/>
    </row>
    <row r="9042" spans="33:34">
      <c r="AG9042" s="7"/>
      <c r="AH9042" s="7"/>
    </row>
    <row r="9043" spans="33:34">
      <c r="AG9043" s="7"/>
      <c r="AH9043" s="7"/>
    </row>
    <row r="9044" spans="33:34">
      <c r="AG9044" s="7"/>
      <c r="AH9044" s="7"/>
    </row>
    <row r="9045" spans="33:34">
      <c r="AG9045" s="7"/>
      <c r="AH9045" s="7"/>
    </row>
    <row r="9046" spans="33:34">
      <c r="AG9046" s="7"/>
      <c r="AH9046" s="7"/>
    </row>
    <row r="9047" spans="33:34">
      <c r="AG9047" s="7"/>
      <c r="AH9047" s="7"/>
    </row>
    <row r="9048" spans="33:34">
      <c r="AG9048" s="7"/>
      <c r="AH9048" s="7"/>
    </row>
    <row r="9049" spans="33:34">
      <c r="AG9049" s="7"/>
      <c r="AH9049" s="7"/>
    </row>
    <row r="9050" spans="33:34">
      <c r="AG9050" s="7"/>
      <c r="AH9050" s="7"/>
    </row>
    <row r="9051" spans="33:34">
      <c r="AG9051" s="7"/>
      <c r="AH9051" s="7"/>
    </row>
    <row r="9052" spans="33:34">
      <c r="AG9052" s="7"/>
      <c r="AH9052" s="7"/>
    </row>
    <row r="9053" spans="33:34">
      <c r="AG9053" s="7"/>
      <c r="AH9053" s="7"/>
    </row>
    <row r="9054" spans="33:34">
      <c r="AG9054" s="7"/>
      <c r="AH9054" s="7"/>
    </row>
    <row r="9055" spans="33:34">
      <c r="AG9055" s="7"/>
      <c r="AH9055" s="7"/>
    </row>
    <row r="9056" spans="33:34">
      <c r="AG9056" s="7"/>
      <c r="AH9056" s="7"/>
    </row>
    <row r="9057" spans="33:34">
      <c r="AG9057" s="7"/>
      <c r="AH9057" s="7"/>
    </row>
    <row r="9058" spans="33:34">
      <c r="AG9058" s="7"/>
      <c r="AH9058" s="7"/>
    </row>
    <row r="9059" spans="33:34">
      <c r="AG9059" s="7"/>
      <c r="AH9059" s="7"/>
    </row>
    <row r="9060" spans="33:34">
      <c r="AG9060" s="7"/>
      <c r="AH9060" s="7"/>
    </row>
    <row r="9061" spans="33:34">
      <c r="AG9061" s="7"/>
      <c r="AH9061" s="7"/>
    </row>
    <row r="9062" spans="33:34">
      <c r="AG9062" s="7"/>
      <c r="AH9062" s="7"/>
    </row>
    <row r="9063" spans="33:34">
      <c r="AG9063" s="7"/>
      <c r="AH9063" s="7"/>
    </row>
    <row r="9064" spans="33:34">
      <c r="AG9064" s="7"/>
      <c r="AH9064" s="7"/>
    </row>
    <row r="9065" spans="33:34">
      <c r="AG9065" s="7"/>
      <c r="AH9065" s="7"/>
    </row>
    <row r="9066" spans="33:34">
      <c r="AG9066" s="7"/>
      <c r="AH9066" s="7"/>
    </row>
    <row r="9067" spans="33:34">
      <c r="AG9067" s="7"/>
      <c r="AH9067" s="7"/>
    </row>
    <row r="9068" spans="33:34">
      <c r="AG9068" s="7"/>
      <c r="AH9068" s="7"/>
    </row>
    <row r="9069" spans="33:34">
      <c r="AG9069" s="7"/>
      <c r="AH9069" s="7"/>
    </row>
    <row r="9070" spans="33:34">
      <c r="AG9070" s="7"/>
      <c r="AH9070" s="7"/>
    </row>
    <row r="9071" spans="33:34">
      <c r="AG9071" s="7"/>
      <c r="AH9071" s="7"/>
    </row>
    <row r="9072" spans="33:34">
      <c r="AG9072" s="7"/>
      <c r="AH9072" s="7"/>
    </row>
    <row r="9073" spans="33:34">
      <c r="AG9073" s="7"/>
      <c r="AH9073" s="7"/>
    </row>
    <row r="9074" spans="33:34">
      <c r="AG9074" s="7"/>
      <c r="AH9074" s="7"/>
    </row>
    <row r="9075" spans="33:34">
      <c r="AG9075" s="7"/>
      <c r="AH9075" s="7"/>
    </row>
    <row r="9076" spans="33:34">
      <c r="AG9076" s="7"/>
      <c r="AH9076" s="7"/>
    </row>
    <row r="9077" spans="33:34">
      <c r="AG9077" s="7"/>
      <c r="AH9077" s="7"/>
    </row>
    <row r="9078" spans="33:34">
      <c r="AG9078" s="7"/>
      <c r="AH9078" s="7"/>
    </row>
    <row r="9079" spans="33:34">
      <c r="AG9079" s="7"/>
      <c r="AH9079" s="7"/>
    </row>
    <row r="9080" spans="33:34">
      <c r="AG9080" s="7"/>
      <c r="AH9080" s="7"/>
    </row>
    <row r="9081" spans="33:34">
      <c r="AG9081" s="7"/>
      <c r="AH9081" s="7"/>
    </row>
    <row r="9082" spans="33:34">
      <c r="AG9082" s="7"/>
      <c r="AH9082" s="7"/>
    </row>
    <row r="9083" spans="33:34">
      <c r="AG9083" s="7"/>
      <c r="AH9083" s="7"/>
    </row>
    <row r="9084" spans="33:34">
      <c r="AG9084" s="7"/>
      <c r="AH9084" s="7"/>
    </row>
    <row r="9085" spans="33:34">
      <c r="AG9085" s="7"/>
      <c r="AH9085" s="7"/>
    </row>
    <row r="9086" spans="33:34">
      <c r="AG9086" s="7"/>
      <c r="AH9086" s="7"/>
    </row>
    <row r="9087" spans="33:34">
      <c r="AG9087" s="7"/>
      <c r="AH9087" s="7"/>
    </row>
    <row r="9088" spans="33:34">
      <c r="AG9088" s="7"/>
      <c r="AH9088" s="7"/>
    </row>
    <row r="9089" spans="33:34">
      <c r="AG9089" s="7"/>
      <c r="AH9089" s="7"/>
    </row>
    <row r="9090" spans="33:34">
      <c r="AG9090" s="7"/>
      <c r="AH9090" s="7"/>
    </row>
    <row r="9091" spans="33:34">
      <c r="AG9091" s="7"/>
      <c r="AH9091" s="7"/>
    </row>
    <row r="9092" spans="33:34">
      <c r="AG9092" s="7"/>
      <c r="AH9092" s="7"/>
    </row>
    <row r="9093" spans="33:34">
      <c r="AG9093" s="7"/>
      <c r="AH9093" s="7"/>
    </row>
    <row r="9094" spans="33:34">
      <c r="AG9094" s="7"/>
      <c r="AH9094" s="7"/>
    </row>
    <row r="9095" spans="33:34">
      <c r="AG9095" s="7"/>
      <c r="AH9095" s="7"/>
    </row>
    <row r="9096" spans="33:34">
      <c r="AG9096" s="7"/>
      <c r="AH9096" s="7"/>
    </row>
    <row r="9097" spans="33:34">
      <c r="AG9097" s="7"/>
      <c r="AH9097" s="7"/>
    </row>
    <row r="9098" spans="33:34">
      <c r="AG9098" s="7"/>
      <c r="AH9098" s="7"/>
    </row>
    <row r="9099" spans="33:34">
      <c r="AG9099" s="7"/>
      <c r="AH9099" s="7"/>
    </row>
    <row r="9100" spans="33:34">
      <c r="AG9100" s="7"/>
      <c r="AH9100" s="7"/>
    </row>
    <row r="9101" spans="33:34">
      <c r="AG9101" s="7"/>
      <c r="AH9101" s="7"/>
    </row>
    <row r="9102" spans="33:34">
      <c r="AG9102" s="7"/>
      <c r="AH9102" s="7"/>
    </row>
    <row r="9103" spans="33:34">
      <c r="AG9103" s="7"/>
      <c r="AH9103" s="7"/>
    </row>
    <row r="9104" spans="33:34">
      <c r="AG9104" s="7"/>
      <c r="AH9104" s="7"/>
    </row>
    <row r="9105" spans="33:34">
      <c r="AG9105" s="7"/>
      <c r="AH9105" s="7"/>
    </row>
    <row r="9106" spans="33:34">
      <c r="AG9106" s="7"/>
      <c r="AH9106" s="7"/>
    </row>
    <row r="9107" spans="33:34">
      <c r="AG9107" s="7"/>
      <c r="AH9107" s="7"/>
    </row>
    <row r="9108" spans="33:34">
      <c r="AG9108" s="7"/>
      <c r="AH9108" s="7"/>
    </row>
    <row r="9109" spans="33:34">
      <c r="AG9109" s="7"/>
      <c r="AH9109" s="7"/>
    </row>
    <row r="9110" spans="33:34">
      <c r="AG9110" s="7"/>
      <c r="AH9110" s="7"/>
    </row>
    <row r="9111" spans="33:34">
      <c r="AG9111" s="7"/>
      <c r="AH9111" s="7"/>
    </row>
    <row r="9112" spans="33:34">
      <c r="AG9112" s="7"/>
      <c r="AH9112" s="7"/>
    </row>
    <row r="9113" spans="33:34">
      <c r="AG9113" s="7"/>
      <c r="AH9113" s="7"/>
    </row>
    <row r="9114" spans="33:34">
      <c r="AG9114" s="7"/>
      <c r="AH9114" s="7"/>
    </row>
    <row r="9115" spans="33:34">
      <c r="AG9115" s="7"/>
      <c r="AH9115" s="7"/>
    </row>
    <row r="9116" spans="33:34">
      <c r="AG9116" s="7"/>
      <c r="AH9116" s="7"/>
    </row>
    <row r="9117" spans="33:34">
      <c r="AG9117" s="7"/>
      <c r="AH9117" s="7"/>
    </row>
    <row r="9118" spans="33:34">
      <c r="AG9118" s="7"/>
      <c r="AH9118" s="7"/>
    </row>
    <row r="9119" spans="33:34">
      <c r="AG9119" s="7"/>
      <c r="AH9119" s="7"/>
    </row>
    <row r="9120" spans="33:34">
      <c r="AG9120" s="7"/>
      <c r="AH9120" s="7"/>
    </row>
    <row r="9121" spans="33:34">
      <c r="AG9121" s="7"/>
      <c r="AH9121" s="7"/>
    </row>
    <row r="9122" spans="33:34">
      <c r="AG9122" s="7"/>
      <c r="AH9122" s="7"/>
    </row>
    <row r="9123" spans="33:34">
      <c r="AG9123" s="7"/>
      <c r="AH9123" s="7"/>
    </row>
    <row r="9124" spans="33:34">
      <c r="AG9124" s="7"/>
      <c r="AH9124" s="7"/>
    </row>
    <row r="9125" spans="33:34">
      <c r="AG9125" s="7"/>
      <c r="AH9125" s="7"/>
    </row>
    <row r="9126" spans="33:34">
      <c r="AG9126" s="7"/>
      <c r="AH9126" s="7"/>
    </row>
    <row r="9127" spans="33:34">
      <c r="AG9127" s="7"/>
      <c r="AH9127" s="7"/>
    </row>
    <row r="9128" spans="33:34">
      <c r="AG9128" s="7"/>
      <c r="AH9128" s="7"/>
    </row>
    <row r="9129" spans="33:34">
      <c r="AG9129" s="7"/>
      <c r="AH9129" s="7"/>
    </row>
    <row r="9130" spans="33:34">
      <c r="AG9130" s="7"/>
      <c r="AH9130" s="7"/>
    </row>
    <row r="9131" spans="33:34">
      <c r="AG9131" s="7"/>
      <c r="AH9131" s="7"/>
    </row>
    <row r="9132" spans="33:34">
      <c r="AG9132" s="7"/>
      <c r="AH9132" s="7"/>
    </row>
    <row r="9133" spans="33:34">
      <c r="AG9133" s="7"/>
      <c r="AH9133" s="7"/>
    </row>
    <row r="9134" spans="33:34">
      <c r="AG9134" s="7"/>
      <c r="AH9134" s="7"/>
    </row>
    <row r="9135" spans="33:34">
      <c r="AG9135" s="7"/>
      <c r="AH9135" s="7"/>
    </row>
    <row r="9136" spans="33:34">
      <c r="AG9136" s="7"/>
      <c r="AH9136" s="7"/>
    </row>
    <row r="9137" spans="33:34">
      <c r="AG9137" s="7"/>
      <c r="AH9137" s="7"/>
    </row>
    <row r="9138" spans="33:34">
      <c r="AG9138" s="7"/>
      <c r="AH9138" s="7"/>
    </row>
    <row r="9139" spans="33:34">
      <c r="AG9139" s="7"/>
      <c r="AH9139" s="7"/>
    </row>
    <row r="9140" spans="33:34">
      <c r="AG9140" s="7"/>
      <c r="AH9140" s="7"/>
    </row>
    <row r="9141" spans="33:34">
      <c r="AG9141" s="7"/>
      <c r="AH9141" s="7"/>
    </row>
    <row r="9142" spans="33:34">
      <c r="AG9142" s="7"/>
      <c r="AH9142" s="7"/>
    </row>
    <row r="9143" spans="33:34">
      <c r="AG9143" s="7"/>
      <c r="AH9143" s="7"/>
    </row>
    <row r="9144" spans="33:34">
      <c r="AG9144" s="7"/>
      <c r="AH9144" s="7"/>
    </row>
    <row r="9145" spans="33:34">
      <c r="AG9145" s="7"/>
      <c r="AH9145" s="7"/>
    </row>
    <row r="9146" spans="33:34">
      <c r="AG9146" s="7"/>
      <c r="AH9146" s="7"/>
    </row>
    <row r="9147" spans="33:34">
      <c r="AG9147" s="7"/>
      <c r="AH9147" s="7"/>
    </row>
    <row r="9148" spans="33:34">
      <c r="AG9148" s="7"/>
      <c r="AH9148" s="7"/>
    </row>
    <row r="9149" spans="33:34">
      <c r="AG9149" s="7"/>
      <c r="AH9149" s="7"/>
    </row>
    <row r="9150" spans="33:34">
      <c r="AG9150" s="7"/>
      <c r="AH9150" s="7"/>
    </row>
    <row r="9151" spans="33:34">
      <c r="AG9151" s="7"/>
      <c r="AH9151" s="7"/>
    </row>
    <row r="9152" spans="33:34">
      <c r="AG9152" s="7"/>
      <c r="AH9152" s="7"/>
    </row>
    <row r="9153" spans="33:34">
      <c r="AG9153" s="7"/>
      <c r="AH9153" s="7"/>
    </row>
    <row r="9154" spans="33:34">
      <c r="AG9154" s="7"/>
      <c r="AH9154" s="7"/>
    </row>
    <row r="9155" spans="33:34">
      <c r="AG9155" s="7"/>
      <c r="AH9155" s="7"/>
    </row>
    <row r="9156" spans="33:34">
      <c r="AG9156" s="7"/>
      <c r="AH9156" s="7"/>
    </row>
    <row r="9157" spans="33:34">
      <c r="AG9157" s="7"/>
      <c r="AH9157" s="7"/>
    </row>
    <row r="9158" spans="33:34">
      <c r="AG9158" s="7"/>
      <c r="AH9158" s="7"/>
    </row>
    <row r="9159" spans="33:34">
      <c r="AG9159" s="7"/>
      <c r="AH9159" s="7"/>
    </row>
    <row r="9160" spans="33:34">
      <c r="AG9160" s="7"/>
      <c r="AH9160" s="7"/>
    </row>
    <row r="9161" spans="33:34">
      <c r="AG9161" s="7"/>
      <c r="AH9161" s="7"/>
    </row>
    <row r="9162" spans="33:34">
      <c r="AG9162" s="7"/>
      <c r="AH9162" s="7"/>
    </row>
    <row r="9163" spans="33:34">
      <c r="AG9163" s="7"/>
      <c r="AH9163" s="7"/>
    </row>
    <row r="9164" spans="33:34">
      <c r="AG9164" s="7"/>
      <c r="AH9164" s="7"/>
    </row>
    <row r="9165" spans="33:34">
      <c r="AG9165" s="7"/>
      <c r="AH9165" s="7"/>
    </row>
    <row r="9166" spans="33:34">
      <c r="AG9166" s="7"/>
      <c r="AH9166" s="7"/>
    </row>
    <row r="9167" spans="33:34">
      <c r="AG9167" s="7"/>
      <c r="AH9167" s="7"/>
    </row>
    <row r="9168" spans="33:34">
      <c r="AG9168" s="7"/>
      <c r="AH9168" s="7"/>
    </row>
    <row r="9169" spans="33:34">
      <c r="AG9169" s="7"/>
      <c r="AH9169" s="7"/>
    </row>
    <row r="9170" spans="33:34">
      <c r="AG9170" s="7"/>
      <c r="AH9170" s="7"/>
    </row>
    <row r="9171" spans="33:34">
      <c r="AG9171" s="7"/>
      <c r="AH9171" s="7"/>
    </row>
    <row r="9172" spans="33:34">
      <c r="AG9172" s="7"/>
      <c r="AH9172" s="7"/>
    </row>
    <row r="9173" spans="33:34">
      <c r="AG9173" s="7"/>
      <c r="AH9173" s="7"/>
    </row>
    <row r="9174" spans="33:34">
      <c r="AG9174" s="7"/>
      <c r="AH9174" s="7"/>
    </row>
    <row r="9175" spans="33:34">
      <c r="AG9175" s="7"/>
      <c r="AH9175" s="7"/>
    </row>
    <row r="9176" spans="33:34">
      <c r="AG9176" s="7"/>
      <c r="AH9176" s="7"/>
    </row>
    <row r="9177" spans="33:34">
      <c r="AG9177" s="7"/>
      <c r="AH9177" s="7"/>
    </row>
    <row r="9178" spans="33:34">
      <c r="AG9178" s="7"/>
      <c r="AH9178" s="7"/>
    </row>
    <row r="9179" spans="33:34">
      <c r="AG9179" s="7"/>
      <c r="AH9179" s="7"/>
    </row>
    <row r="9180" spans="33:34">
      <c r="AG9180" s="7"/>
      <c r="AH9180" s="7"/>
    </row>
    <row r="9181" spans="33:34">
      <c r="AG9181" s="7"/>
      <c r="AH9181" s="7"/>
    </row>
    <row r="9182" spans="33:34">
      <c r="AG9182" s="7"/>
      <c r="AH9182" s="7"/>
    </row>
    <row r="9183" spans="33:34">
      <c r="AG9183" s="7"/>
      <c r="AH9183" s="7"/>
    </row>
    <row r="9184" spans="33:34">
      <c r="AG9184" s="7"/>
      <c r="AH9184" s="7"/>
    </row>
    <row r="9185" spans="33:34">
      <c r="AG9185" s="7"/>
      <c r="AH9185" s="7"/>
    </row>
    <row r="9186" spans="33:34">
      <c r="AG9186" s="7"/>
      <c r="AH9186" s="7"/>
    </row>
    <row r="9187" spans="33:34">
      <c r="AG9187" s="7"/>
      <c r="AH9187" s="7"/>
    </row>
    <row r="9188" spans="33:34">
      <c r="AG9188" s="7"/>
      <c r="AH9188" s="7"/>
    </row>
    <row r="9189" spans="33:34">
      <c r="AG9189" s="7"/>
      <c r="AH9189" s="7"/>
    </row>
    <row r="9190" spans="33:34">
      <c r="AG9190" s="7"/>
      <c r="AH9190" s="7"/>
    </row>
    <row r="9191" spans="33:34">
      <c r="AG9191" s="7"/>
      <c r="AH9191" s="7"/>
    </row>
    <row r="9192" spans="33:34">
      <c r="AG9192" s="7"/>
      <c r="AH9192" s="7"/>
    </row>
    <row r="9193" spans="33:34">
      <c r="AG9193" s="7"/>
      <c r="AH9193" s="7"/>
    </row>
    <row r="9194" spans="33:34">
      <c r="AG9194" s="7"/>
      <c r="AH9194" s="7"/>
    </row>
    <row r="9195" spans="33:34">
      <c r="AG9195" s="7"/>
      <c r="AH9195" s="7"/>
    </row>
    <row r="9196" spans="33:34">
      <c r="AG9196" s="7"/>
      <c r="AH9196" s="7"/>
    </row>
    <row r="9197" spans="33:34">
      <c r="AG9197" s="7"/>
      <c r="AH9197" s="7"/>
    </row>
    <row r="9198" spans="33:34">
      <c r="AG9198" s="7"/>
      <c r="AH9198" s="7"/>
    </row>
    <row r="9199" spans="33:34">
      <c r="AG9199" s="7"/>
      <c r="AH9199" s="7"/>
    </row>
    <row r="9200" spans="33:34">
      <c r="AG9200" s="7"/>
      <c r="AH9200" s="7"/>
    </row>
    <row r="9201" spans="33:34">
      <c r="AG9201" s="7"/>
      <c r="AH9201" s="7"/>
    </row>
    <row r="9202" spans="33:34">
      <c r="AG9202" s="7"/>
      <c r="AH9202" s="7"/>
    </row>
    <row r="9203" spans="33:34">
      <c r="AG9203" s="7"/>
      <c r="AH9203" s="7"/>
    </row>
    <row r="9204" spans="33:34">
      <c r="AG9204" s="7"/>
      <c r="AH9204" s="7"/>
    </row>
    <row r="9205" spans="33:34">
      <c r="AG9205" s="7"/>
      <c r="AH9205" s="7"/>
    </row>
    <row r="9206" spans="33:34">
      <c r="AG9206" s="7"/>
      <c r="AH9206" s="7"/>
    </row>
    <row r="9207" spans="33:34">
      <c r="AG9207" s="7"/>
      <c r="AH9207" s="7"/>
    </row>
    <row r="9208" spans="33:34">
      <c r="AG9208" s="7"/>
      <c r="AH9208" s="7"/>
    </row>
    <row r="9209" spans="33:34">
      <c r="AG9209" s="7"/>
      <c r="AH9209" s="7"/>
    </row>
    <row r="9210" spans="33:34">
      <c r="AG9210" s="7"/>
      <c r="AH9210" s="7"/>
    </row>
    <row r="9211" spans="33:34">
      <c r="AG9211" s="7"/>
      <c r="AH9211" s="7"/>
    </row>
    <row r="9212" spans="33:34">
      <c r="AG9212" s="7"/>
      <c r="AH9212" s="7"/>
    </row>
    <row r="9213" spans="33:34">
      <c r="AG9213" s="7"/>
      <c r="AH9213" s="7"/>
    </row>
    <row r="9214" spans="33:34">
      <c r="AG9214" s="7"/>
      <c r="AH9214" s="7"/>
    </row>
    <row r="9215" spans="33:34">
      <c r="AG9215" s="7"/>
      <c r="AH9215" s="7"/>
    </row>
    <row r="9216" spans="33:34">
      <c r="AG9216" s="7"/>
      <c r="AH9216" s="7"/>
    </row>
    <row r="9217" spans="33:34">
      <c r="AG9217" s="7"/>
      <c r="AH9217" s="7"/>
    </row>
    <row r="9218" spans="33:34">
      <c r="AG9218" s="7"/>
      <c r="AH9218" s="7"/>
    </row>
    <row r="9219" spans="33:34">
      <c r="AG9219" s="7"/>
      <c r="AH9219" s="7"/>
    </row>
    <row r="9220" spans="33:34">
      <c r="AG9220" s="7"/>
      <c r="AH9220" s="7"/>
    </row>
    <row r="9221" spans="33:34">
      <c r="AG9221" s="7"/>
      <c r="AH9221" s="7"/>
    </row>
    <row r="9222" spans="33:34">
      <c r="AG9222" s="7"/>
      <c r="AH9222" s="7"/>
    </row>
    <row r="9223" spans="33:34">
      <c r="AG9223" s="7"/>
      <c r="AH9223" s="7"/>
    </row>
    <row r="9224" spans="33:34">
      <c r="AG9224" s="7"/>
      <c r="AH9224" s="7"/>
    </row>
    <row r="9225" spans="33:34">
      <c r="AG9225" s="7"/>
      <c r="AH9225" s="7"/>
    </row>
    <row r="9226" spans="33:34">
      <c r="AG9226" s="7"/>
      <c r="AH9226" s="7"/>
    </row>
    <row r="9227" spans="33:34">
      <c r="AG9227" s="7"/>
      <c r="AH9227" s="7"/>
    </row>
    <row r="9228" spans="33:34">
      <c r="AG9228" s="7"/>
      <c r="AH9228" s="7"/>
    </row>
    <row r="9229" spans="33:34">
      <c r="AG9229" s="7"/>
      <c r="AH9229" s="7"/>
    </row>
    <row r="9230" spans="33:34">
      <c r="AG9230" s="7"/>
      <c r="AH9230" s="7"/>
    </row>
    <row r="9231" spans="33:34">
      <c r="AG9231" s="7"/>
      <c r="AH9231" s="7"/>
    </row>
    <row r="9232" spans="33:34">
      <c r="AG9232" s="7"/>
      <c r="AH9232" s="7"/>
    </row>
    <row r="9233" spans="33:34">
      <c r="AG9233" s="7"/>
      <c r="AH9233" s="7"/>
    </row>
    <row r="9234" spans="33:34">
      <c r="AG9234" s="7"/>
      <c r="AH9234" s="7"/>
    </row>
    <row r="9235" spans="33:34">
      <c r="AG9235" s="7"/>
      <c r="AH9235" s="7"/>
    </row>
    <row r="9236" spans="33:34">
      <c r="AG9236" s="7"/>
      <c r="AH9236" s="7"/>
    </row>
    <row r="9237" spans="33:34">
      <c r="AG9237" s="7"/>
      <c r="AH9237" s="7"/>
    </row>
    <row r="9238" spans="33:34">
      <c r="AG9238" s="7"/>
      <c r="AH9238" s="7"/>
    </row>
    <row r="9239" spans="33:34">
      <c r="AG9239" s="7"/>
      <c r="AH9239" s="7"/>
    </row>
    <row r="9240" spans="33:34">
      <c r="AG9240" s="7"/>
      <c r="AH9240" s="7"/>
    </row>
    <row r="9241" spans="33:34">
      <c r="AG9241" s="7"/>
      <c r="AH9241" s="7"/>
    </row>
    <row r="9242" spans="33:34">
      <c r="AG9242" s="7"/>
      <c r="AH9242" s="7"/>
    </row>
    <row r="9243" spans="33:34">
      <c r="AG9243" s="7"/>
      <c r="AH9243" s="7"/>
    </row>
    <row r="9244" spans="33:34">
      <c r="AG9244" s="7"/>
      <c r="AH9244" s="7"/>
    </row>
    <row r="9245" spans="33:34">
      <c r="AG9245" s="7"/>
      <c r="AH9245" s="7"/>
    </row>
    <row r="9246" spans="33:34">
      <c r="AG9246" s="7"/>
      <c r="AH9246" s="7"/>
    </row>
    <row r="9247" spans="33:34">
      <c r="AG9247" s="7"/>
      <c r="AH9247" s="7"/>
    </row>
    <row r="9248" spans="33:34">
      <c r="AG9248" s="7"/>
      <c r="AH9248" s="7"/>
    </row>
    <row r="9249" spans="33:34">
      <c r="AG9249" s="7"/>
      <c r="AH9249" s="7"/>
    </row>
    <row r="9250" spans="33:34">
      <c r="AG9250" s="7"/>
      <c r="AH9250" s="7"/>
    </row>
    <row r="9251" spans="33:34">
      <c r="AG9251" s="7"/>
      <c r="AH9251" s="7"/>
    </row>
    <row r="9252" spans="33:34">
      <c r="AG9252" s="7"/>
      <c r="AH9252" s="7"/>
    </row>
    <row r="9253" spans="33:34">
      <c r="AG9253" s="7"/>
      <c r="AH9253" s="7"/>
    </row>
    <row r="9254" spans="33:34">
      <c r="AG9254" s="7"/>
      <c r="AH9254" s="7"/>
    </row>
    <row r="9255" spans="33:34">
      <c r="AG9255" s="7"/>
      <c r="AH9255" s="7"/>
    </row>
    <row r="9256" spans="33:34">
      <c r="AG9256" s="7"/>
      <c r="AH9256" s="7"/>
    </row>
    <row r="9257" spans="33:34">
      <c r="AG9257" s="7"/>
      <c r="AH9257" s="7"/>
    </row>
    <row r="9258" spans="33:34">
      <c r="AG9258" s="7"/>
      <c r="AH9258" s="7"/>
    </row>
    <row r="9259" spans="33:34">
      <c r="AG9259" s="7"/>
      <c r="AH9259" s="7"/>
    </row>
    <row r="9260" spans="33:34">
      <c r="AG9260" s="7"/>
      <c r="AH9260" s="7"/>
    </row>
    <row r="9261" spans="33:34">
      <c r="AG9261" s="7"/>
      <c r="AH9261" s="7"/>
    </row>
    <row r="9262" spans="33:34">
      <c r="AG9262" s="7"/>
      <c r="AH9262" s="7"/>
    </row>
    <row r="9263" spans="33:34">
      <c r="AG9263" s="7"/>
      <c r="AH9263" s="7"/>
    </row>
    <row r="9264" spans="33:34">
      <c r="AG9264" s="7"/>
      <c r="AH9264" s="7"/>
    </row>
    <row r="9265" spans="33:34">
      <c r="AG9265" s="7"/>
      <c r="AH9265" s="7"/>
    </row>
    <row r="9266" spans="33:34">
      <c r="AG9266" s="7"/>
      <c r="AH9266" s="7"/>
    </row>
    <row r="9267" spans="33:34">
      <c r="AG9267" s="7"/>
      <c r="AH9267" s="7"/>
    </row>
    <row r="9268" spans="33:34">
      <c r="AG9268" s="7"/>
      <c r="AH9268" s="7"/>
    </row>
    <row r="9269" spans="33:34">
      <c r="AG9269" s="7"/>
      <c r="AH9269" s="7"/>
    </row>
    <row r="9270" spans="33:34">
      <c r="AG9270" s="7"/>
      <c r="AH9270" s="7"/>
    </row>
    <row r="9271" spans="33:34">
      <c r="AG9271" s="7"/>
      <c r="AH9271" s="7"/>
    </row>
    <row r="9272" spans="33:34">
      <c r="AG9272" s="7"/>
      <c r="AH9272" s="7"/>
    </row>
    <row r="9273" spans="33:34">
      <c r="AG9273" s="7"/>
      <c r="AH9273" s="7"/>
    </row>
    <row r="9274" spans="33:34">
      <c r="AG9274" s="7"/>
      <c r="AH9274" s="7"/>
    </row>
    <row r="9275" spans="33:34">
      <c r="AG9275" s="7"/>
      <c r="AH9275" s="7"/>
    </row>
    <row r="9276" spans="33:34">
      <c r="AG9276" s="7"/>
      <c r="AH9276" s="7"/>
    </row>
    <row r="9277" spans="33:34">
      <c r="AG9277" s="7"/>
      <c r="AH9277" s="7"/>
    </row>
    <row r="9278" spans="33:34">
      <c r="AG9278" s="7"/>
      <c r="AH9278" s="7"/>
    </row>
    <row r="9279" spans="33:34">
      <c r="AG9279" s="7"/>
      <c r="AH9279" s="7"/>
    </row>
    <row r="9280" spans="33:34">
      <c r="AG9280" s="7"/>
      <c r="AH9280" s="7"/>
    </row>
    <row r="9281" spans="33:34">
      <c r="AG9281" s="7"/>
      <c r="AH9281" s="7"/>
    </row>
    <row r="9282" spans="33:34">
      <c r="AG9282" s="7"/>
      <c r="AH9282" s="7"/>
    </row>
    <row r="9283" spans="33:34">
      <c r="AG9283" s="7"/>
      <c r="AH9283" s="7"/>
    </row>
    <row r="9284" spans="33:34">
      <c r="AG9284" s="7"/>
      <c r="AH9284" s="7"/>
    </row>
    <row r="9285" spans="33:34">
      <c r="AG9285" s="7"/>
      <c r="AH9285" s="7"/>
    </row>
    <row r="9286" spans="33:34">
      <c r="AG9286" s="7"/>
      <c r="AH9286" s="7"/>
    </row>
    <row r="9287" spans="33:34">
      <c r="AG9287" s="7"/>
      <c r="AH9287" s="7"/>
    </row>
    <row r="9288" spans="33:34">
      <c r="AG9288" s="7"/>
      <c r="AH9288" s="7"/>
    </row>
    <row r="9289" spans="33:34">
      <c r="AG9289" s="7"/>
      <c r="AH9289" s="7"/>
    </row>
    <row r="9290" spans="33:34">
      <c r="AG9290" s="7"/>
      <c r="AH9290" s="7"/>
    </row>
    <row r="9291" spans="33:34">
      <c r="AG9291" s="7"/>
      <c r="AH9291" s="7"/>
    </row>
    <row r="9292" spans="33:34">
      <c r="AG9292" s="7"/>
      <c r="AH9292" s="7"/>
    </row>
    <row r="9293" spans="33:34">
      <c r="AG9293" s="7"/>
      <c r="AH9293" s="7"/>
    </row>
    <row r="9294" spans="33:34">
      <c r="AG9294" s="7"/>
      <c r="AH9294" s="7"/>
    </row>
    <row r="9295" spans="33:34">
      <c r="AG9295" s="7"/>
      <c r="AH9295" s="7"/>
    </row>
    <row r="9296" spans="33:34">
      <c r="AG9296" s="7"/>
      <c r="AH9296" s="7"/>
    </row>
    <row r="9297" spans="33:34">
      <c r="AG9297" s="7"/>
      <c r="AH9297" s="7"/>
    </row>
    <row r="9298" spans="33:34">
      <c r="AG9298" s="7"/>
      <c r="AH9298" s="7"/>
    </row>
    <row r="9299" spans="33:34">
      <c r="AG9299" s="7"/>
      <c r="AH9299" s="7"/>
    </row>
    <row r="9300" spans="33:34">
      <c r="AG9300" s="7"/>
      <c r="AH9300" s="7"/>
    </row>
    <row r="9301" spans="33:34">
      <c r="AG9301" s="7"/>
      <c r="AH9301" s="7"/>
    </row>
    <row r="9302" spans="33:34">
      <c r="AG9302" s="7"/>
      <c r="AH9302" s="7"/>
    </row>
    <row r="9303" spans="33:34">
      <c r="AG9303" s="7"/>
      <c r="AH9303" s="7"/>
    </row>
    <row r="9304" spans="33:34">
      <c r="AG9304" s="7"/>
      <c r="AH9304" s="7"/>
    </row>
    <row r="9305" spans="33:34">
      <c r="AG9305" s="7"/>
      <c r="AH9305" s="7"/>
    </row>
    <row r="9306" spans="33:34">
      <c r="AG9306" s="7"/>
      <c r="AH9306" s="7"/>
    </row>
    <row r="9307" spans="33:34">
      <c r="AG9307" s="7"/>
      <c r="AH9307" s="7"/>
    </row>
    <row r="9308" spans="33:34">
      <c r="AG9308" s="7"/>
      <c r="AH9308" s="7"/>
    </row>
    <row r="9309" spans="33:34">
      <c r="AG9309" s="7"/>
      <c r="AH9309" s="7"/>
    </row>
    <row r="9310" spans="33:34">
      <c r="AG9310" s="7"/>
      <c r="AH9310" s="7"/>
    </row>
    <row r="9311" spans="33:34">
      <c r="AG9311" s="7"/>
      <c r="AH9311" s="7"/>
    </row>
    <row r="9312" spans="33:34">
      <c r="AG9312" s="7"/>
      <c r="AH9312" s="7"/>
    </row>
    <row r="9313" spans="33:34">
      <c r="AG9313" s="7"/>
      <c r="AH9313" s="7"/>
    </row>
    <row r="9314" spans="33:34">
      <c r="AG9314" s="7"/>
      <c r="AH9314" s="7"/>
    </row>
    <row r="9315" spans="33:34">
      <c r="AG9315" s="7"/>
      <c r="AH9315" s="7"/>
    </row>
    <row r="9316" spans="33:34">
      <c r="AG9316" s="7"/>
      <c r="AH9316" s="7"/>
    </row>
    <row r="9317" spans="33:34">
      <c r="AG9317" s="7"/>
      <c r="AH9317" s="7"/>
    </row>
    <row r="9318" spans="33:34">
      <c r="AG9318" s="7"/>
      <c r="AH9318" s="7"/>
    </row>
    <row r="9319" spans="33:34">
      <c r="AG9319" s="7"/>
      <c r="AH9319" s="7"/>
    </row>
    <row r="9320" spans="33:34">
      <c r="AG9320" s="7"/>
      <c r="AH9320" s="7"/>
    </row>
    <row r="9321" spans="33:34">
      <c r="AG9321" s="7"/>
      <c r="AH9321" s="7"/>
    </row>
    <row r="9322" spans="33:34">
      <c r="AG9322" s="7"/>
      <c r="AH9322" s="7"/>
    </row>
    <row r="9323" spans="33:34">
      <c r="AG9323" s="7"/>
      <c r="AH9323" s="7"/>
    </row>
    <row r="9324" spans="33:34">
      <c r="AG9324" s="7"/>
      <c r="AH9324" s="7"/>
    </row>
    <row r="9325" spans="33:34">
      <c r="AG9325" s="7"/>
      <c r="AH9325" s="7"/>
    </row>
    <row r="9326" spans="33:34">
      <c r="AG9326" s="7"/>
      <c r="AH9326" s="7"/>
    </row>
    <row r="9327" spans="33:34">
      <c r="AG9327" s="7"/>
      <c r="AH9327" s="7"/>
    </row>
    <row r="9328" spans="33:34">
      <c r="AG9328" s="7"/>
      <c r="AH9328" s="7"/>
    </row>
    <row r="9329" spans="33:34">
      <c r="AG9329" s="7"/>
      <c r="AH9329" s="7"/>
    </row>
    <row r="9330" spans="33:34">
      <c r="AG9330" s="7"/>
      <c r="AH9330" s="7"/>
    </row>
    <row r="9331" spans="33:34">
      <c r="AG9331" s="7"/>
      <c r="AH9331" s="7"/>
    </row>
    <row r="9332" spans="33:34">
      <c r="AG9332" s="7"/>
      <c r="AH9332" s="7"/>
    </row>
    <row r="9333" spans="33:34">
      <c r="AG9333" s="7"/>
      <c r="AH9333" s="7"/>
    </row>
    <row r="9334" spans="33:34">
      <c r="AG9334" s="7"/>
      <c r="AH9334" s="7"/>
    </row>
    <row r="9335" spans="33:34">
      <c r="AG9335" s="7"/>
      <c r="AH9335" s="7"/>
    </row>
    <row r="9336" spans="33:34">
      <c r="AG9336" s="7"/>
      <c r="AH9336" s="7"/>
    </row>
    <row r="9337" spans="33:34">
      <c r="AG9337" s="7"/>
      <c r="AH9337" s="7"/>
    </row>
    <row r="9338" spans="33:34">
      <c r="AG9338" s="7"/>
      <c r="AH9338" s="7"/>
    </row>
    <row r="9339" spans="33:34">
      <c r="AG9339" s="7"/>
      <c r="AH9339" s="7"/>
    </row>
    <row r="9340" spans="33:34">
      <c r="AG9340" s="7"/>
      <c r="AH9340" s="7"/>
    </row>
    <row r="9341" spans="33:34">
      <c r="AG9341" s="7"/>
      <c r="AH9341" s="7"/>
    </row>
    <row r="9342" spans="33:34">
      <c r="AG9342" s="7"/>
      <c r="AH9342" s="7"/>
    </row>
    <row r="9343" spans="33:34">
      <c r="AG9343" s="7"/>
      <c r="AH9343" s="7"/>
    </row>
    <row r="9344" spans="33:34">
      <c r="AG9344" s="7"/>
      <c r="AH9344" s="7"/>
    </row>
    <row r="9345" spans="33:34">
      <c r="AG9345" s="7"/>
      <c r="AH9345" s="7"/>
    </row>
    <row r="9346" spans="33:34">
      <c r="AG9346" s="7"/>
      <c r="AH9346" s="7"/>
    </row>
    <row r="9347" spans="33:34">
      <c r="AG9347" s="7"/>
      <c r="AH9347" s="7"/>
    </row>
    <row r="9348" spans="33:34">
      <c r="AG9348" s="7"/>
      <c r="AH9348" s="7"/>
    </row>
    <row r="9349" spans="33:34">
      <c r="AG9349" s="7"/>
      <c r="AH9349" s="7"/>
    </row>
    <row r="9350" spans="33:34">
      <c r="AG9350" s="7"/>
      <c r="AH9350" s="7"/>
    </row>
    <row r="9351" spans="33:34">
      <c r="AG9351" s="7"/>
      <c r="AH9351" s="7"/>
    </row>
    <row r="9352" spans="33:34">
      <c r="AG9352" s="7"/>
      <c r="AH9352" s="7"/>
    </row>
    <row r="9353" spans="33:34">
      <c r="AG9353" s="7"/>
      <c r="AH9353" s="7"/>
    </row>
    <row r="9354" spans="33:34">
      <c r="AG9354" s="7"/>
      <c r="AH9354" s="7"/>
    </row>
    <row r="9355" spans="33:34">
      <c r="AG9355" s="7"/>
      <c r="AH9355" s="7"/>
    </row>
    <row r="9356" spans="33:34">
      <c r="AG9356" s="7"/>
      <c r="AH9356" s="7"/>
    </row>
    <row r="9357" spans="33:34">
      <c r="AG9357" s="7"/>
      <c r="AH9357" s="7"/>
    </row>
    <row r="9358" spans="33:34">
      <c r="AG9358" s="7"/>
      <c r="AH9358" s="7"/>
    </row>
    <row r="9359" spans="33:34">
      <c r="AG9359" s="7"/>
      <c r="AH9359" s="7"/>
    </row>
    <row r="9360" spans="33:34">
      <c r="AG9360" s="7"/>
      <c r="AH9360" s="7"/>
    </row>
    <row r="9361" spans="33:34">
      <c r="AG9361" s="7"/>
      <c r="AH9361" s="7"/>
    </row>
    <row r="9362" spans="33:34">
      <c r="AG9362" s="7"/>
      <c r="AH9362" s="7"/>
    </row>
    <row r="9363" spans="33:34">
      <c r="AG9363" s="7"/>
      <c r="AH9363" s="7"/>
    </row>
    <row r="9364" spans="33:34">
      <c r="AG9364" s="7"/>
      <c r="AH9364" s="7"/>
    </row>
    <row r="9365" spans="33:34">
      <c r="AG9365" s="7"/>
      <c r="AH9365" s="7"/>
    </row>
    <row r="9366" spans="33:34">
      <c r="AG9366" s="7"/>
      <c r="AH9366" s="7"/>
    </row>
    <row r="9367" spans="33:34">
      <c r="AG9367" s="7"/>
      <c r="AH9367" s="7"/>
    </row>
    <row r="9368" spans="33:34">
      <c r="AG9368" s="7"/>
      <c r="AH9368" s="7"/>
    </row>
    <row r="9369" spans="33:34">
      <c r="AG9369" s="7"/>
      <c r="AH9369" s="7"/>
    </row>
    <row r="9370" spans="33:34">
      <c r="AG9370" s="7"/>
      <c r="AH9370" s="7"/>
    </row>
    <row r="9371" spans="33:34">
      <c r="AG9371" s="7"/>
      <c r="AH9371" s="7"/>
    </row>
    <row r="9372" spans="33:34">
      <c r="AG9372" s="7"/>
      <c r="AH9372" s="7"/>
    </row>
    <row r="9373" spans="33:34">
      <c r="AG9373" s="7"/>
      <c r="AH9373" s="7"/>
    </row>
    <row r="9374" spans="33:34">
      <c r="AG9374" s="7"/>
      <c r="AH9374" s="7"/>
    </row>
    <row r="9375" spans="33:34">
      <c r="AG9375" s="7"/>
      <c r="AH9375" s="7"/>
    </row>
    <row r="9376" spans="33:34">
      <c r="AG9376" s="7"/>
      <c r="AH9376" s="7"/>
    </row>
    <row r="9377" spans="33:34">
      <c r="AG9377" s="7"/>
      <c r="AH9377" s="7"/>
    </row>
    <row r="9378" spans="33:34">
      <c r="AG9378" s="7"/>
      <c r="AH9378" s="7"/>
    </row>
    <row r="9379" spans="33:34">
      <c r="AG9379" s="7"/>
      <c r="AH9379" s="7"/>
    </row>
    <row r="9380" spans="33:34">
      <c r="AG9380" s="7"/>
      <c r="AH9380" s="7"/>
    </row>
    <row r="9381" spans="33:34">
      <c r="AG9381" s="7"/>
      <c r="AH9381" s="7"/>
    </row>
    <row r="9382" spans="33:34">
      <c r="AG9382" s="7"/>
      <c r="AH9382" s="7"/>
    </row>
    <row r="9383" spans="33:34">
      <c r="AG9383" s="7"/>
      <c r="AH9383" s="7"/>
    </row>
    <row r="9384" spans="33:34">
      <c r="AG9384" s="7"/>
      <c r="AH9384" s="7"/>
    </row>
    <row r="9385" spans="33:34">
      <c r="AG9385" s="7"/>
      <c r="AH9385" s="7"/>
    </row>
    <row r="9386" spans="33:34">
      <c r="AG9386" s="7"/>
      <c r="AH9386" s="7"/>
    </row>
    <row r="9387" spans="33:34">
      <c r="AG9387" s="7"/>
      <c r="AH9387" s="7"/>
    </row>
    <row r="9388" spans="33:34">
      <c r="AG9388" s="7"/>
      <c r="AH9388" s="7"/>
    </row>
    <row r="9389" spans="33:34">
      <c r="AG9389" s="7"/>
      <c r="AH9389" s="7"/>
    </row>
    <row r="9390" spans="33:34">
      <c r="AG9390" s="7"/>
      <c r="AH9390" s="7"/>
    </row>
    <row r="9391" spans="33:34">
      <c r="AG9391" s="7"/>
      <c r="AH9391" s="7"/>
    </row>
    <row r="9392" spans="33:34">
      <c r="AG9392" s="7"/>
      <c r="AH9392" s="7"/>
    </row>
    <row r="9393" spans="33:34">
      <c r="AG9393" s="7"/>
      <c r="AH9393" s="7"/>
    </row>
    <row r="9394" spans="33:34">
      <c r="AG9394" s="7"/>
      <c r="AH9394" s="7"/>
    </row>
    <row r="9395" spans="33:34">
      <c r="AG9395" s="7"/>
      <c r="AH9395" s="7"/>
    </row>
    <row r="9396" spans="33:34">
      <c r="AG9396" s="7"/>
      <c r="AH9396" s="7"/>
    </row>
    <row r="9397" spans="33:34">
      <c r="AG9397" s="7"/>
      <c r="AH9397" s="7"/>
    </row>
    <row r="9398" spans="33:34">
      <c r="AG9398" s="7"/>
      <c r="AH9398" s="7"/>
    </row>
    <row r="9399" spans="33:34">
      <c r="AG9399" s="7"/>
      <c r="AH9399" s="7"/>
    </row>
    <row r="9400" spans="33:34">
      <c r="AG9400" s="7"/>
      <c r="AH9400" s="7"/>
    </row>
    <row r="9401" spans="33:34">
      <c r="AG9401" s="7"/>
      <c r="AH9401" s="7"/>
    </row>
    <row r="9402" spans="33:34">
      <c r="AG9402" s="7"/>
      <c r="AH9402" s="7"/>
    </row>
    <row r="9403" spans="33:34">
      <c r="AG9403" s="7"/>
      <c r="AH9403" s="7"/>
    </row>
    <row r="9404" spans="33:34">
      <c r="AG9404" s="7"/>
      <c r="AH9404" s="7"/>
    </row>
    <row r="9405" spans="33:34">
      <c r="AG9405" s="7"/>
      <c r="AH9405" s="7"/>
    </row>
    <row r="9406" spans="33:34">
      <c r="AG9406" s="7"/>
      <c r="AH9406" s="7"/>
    </row>
    <row r="9407" spans="33:34">
      <c r="AG9407" s="7"/>
      <c r="AH9407" s="7"/>
    </row>
    <row r="9408" spans="33:34">
      <c r="AG9408" s="7"/>
      <c r="AH9408" s="7"/>
    </row>
    <row r="9409" spans="33:34">
      <c r="AG9409" s="7"/>
      <c r="AH9409" s="7"/>
    </row>
    <row r="9410" spans="33:34">
      <c r="AG9410" s="7"/>
      <c r="AH9410" s="7"/>
    </row>
    <row r="9411" spans="33:34">
      <c r="AG9411" s="7"/>
      <c r="AH9411" s="7"/>
    </row>
    <row r="9412" spans="33:34">
      <c r="AG9412" s="7"/>
      <c r="AH9412" s="7"/>
    </row>
    <row r="9413" spans="33:34">
      <c r="AG9413" s="7"/>
      <c r="AH9413" s="7"/>
    </row>
    <row r="9414" spans="33:34">
      <c r="AG9414" s="7"/>
      <c r="AH9414" s="7"/>
    </row>
    <row r="9415" spans="33:34">
      <c r="AG9415" s="7"/>
      <c r="AH9415" s="7"/>
    </row>
    <row r="9416" spans="33:34">
      <c r="AG9416" s="7"/>
      <c r="AH9416" s="7"/>
    </row>
    <row r="9417" spans="33:34">
      <c r="AG9417" s="7"/>
      <c r="AH9417" s="7"/>
    </row>
    <row r="9418" spans="33:34">
      <c r="AG9418" s="7"/>
      <c r="AH9418" s="7"/>
    </row>
    <row r="9419" spans="33:34">
      <c r="AG9419" s="7"/>
      <c r="AH9419" s="7"/>
    </row>
    <row r="9420" spans="33:34">
      <c r="AG9420" s="7"/>
      <c r="AH9420" s="7"/>
    </row>
    <row r="9421" spans="33:34">
      <c r="AG9421" s="7"/>
      <c r="AH9421" s="7"/>
    </row>
    <row r="9422" spans="33:34">
      <c r="AG9422" s="7"/>
      <c r="AH9422" s="7"/>
    </row>
    <row r="9423" spans="33:34">
      <c r="AG9423" s="7"/>
      <c r="AH9423" s="7"/>
    </row>
    <row r="9424" spans="33:34">
      <c r="AG9424" s="7"/>
      <c r="AH9424" s="7"/>
    </row>
    <row r="9425" spans="33:34">
      <c r="AG9425" s="7"/>
      <c r="AH9425" s="7"/>
    </row>
    <row r="9426" spans="33:34">
      <c r="AG9426" s="7"/>
      <c r="AH9426" s="7"/>
    </row>
    <row r="9427" spans="33:34">
      <c r="AG9427" s="7"/>
      <c r="AH9427" s="7"/>
    </row>
    <row r="9428" spans="33:34">
      <c r="AG9428" s="7"/>
      <c r="AH9428" s="7"/>
    </row>
    <row r="9429" spans="33:34">
      <c r="AG9429" s="7"/>
      <c r="AH9429" s="7"/>
    </row>
    <row r="9430" spans="33:34">
      <c r="AG9430" s="7"/>
      <c r="AH9430" s="7"/>
    </row>
    <row r="9431" spans="33:34">
      <c r="AG9431" s="7"/>
      <c r="AH9431" s="7"/>
    </row>
    <row r="9432" spans="33:34">
      <c r="AG9432" s="7"/>
      <c r="AH9432" s="7"/>
    </row>
    <row r="9433" spans="33:34">
      <c r="AG9433" s="7"/>
      <c r="AH9433" s="7"/>
    </row>
    <row r="9434" spans="33:34">
      <c r="AG9434" s="7"/>
      <c r="AH9434" s="7"/>
    </row>
    <row r="9435" spans="33:34">
      <c r="AG9435" s="7"/>
      <c r="AH9435" s="7"/>
    </row>
    <row r="9436" spans="33:34">
      <c r="AG9436" s="7"/>
      <c r="AH9436" s="7"/>
    </row>
    <row r="9437" spans="33:34">
      <c r="AG9437" s="7"/>
      <c r="AH9437" s="7"/>
    </row>
    <row r="9438" spans="33:34">
      <c r="AG9438" s="7"/>
      <c r="AH9438" s="7"/>
    </row>
    <row r="9439" spans="33:34">
      <c r="AG9439" s="7"/>
      <c r="AH9439" s="7"/>
    </row>
    <row r="9440" spans="33:34">
      <c r="AG9440" s="7"/>
      <c r="AH9440" s="7"/>
    </row>
    <row r="9441" spans="33:34">
      <c r="AG9441" s="7"/>
      <c r="AH9441" s="7"/>
    </row>
    <row r="9442" spans="33:34">
      <c r="AG9442" s="7"/>
      <c r="AH9442" s="7"/>
    </row>
    <row r="9443" spans="33:34">
      <c r="AG9443" s="7"/>
      <c r="AH9443" s="7"/>
    </row>
    <row r="9444" spans="33:34">
      <c r="AG9444" s="7"/>
      <c r="AH9444" s="7"/>
    </row>
    <row r="9445" spans="33:34">
      <c r="AG9445" s="7"/>
      <c r="AH9445" s="7"/>
    </row>
    <row r="9446" spans="33:34">
      <c r="AG9446" s="7"/>
      <c r="AH9446" s="7"/>
    </row>
    <row r="9447" spans="33:34">
      <c r="AG9447" s="7"/>
      <c r="AH9447" s="7"/>
    </row>
    <row r="9448" spans="33:34">
      <c r="AG9448" s="7"/>
      <c r="AH9448" s="7"/>
    </row>
    <row r="9449" spans="33:34">
      <c r="AG9449" s="7"/>
      <c r="AH9449" s="7"/>
    </row>
    <row r="9450" spans="33:34">
      <c r="AG9450" s="7"/>
      <c r="AH9450" s="7"/>
    </row>
    <row r="9451" spans="33:34">
      <c r="AG9451" s="7"/>
      <c r="AH9451" s="7"/>
    </row>
    <row r="9452" spans="33:34">
      <c r="AG9452" s="7"/>
      <c r="AH9452" s="7"/>
    </row>
    <row r="9453" spans="33:34">
      <c r="AG9453" s="7"/>
      <c r="AH9453" s="7"/>
    </row>
    <row r="9454" spans="33:34">
      <c r="AG9454" s="7"/>
      <c r="AH9454" s="7"/>
    </row>
    <row r="9455" spans="33:34">
      <c r="AG9455" s="7"/>
      <c r="AH9455" s="7"/>
    </row>
    <row r="9456" spans="33:34">
      <c r="AG9456" s="7"/>
      <c r="AH9456" s="7"/>
    </row>
    <row r="9457" spans="33:34">
      <c r="AG9457" s="7"/>
      <c r="AH9457" s="7"/>
    </row>
    <row r="9458" spans="33:34">
      <c r="AG9458" s="7"/>
      <c r="AH9458" s="7"/>
    </row>
    <row r="9459" spans="33:34">
      <c r="AG9459" s="7"/>
      <c r="AH9459" s="7"/>
    </row>
    <row r="9460" spans="33:34">
      <c r="AG9460" s="7"/>
      <c r="AH9460" s="7"/>
    </row>
    <row r="9461" spans="33:34">
      <c r="AG9461" s="7"/>
      <c r="AH9461" s="7"/>
    </row>
    <row r="9462" spans="33:34">
      <c r="AG9462" s="7"/>
      <c r="AH9462" s="7"/>
    </row>
    <row r="9463" spans="33:34">
      <c r="AG9463" s="7"/>
      <c r="AH9463" s="7"/>
    </row>
    <row r="9464" spans="33:34">
      <c r="AG9464" s="7"/>
      <c r="AH9464" s="7"/>
    </row>
    <row r="9465" spans="33:34">
      <c r="AG9465" s="7"/>
      <c r="AH9465" s="7"/>
    </row>
    <row r="9466" spans="33:34">
      <c r="AG9466" s="7"/>
      <c r="AH9466" s="7"/>
    </row>
    <row r="9467" spans="33:34">
      <c r="AG9467" s="7"/>
      <c r="AH9467" s="7"/>
    </row>
    <row r="9468" spans="33:34">
      <c r="AG9468" s="7"/>
      <c r="AH9468" s="7"/>
    </row>
    <row r="9469" spans="33:34">
      <c r="AG9469" s="7"/>
      <c r="AH9469" s="7"/>
    </row>
    <row r="9470" spans="33:34">
      <c r="AG9470" s="7"/>
      <c r="AH9470" s="7"/>
    </row>
    <row r="9471" spans="33:34">
      <c r="AG9471" s="7"/>
      <c r="AH9471" s="7"/>
    </row>
    <row r="9472" spans="33:34">
      <c r="AG9472" s="7"/>
      <c r="AH9472" s="7"/>
    </row>
    <row r="9473" spans="33:34">
      <c r="AG9473" s="7"/>
      <c r="AH9473" s="7"/>
    </row>
    <row r="9474" spans="33:34">
      <c r="AG9474" s="7"/>
      <c r="AH9474" s="7"/>
    </row>
    <row r="9475" spans="33:34">
      <c r="AG9475" s="7"/>
      <c r="AH9475" s="7"/>
    </row>
    <row r="9476" spans="33:34">
      <c r="AG9476" s="7"/>
      <c r="AH9476" s="7"/>
    </row>
    <row r="9477" spans="33:34">
      <c r="AG9477" s="7"/>
      <c r="AH9477" s="7"/>
    </row>
    <row r="9478" spans="33:34">
      <c r="AG9478" s="7"/>
      <c r="AH9478" s="7"/>
    </row>
    <row r="9479" spans="33:34">
      <c r="AG9479" s="7"/>
      <c r="AH9479" s="7"/>
    </row>
    <row r="9480" spans="33:34">
      <c r="AG9480" s="7"/>
      <c r="AH9480" s="7"/>
    </row>
    <row r="9481" spans="33:34">
      <c r="AG9481" s="7"/>
      <c r="AH9481" s="7"/>
    </row>
    <row r="9482" spans="33:34">
      <c r="AG9482" s="7"/>
      <c r="AH9482" s="7"/>
    </row>
    <row r="9483" spans="33:34">
      <c r="AG9483" s="7"/>
      <c r="AH9483" s="7"/>
    </row>
    <row r="9484" spans="33:34">
      <c r="AG9484" s="7"/>
      <c r="AH9484" s="7"/>
    </row>
    <row r="9485" spans="33:34">
      <c r="AG9485" s="7"/>
      <c r="AH9485" s="7"/>
    </row>
    <row r="9486" spans="33:34">
      <c r="AG9486" s="7"/>
      <c r="AH9486" s="7"/>
    </row>
    <row r="9487" spans="33:34">
      <c r="AG9487" s="7"/>
      <c r="AH9487" s="7"/>
    </row>
    <row r="9488" spans="33:34">
      <c r="AG9488" s="7"/>
      <c r="AH9488" s="7"/>
    </row>
    <row r="9489" spans="33:34">
      <c r="AG9489" s="7"/>
      <c r="AH9489" s="7"/>
    </row>
    <row r="9490" spans="33:34">
      <c r="AG9490" s="7"/>
      <c r="AH9490" s="7"/>
    </row>
    <row r="9491" spans="33:34">
      <c r="AG9491" s="7"/>
      <c r="AH9491" s="7"/>
    </row>
    <row r="9492" spans="33:34">
      <c r="AG9492" s="7"/>
      <c r="AH9492" s="7"/>
    </row>
    <row r="9493" spans="33:34">
      <c r="AG9493" s="7"/>
      <c r="AH9493" s="7"/>
    </row>
    <row r="9494" spans="33:34">
      <c r="AG9494" s="7"/>
      <c r="AH9494" s="7"/>
    </row>
    <row r="9495" spans="33:34">
      <c r="AG9495" s="7"/>
      <c r="AH9495" s="7"/>
    </row>
    <row r="9496" spans="33:34">
      <c r="AG9496" s="7"/>
      <c r="AH9496" s="7"/>
    </row>
    <row r="9497" spans="33:34">
      <c r="AG9497" s="7"/>
      <c r="AH9497" s="7"/>
    </row>
    <row r="9498" spans="33:34">
      <c r="AG9498" s="7"/>
      <c r="AH9498" s="7"/>
    </row>
    <row r="9499" spans="33:34">
      <c r="AG9499" s="7"/>
      <c r="AH9499" s="7"/>
    </row>
    <row r="9500" spans="33:34">
      <c r="AG9500" s="7"/>
      <c r="AH9500" s="7"/>
    </row>
    <row r="9501" spans="33:34">
      <c r="AG9501" s="7"/>
      <c r="AH9501" s="7"/>
    </row>
    <row r="9502" spans="33:34">
      <c r="AG9502" s="7"/>
      <c r="AH9502" s="7"/>
    </row>
    <row r="9503" spans="33:34">
      <c r="AG9503" s="7"/>
      <c r="AH9503" s="7"/>
    </row>
    <row r="9504" spans="33:34">
      <c r="AG9504" s="7"/>
      <c r="AH9504" s="7"/>
    </row>
    <row r="9505" spans="33:34">
      <c r="AG9505" s="7"/>
      <c r="AH9505" s="7"/>
    </row>
    <row r="9506" spans="33:34">
      <c r="AG9506" s="7"/>
      <c r="AH9506" s="7"/>
    </row>
    <row r="9507" spans="33:34">
      <c r="AG9507" s="7"/>
      <c r="AH9507" s="7"/>
    </row>
    <row r="9508" spans="33:34">
      <c r="AG9508" s="7"/>
      <c r="AH9508" s="7"/>
    </row>
    <row r="9509" spans="33:34">
      <c r="AG9509" s="7"/>
      <c r="AH9509" s="7"/>
    </row>
    <row r="9510" spans="33:34">
      <c r="AG9510" s="7"/>
      <c r="AH9510" s="7"/>
    </row>
    <row r="9511" spans="33:34">
      <c r="AG9511" s="7"/>
      <c r="AH9511" s="7"/>
    </row>
    <row r="9512" spans="33:34">
      <c r="AG9512" s="7"/>
      <c r="AH9512" s="7"/>
    </row>
    <row r="9513" spans="33:34">
      <c r="AG9513" s="7"/>
      <c r="AH9513" s="7"/>
    </row>
    <row r="9514" spans="33:34">
      <c r="AG9514" s="7"/>
      <c r="AH9514" s="7"/>
    </row>
    <row r="9515" spans="33:34">
      <c r="AG9515" s="7"/>
      <c r="AH9515" s="7"/>
    </row>
    <row r="9516" spans="33:34">
      <c r="AG9516" s="7"/>
      <c r="AH9516" s="7"/>
    </row>
    <row r="9517" spans="33:34">
      <c r="AG9517" s="7"/>
      <c r="AH9517" s="7"/>
    </row>
    <row r="9518" spans="33:34">
      <c r="AG9518" s="7"/>
      <c r="AH9518" s="7"/>
    </row>
    <row r="9519" spans="33:34">
      <c r="AG9519" s="7"/>
      <c r="AH9519" s="7"/>
    </row>
    <row r="9520" spans="33:34">
      <c r="AG9520" s="7"/>
      <c r="AH9520" s="7"/>
    </row>
    <row r="9521" spans="33:34">
      <c r="AG9521" s="7"/>
      <c r="AH9521" s="7"/>
    </row>
    <row r="9522" spans="33:34">
      <c r="AG9522" s="7"/>
      <c r="AH9522" s="7"/>
    </row>
    <row r="9523" spans="33:34">
      <c r="AG9523" s="7"/>
      <c r="AH9523" s="7"/>
    </row>
    <row r="9524" spans="33:34">
      <c r="AG9524" s="7"/>
      <c r="AH9524" s="7"/>
    </row>
    <row r="9525" spans="33:34">
      <c r="AG9525" s="7"/>
      <c r="AH9525" s="7"/>
    </row>
    <row r="9526" spans="33:34">
      <c r="AG9526" s="7"/>
      <c r="AH9526" s="7"/>
    </row>
    <row r="9527" spans="33:34">
      <c r="AG9527" s="7"/>
      <c r="AH9527" s="7"/>
    </row>
    <row r="9528" spans="33:34">
      <c r="AG9528" s="7"/>
      <c r="AH9528" s="7"/>
    </row>
    <row r="9529" spans="33:34">
      <c r="AG9529" s="7"/>
      <c r="AH9529" s="7"/>
    </row>
    <row r="9530" spans="33:34">
      <c r="AG9530" s="7"/>
      <c r="AH9530" s="7"/>
    </row>
    <row r="9531" spans="33:34">
      <c r="AG9531" s="7"/>
      <c r="AH9531" s="7"/>
    </row>
    <row r="9532" spans="33:34">
      <c r="AG9532" s="7"/>
      <c r="AH9532" s="7"/>
    </row>
    <row r="9533" spans="33:34">
      <c r="AG9533" s="7"/>
      <c r="AH9533" s="7"/>
    </row>
    <row r="9534" spans="33:34">
      <c r="AG9534" s="7"/>
      <c r="AH9534" s="7"/>
    </row>
    <row r="9535" spans="33:34">
      <c r="AG9535" s="7"/>
      <c r="AH9535" s="7"/>
    </row>
    <row r="9536" spans="33:34">
      <c r="AG9536" s="7"/>
      <c r="AH9536" s="7"/>
    </row>
    <row r="9537" spans="33:34">
      <c r="AG9537" s="7"/>
      <c r="AH9537" s="7"/>
    </row>
    <row r="9538" spans="33:34">
      <c r="AG9538" s="7"/>
      <c r="AH9538" s="7"/>
    </row>
    <row r="9539" spans="33:34">
      <c r="AG9539" s="7"/>
      <c r="AH9539" s="7"/>
    </row>
    <row r="9540" spans="33:34">
      <c r="AG9540" s="7"/>
      <c r="AH9540" s="7"/>
    </row>
    <row r="9541" spans="33:34">
      <c r="AG9541" s="7"/>
      <c r="AH9541" s="7"/>
    </row>
    <row r="9542" spans="33:34">
      <c r="AG9542" s="7"/>
      <c r="AH9542" s="7"/>
    </row>
    <row r="9543" spans="33:34">
      <c r="AG9543" s="7"/>
      <c r="AH9543" s="7"/>
    </row>
    <row r="9544" spans="33:34">
      <c r="AG9544" s="7"/>
      <c r="AH9544" s="7"/>
    </row>
    <row r="9545" spans="33:34">
      <c r="AG9545" s="7"/>
      <c r="AH9545" s="7"/>
    </row>
    <row r="9546" spans="33:34">
      <c r="AG9546" s="7"/>
      <c r="AH9546" s="7"/>
    </row>
    <row r="9547" spans="33:34">
      <c r="AG9547" s="7"/>
      <c r="AH9547" s="7"/>
    </row>
    <row r="9548" spans="33:34">
      <c r="AG9548" s="7"/>
      <c r="AH9548" s="7"/>
    </row>
    <row r="9549" spans="33:34">
      <c r="AG9549" s="7"/>
      <c r="AH9549" s="7"/>
    </row>
    <row r="9550" spans="33:34">
      <c r="AG9550" s="7"/>
      <c r="AH9550" s="7"/>
    </row>
    <row r="9551" spans="33:34">
      <c r="AG9551" s="7"/>
      <c r="AH9551" s="7"/>
    </row>
    <row r="9552" spans="33:34">
      <c r="AG9552" s="7"/>
      <c r="AH9552" s="7"/>
    </row>
    <row r="9553" spans="33:34">
      <c r="AG9553" s="7"/>
      <c r="AH9553" s="7"/>
    </row>
    <row r="9554" spans="33:34">
      <c r="AG9554" s="7"/>
      <c r="AH9554" s="7"/>
    </row>
    <row r="9555" spans="33:34">
      <c r="AG9555" s="7"/>
      <c r="AH9555" s="7"/>
    </row>
    <row r="9556" spans="33:34">
      <c r="AG9556" s="7"/>
      <c r="AH9556" s="7"/>
    </row>
    <row r="9557" spans="33:34">
      <c r="AG9557" s="7"/>
      <c r="AH9557" s="7"/>
    </row>
    <row r="9558" spans="33:34">
      <c r="AG9558" s="7"/>
      <c r="AH9558" s="7"/>
    </row>
    <row r="9559" spans="33:34">
      <c r="AG9559" s="7"/>
      <c r="AH9559" s="7"/>
    </row>
    <row r="9560" spans="33:34">
      <c r="AG9560" s="7"/>
      <c r="AH9560" s="7"/>
    </row>
    <row r="9561" spans="33:34">
      <c r="AG9561" s="7"/>
      <c r="AH9561" s="7"/>
    </row>
    <row r="9562" spans="33:34">
      <c r="AG9562" s="7"/>
      <c r="AH9562" s="7"/>
    </row>
    <row r="9563" spans="33:34">
      <c r="AG9563" s="7"/>
      <c r="AH9563" s="7"/>
    </row>
    <row r="9564" spans="33:34">
      <c r="AG9564" s="7"/>
      <c r="AH9564" s="7"/>
    </row>
    <row r="9565" spans="33:34">
      <c r="AG9565" s="7"/>
      <c r="AH9565" s="7"/>
    </row>
    <row r="9566" spans="33:34">
      <c r="AG9566" s="7"/>
      <c r="AH9566" s="7"/>
    </row>
    <row r="9567" spans="33:34">
      <c r="AG9567" s="7"/>
      <c r="AH9567" s="7"/>
    </row>
    <row r="9568" spans="33:34">
      <c r="AG9568" s="7"/>
      <c r="AH9568" s="7"/>
    </row>
    <row r="9569" spans="33:34">
      <c r="AG9569" s="7"/>
      <c r="AH9569" s="7"/>
    </row>
    <row r="9570" spans="33:34">
      <c r="AG9570" s="7"/>
      <c r="AH9570" s="7"/>
    </row>
    <row r="9571" spans="33:34">
      <c r="AG9571" s="7"/>
      <c r="AH9571" s="7"/>
    </row>
    <row r="9572" spans="33:34">
      <c r="AG9572" s="7"/>
      <c r="AH9572" s="7"/>
    </row>
    <row r="9573" spans="33:34">
      <c r="AG9573" s="7"/>
      <c r="AH9573" s="7"/>
    </row>
    <row r="9574" spans="33:34">
      <c r="AG9574" s="7"/>
      <c r="AH9574" s="7"/>
    </row>
    <row r="9575" spans="33:34">
      <c r="AG9575" s="7"/>
      <c r="AH9575" s="7"/>
    </row>
    <row r="9576" spans="33:34">
      <c r="AG9576" s="7"/>
      <c r="AH9576" s="7"/>
    </row>
    <row r="9577" spans="33:34">
      <c r="AG9577" s="7"/>
      <c r="AH9577" s="7"/>
    </row>
    <row r="9578" spans="33:34">
      <c r="AG9578" s="7"/>
      <c r="AH9578" s="7"/>
    </row>
    <row r="9579" spans="33:34">
      <c r="AG9579" s="7"/>
      <c r="AH9579" s="7"/>
    </row>
    <row r="9580" spans="33:34">
      <c r="AG9580" s="7"/>
      <c r="AH9580" s="7"/>
    </row>
    <row r="9581" spans="33:34">
      <c r="AG9581" s="7"/>
      <c r="AH9581" s="7"/>
    </row>
    <row r="9582" spans="33:34">
      <c r="AG9582" s="7"/>
      <c r="AH9582" s="7"/>
    </row>
    <row r="9583" spans="33:34">
      <c r="AG9583" s="7"/>
      <c r="AH9583" s="7"/>
    </row>
    <row r="9584" spans="33:34">
      <c r="AG9584" s="7"/>
      <c r="AH9584" s="7"/>
    </row>
    <row r="9585" spans="33:34">
      <c r="AG9585" s="7"/>
      <c r="AH9585" s="7"/>
    </row>
    <row r="9586" spans="33:34">
      <c r="AG9586" s="7"/>
      <c r="AH9586" s="7"/>
    </row>
    <row r="9587" spans="33:34">
      <c r="AG9587" s="7"/>
      <c r="AH9587" s="7"/>
    </row>
    <row r="9588" spans="33:34">
      <c r="AG9588" s="7"/>
      <c r="AH9588" s="7"/>
    </row>
    <row r="9589" spans="33:34">
      <c r="AG9589" s="7"/>
      <c r="AH9589" s="7"/>
    </row>
    <row r="9590" spans="33:34">
      <c r="AG9590" s="7"/>
      <c r="AH9590" s="7"/>
    </row>
    <row r="9591" spans="33:34">
      <c r="AG9591" s="7"/>
      <c r="AH9591" s="7"/>
    </row>
    <row r="9592" spans="33:34">
      <c r="AG9592" s="7"/>
      <c r="AH9592" s="7"/>
    </row>
    <row r="9593" spans="33:34">
      <c r="AG9593" s="7"/>
      <c r="AH9593" s="7"/>
    </row>
    <row r="9594" spans="33:34">
      <c r="AG9594" s="7"/>
      <c r="AH9594" s="7"/>
    </row>
    <row r="9595" spans="33:34">
      <c r="AG9595" s="7"/>
      <c r="AH9595" s="7"/>
    </row>
    <row r="9596" spans="33:34">
      <c r="AG9596" s="7"/>
      <c r="AH9596" s="7"/>
    </row>
    <row r="9597" spans="33:34">
      <c r="AG9597" s="7"/>
      <c r="AH9597" s="7"/>
    </row>
    <row r="9598" spans="33:34">
      <c r="AG9598" s="7"/>
      <c r="AH9598" s="7"/>
    </row>
    <row r="9599" spans="33:34">
      <c r="AG9599" s="7"/>
      <c r="AH9599" s="7"/>
    </row>
    <row r="9600" spans="33:34">
      <c r="AG9600" s="7"/>
      <c r="AH9600" s="7"/>
    </row>
    <row r="9601" spans="33:34">
      <c r="AG9601" s="7"/>
      <c r="AH9601" s="7"/>
    </row>
    <row r="9602" spans="33:34">
      <c r="AG9602" s="7"/>
      <c r="AH9602" s="7"/>
    </row>
    <row r="9603" spans="33:34">
      <c r="AG9603" s="7"/>
      <c r="AH9603" s="7"/>
    </row>
    <row r="9604" spans="33:34">
      <c r="AG9604" s="7"/>
      <c r="AH9604" s="7"/>
    </row>
    <row r="9605" spans="33:34">
      <c r="AG9605" s="7"/>
      <c r="AH9605" s="7"/>
    </row>
    <row r="9606" spans="33:34">
      <c r="AG9606" s="7"/>
      <c r="AH9606" s="7"/>
    </row>
    <row r="9607" spans="33:34">
      <c r="AG9607" s="7"/>
      <c r="AH9607" s="7"/>
    </row>
    <row r="9608" spans="33:34">
      <c r="AG9608" s="7"/>
      <c r="AH9608" s="7"/>
    </row>
    <row r="9609" spans="33:34">
      <c r="AG9609" s="7"/>
      <c r="AH9609" s="7"/>
    </row>
    <row r="9610" spans="33:34">
      <c r="AG9610" s="7"/>
      <c r="AH9610" s="7"/>
    </row>
    <row r="9611" spans="33:34">
      <c r="AG9611" s="7"/>
      <c r="AH9611" s="7"/>
    </row>
    <row r="9612" spans="33:34">
      <c r="AG9612" s="7"/>
      <c r="AH9612" s="7"/>
    </row>
    <row r="9613" spans="33:34">
      <c r="AG9613" s="7"/>
      <c r="AH9613" s="7"/>
    </row>
    <row r="9614" spans="33:34">
      <c r="AG9614" s="7"/>
      <c r="AH9614" s="7"/>
    </row>
    <row r="9615" spans="33:34">
      <c r="AG9615" s="7"/>
      <c r="AH9615" s="7"/>
    </row>
    <row r="9616" spans="33:34">
      <c r="AG9616" s="7"/>
      <c r="AH9616" s="7"/>
    </row>
    <row r="9617" spans="33:34">
      <c r="AG9617" s="7"/>
      <c r="AH9617" s="7"/>
    </row>
    <row r="9618" spans="33:34">
      <c r="AG9618" s="7"/>
      <c r="AH9618" s="7"/>
    </row>
    <row r="9619" spans="33:34">
      <c r="AG9619" s="7"/>
      <c r="AH9619" s="7"/>
    </row>
    <row r="9620" spans="33:34">
      <c r="AG9620" s="7"/>
      <c r="AH9620" s="7"/>
    </row>
    <row r="9621" spans="33:34">
      <c r="AG9621" s="7"/>
      <c r="AH9621" s="7"/>
    </row>
    <row r="9622" spans="33:34">
      <c r="AG9622" s="7"/>
      <c r="AH9622" s="7"/>
    </row>
    <row r="9623" spans="33:34">
      <c r="AG9623" s="7"/>
      <c r="AH9623" s="7"/>
    </row>
    <row r="9624" spans="33:34">
      <c r="AG9624" s="7"/>
      <c r="AH9624" s="7"/>
    </row>
    <row r="9625" spans="33:34">
      <c r="AG9625" s="7"/>
      <c r="AH9625" s="7"/>
    </row>
    <row r="9626" spans="33:34">
      <c r="AG9626" s="7"/>
      <c r="AH9626" s="7"/>
    </row>
    <row r="9627" spans="33:34">
      <c r="AG9627" s="7"/>
      <c r="AH9627" s="7"/>
    </row>
    <row r="9628" spans="33:34">
      <c r="AG9628" s="7"/>
      <c r="AH9628" s="7"/>
    </row>
    <row r="9629" spans="33:34">
      <c r="AG9629" s="7"/>
      <c r="AH9629" s="7"/>
    </row>
    <row r="9630" spans="33:34">
      <c r="AG9630" s="7"/>
      <c r="AH9630" s="7"/>
    </row>
    <row r="9631" spans="33:34">
      <c r="AG9631" s="7"/>
      <c r="AH9631" s="7"/>
    </row>
    <row r="9632" spans="33:34">
      <c r="AG9632" s="7"/>
      <c r="AH9632" s="7"/>
    </row>
    <row r="9633" spans="33:34">
      <c r="AG9633" s="7"/>
      <c r="AH9633" s="7"/>
    </row>
    <row r="9634" spans="33:34">
      <c r="AG9634" s="7"/>
      <c r="AH9634" s="7"/>
    </row>
    <row r="9635" spans="33:34">
      <c r="AG9635" s="7"/>
      <c r="AH9635" s="7"/>
    </row>
    <row r="9636" spans="33:34">
      <c r="AG9636" s="7"/>
      <c r="AH9636" s="7"/>
    </row>
    <row r="9637" spans="33:34">
      <c r="AG9637" s="7"/>
      <c r="AH9637" s="7"/>
    </row>
    <row r="9638" spans="33:34">
      <c r="AG9638" s="7"/>
      <c r="AH9638" s="7"/>
    </row>
    <row r="9639" spans="33:34">
      <c r="AG9639" s="7"/>
      <c r="AH9639" s="7"/>
    </row>
    <row r="9640" spans="33:34">
      <c r="AG9640" s="7"/>
      <c r="AH9640" s="7"/>
    </row>
    <row r="9641" spans="33:34">
      <c r="AG9641" s="7"/>
      <c r="AH9641" s="7"/>
    </row>
    <row r="9642" spans="33:34">
      <c r="AG9642" s="7"/>
      <c r="AH9642" s="7"/>
    </row>
    <row r="9643" spans="33:34">
      <c r="AG9643" s="7"/>
      <c r="AH9643" s="7"/>
    </row>
    <row r="9644" spans="33:34">
      <c r="AG9644" s="7"/>
      <c r="AH9644" s="7"/>
    </row>
    <row r="9645" spans="33:34">
      <c r="AG9645" s="7"/>
      <c r="AH9645" s="7"/>
    </row>
    <row r="9646" spans="33:34">
      <c r="AG9646" s="7"/>
      <c r="AH9646" s="7"/>
    </row>
    <row r="9647" spans="33:34">
      <c r="AG9647" s="7"/>
      <c r="AH9647" s="7"/>
    </row>
    <row r="9648" spans="33:34">
      <c r="AG9648" s="7"/>
      <c r="AH9648" s="7"/>
    </row>
    <row r="9649" spans="33:34">
      <c r="AG9649" s="7"/>
      <c r="AH9649" s="7"/>
    </row>
    <row r="9650" spans="33:34">
      <c r="AG9650" s="7"/>
      <c r="AH9650" s="7"/>
    </row>
    <row r="9651" spans="33:34">
      <c r="AG9651" s="7"/>
      <c r="AH9651" s="7"/>
    </row>
    <row r="9652" spans="33:34">
      <c r="AG9652" s="7"/>
      <c r="AH9652" s="7"/>
    </row>
    <row r="9653" spans="33:34">
      <c r="AG9653" s="7"/>
      <c r="AH9653" s="7"/>
    </row>
    <row r="9654" spans="33:34">
      <c r="AG9654" s="7"/>
      <c r="AH9654" s="7"/>
    </row>
    <row r="9655" spans="33:34">
      <c r="AG9655" s="7"/>
      <c r="AH9655" s="7"/>
    </row>
    <row r="9656" spans="33:34">
      <c r="AG9656" s="7"/>
      <c r="AH9656" s="7"/>
    </row>
    <row r="9657" spans="33:34">
      <c r="AG9657" s="7"/>
      <c r="AH9657" s="7"/>
    </row>
    <row r="9658" spans="33:34">
      <c r="AG9658" s="7"/>
      <c r="AH9658" s="7"/>
    </row>
    <row r="9659" spans="33:34">
      <c r="AG9659" s="7"/>
      <c r="AH9659" s="7"/>
    </row>
    <row r="9660" spans="33:34">
      <c r="AG9660" s="7"/>
      <c r="AH9660" s="7"/>
    </row>
    <row r="9661" spans="33:34">
      <c r="AG9661" s="7"/>
      <c r="AH9661" s="7"/>
    </row>
    <row r="9662" spans="33:34">
      <c r="AG9662" s="7"/>
      <c r="AH9662" s="7"/>
    </row>
    <row r="9663" spans="33:34">
      <c r="AG9663" s="7"/>
      <c r="AH9663" s="7"/>
    </row>
    <row r="9664" spans="33:34">
      <c r="AG9664" s="7"/>
      <c r="AH9664" s="7"/>
    </row>
    <row r="9665" spans="33:34">
      <c r="AG9665" s="7"/>
      <c r="AH9665" s="7"/>
    </row>
    <row r="9666" spans="33:34">
      <c r="AG9666" s="7"/>
      <c r="AH9666" s="7"/>
    </row>
    <row r="9667" spans="33:34">
      <c r="AG9667" s="7"/>
      <c r="AH9667" s="7"/>
    </row>
    <row r="9668" spans="33:34">
      <c r="AG9668" s="7"/>
      <c r="AH9668" s="7"/>
    </row>
    <row r="9669" spans="33:34">
      <c r="AG9669" s="7"/>
      <c r="AH9669" s="7"/>
    </row>
    <row r="9670" spans="33:34">
      <c r="AG9670" s="7"/>
      <c r="AH9670" s="7"/>
    </row>
    <row r="9671" spans="33:34">
      <c r="AG9671" s="7"/>
      <c r="AH9671" s="7"/>
    </row>
    <row r="9672" spans="33:34">
      <c r="AG9672" s="7"/>
      <c r="AH9672" s="7"/>
    </row>
    <row r="9673" spans="33:34">
      <c r="AG9673" s="7"/>
      <c r="AH9673" s="7"/>
    </row>
    <row r="9674" spans="33:34">
      <c r="AG9674" s="7"/>
      <c r="AH9674" s="7"/>
    </row>
    <row r="9675" spans="33:34">
      <c r="AG9675" s="7"/>
      <c r="AH9675" s="7"/>
    </row>
    <row r="9676" spans="33:34">
      <c r="AG9676" s="7"/>
      <c r="AH9676" s="7"/>
    </row>
    <row r="9677" spans="33:34">
      <c r="AG9677" s="7"/>
      <c r="AH9677" s="7"/>
    </row>
    <row r="9678" spans="33:34">
      <c r="AG9678" s="7"/>
      <c r="AH9678" s="7"/>
    </row>
    <row r="9679" spans="33:34">
      <c r="AG9679" s="7"/>
      <c r="AH9679" s="7"/>
    </row>
    <row r="9680" spans="33:34">
      <c r="AG9680" s="7"/>
      <c r="AH9680" s="7"/>
    </row>
    <row r="9681" spans="33:34">
      <c r="AG9681" s="7"/>
      <c r="AH9681" s="7"/>
    </row>
    <row r="9682" spans="33:34">
      <c r="AG9682" s="7"/>
      <c r="AH9682" s="7"/>
    </row>
    <row r="9683" spans="33:34">
      <c r="AG9683" s="7"/>
      <c r="AH9683" s="7"/>
    </row>
    <row r="9684" spans="33:34">
      <c r="AG9684" s="7"/>
      <c r="AH9684" s="7"/>
    </row>
    <row r="9685" spans="33:34">
      <c r="AG9685" s="7"/>
      <c r="AH9685" s="7"/>
    </row>
    <row r="9686" spans="33:34">
      <c r="AG9686" s="7"/>
      <c r="AH9686" s="7"/>
    </row>
    <row r="9687" spans="33:34">
      <c r="AG9687" s="7"/>
      <c r="AH9687" s="7"/>
    </row>
    <row r="9688" spans="33:34">
      <c r="AG9688" s="7"/>
      <c r="AH9688" s="7"/>
    </row>
    <row r="9689" spans="33:34">
      <c r="AG9689" s="7"/>
      <c r="AH9689" s="7"/>
    </row>
    <row r="9690" spans="33:34">
      <c r="AG9690" s="7"/>
      <c r="AH9690" s="7"/>
    </row>
    <row r="9691" spans="33:34">
      <c r="AG9691" s="7"/>
      <c r="AH9691" s="7"/>
    </row>
    <row r="9692" spans="33:34">
      <c r="AG9692" s="7"/>
      <c r="AH9692" s="7"/>
    </row>
    <row r="9693" spans="33:34">
      <c r="AG9693" s="7"/>
      <c r="AH9693" s="7"/>
    </row>
    <row r="9694" spans="33:34">
      <c r="AG9694" s="7"/>
      <c r="AH9694" s="7"/>
    </row>
    <row r="9695" spans="33:34">
      <c r="AG9695" s="7"/>
      <c r="AH9695" s="7"/>
    </row>
    <row r="9696" spans="33:34">
      <c r="AG9696" s="7"/>
      <c r="AH9696" s="7"/>
    </row>
    <row r="9697" spans="33:34">
      <c r="AG9697" s="7"/>
      <c r="AH9697" s="7"/>
    </row>
    <row r="9698" spans="33:34">
      <c r="AG9698" s="7"/>
      <c r="AH9698" s="7"/>
    </row>
    <row r="9699" spans="33:34">
      <c r="AG9699" s="7"/>
      <c r="AH9699" s="7"/>
    </row>
    <row r="9700" spans="33:34">
      <c r="AG9700" s="7"/>
      <c r="AH9700" s="7"/>
    </row>
    <row r="9701" spans="33:34">
      <c r="AG9701" s="7"/>
      <c r="AH9701" s="7"/>
    </row>
    <row r="9702" spans="33:34">
      <c r="AG9702" s="7"/>
      <c r="AH9702" s="7"/>
    </row>
    <row r="9703" spans="33:34">
      <c r="AG9703" s="7"/>
      <c r="AH9703" s="7"/>
    </row>
    <row r="9704" spans="33:34">
      <c r="AG9704" s="7"/>
      <c r="AH9704" s="7"/>
    </row>
    <row r="9705" spans="33:34">
      <c r="AG9705" s="7"/>
      <c r="AH9705" s="7"/>
    </row>
    <row r="9706" spans="33:34">
      <c r="AG9706" s="7"/>
      <c r="AH9706" s="7"/>
    </row>
    <row r="9707" spans="33:34">
      <c r="AG9707" s="7"/>
      <c r="AH9707" s="7"/>
    </row>
    <row r="9708" spans="33:34">
      <c r="AG9708" s="7"/>
      <c r="AH9708" s="7"/>
    </row>
    <row r="9709" spans="33:34">
      <c r="AG9709" s="7"/>
      <c r="AH9709" s="7"/>
    </row>
    <row r="9710" spans="33:34">
      <c r="AG9710" s="7"/>
      <c r="AH9710" s="7"/>
    </row>
    <row r="9711" spans="33:34">
      <c r="AG9711" s="7"/>
      <c r="AH9711" s="7"/>
    </row>
    <row r="9712" spans="33:34">
      <c r="AG9712" s="7"/>
      <c r="AH9712" s="7"/>
    </row>
    <row r="9713" spans="33:34">
      <c r="AG9713" s="7"/>
      <c r="AH9713" s="7"/>
    </row>
    <row r="9714" spans="33:34">
      <c r="AG9714" s="7"/>
      <c r="AH9714" s="7"/>
    </row>
    <row r="9715" spans="33:34">
      <c r="AG9715" s="7"/>
      <c r="AH9715" s="7"/>
    </row>
    <row r="9716" spans="33:34">
      <c r="AG9716" s="7"/>
      <c r="AH9716" s="7"/>
    </row>
    <row r="9717" spans="33:34">
      <c r="AG9717" s="7"/>
      <c r="AH9717" s="7"/>
    </row>
    <row r="9718" spans="33:34">
      <c r="AG9718" s="7"/>
      <c r="AH9718" s="7"/>
    </row>
    <row r="9719" spans="33:34">
      <c r="AG9719" s="7"/>
      <c r="AH9719" s="7"/>
    </row>
    <row r="9720" spans="33:34">
      <c r="AG9720" s="7"/>
      <c r="AH9720" s="7"/>
    </row>
    <row r="9721" spans="33:34">
      <c r="AG9721" s="7"/>
      <c r="AH9721" s="7"/>
    </row>
    <row r="9722" spans="33:34">
      <c r="AG9722" s="7"/>
      <c r="AH9722" s="7"/>
    </row>
    <row r="9723" spans="33:34">
      <c r="AG9723" s="7"/>
      <c r="AH9723" s="7"/>
    </row>
    <row r="9724" spans="33:34">
      <c r="AG9724" s="7"/>
      <c r="AH9724" s="7"/>
    </row>
    <row r="9725" spans="33:34">
      <c r="AG9725" s="7"/>
      <c r="AH9725" s="7"/>
    </row>
    <row r="9726" spans="33:34">
      <c r="AG9726" s="7"/>
      <c r="AH9726" s="7"/>
    </row>
    <row r="9727" spans="33:34">
      <c r="AG9727" s="7"/>
      <c r="AH9727" s="7"/>
    </row>
    <row r="9728" spans="33:34">
      <c r="AG9728" s="7"/>
      <c r="AH9728" s="7"/>
    </row>
    <row r="9729" spans="33:34">
      <c r="AG9729" s="7"/>
      <c r="AH9729" s="7"/>
    </row>
    <row r="9730" spans="33:34">
      <c r="AG9730" s="7"/>
      <c r="AH9730" s="7"/>
    </row>
    <row r="9731" spans="33:34">
      <c r="AG9731" s="7"/>
      <c r="AH9731" s="7"/>
    </row>
    <row r="9732" spans="33:34">
      <c r="AG9732" s="7"/>
      <c r="AH9732" s="7"/>
    </row>
    <row r="9733" spans="33:34">
      <c r="AG9733" s="7"/>
      <c r="AH9733" s="7"/>
    </row>
    <row r="9734" spans="33:34">
      <c r="AG9734" s="7"/>
      <c r="AH9734" s="7"/>
    </row>
    <row r="9735" spans="33:34">
      <c r="AG9735" s="7"/>
      <c r="AH9735" s="7"/>
    </row>
    <row r="9736" spans="33:34">
      <c r="AG9736" s="7"/>
      <c r="AH9736" s="7"/>
    </row>
    <row r="9737" spans="33:34">
      <c r="AG9737" s="7"/>
      <c r="AH9737" s="7"/>
    </row>
    <row r="9738" spans="33:34">
      <c r="AG9738" s="7"/>
      <c r="AH9738" s="7"/>
    </row>
    <row r="9739" spans="33:34">
      <c r="AG9739" s="7"/>
      <c r="AH9739" s="7"/>
    </row>
    <row r="9740" spans="33:34">
      <c r="AG9740" s="7"/>
      <c r="AH9740" s="7"/>
    </row>
    <row r="9741" spans="33:34">
      <c r="AG9741" s="7"/>
      <c r="AH9741" s="7"/>
    </row>
    <row r="9742" spans="33:34">
      <c r="AG9742" s="7"/>
      <c r="AH9742" s="7"/>
    </row>
    <row r="9743" spans="33:34">
      <c r="AG9743" s="7"/>
      <c r="AH9743" s="7"/>
    </row>
    <row r="9744" spans="33:34">
      <c r="AG9744" s="7"/>
      <c r="AH9744" s="7"/>
    </row>
    <row r="9745" spans="33:34">
      <c r="AG9745" s="7"/>
      <c r="AH9745" s="7"/>
    </row>
    <row r="9746" spans="33:34">
      <c r="AG9746" s="7"/>
      <c r="AH9746" s="7"/>
    </row>
    <row r="9747" spans="33:34">
      <c r="AG9747" s="7"/>
      <c r="AH9747" s="7"/>
    </row>
    <row r="9748" spans="33:34">
      <c r="AG9748" s="7"/>
      <c r="AH9748" s="7"/>
    </row>
    <row r="9749" spans="33:34">
      <c r="AG9749" s="7"/>
      <c r="AH9749" s="7"/>
    </row>
    <row r="9750" spans="33:34">
      <c r="AG9750" s="7"/>
      <c r="AH9750" s="7"/>
    </row>
    <row r="9751" spans="33:34">
      <c r="AG9751" s="7"/>
      <c r="AH9751" s="7"/>
    </row>
    <row r="9752" spans="33:34">
      <c r="AG9752" s="7"/>
      <c r="AH9752" s="7"/>
    </row>
    <row r="9753" spans="33:34">
      <c r="AG9753" s="7"/>
      <c r="AH9753" s="7"/>
    </row>
    <row r="9754" spans="33:34">
      <c r="AG9754" s="7"/>
      <c r="AH9754" s="7"/>
    </row>
    <row r="9755" spans="33:34">
      <c r="AG9755" s="7"/>
      <c r="AH9755" s="7"/>
    </row>
    <row r="9756" spans="33:34">
      <c r="AG9756" s="7"/>
      <c r="AH9756" s="7"/>
    </row>
    <row r="9757" spans="33:34">
      <c r="AG9757" s="7"/>
      <c r="AH9757" s="7"/>
    </row>
    <row r="9758" spans="33:34">
      <c r="AG9758" s="7"/>
      <c r="AH9758" s="7"/>
    </row>
    <row r="9759" spans="33:34">
      <c r="AG9759" s="7"/>
      <c r="AH9759" s="7"/>
    </row>
    <row r="9760" spans="33:34">
      <c r="AG9760" s="7"/>
      <c r="AH9760" s="7"/>
    </row>
    <row r="9761" spans="33:34">
      <c r="AG9761" s="7"/>
      <c r="AH9761" s="7"/>
    </row>
    <row r="9762" spans="33:34">
      <c r="AG9762" s="7"/>
      <c r="AH9762" s="7"/>
    </row>
    <row r="9763" spans="33:34">
      <c r="AG9763" s="7"/>
      <c r="AH9763" s="7"/>
    </row>
    <row r="9764" spans="33:34">
      <c r="AG9764" s="7"/>
      <c r="AH9764" s="7"/>
    </row>
    <row r="9765" spans="33:34">
      <c r="AG9765" s="7"/>
      <c r="AH9765" s="7"/>
    </row>
    <row r="9766" spans="33:34">
      <c r="AG9766" s="7"/>
      <c r="AH9766" s="7"/>
    </row>
    <row r="9767" spans="33:34">
      <c r="AG9767" s="7"/>
      <c r="AH9767" s="7"/>
    </row>
    <row r="9768" spans="33:34">
      <c r="AG9768" s="7"/>
      <c r="AH9768" s="7"/>
    </row>
    <row r="9769" spans="33:34">
      <c r="AG9769" s="7"/>
      <c r="AH9769" s="7"/>
    </row>
    <row r="9770" spans="33:34">
      <c r="AG9770" s="7"/>
      <c r="AH9770" s="7"/>
    </row>
    <row r="9771" spans="33:34">
      <c r="AG9771" s="7"/>
      <c r="AH9771" s="7"/>
    </row>
    <row r="9772" spans="33:34">
      <c r="AG9772" s="7"/>
      <c r="AH9772" s="7"/>
    </row>
    <row r="9773" spans="33:34">
      <c r="AG9773" s="7"/>
      <c r="AH9773" s="7"/>
    </row>
    <row r="9774" spans="33:34">
      <c r="AG9774" s="7"/>
      <c r="AH9774" s="7"/>
    </row>
    <row r="9775" spans="33:34">
      <c r="AG9775" s="7"/>
      <c r="AH9775" s="7"/>
    </row>
    <row r="9776" spans="33:34">
      <c r="AG9776" s="7"/>
      <c r="AH9776" s="7"/>
    </row>
    <row r="9777" spans="33:34">
      <c r="AG9777" s="7"/>
      <c r="AH9777" s="7"/>
    </row>
    <row r="9778" spans="33:34">
      <c r="AG9778" s="7"/>
      <c r="AH9778" s="7"/>
    </row>
    <row r="9779" spans="33:34">
      <c r="AG9779" s="7"/>
      <c r="AH9779" s="7"/>
    </row>
    <row r="9780" spans="33:34">
      <c r="AG9780" s="7"/>
      <c r="AH9780" s="7"/>
    </row>
    <row r="9781" spans="33:34">
      <c r="AG9781" s="7"/>
      <c r="AH9781" s="7"/>
    </row>
    <row r="9782" spans="33:34">
      <c r="AG9782" s="7"/>
      <c r="AH9782" s="7"/>
    </row>
    <row r="9783" spans="33:34">
      <c r="AG9783" s="7"/>
      <c r="AH9783" s="7"/>
    </row>
    <row r="9784" spans="33:34">
      <c r="AG9784" s="7"/>
      <c r="AH9784" s="7"/>
    </row>
    <row r="9785" spans="33:34">
      <c r="AG9785" s="7"/>
      <c r="AH9785" s="7"/>
    </row>
    <row r="9786" spans="33:34">
      <c r="AG9786" s="7"/>
      <c r="AH9786" s="7"/>
    </row>
    <row r="9787" spans="33:34">
      <c r="AG9787" s="7"/>
      <c r="AH9787" s="7"/>
    </row>
    <row r="9788" spans="33:34">
      <c r="AG9788" s="7"/>
      <c r="AH9788" s="7"/>
    </row>
    <row r="9789" spans="33:34">
      <c r="AG9789" s="7"/>
      <c r="AH9789" s="7"/>
    </row>
    <row r="9790" spans="33:34">
      <c r="AG9790" s="7"/>
      <c r="AH9790" s="7"/>
    </row>
    <row r="9791" spans="33:34">
      <c r="AG9791" s="7"/>
      <c r="AH9791" s="7"/>
    </row>
    <row r="9792" spans="33:34">
      <c r="AG9792" s="7"/>
      <c r="AH9792" s="7"/>
    </row>
    <row r="9793" spans="33:34">
      <c r="AG9793" s="7"/>
      <c r="AH9793" s="7"/>
    </row>
    <row r="9794" spans="33:34">
      <c r="AG9794" s="7"/>
      <c r="AH9794" s="7"/>
    </row>
    <row r="9795" spans="33:34">
      <c r="AG9795" s="7"/>
      <c r="AH9795" s="7"/>
    </row>
    <row r="9796" spans="33:34">
      <c r="AG9796" s="7"/>
      <c r="AH9796" s="7"/>
    </row>
    <row r="9797" spans="33:34">
      <c r="AG9797" s="7"/>
      <c r="AH9797" s="7"/>
    </row>
    <row r="9798" spans="33:34">
      <c r="AG9798" s="7"/>
      <c r="AH9798" s="7"/>
    </row>
    <row r="9799" spans="33:34">
      <c r="AG9799" s="7"/>
      <c r="AH9799" s="7"/>
    </row>
    <row r="9800" spans="33:34">
      <c r="AG9800" s="7"/>
      <c r="AH9800" s="7"/>
    </row>
    <row r="9801" spans="33:34">
      <c r="AG9801" s="7"/>
      <c r="AH9801" s="7"/>
    </row>
    <row r="9802" spans="33:34">
      <c r="AG9802" s="7"/>
      <c r="AH9802" s="7"/>
    </row>
    <row r="9803" spans="33:34">
      <c r="AG9803" s="7"/>
      <c r="AH9803" s="7"/>
    </row>
    <row r="9804" spans="33:34">
      <c r="AG9804" s="7"/>
      <c r="AH9804" s="7"/>
    </row>
    <row r="9805" spans="33:34">
      <c r="AG9805" s="7"/>
      <c r="AH9805" s="7"/>
    </row>
    <row r="9806" spans="33:34">
      <c r="AG9806" s="7"/>
      <c r="AH9806" s="7"/>
    </row>
    <row r="9807" spans="33:34">
      <c r="AG9807" s="7"/>
      <c r="AH9807" s="7"/>
    </row>
    <row r="9808" spans="33:34">
      <c r="AG9808" s="7"/>
      <c r="AH9808" s="7"/>
    </row>
    <row r="9809" spans="33:34">
      <c r="AG9809" s="7"/>
      <c r="AH9809" s="7"/>
    </row>
    <row r="9810" spans="33:34">
      <c r="AG9810" s="7"/>
      <c r="AH9810" s="7"/>
    </row>
    <row r="9811" spans="33:34">
      <c r="AG9811" s="7"/>
      <c r="AH9811" s="7"/>
    </row>
    <row r="9812" spans="33:34">
      <c r="AG9812" s="7"/>
      <c r="AH9812" s="7"/>
    </row>
    <row r="9813" spans="33:34">
      <c r="AG9813" s="7"/>
      <c r="AH9813" s="7"/>
    </row>
    <row r="9814" spans="33:34">
      <c r="AG9814" s="7"/>
      <c r="AH9814" s="7"/>
    </row>
    <row r="9815" spans="33:34">
      <c r="AG9815" s="7"/>
      <c r="AH9815" s="7"/>
    </row>
    <row r="9816" spans="33:34">
      <c r="AG9816" s="7"/>
      <c r="AH9816" s="7"/>
    </row>
    <row r="9817" spans="33:34">
      <c r="AG9817" s="7"/>
      <c r="AH9817" s="7"/>
    </row>
    <row r="9818" spans="33:34">
      <c r="AG9818" s="7"/>
      <c r="AH9818" s="7"/>
    </row>
    <row r="9819" spans="33:34">
      <c r="AG9819" s="7"/>
      <c r="AH9819" s="7"/>
    </row>
    <row r="9820" spans="33:34">
      <c r="AG9820" s="7"/>
      <c r="AH9820" s="7"/>
    </row>
    <row r="9821" spans="33:34">
      <c r="AG9821" s="7"/>
      <c r="AH9821" s="7"/>
    </row>
    <row r="9822" spans="33:34">
      <c r="AG9822" s="7"/>
      <c r="AH9822" s="7"/>
    </row>
    <row r="9823" spans="33:34">
      <c r="AG9823" s="7"/>
      <c r="AH9823" s="7"/>
    </row>
    <row r="9824" spans="33:34">
      <c r="AG9824" s="7"/>
      <c r="AH9824" s="7"/>
    </row>
    <row r="9825" spans="33:34">
      <c r="AG9825" s="7"/>
      <c r="AH9825" s="7"/>
    </row>
    <row r="9826" spans="33:34">
      <c r="AG9826" s="7"/>
      <c r="AH9826" s="7"/>
    </row>
    <row r="9827" spans="33:34">
      <c r="AG9827" s="7"/>
      <c r="AH9827" s="7"/>
    </row>
    <row r="9828" spans="33:34">
      <c r="AG9828" s="7"/>
      <c r="AH9828" s="7"/>
    </row>
    <row r="9829" spans="33:34">
      <c r="AG9829" s="7"/>
      <c r="AH9829" s="7"/>
    </row>
    <row r="9830" spans="33:34">
      <c r="AG9830" s="7"/>
      <c r="AH9830" s="7"/>
    </row>
    <row r="9831" spans="33:34">
      <c r="AG9831" s="7"/>
      <c r="AH9831" s="7"/>
    </row>
    <row r="9832" spans="33:34">
      <c r="AG9832" s="7"/>
      <c r="AH9832" s="7"/>
    </row>
    <row r="9833" spans="33:34">
      <c r="AG9833" s="7"/>
      <c r="AH9833" s="7"/>
    </row>
    <row r="9834" spans="33:34">
      <c r="AG9834" s="7"/>
      <c r="AH9834" s="7"/>
    </row>
    <row r="9835" spans="33:34">
      <c r="AG9835" s="7"/>
      <c r="AH9835" s="7"/>
    </row>
    <row r="9836" spans="33:34">
      <c r="AG9836" s="7"/>
      <c r="AH9836" s="7"/>
    </row>
    <row r="9837" spans="33:34">
      <c r="AG9837" s="7"/>
      <c r="AH9837" s="7"/>
    </row>
    <row r="9838" spans="33:34">
      <c r="AG9838" s="7"/>
      <c r="AH9838" s="7"/>
    </row>
    <row r="9839" spans="33:34">
      <c r="AG9839" s="7"/>
      <c r="AH9839" s="7"/>
    </row>
    <row r="9840" spans="33:34">
      <c r="AG9840" s="7"/>
      <c r="AH9840" s="7"/>
    </row>
    <row r="9841" spans="33:34">
      <c r="AG9841" s="7"/>
      <c r="AH9841" s="7"/>
    </row>
    <row r="9842" spans="33:34">
      <c r="AG9842" s="7"/>
      <c r="AH9842" s="7"/>
    </row>
    <row r="9843" spans="33:34">
      <c r="AG9843" s="7"/>
      <c r="AH9843" s="7"/>
    </row>
    <row r="9844" spans="33:34">
      <c r="AG9844" s="7"/>
      <c r="AH9844" s="7"/>
    </row>
    <row r="9845" spans="33:34">
      <c r="AG9845" s="7"/>
      <c r="AH9845" s="7"/>
    </row>
    <row r="9846" spans="33:34">
      <c r="AG9846" s="7"/>
      <c r="AH9846" s="7"/>
    </row>
    <row r="9847" spans="33:34">
      <c r="AG9847" s="7"/>
      <c r="AH9847" s="7"/>
    </row>
    <row r="9848" spans="33:34">
      <c r="AG9848" s="7"/>
      <c r="AH9848" s="7"/>
    </row>
    <row r="9849" spans="33:34">
      <c r="AG9849" s="7"/>
      <c r="AH9849" s="7"/>
    </row>
    <row r="9850" spans="33:34">
      <c r="AG9850" s="7"/>
      <c r="AH9850" s="7"/>
    </row>
    <row r="9851" spans="33:34">
      <c r="AG9851" s="7"/>
      <c r="AH9851" s="7"/>
    </row>
    <row r="9852" spans="33:34">
      <c r="AG9852" s="7"/>
      <c r="AH9852" s="7"/>
    </row>
    <row r="9853" spans="33:34">
      <c r="AG9853" s="7"/>
      <c r="AH9853" s="7"/>
    </row>
    <row r="9854" spans="33:34">
      <c r="AG9854" s="7"/>
      <c r="AH9854" s="7"/>
    </row>
    <row r="9855" spans="33:34">
      <c r="AG9855" s="7"/>
      <c r="AH9855" s="7"/>
    </row>
    <row r="9856" spans="33:34">
      <c r="AG9856" s="7"/>
      <c r="AH9856" s="7"/>
    </row>
    <row r="9857" spans="33:34">
      <c r="AG9857" s="7"/>
      <c r="AH9857" s="7"/>
    </row>
    <row r="9858" spans="33:34">
      <c r="AG9858" s="7"/>
      <c r="AH9858" s="7"/>
    </row>
    <row r="9859" spans="33:34">
      <c r="AG9859" s="7"/>
      <c r="AH9859" s="7"/>
    </row>
    <row r="9860" spans="33:34">
      <c r="AG9860" s="7"/>
      <c r="AH9860" s="7"/>
    </row>
    <row r="9861" spans="33:34">
      <c r="AG9861" s="7"/>
      <c r="AH9861" s="7"/>
    </row>
    <row r="9862" spans="33:34">
      <c r="AG9862" s="7"/>
      <c r="AH9862" s="7"/>
    </row>
    <row r="9863" spans="33:34">
      <c r="AG9863" s="7"/>
      <c r="AH9863" s="7"/>
    </row>
    <row r="9864" spans="33:34">
      <c r="AG9864" s="7"/>
      <c r="AH9864" s="7"/>
    </row>
    <row r="9865" spans="33:34">
      <c r="AG9865" s="7"/>
      <c r="AH9865" s="7"/>
    </row>
    <row r="9866" spans="33:34">
      <c r="AG9866" s="7"/>
      <c r="AH9866" s="7"/>
    </row>
    <row r="9867" spans="33:34">
      <c r="AG9867" s="7"/>
      <c r="AH9867" s="7"/>
    </row>
    <row r="9868" spans="33:34">
      <c r="AG9868" s="7"/>
      <c r="AH9868" s="7"/>
    </row>
    <row r="9869" spans="33:34">
      <c r="AG9869" s="7"/>
      <c r="AH9869" s="7"/>
    </row>
    <row r="9870" spans="33:34">
      <c r="AG9870" s="7"/>
      <c r="AH9870" s="7"/>
    </row>
    <row r="9871" spans="33:34">
      <c r="AG9871" s="7"/>
      <c r="AH9871" s="7"/>
    </row>
    <row r="9872" spans="33:34">
      <c r="AG9872" s="7"/>
      <c r="AH9872" s="7"/>
    </row>
    <row r="9873" spans="33:34">
      <c r="AG9873" s="7"/>
      <c r="AH9873" s="7"/>
    </row>
    <row r="9874" spans="33:34">
      <c r="AG9874" s="7"/>
      <c r="AH9874" s="7"/>
    </row>
    <row r="9875" spans="33:34">
      <c r="AG9875" s="7"/>
      <c r="AH9875" s="7"/>
    </row>
    <row r="9876" spans="33:34">
      <c r="AG9876" s="7"/>
      <c r="AH9876" s="7"/>
    </row>
    <row r="9877" spans="33:34">
      <c r="AG9877" s="7"/>
      <c r="AH9877" s="7"/>
    </row>
    <row r="9878" spans="33:34">
      <c r="AG9878" s="7"/>
      <c r="AH9878" s="7"/>
    </row>
    <row r="9879" spans="33:34">
      <c r="AG9879" s="7"/>
      <c r="AH9879" s="7"/>
    </row>
    <row r="9880" spans="33:34">
      <c r="AG9880" s="7"/>
      <c r="AH9880" s="7"/>
    </row>
    <row r="9881" spans="33:34">
      <c r="AG9881" s="7"/>
      <c r="AH9881" s="7"/>
    </row>
    <row r="9882" spans="33:34">
      <c r="AG9882" s="7"/>
      <c r="AH9882" s="7"/>
    </row>
    <row r="9883" spans="33:34">
      <c r="AG9883" s="7"/>
      <c r="AH9883" s="7"/>
    </row>
    <row r="9884" spans="33:34">
      <c r="AG9884" s="7"/>
      <c r="AH9884" s="7"/>
    </row>
    <row r="9885" spans="33:34">
      <c r="AG9885" s="7"/>
      <c r="AH9885" s="7"/>
    </row>
    <row r="9886" spans="33:34">
      <c r="AG9886" s="7"/>
      <c r="AH9886" s="7"/>
    </row>
    <row r="9887" spans="33:34">
      <c r="AG9887" s="7"/>
      <c r="AH9887" s="7"/>
    </row>
    <row r="9888" spans="33:34">
      <c r="AG9888" s="7"/>
      <c r="AH9888" s="7"/>
    </row>
    <row r="9889" spans="33:34">
      <c r="AG9889" s="7"/>
      <c r="AH9889" s="7"/>
    </row>
    <row r="9890" spans="33:34">
      <c r="AG9890" s="7"/>
      <c r="AH9890" s="7"/>
    </row>
    <row r="9891" spans="33:34">
      <c r="AG9891" s="7"/>
      <c r="AH9891" s="7"/>
    </row>
    <row r="9892" spans="33:34">
      <c r="AG9892" s="7"/>
      <c r="AH9892" s="7"/>
    </row>
    <row r="9893" spans="33:34">
      <c r="AG9893" s="7"/>
      <c r="AH9893" s="7"/>
    </row>
    <row r="9894" spans="33:34">
      <c r="AG9894" s="7"/>
      <c r="AH9894" s="7"/>
    </row>
    <row r="9895" spans="33:34">
      <c r="AG9895" s="7"/>
      <c r="AH9895" s="7"/>
    </row>
    <row r="9896" spans="33:34">
      <c r="AG9896" s="7"/>
      <c r="AH9896" s="7"/>
    </row>
    <row r="9897" spans="33:34">
      <c r="AG9897" s="7"/>
      <c r="AH9897" s="7"/>
    </row>
    <row r="9898" spans="33:34">
      <c r="AG9898" s="7"/>
      <c r="AH9898" s="7"/>
    </row>
    <row r="9899" spans="33:34">
      <c r="AG9899" s="7"/>
      <c r="AH9899" s="7"/>
    </row>
    <row r="9900" spans="33:34">
      <c r="AG9900" s="7"/>
      <c r="AH9900" s="7"/>
    </row>
    <row r="9901" spans="33:34">
      <c r="AG9901" s="7"/>
      <c r="AH9901" s="7"/>
    </row>
    <row r="9902" spans="33:34">
      <c r="AG9902" s="7"/>
      <c r="AH9902" s="7"/>
    </row>
    <row r="9903" spans="33:34">
      <c r="AG9903" s="7"/>
      <c r="AH9903" s="7"/>
    </row>
    <row r="9904" spans="33:34">
      <c r="AG9904" s="7"/>
      <c r="AH9904" s="7"/>
    </row>
    <row r="9905" spans="33:34">
      <c r="AG9905" s="7"/>
      <c r="AH9905" s="7"/>
    </row>
    <row r="9906" spans="33:34">
      <c r="AG9906" s="7"/>
      <c r="AH9906" s="7"/>
    </row>
    <row r="9907" spans="33:34">
      <c r="AG9907" s="7"/>
      <c r="AH9907" s="7"/>
    </row>
    <row r="9908" spans="33:34">
      <c r="AG9908" s="7"/>
      <c r="AH9908" s="7"/>
    </row>
    <row r="9909" spans="33:34">
      <c r="AG9909" s="7"/>
      <c r="AH9909" s="7"/>
    </row>
    <row r="9910" spans="33:34">
      <c r="AG9910" s="7"/>
      <c r="AH9910" s="7"/>
    </row>
    <row r="9911" spans="33:34">
      <c r="AG9911" s="7"/>
      <c r="AH9911" s="7"/>
    </row>
    <row r="9912" spans="33:34">
      <c r="AG9912" s="7"/>
      <c r="AH9912" s="7"/>
    </row>
    <row r="9913" spans="33:34">
      <c r="AG9913" s="7"/>
      <c r="AH9913" s="7"/>
    </row>
    <row r="9914" spans="33:34">
      <c r="AG9914" s="7"/>
      <c r="AH9914" s="7"/>
    </row>
    <row r="9915" spans="33:34">
      <c r="AG9915" s="7"/>
      <c r="AH9915" s="7"/>
    </row>
    <row r="9916" spans="33:34">
      <c r="AG9916" s="7"/>
      <c r="AH9916" s="7"/>
    </row>
    <row r="9917" spans="33:34">
      <c r="AG9917" s="7"/>
      <c r="AH9917" s="7"/>
    </row>
    <row r="9918" spans="33:34">
      <c r="AG9918" s="7"/>
      <c r="AH9918" s="7"/>
    </row>
    <row r="9919" spans="33:34">
      <c r="AG9919" s="7"/>
      <c r="AH9919" s="7"/>
    </row>
    <row r="9920" spans="33:34">
      <c r="AG9920" s="7"/>
      <c r="AH9920" s="7"/>
    </row>
    <row r="9921" spans="33:34">
      <c r="AG9921" s="7"/>
      <c r="AH9921" s="7"/>
    </row>
    <row r="9922" spans="33:34">
      <c r="AG9922" s="7"/>
      <c r="AH9922" s="7"/>
    </row>
    <row r="9923" spans="33:34">
      <c r="AG9923" s="7"/>
      <c r="AH9923" s="7"/>
    </row>
    <row r="9924" spans="33:34">
      <c r="AG9924" s="7"/>
      <c r="AH9924" s="7"/>
    </row>
    <row r="9925" spans="33:34">
      <c r="AG9925" s="7"/>
      <c r="AH9925" s="7"/>
    </row>
    <row r="9926" spans="33:34">
      <c r="AG9926" s="7"/>
      <c r="AH9926" s="7"/>
    </row>
    <row r="9927" spans="33:34">
      <c r="AG9927" s="7"/>
      <c r="AH9927" s="7"/>
    </row>
    <row r="9928" spans="33:34">
      <c r="AG9928" s="7"/>
      <c r="AH9928" s="7"/>
    </row>
    <row r="9929" spans="33:34">
      <c r="AG9929" s="7"/>
      <c r="AH9929" s="7"/>
    </row>
    <row r="9930" spans="33:34">
      <c r="AG9930" s="7"/>
      <c r="AH9930" s="7"/>
    </row>
    <row r="9931" spans="33:34">
      <c r="AG9931" s="7"/>
      <c r="AH9931" s="7"/>
    </row>
    <row r="9932" spans="33:34">
      <c r="AG9932" s="7"/>
      <c r="AH9932" s="7"/>
    </row>
    <row r="9933" spans="33:34">
      <c r="AG9933" s="7"/>
      <c r="AH9933" s="7"/>
    </row>
    <row r="9934" spans="33:34">
      <c r="AG9934" s="7"/>
      <c r="AH9934" s="7"/>
    </row>
    <row r="9935" spans="33:34">
      <c r="AG9935" s="7"/>
      <c r="AH9935" s="7"/>
    </row>
    <row r="9936" spans="33:34">
      <c r="AG9936" s="7"/>
      <c r="AH9936" s="7"/>
    </row>
    <row r="9937" spans="33:34">
      <c r="AG9937" s="7"/>
      <c r="AH9937" s="7"/>
    </row>
    <row r="9938" spans="33:34">
      <c r="AG9938" s="7"/>
      <c r="AH9938" s="7"/>
    </row>
    <row r="9939" spans="33:34">
      <c r="AG9939" s="7"/>
      <c r="AH9939" s="7"/>
    </row>
    <row r="9940" spans="33:34">
      <c r="AG9940" s="7"/>
      <c r="AH9940" s="7"/>
    </row>
    <row r="9941" spans="33:34">
      <c r="AG9941" s="7"/>
      <c r="AH9941" s="7"/>
    </row>
    <row r="9942" spans="33:34">
      <c r="AG9942" s="7"/>
      <c r="AH9942" s="7"/>
    </row>
    <row r="9943" spans="33:34">
      <c r="AG9943" s="7"/>
      <c r="AH9943" s="7"/>
    </row>
    <row r="9944" spans="33:34">
      <c r="AG9944" s="7"/>
      <c r="AH9944" s="7"/>
    </row>
    <row r="9945" spans="33:34">
      <c r="AG9945" s="7"/>
      <c r="AH9945" s="7"/>
    </row>
    <row r="9946" spans="33:34">
      <c r="AG9946" s="7"/>
      <c r="AH9946" s="7"/>
    </row>
    <row r="9947" spans="33:34">
      <c r="AG9947" s="7"/>
      <c r="AH9947" s="7"/>
    </row>
    <row r="9948" spans="33:34">
      <c r="AG9948" s="7"/>
      <c r="AH9948" s="7"/>
    </row>
    <row r="9949" spans="33:34">
      <c r="AG9949" s="7"/>
      <c r="AH9949" s="7"/>
    </row>
    <row r="9950" spans="33:34">
      <c r="AG9950" s="7"/>
      <c r="AH9950" s="7"/>
    </row>
    <row r="9951" spans="33:34">
      <c r="AG9951" s="7"/>
      <c r="AH9951" s="7"/>
    </row>
    <row r="9952" spans="33:34">
      <c r="AG9952" s="7"/>
      <c r="AH9952" s="7"/>
    </row>
    <row r="9953" spans="33:34">
      <c r="AG9953" s="7"/>
      <c r="AH9953" s="7"/>
    </row>
    <row r="9954" spans="33:34">
      <c r="AG9954" s="7"/>
      <c r="AH9954" s="7"/>
    </row>
    <row r="9955" spans="33:34">
      <c r="AG9955" s="7"/>
      <c r="AH9955" s="7"/>
    </row>
    <row r="9956" spans="33:34">
      <c r="AG9956" s="7"/>
      <c r="AH9956" s="7"/>
    </row>
    <row r="9957" spans="33:34">
      <c r="AG9957" s="7"/>
      <c r="AH9957" s="7"/>
    </row>
    <row r="9958" spans="33:34">
      <c r="AG9958" s="7"/>
      <c r="AH9958" s="7"/>
    </row>
    <row r="9959" spans="33:34">
      <c r="AG9959" s="7"/>
      <c r="AH9959" s="7"/>
    </row>
    <row r="9960" spans="33:34">
      <c r="AG9960" s="7"/>
      <c r="AH9960" s="7"/>
    </row>
    <row r="9961" spans="33:34">
      <c r="AG9961" s="7"/>
      <c r="AH9961" s="7"/>
    </row>
    <row r="9962" spans="33:34">
      <c r="AG9962" s="7"/>
      <c r="AH9962" s="7"/>
    </row>
    <row r="9963" spans="33:34">
      <c r="AG9963" s="7"/>
      <c r="AH9963" s="7"/>
    </row>
    <row r="9964" spans="33:34">
      <c r="AG9964" s="7"/>
      <c r="AH9964" s="7"/>
    </row>
    <row r="9965" spans="33:34">
      <c r="AG9965" s="7"/>
      <c r="AH9965" s="7"/>
    </row>
    <row r="9966" spans="33:34">
      <c r="AG9966" s="7"/>
      <c r="AH9966" s="7"/>
    </row>
    <row r="9967" spans="33:34">
      <c r="AG9967" s="7"/>
      <c r="AH9967" s="7"/>
    </row>
    <row r="9968" spans="33:34">
      <c r="AG9968" s="7"/>
      <c r="AH9968" s="7"/>
    </row>
    <row r="9969" spans="33:34">
      <c r="AG9969" s="7"/>
      <c r="AH9969" s="7"/>
    </row>
    <row r="9970" spans="33:34">
      <c r="AG9970" s="7"/>
      <c r="AH9970" s="7"/>
    </row>
    <row r="9971" spans="33:34">
      <c r="AG9971" s="7"/>
      <c r="AH9971" s="7"/>
    </row>
    <row r="9972" spans="33:34">
      <c r="AG9972" s="7"/>
      <c r="AH9972" s="7"/>
    </row>
    <row r="9973" spans="33:34">
      <c r="AG9973" s="7"/>
      <c r="AH9973" s="7"/>
    </row>
    <row r="9974" spans="33:34">
      <c r="AG9974" s="7"/>
      <c r="AH9974" s="7"/>
    </row>
    <row r="9975" spans="33:34">
      <c r="AG9975" s="7"/>
      <c r="AH9975" s="7"/>
    </row>
    <row r="9976" spans="33:34">
      <c r="AG9976" s="7"/>
      <c r="AH9976" s="7"/>
    </row>
    <row r="9977" spans="33:34">
      <c r="AG9977" s="7"/>
      <c r="AH9977" s="7"/>
    </row>
    <row r="9978" spans="33:34">
      <c r="AG9978" s="7"/>
      <c r="AH9978" s="7"/>
    </row>
    <row r="9979" spans="33:34">
      <c r="AG9979" s="7"/>
      <c r="AH9979" s="7"/>
    </row>
    <row r="9980" spans="33:34">
      <c r="AG9980" s="7"/>
      <c r="AH9980" s="7"/>
    </row>
    <row r="9981" spans="33:34">
      <c r="AG9981" s="7"/>
      <c r="AH9981" s="7"/>
    </row>
    <row r="9982" spans="33:34">
      <c r="AG9982" s="7"/>
      <c r="AH9982" s="7"/>
    </row>
    <row r="9983" spans="33:34">
      <c r="AG9983" s="7"/>
      <c r="AH9983" s="7"/>
    </row>
    <row r="9984" spans="33:34">
      <c r="AG9984" s="7"/>
      <c r="AH9984" s="7"/>
    </row>
    <row r="9985" spans="33:34">
      <c r="AG9985" s="7"/>
      <c r="AH9985" s="7"/>
    </row>
    <row r="9986" spans="33:34">
      <c r="AG9986" s="7"/>
      <c r="AH9986" s="7"/>
    </row>
    <row r="9987" spans="33:34">
      <c r="AG9987" s="7"/>
      <c r="AH9987" s="7"/>
    </row>
    <row r="9988" spans="33:34">
      <c r="AG9988" s="7"/>
      <c r="AH9988" s="7"/>
    </row>
    <row r="9989" spans="33:34">
      <c r="AG9989" s="7"/>
      <c r="AH9989" s="7"/>
    </row>
    <row r="9990" spans="33:34">
      <c r="AG9990" s="7"/>
      <c r="AH9990" s="7"/>
    </row>
    <row r="9991" spans="33:34">
      <c r="AG9991" s="7"/>
      <c r="AH9991" s="7"/>
    </row>
    <row r="9992" spans="33:34">
      <c r="AG9992" s="7"/>
      <c r="AH9992" s="7"/>
    </row>
    <row r="9993" spans="33:34">
      <c r="AG9993" s="7"/>
      <c r="AH9993" s="7"/>
    </row>
    <row r="9994" spans="33:34">
      <c r="AG9994" s="7"/>
      <c r="AH9994" s="7"/>
    </row>
    <row r="9995" spans="33:34">
      <c r="AG9995" s="7"/>
      <c r="AH9995" s="7"/>
    </row>
    <row r="9996" spans="33:34">
      <c r="AG9996" s="7"/>
      <c r="AH9996" s="7"/>
    </row>
    <row r="9997" spans="33:34">
      <c r="AG9997" s="7"/>
      <c r="AH9997" s="7"/>
    </row>
    <row r="9998" spans="33:34">
      <c r="AG9998" s="7"/>
      <c r="AH9998" s="7"/>
    </row>
    <row r="9999" spans="33:34">
      <c r="AG9999" s="7"/>
      <c r="AH9999" s="7"/>
    </row>
    <row r="10000" spans="33:34">
      <c r="AG10000" s="7"/>
      <c r="AH10000" s="7"/>
    </row>
    <row r="10001" spans="33:34">
      <c r="AG10001" s="7"/>
      <c r="AH10001" s="7"/>
    </row>
    <row r="10002" spans="33:34">
      <c r="AG10002" s="7"/>
      <c r="AH10002" s="7"/>
    </row>
    <row r="10003" spans="33:34">
      <c r="AG10003" s="7"/>
      <c r="AH10003" s="7"/>
    </row>
    <row r="10004" spans="33:34">
      <c r="AG10004" s="7"/>
      <c r="AH10004" s="7"/>
    </row>
    <row r="10005" spans="33:34">
      <c r="AG10005" s="7"/>
      <c r="AH10005" s="7"/>
    </row>
    <row r="10006" spans="33:34">
      <c r="AG10006" s="7"/>
      <c r="AH10006" s="7"/>
    </row>
    <row r="10007" spans="33:34">
      <c r="AG10007" s="7"/>
      <c r="AH10007" s="7"/>
    </row>
    <row r="10008" spans="33:34">
      <c r="AG10008" s="7"/>
      <c r="AH10008" s="7"/>
    </row>
    <row r="10009" spans="33:34">
      <c r="AG10009" s="7"/>
      <c r="AH10009" s="7"/>
    </row>
    <row r="10010" spans="33:34">
      <c r="AG10010" s="7"/>
      <c r="AH10010" s="7"/>
    </row>
    <row r="10011" spans="33:34">
      <c r="AG10011" s="7"/>
      <c r="AH10011" s="7"/>
    </row>
    <row r="10012" spans="33:34">
      <c r="AG10012" s="7"/>
      <c r="AH10012" s="7"/>
    </row>
    <row r="10013" spans="33:34">
      <c r="AG10013" s="7"/>
      <c r="AH10013" s="7"/>
    </row>
    <row r="10014" spans="33:34">
      <c r="AG10014" s="7"/>
      <c r="AH10014" s="7"/>
    </row>
    <row r="10015" spans="33:34">
      <c r="AG10015" s="7"/>
      <c r="AH10015" s="7"/>
    </row>
    <row r="10016" spans="33:34">
      <c r="AG10016" s="7"/>
      <c r="AH10016" s="7"/>
    </row>
    <row r="10017" spans="33:34">
      <c r="AG10017" s="7"/>
      <c r="AH10017" s="7"/>
    </row>
    <row r="10018" spans="33:34">
      <c r="AG10018" s="7"/>
      <c r="AH10018" s="7"/>
    </row>
    <row r="10019" spans="33:34">
      <c r="AG10019" s="7"/>
      <c r="AH10019" s="7"/>
    </row>
    <row r="10020" spans="33:34">
      <c r="AG10020" s="7"/>
      <c r="AH10020" s="7"/>
    </row>
    <row r="10021" spans="33:34">
      <c r="AG10021" s="7"/>
      <c r="AH10021" s="7"/>
    </row>
    <row r="10022" spans="33:34">
      <c r="AG10022" s="7"/>
      <c r="AH10022" s="7"/>
    </row>
    <row r="10023" spans="33:34">
      <c r="AG10023" s="7"/>
      <c r="AH10023" s="7"/>
    </row>
    <row r="10024" spans="33:34">
      <c r="AG10024" s="7"/>
      <c r="AH10024" s="7"/>
    </row>
    <row r="10025" spans="33:34">
      <c r="AG10025" s="7"/>
      <c r="AH10025" s="7"/>
    </row>
    <row r="10026" spans="33:34">
      <c r="AG10026" s="7"/>
      <c r="AH10026" s="7"/>
    </row>
    <row r="10027" spans="33:34">
      <c r="AG10027" s="7"/>
      <c r="AH10027" s="7"/>
    </row>
    <row r="10028" spans="33:34">
      <c r="AG10028" s="7"/>
      <c r="AH10028" s="7"/>
    </row>
    <row r="10029" spans="33:34">
      <c r="AG10029" s="7"/>
      <c r="AH10029" s="7"/>
    </row>
    <row r="10030" spans="33:34">
      <c r="AG10030" s="7"/>
      <c r="AH10030" s="7"/>
    </row>
    <row r="10031" spans="33:34">
      <c r="AG10031" s="7"/>
      <c r="AH10031" s="7"/>
    </row>
    <row r="10032" spans="33:34">
      <c r="AG10032" s="7"/>
      <c r="AH10032" s="7"/>
    </row>
    <row r="10033" spans="33:34">
      <c r="AG10033" s="7"/>
      <c r="AH10033" s="7"/>
    </row>
    <row r="10034" spans="33:34">
      <c r="AG10034" s="7"/>
      <c r="AH10034" s="7"/>
    </row>
    <row r="10035" spans="33:34">
      <c r="AG10035" s="7"/>
      <c r="AH10035" s="7"/>
    </row>
    <row r="10036" spans="33:34">
      <c r="AG10036" s="7"/>
      <c r="AH10036" s="7"/>
    </row>
    <row r="10037" spans="33:34">
      <c r="AG10037" s="7"/>
      <c r="AH10037" s="7"/>
    </row>
    <row r="10038" spans="33:34">
      <c r="AG10038" s="7"/>
      <c r="AH10038" s="7"/>
    </row>
    <row r="10039" spans="33:34">
      <c r="AG10039" s="7"/>
      <c r="AH10039" s="7"/>
    </row>
    <row r="10040" spans="33:34">
      <c r="AG10040" s="7"/>
      <c r="AH10040" s="7"/>
    </row>
    <row r="10041" spans="33:34">
      <c r="AG10041" s="7"/>
      <c r="AH10041" s="7"/>
    </row>
    <row r="10042" spans="33:34">
      <c r="AG10042" s="7"/>
      <c r="AH10042" s="7"/>
    </row>
    <row r="10043" spans="33:34">
      <c r="AG10043" s="7"/>
      <c r="AH10043" s="7"/>
    </row>
    <row r="10044" spans="33:34">
      <c r="AG10044" s="7"/>
      <c r="AH10044" s="7"/>
    </row>
    <row r="10045" spans="33:34">
      <c r="AG10045" s="7"/>
      <c r="AH10045" s="7"/>
    </row>
    <row r="10046" spans="33:34">
      <c r="AG10046" s="7"/>
      <c r="AH10046" s="7"/>
    </row>
    <row r="10047" spans="33:34">
      <c r="AG10047" s="7"/>
      <c r="AH10047" s="7"/>
    </row>
    <row r="10048" spans="33:34">
      <c r="AG10048" s="7"/>
      <c r="AH10048" s="7"/>
    </row>
    <row r="10049" spans="33:34">
      <c r="AG10049" s="7"/>
      <c r="AH10049" s="7"/>
    </row>
    <row r="10050" spans="33:34">
      <c r="AG10050" s="7"/>
      <c r="AH10050" s="7"/>
    </row>
    <row r="10051" spans="33:34">
      <c r="AG10051" s="7"/>
      <c r="AH10051" s="7"/>
    </row>
    <row r="10052" spans="33:34">
      <c r="AG10052" s="7"/>
      <c r="AH10052" s="7"/>
    </row>
    <row r="10053" spans="33:34">
      <c r="AG10053" s="7"/>
      <c r="AH10053" s="7"/>
    </row>
    <row r="10054" spans="33:34">
      <c r="AG10054" s="7"/>
      <c r="AH10054" s="7"/>
    </row>
    <row r="10055" spans="33:34">
      <c r="AG10055" s="7"/>
      <c r="AH10055" s="7"/>
    </row>
    <row r="10056" spans="33:34">
      <c r="AG10056" s="7"/>
      <c r="AH10056" s="7"/>
    </row>
    <row r="10057" spans="33:34">
      <c r="AG10057" s="7"/>
      <c r="AH10057" s="7"/>
    </row>
    <row r="10058" spans="33:34">
      <c r="AG10058" s="7"/>
      <c r="AH10058" s="7"/>
    </row>
    <row r="10059" spans="33:34">
      <c r="AG10059" s="7"/>
      <c r="AH10059" s="7"/>
    </row>
    <row r="10060" spans="33:34">
      <c r="AG10060" s="7"/>
      <c r="AH10060" s="7"/>
    </row>
    <row r="10061" spans="33:34">
      <c r="AG10061" s="7"/>
      <c r="AH10061" s="7"/>
    </row>
    <row r="10062" spans="33:34">
      <c r="AG10062" s="7"/>
      <c r="AH10062" s="7"/>
    </row>
    <row r="10063" spans="33:34">
      <c r="AG10063" s="7"/>
      <c r="AH10063" s="7"/>
    </row>
    <row r="10064" spans="33:34">
      <c r="AG10064" s="7"/>
      <c r="AH10064" s="7"/>
    </row>
    <row r="10065" spans="33:34">
      <c r="AG10065" s="7"/>
      <c r="AH10065" s="7"/>
    </row>
    <row r="10066" spans="33:34">
      <c r="AG10066" s="7"/>
      <c r="AH10066" s="7"/>
    </row>
    <row r="10067" spans="33:34">
      <c r="AG10067" s="7"/>
      <c r="AH10067" s="7"/>
    </row>
    <row r="10068" spans="33:34">
      <c r="AG10068" s="7"/>
      <c r="AH10068" s="7"/>
    </row>
    <row r="10069" spans="33:34">
      <c r="AG10069" s="7"/>
      <c r="AH10069" s="7"/>
    </row>
    <row r="10070" spans="33:34">
      <c r="AG10070" s="7"/>
      <c r="AH10070" s="7"/>
    </row>
    <row r="10071" spans="33:34">
      <c r="AG10071" s="7"/>
      <c r="AH10071" s="7"/>
    </row>
    <row r="10072" spans="33:34">
      <c r="AG10072" s="7"/>
      <c r="AH10072" s="7"/>
    </row>
    <row r="10073" spans="33:34">
      <c r="AG10073" s="7"/>
      <c r="AH10073" s="7"/>
    </row>
    <row r="10074" spans="33:34">
      <c r="AG10074" s="7"/>
      <c r="AH10074" s="7"/>
    </row>
    <row r="10075" spans="33:34">
      <c r="AG10075" s="7"/>
      <c r="AH10075" s="7"/>
    </row>
    <row r="10076" spans="33:34">
      <c r="AG10076" s="7"/>
      <c r="AH10076" s="7"/>
    </row>
    <row r="10077" spans="33:34">
      <c r="AG10077" s="7"/>
      <c r="AH10077" s="7"/>
    </row>
    <row r="10078" spans="33:34">
      <c r="AG10078" s="7"/>
      <c r="AH10078" s="7"/>
    </row>
    <row r="10079" spans="33:34">
      <c r="AG10079" s="7"/>
      <c r="AH10079" s="7"/>
    </row>
    <row r="10080" spans="33:34">
      <c r="AG10080" s="7"/>
      <c r="AH10080" s="7"/>
    </row>
    <row r="10081" spans="33:34">
      <c r="AG10081" s="7"/>
      <c r="AH10081" s="7"/>
    </row>
    <row r="10082" spans="33:34">
      <c r="AG10082" s="7"/>
      <c r="AH10082" s="7"/>
    </row>
    <row r="10083" spans="33:34">
      <c r="AG10083" s="7"/>
      <c r="AH10083" s="7"/>
    </row>
    <row r="10084" spans="33:34">
      <c r="AG10084" s="7"/>
      <c r="AH10084" s="7"/>
    </row>
    <row r="10085" spans="33:34">
      <c r="AG10085" s="7"/>
      <c r="AH10085" s="7"/>
    </row>
    <row r="10086" spans="33:34">
      <c r="AG10086" s="7"/>
      <c r="AH10086" s="7"/>
    </row>
    <row r="10087" spans="33:34">
      <c r="AG10087" s="7"/>
      <c r="AH10087" s="7"/>
    </row>
    <row r="10088" spans="33:34">
      <c r="AG10088" s="7"/>
      <c r="AH10088" s="7"/>
    </row>
    <row r="10089" spans="33:34">
      <c r="AG10089" s="7"/>
      <c r="AH10089" s="7"/>
    </row>
    <row r="10090" spans="33:34">
      <c r="AG10090" s="7"/>
      <c r="AH10090" s="7"/>
    </row>
    <row r="10091" spans="33:34">
      <c r="AG10091" s="7"/>
      <c r="AH10091" s="7"/>
    </row>
    <row r="10092" spans="33:34">
      <c r="AG10092" s="7"/>
      <c r="AH10092" s="7"/>
    </row>
    <row r="10093" spans="33:34">
      <c r="AG10093" s="7"/>
      <c r="AH10093" s="7"/>
    </row>
    <row r="10094" spans="33:34">
      <c r="AG10094" s="7"/>
      <c r="AH10094" s="7"/>
    </row>
    <row r="10095" spans="33:34">
      <c r="AG10095" s="7"/>
      <c r="AH10095" s="7"/>
    </row>
    <row r="10096" spans="33:34">
      <c r="AG10096" s="7"/>
      <c r="AH10096" s="7"/>
    </row>
    <row r="10097" spans="33:34">
      <c r="AG10097" s="7"/>
      <c r="AH10097" s="7"/>
    </row>
    <row r="10098" spans="33:34">
      <c r="AG10098" s="7"/>
      <c r="AH10098" s="7"/>
    </row>
    <row r="10099" spans="33:34">
      <c r="AG10099" s="7"/>
      <c r="AH10099" s="7"/>
    </row>
    <row r="10100" spans="33:34">
      <c r="AG10100" s="7"/>
      <c r="AH10100" s="7"/>
    </row>
    <row r="10101" spans="33:34">
      <c r="AG10101" s="7"/>
      <c r="AH10101" s="7"/>
    </row>
    <row r="10102" spans="33:34">
      <c r="AG10102" s="7"/>
      <c r="AH10102" s="7"/>
    </row>
    <row r="10103" spans="33:34">
      <c r="AG10103" s="7"/>
      <c r="AH10103" s="7"/>
    </row>
    <row r="10104" spans="33:34">
      <c r="AG10104" s="7"/>
      <c r="AH10104" s="7"/>
    </row>
    <row r="10105" spans="33:34">
      <c r="AG10105" s="7"/>
      <c r="AH10105" s="7"/>
    </row>
    <row r="10106" spans="33:34">
      <c r="AG10106" s="7"/>
      <c r="AH10106" s="7"/>
    </row>
    <row r="10107" spans="33:34">
      <c r="AG10107" s="7"/>
      <c r="AH10107" s="7"/>
    </row>
    <row r="10108" spans="33:34">
      <c r="AG10108" s="7"/>
      <c r="AH10108" s="7"/>
    </row>
    <row r="10109" spans="33:34">
      <c r="AG10109" s="7"/>
      <c r="AH10109" s="7"/>
    </row>
    <row r="10110" spans="33:34">
      <c r="AG10110" s="7"/>
      <c r="AH10110" s="7"/>
    </row>
    <row r="10111" spans="33:34">
      <c r="AG10111" s="7"/>
      <c r="AH10111" s="7"/>
    </row>
    <row r="10112" spans="33:34">
      <c r="AG10112" s="7"/>
      <c r="AH10112" s="7"/>
    </row>
    <row r="10113" spans="33:34">
      <c r="AG10113" s="7"/>
      <c r="AH10113" s="7"/>
    </row>
    <row r="10114" spans="33:34">
      <c r="AG10114" s="7"/>
      <c r="AH10114" s="7"/>
    </row>
    <row r="10115" spans="33:34">
      <c r="AG10115" s="7"/>
      <c r="AH10115" s="7"/>
    </row>
    <row r="10116" spans="33:34">
      <c r="AG10116" s="7"/>
      <c r="AH10116" s="7"/>
    </row>
    <row r="10117" spans="33:34">
      <c r="AG10117" s="7"/>
      <c r="AH10117" s="7"/>
    </row>
    <row r="10118" spans="33:34">
      <c r="AG10118" s="7"/>
      <c r="AH10118" s="7"/>
    </row>
    <row r="10119" spans="33:34">
      <c r="AG10119" s="7"/>
      <c r="AH10119" s="7"/>
    </row>
    <row r="10120" spans="33:34">
      <c r="AG10120" s="7"/>
      <c r="AH10120" s="7"/>
    </row>
    <row r="10121" spans="33:34">
      <c r="AG10121" s="7"/>
      <c r="AH10121" s="7"/>
    </row>
    <row r="10122" spans="33:34">
      <c r="AG10122" s="7"/>
      <c r="AH10122" s="7"/>
    </row>
    <row r="10123" spans="33:34">
      <c r="AG10123" s="7"/>
      <c r="AH10123" s="7"/>
    </row>
    <row r="10124" spans="33:34">
      <c r="AG10124" s="7"/>
      <c r="AH10124" s="7"/>
    </row>
    <row r="10125" spans="33:34">
      <c r="AG10125" s="7"/>
      <c r="AH10125" s="7"/>
    </row>
    <row r="10126" spans="33:34">
      <c r="AG10126" s="7"/>
      <c r="AH10126" s="7"/>
    </row>
    <row r="10127" spans="33:34">
      <c r="AG10127" s="7"/>
      <c r="AH10127" s="7"/>
    </row>
    <row r="10128" spans="33:34">
      <c r="AG10128" s="7"/>
      <c r="AH10128" s="7"/>
    </row>
    <row r="10129" spans="33:34">
      <c r="AG10129" s="7"/>
      <c r="AH10129" s="7"/>
    </row>
    <row r="10130" spans="33:34">
      <c r="AG10130" s="7"/>
      <c r="AH10130" s="7"/>
    </row>
    <row r="10131" spans="33:34">
      <c r="AG10131" s="7"/>
      <c r="AH10131" s="7"/>
    </row>
    <row r="10132" spans="33:34">
      <c r="AG10132" s="7"/>
      <c r="AH10132" s="7"/>
    </row>
    <row r="10133" spans="33:34">
      <c r="AG10133" s="7"/>
      <c r="AH10133" s="7"/>
    </row>
    <row r="10134" spans="33:34">
      <c r="AG10134" s="7"/>
      <c r="AH10134" s="7"/>
    </row>
    <row r="10135" spans="33:34">
      <c r="AG10135" s="7"/>
      <c r="AH10135" s="7"/>
    </row>
    <row r="10136" spans="33:34">
      <c r="AG10136" s="7"/>
      <c r="AH10136" s="7"/>
    </row>
    <row r="10137" spans="33:34">
      <c r="AG10137" s="7"/>
      <c r="AH10137" s="7"/>
    </row>
    <row r="10138" spans="33:34">
      <c r="AG10138" s="7"/>
      <c r="AH10138" s="7"/>
    </row>
    <row r="10139" spans="33:34">
      <c r="AG10139" s="7"/>
      <c r="AH10139" s="7"/>
    </row>
    <row r="10140" spans="33:34">
      <c r="AG10140" s="7"/>
      <c r="AH10140" s="7"/>
    </row>
    <row r="10141" spans="33:34">
      <c r="AG10141" s="7"/>
      <c r="AH10141" s="7"/>
    </row>
    <row r="10142" spans="33:34">
      <c r="AG10142" s="7"/>
      <c r="AH10142" s="7"/>
    </row>
    <row r="10143" spans="33:34">
      <c r="AG10143" s="7"/>
      <c r="AH10143" s="7"/>
    </row>
    <row r="10144" spans="33:34">
      <c r="AG10144" s="7"/>
      <c r="AH10144" s="7"/>
    </row>
    <row r="10145" spans="33:34">
      <c r="AG10145" s="7"/>
      <c r="AH10145" s="7"/>
    </row>
    <row r="10146" spans="33:34">
      <c r="AG10146" s="7"/>
      <c r="AH10146" s="7"/>
    </row>
    <row r="10147" spans="33:34">
      <c r="AG10147" s="7"/>
      <c r="AH10147" s="7"/>
    </row>
    <row r="10148" spans="33:34">
      <c r="AG10148" s="7"/>
      <c r="AH10148" s="7"/>
    </row>
    <row r="10149" spans="33:34">
      <c r="AG10149" s="7"/>
      <c r="AH10149" s="7"/>
    </row>
    <row r="10150" spans="33:34">
      <c r="AG10150" s="7"/>
      <c r="AH10150" s="7"/>
    </row>
    <row r="10151" spans="33:34">
      <c r="AG10151" s="7"/>
      <c r="AH10151" s="7"/>
    </row>
    <row r="10152" spans="33:34">
      <c r="AG10152" s="7"/>
      <c r="AH10152" s="7"/>
    </row>
    <row r="10153" spans="33:34">
      <c r="AG10153" s="7"/>
      <c r="AH10153" s="7"/>
    </row>
    <row r="10154" spans="33:34">
      <c r="AG10154" s="7"/>
      <c r="AH10154" s="7"/>
    </row>
    <row r="10155" spans="33:34">
      <c r="AG10155" s="7"/>
      <c r="AH10155" s="7"/>
    </row>
    <row r="10156" spans="33:34">
      <c r="AG10156" s="7"/>
      <c r="AH10156" s="7"/>
    </row>
    <row r="10157" spans="33:34">
      <c r="AG10157" s="7"/>
      <c r="AH10157" s="7"/>
    </row>
    <row r="10158" spans="33:34">
      <c r="AG10158" s="7"/>
      <c r="AH10158" s="7"/>
    </row>
    <row r="10159" spans="33:34">
      <c r="AG10159" s="7"/>
      <c r="AH10159" s="7"/>
    </row>
    <row r="10160" spans="33:34">
      <c r="AG10160" s="7"/>
      <c r="AH10160" s="7"/>
    </row>
    <row r="10161" spans="33:34">
      <c r="AG10161" s="7"/>
      <c r="AH10161" s="7"/>
    </row>
    <row r="10162" spans="33:34">
      <c r="AG10162" s="7"/>
      <c r="AH10162" s="7"/>
    </row>
    <row r="10163" spans="33:34">
      <c r="AG10163" s="7"/>
      <c r="AH10163" s="7"/>
    </row>
    <row r="10164" spans="33:34">
      <c r="AG10164" s="7"/>
      <c r="AH10164" s="7"/>
    </row>
    <row r="10165" spans="33:34">
      <c r="AG10165" s="7"/>
      <c r="AH10165" s="7"/>
    </row>
    <row r="10166" spans="33:34">
      <c r="AG10166" s="7"/>
      <c r="AH10166" s="7"/>
    </row>
    <row r="10167" spans="33:34">
      <c r="AG10167" s="7"/>
      <c r="AH10167" s="7"/>
    </row>
    <row r="10168" spans="33:34">
      <c r="AG10168" s="7"/>
      <c r="AH10168" s="7"/>
    </row>
    <row r="10169" spans="33:34">
      <c r="AG10169" s="7"/>
      <c r="AH10169" s="7"/>
    </row>
    <row r="10170" spans="33:34">
      <c r="AG10170" s="7"/>
      <c r="AH10170" s="7"/>
    </row>
    <row r="10171" spans="33:34">
      <c r="AG10171" s="7"/>
      <c r="AH10171" s="7"/>
    </row>
    <row r="10172" spans="33:34">
      <c r="AG10172" s="7"/>
      <c r="AH10172" s="7"/>
    </row>
    <row r="10173" spans="33:34">
      <c r="AG10173" s="7"/>
      <c r="AH10173" s="7"/>
    </row>
    <row r="10174" spans="33:34">
      <c r="AG10174" s="7"/>
      <c r="AH10174" s="7"/>
    </row>
    <row r="10175" spans="33:34">
      <c r="AG10175" s="7"/>
      <c r="AH10175" s="7"/>
    </row>
    <row r="10176" spans="33:34">
      <c r="AG10176" s="7"/>
      <c r="AH10176" s="7"/>
    </row>
    <row r="10177" spans="33:34">
      <c r="AG10177" s="7"/>
      <c r="AH10177" s="7"/>
    </row>
    <row r="10178" spans="33:34">
      <c r="AG10178" s="7"/>
      <c r="AH10178" s="7"/>
    </row>
    <row r="10179" spans="33:34">
      <c r="AG10179" s="7"/>
      <c r="AH10179" s="7"/>
    </row>
    <row r="10180" spans="33:34">
      <c r="AG10180" s="7"/>
      <c r="AH10180" s="7"/>
    </row>
    <row r="10181" spans="33:34">
      <c r="AG10181" s="7"/>
      <c r="AH10181" s="7"/>
    </row>
    <row r="10182" spans="33:34">
      <c r="AG10182" s="7"/>
      <c r="AH10182" s="7"/>
    </row>
    <row r="10183" spans="33:34">
      <c r="AG10183" s="7"/>
      <c r="AH10183" s="7"/>
    </row>
    <row r="10184" spans="33:34">
      <c r="AG10184" s="7"/>
      <c r="AH10184" s="7"/>
    </row>
    <row r="10185" spans="33:34">
      <c r="AG10185" s="7"/>
      <c r="AH10185" s="7"/>
    </row>
    <row r="10186" spans="33:34">
      <c r="AG10186" s="7"/>
      <c r="AH10186" s="7"/>
    </row>
    <row r="10187" spans="33:34">
      <c r="AG10187" s="7"/>
      <c r="AH10187" s="7"/>
    </row>
    <row r="10188" spans="33:34">
      <c r="AG10188" s="7"/>
      <c r="AH10188" s="7"/>
    </row>
    <row r="10189" spans="33:34">
      <c r="AG10189" s="7"/>
      <c r="AH10189" s="7"/>
    </row>
    <row r="10190" spans="33:34">
      <c r="AG10190" s="7"/>
      <c r="AH10190" s="7"/>
    </row>
    <row r="10191" spans="33:34">
      <c r="AG10191" s="7"/>
      <c r="AH10191" s="7"/>
    </row>
    <row r="10192" spans="33:34">
      <c r="AG10192" s="7"/>
      <c r="AH10192" s="7"/>
    </row>
    <row r="10193" spans="33:34">
      <c r="AG10193" s="7"/>
      <c r="AH10193" s="7"/>
    </row>
    <row r="10194" spans="33:34">
      <c r="AG10194" s="7"/>
      <c r="AH10194" s="7"/>
    </row>
    <row r="10195" spans="33:34">
      <c r="AG10195" s="7"/>
      <c r="AH10195" s="7"/>
    </row>
    <row r="10196" spans="33:34">
      <c r="AG10196" s="7"/>
      <c r="AH10196" s="7"/>
    </row>
    <row r="10197" spans="33:34">
      <c r="AG10197" s="7"/>
      <c r="AH10197" s="7"/>
    </row>
    <row r="10198" spans="33:34">
      <c r="AG10198" s="7"/>
      <c r="AH10198" s="7"/>
    </row>
    <row r="10199" spans="33:34">
      <c r="AG10199" s="7"/>
      <c r="AH10199" s="7"/>
    </row>
    <row r="10200" spans="33:34">
      <c r="AG10200" s="7"/>
      <c r="AH10200" s="7"/>
    </row>
    <row r="10201" spans="33:34">
      <c r="AG10201" s="7"/>
      <c r="AH10201" s="7"/>
    </row>
    <row r="10202" spans="33:34">
      <c r="AG10202" s="7"/>
      <c r="AH10202" s="7"/>
    </row>
    <row r="10203" spans="33:34">
      <c r="AG10203" s="7"/>
      <c r="AH10203" s="7"/>
    </row>
    <row r="10204" spans="33:34">
      <c r="AG10204" s="7"/>
      <c r="AH10204" s="7"/>
    </row>
    <row r="10205" spans="33:34">
      <c r="AG10205" s="7"/>
      <c r="AH10205" s="7"/>
    </row>
    <row r="10206" spans="33:34">
      <c r="AG10206" s="7"/>
      <c r="AH10206" s="7"/>
    </row>
    <row r="10207" spans="33:34">
      <c r="AG10207" s="7"/>
      <c r="AH10207" s="7"/>
    </row>
    <row r="10208" spans="33:34">
      <c r="AG10208" s="7"/>
      <c r="AH10208" s="7"/>
    </row>
    <row r="10209" spans="33:34">
      <c r="AG10209" s="7"/>
      <c r="AH10209" s="7"/>
    </row>
    <row r="10210" spans="33:34">
      <c r="AG10210" s="7"/>
      <c r="AH10210" s="7"/>
    </row>
    <row r="10211" spans="33:34">
      <c r="AG10211" s="7"/>
      <c r="AH10211" s="7"/>
    </row>
    <row r="10212" spans="33:34">
      <c r="AG10212" s="7"/>
      <c r="AH10212" s="7"/>
    </row>
    <row r="10213" spans="33:34">
      <c r="AG10213" s="7"/>
      <c r="AH10213" s="7"/>
    </row>
    <row r="10214" spans="33:34">
      <c r="AG10214" s="7"/>
      <c r="AH10214" s="7"/>
    </row>
    <row r="10215" spans="33:34">
      <c r="AG10215" s="7"/>
      <c r="AH10215" s="7"/>
    </row>
    <row r="10216" spans="33:34">
      <c r="AG10216" s="7"/>
      <c r="AH10216" s="7"/>
    </row>
    <row r="10217" spans="33:34">
      <c r="AG10217" s="7"/>
      <c r="AH10217" s="7"/>
    </row>
    <row r="10218" spans="33:34">
      <c r="AG10218" s="7"/>
      <c r="AH10218" s="7"/>
    </row>
    <row r="10219" spans="33:34">
      <c r="AG10219" s="7"/>
      <c r="AH10219" s="7"/>
    </row>
    <row r="10220" spans="33:34">
      <c r="AG10220" s="7"/>
      <c r="AH10220" s="7"/>
    </row>
    <row r="10221" spans="33:34">
      <c r="AG10221" s="7"/>
      <c r="AH10221" s="7"/>
    </row>
    <row r="10222" spans="33:34">
      <c r="AG10222" s="7"/>
      <c r="AH10222" s="7"/>
    </row>
    <row r="10223" spans="33:34">
      <c r="AG10223" s="7"/>
      <c r="AH10223" s="7"/>
    </row>
    <row r="10224" spans="33:34">
      <c r="AG10224" s="7"/>
      <c r="AH10224" s="7"/>
    </row>
    <row r="10225" spans="33:34">
      <c r="AG10225" s="7"/>
      <c r="AH10225" s="7"/>
    </row>
    <row r="10226" spans="33:34">
      <c r="AG10226" s="7"/>
      <c r="AH10226" s="7"/>
    </row>
    <row r="10227" spans="33:34">
      <c r="AG10227" s="7"/>
      <c r="AH10227" s="7"/>
    </row>
    <row r="10228" spans="33:34">
      <c r="AG10228" s="7"/>
      <c r="AH10228" s="7"/>
    </row>
    <row r="10229" spans="33:34">
      <c r="AG10229" s="7"/>
      <c r="AH10229" s="7"/>
    </row>
    <row r="10230" spans="33:34">
      <c r="AG10230" s="7"/>
      <c r="AH10230" s="7"/>
    </row>
    <row r="10231" spans="33:34">
      <c r="AG10231" s="7"/>
      <c r="AH10231" s="7"/>
    </row>
    <row r="10232" spans="33:34">
      <c r="AG10232" s="7"/>
      <c r="AH10232" s="7"/>
    </row>
    <row r="10233" spans="33:34">
      <c r="AG10233" s="7"/>
      <c r="AH10233" s="7"/>
    </row>
    <row r="10234" spans="33:34">
      <c r="AG10234" s="7"/>
      <c r="AH10234" s="7"/>
    </row>
    <row r="10235" spans="33:34">
      <c r="AG10235" s="7"/>
      <c r="AH10235" s="7"/>
    </row>
    <row r="10236" spans="33:34">
      <c r="AG10236" s="7"/>
      <c r="AH10236" s="7"/>
    </row>
    <row r="10237" spans="33:34">
      <c r="AG10237" s="7"/>
      <c r="AH10237" s="7"/>
    </row>
    <row r="10238" spans="33:34">
      <c r="AG10238" s="7"/>
      <c r="AH10238" s="7"/>
    </row>
    <row r="10239" spans="33:34">
      <c r="AG10239" s="7"/>
      <c r="AH10239" s="7"/>
    </row>
    <row r="10240" spans="33:34">
      <c r="AG10240" s="7"/>
      <c r="AH10240" s="7"/>
    </row>
    <row r="10241" spans="33:34">
      <c r="AG10241" s="7"/>
      <c r="AH10241" s="7"/>
    </row>
    <row r="10242" spans="33:34">
      <c r="AG10242" s="7"/>
      <c r="AH10242" s="7"/>
    </row>
    <row r="10243" spans="33:34">
      <c r="AG10243" s="7"/>
      <c r="AH10243" s="7"/>
    </row>
    <row r="10244" spans="33:34">
      <c r="AG10244" s="7"/>
      <c r="AH10244" s="7"/>
    </row>
    <row r="10245" spans="33:34">
      <c r="AG10245" s="7"/>
      <c r="AH10245" s="7"/>
    </row>
    <row r="10246" spans="33:34">
      <c r="AG10246" s="7"/>
      <c r="AH10246" s="7"/>
    </row>
    <row r="10247" spans="33:34">
      <c r="AG10247" s="7"/>
      <c r="AH10247" s="7"/>
    </row>
    <row r="10248" spans="33:34">
      <c r="AG10248" s="7"/>
      <c r="AH10248" s="7"/>
    </row>
    <row r="10249" spans="33:34">
      <c r="AG10249" s="7"/>
      <c r="AH10249" s="7"/>
    </row>
    <row r="10250" spans="33:34">
      <c r="AG10250" s="7"/>
      <c r="AH10250" s="7"/>
    </row>
    <row r="10251" spans="33:34">
      <c r="AG10251" s="7"/>
      <c r="AH10251" s="7"/>
    </row>
    <row r="10252" spans="33:34">
      <c r="AG10252" s="7"/>
      <c r="AH10252" s="7"/>
    </row>
    <row r="10253" spans="33:34">
      <c r="AG10253" s="7"/>
      <c r="AH10253" s="7"/>
    </row>
    <row r="10254" spans="33:34">
      <c r="AG10254" s="7"/>
      <c r="AH10254" s="7"/>
    </row>
    <row r="10255" spans="33:34">
      <c r="AG10255" s="7"/>
      <c r="AH10255" s="7"/>
    </row>
    <row r="10256" spans="33:34">
      <c r="AG10256" s="7"/>
      <c r="AH10256" s="7"/>
    </row>
    <row r="10257" spans="33:34">
      <c r="AG10257" s="7"/>
      <c r="AH10257" s="7"/>
    </row>
    <row r="10258" spans="33:34">
      <c r="AG10258" s="7"/>
      <c r="AH10258" s="7"/>
    </row>
    <row r="10259" spans="33:34">
      <c r="AG10259" s="7"/>
      <c r="AH10259" s="7"/>
    </row>
    <row r="10260" spans="33:34">
      <c r="AG10260" s="7"/>
      <c r="AH10260" s="7"/>
    </row>
    <row r="10261" spans="33:34">
      <c r="AG10261" s="7"/>
      <c r="AH10261" s="7"/>
    </row>
    <row r="10262" spans="33:34">
      <c r="AG10262" s="7"/>
      <c r="AH10262" s="7"/>
    </row>
    <row r="10263" spans="33:34">
      <c r="AG10263" s="7"/>
      <c r="AH10263" s="7"/>
    </row>
    <row r="10264" spans="33:34">
      <c r="AG10264" s="7"/>
      <c r="AH10264" s="7"/>
    </row>
    <row r="10265" spans="33:34">
      <c r="AG10265" s="7"/>
      <c r="AH10265" s="7"/>
    </row>
    <row r="10266" spans="33:34">
      <c r="AG10266" s="7"/>
      <c r="AH10266" s="7"/>
    </row>
    <row r="10267" spans="33:34">
      <c r="AG10267" s="7"/>
      <c r="AH10267" s="7"/>
    </row>
    <row r="10268" spans="33:34">
      <c r="AG10268" s="7"/>
      <c r="AH10268" s="7"/>
    </row>
    <row r="10269" spans="33:34">
      <c r="AG10269" s="7"/>
      <c r="AH10269" s="7"/>
    </row>
    <row r="10270" spans="33:34">
      <c r="AG10270" s="7"/>
      <c r="AH10270" s="7"/>
    </row>
    <row r="10271" spans="33:34">
      <c r="AG10271" s="7"/>
      <c r="AH10271" s="7"/>
    </row>
    <row r="10272" spans="33:34">
      <c r="AG10272" s="7"/>
      <c r="AH10272" s="7"/>
    </row>
    <row r="10273" spans="33:34">
      <c r="AG10273" s="7"/>
      <c r="AH10273" s="7"/>
    </row>
    <row r="10274" spans="33:34">
      <c r="AG10274" s="7"/>
      <c r="AH10274" s="7"/>
    </row>
    <row r="10275" spans="33:34">
      <c r="AG10275" s="7"/>
      <c r="AH10275" s="7"/>
    </row>
    <row r="10276" spans="33:34">
      <c r="AG10276" s="7"/>
      <c r="AH10276" s="7"/>
    </row>
    <row r="10277" spans="33:34">
      <c r="AG10277" s="7"/>
      <c r="AH10277" s="7"/>
    </row>
    <row r="10278" spans="33:34">
      <c r="AG10278" s="7"/>
      <c r="AH10278" s="7"/>
    </row>
    <row r="10279" spans="33:34">
      <c r="AG10279" s="7"/>
      <c r="AH10279" s="7"/>
    </row>
    <row r="10280" spans="33:34">
      <c r="AG10280" s="7"/>
      <c r="AH10280" s="7"/>
    </row>
    <row r="10281" spans="33:34">
      <c r="AG10281" s="7"/>
      <c r="AH10281" s="7"/>
    </row>
    <row r="10282" spans="33:34">
      <c r="AG10282" s="7"/>
      <c r="AH10282" s="7"/>
    </row>
    <row r="10283" spans="33:34">
      <c r="AG10283" s="7"/>
      <c r="AH10283" s="7"/>
    </row>
    <row r="10284" spans="33:34">
      <c r="AG10284" s="7"/>
      <c r="AH10284" s="7"/>
    </row>
    <row r="10285" spans="33:34">
      <c r="AG10285" s="7"/>
      <c r="AH10285" s="7"/>
    </row>
    <row r="10286" spans="33:34">
      <c r="AG10286" s="7"/>
      <c r="AH10286" s="7"/>
    </row>
    <row r="10287" spans="33:34">
      <c r="AG10287" s="7"/>
      <c r="AH10287" s="7"/>
    </row>
    <row r="10288" spans="33:34">
      <c r="AG10288" s="7"/>
      <c r="AH10288" s="7"/>
    </row>
    <row r="10289" spans="33:34">
      <c r="AG10289" s="7"/>
      <c r="AH10289" s="7"/>
    </row>
    <row r="10290" spans="33:34">
      <c r="AG10290" s="7"/>
      <c r="AH10290" s="7"/>
    </row>
    <row r="10291" spans="33:34">
      <c r="AG10291" s="7"/>
      <c r="AH10291" s="7"/>
    </row>
    <row r="10292" spans="33:34">
      <c r="AG10292" s="7"/>
      <c r="AH10292" s="7"/>
    </row>
    <row r="10293" spans="33:34">
      <c r="AG10293" s="7"/>
      <c r="AH10293" s="7"/>
    </row>
    <row r="10294" spans="33:34">
      <c r="AG10294" s="7"/>
      <c r="AH10294" s="7"/>
    </row>
    <row r="10295" spans="33:34">
      <c r="AG10295" s="7"/>
      <c r="AH10295" s="7"/>
    </row>
    <row r="10296" spans="33:34">
      <c r="AG10296" s="7"/>
      <c r="AH10296" s="7"/>
    </row>
    <row r="10297" spans="33:34">
      <c r="AG10297" s="7"/>
      <c r="AH10297" s="7"/>
    </row>
    <row r="10298" spans="33:34">
      <c r="AG10298" s="7"/>
      <c r="AH10298" s="7"/>
    </row>
    <row r="10299" spans="33:34">
      <c r="AG10299" s="7"/>
      <c r="AH10299" s="7"/>
    </row>
    <row r="10300" spans="33:34">
      <c r="AG10300" s="7"/>
      <c r="AH10300" s="7"/>
    </row>
    <row r="10301" spans="33:34">
      <c r="AG10301" s="7"/>
      <c r="AH10301" s="7"/>
    </row>
    <row r="10302" spans="33:34">
      <c r="AG10302" s="7"/>
      <c r="AH10302" s="7"/>
    </row>
    <row r="10303" spans="33:34">
      <c r="AG10303" s="7"/>
      <c r="AH10303" s="7"/>
    </row>
    <row r="10304" spans="33:34">
      <c r="AG10304" s="7"/>
      <c r="AH10304" s="7"/>
    </row>
    <row r="10305" spans="33:34">
      <c r="AG10305" s="7"/>
      <c r="AH10305" s="7"/>
    </row>
    <row r="10306" spans="33:34">
      <c r="AG10306" s="7"/>
      <c r="AH10306" s="7"/>
    </row>
    <row r="10307" spans="33:34">
      <c r="AG10307" s="7"/>
      <c r="AH10307" s="7"/>
    </row>
    <row r="10308" spans="33:34">
      <c r="AG10308" s="7"/>
      <c r="AH10308" s="7"/>
    </row>
    <row r="10309" spans="33:34">
      <c r="AG10309" s="7"/>
      <c r="AH10309" s="7"/>
    </row>
    <row r="10310" spans="33:34">
      <c r="AG10310" s="7"/>
      <c r="AH10310" s="7"/>
    </row>
    <row r="10311" spans="33:34">
      <c r="AG10311" s="7"/>
      <c r="AH10311" s="7"/>
    </row>
    <row r="10312" spans="33:34">
      <c r="AG10312" s="7"/>
      <c r="AH10312" s="7"/>
    </row>
    <row r="10313" spans="33:34">
      <c r="AG10313" s="7"/>
      <c r="AH10313" s="7"/>
    </row>
    <row r="10314" spans="33:34">
      <c r="AG10314" s="7"/>
      <c r="AH10314" s="7"/>
    </row>
    <row r="10315" spans="33:34">
      <c r="AG10315" s="7"/>
      <c r="AH10315" s="7"/>
    </row>
    <row r="10316" spans="33:34">
      <c r="AG10316" s="7"/>
      <c r="AH10316" s="7"/>
    </row>
    <row r="10317" spans="33:34">
      <c r="AG10317" s="7"/>
      <c r="AH10317" s="7"/>
    </row>
    <row r="10318" spans="33:34">
      <c r="AG10318" s="7"/>
      <c r="AH10318" s="7"/>
    </row>
    <row r="10319" spans="33:34">
      <c r="AG10319" s="7"/>
      <c r="AH10319" s="7"/>
    </row>
    <row r="10320" spans="33:34">
      <c r="AG10320" s="7"/>
      <c r="AH10320" s="7"/>
    </row>
    <row r="10321" spans="33:34">
      <c r="AG10321" s="7"/>
      <c r="AH10321" s="7"/>
    </row>
    <row r="10322" spans="33:34">
      <c r="AG10322" s="7"/>
      <c r="AH10322" s="7"/>
    </row>
    <row r="10323" spans="33:34">
      <c r="AG10323" s="7"/>
      <c r="AH10323" s="7"/>
    </row>
    <row r="10324" spans="33:34">
      <c r="AG10324" s="7"/>
      <c r="AH10324" s="7"/>
    </row>
    <row r="10325" spans="33:34">
      <c r="AG10325" s="7"/>
      <c r="AH10325" s="7"/>
    </row>
    <row r="10326" spans="33:34">
      <c r="AG10326" s="7"/>
      <c r="AH10326" s="7"/>
    </row>
    <row r="10327" spans="33:34">
      <c r="AG10327" s="7"/>
      <c r="AH10327" s="7"/>
    </row>
    <row r="10328" spans="33:34">
      <c r="AG10328" s="7"/>
      <c r="AH10328" s="7"/>
    </row>
    <row r="10329" spans="33:34">
      <c r="AG10329" s="7"/>
      <c r="AH10329" s="7"/>
    </row>
    <row r="10330" spans="33:34">
      <c r="AG10330" s="7"/>
      <c r="AH10330" s="7"/>
    </row>
    <row r="10331" spans="33:34">
      <c r="AG10331" s="7"/>
      <c r="AH10331" s="7"/>
    </row>
    <row r="10332" spans="33:34">
      <c r="AG10332" s="7"/>
      <c r="AH10332" s="7"/>
    </row>
    <row r="10333" spans="33:34">
      <c r="AG10333" s="7"/>
      <c r="AH10333" s="7"/>
    </row>
    <row r="10334" spans="33:34">
      <c r="AG10334" s="7"/>
      <c r="AH10334" s="7"/>
    </row>
    <row r="10335" spans="33:34">
      <c r="AG10335" s="7"/>
      <c r="AH10335" s="7"/>
    </row>
    <row r="10336" spans="33:34">
      <c r="AG10336" s="7"/>
      <c r="AH10336" s="7"/>
    </row>
    <row r="10337" spans="33:34">
      <c r="AG10337" s="7"/>
      <c r="AH10337" s="7"/>
    </row>
    <row r="10338" spans="33:34">
      <c r="AG10338" s="7"/>
      <c r="AH10338" s="7"/>
    </row>
    <row r="10339" spans="33:34">
      <c r="AG10339" s="7"/>
      <c r="AH10339" s="7"/>
    </row>
    <row r="10340" spans="33:34">
      <c r="AG10340" s="7"/>
      <c r="AH10340" s="7"/>
    </row>
    <row r="10341" spans="33:34">
      <c r="AG10341" s="7"/>
      <c r="AH10341" s="7"/>
    </row>
    <row r="10342" spans="33:34">
      <c r="AG10342" s="7"/>
      <c r="AH10342" s="7"/>
    </row>
    <row r="10343" spans="33:34">
      <c r="AG10343" s="7"/>
      <c r="AH10343" s="7"/>
    </row>
    <row r="10344" spans="33:34">
      <c r="AG10344" s="7"/>
      <c r="AH10344" s="7"/>
    </row>
    <row r="10345" spans="33:34">
      <c r="AG10345" s="7"/>
      <c r="AH10345" s="7"/>
    </row>
    <row r="10346" spans="33:34">
      <c r="AG10346" s="7"/>
      <c r="AH10346" s="7"/>
    </row>
    <row r="10347" spans="33:34">
      <c r="AG10347" s="7"/>
      <c r="AH10347" s="7"/>
    </row>
    <row r="10348" spans="33:34">
      <c r="AG10348" s="7"/>
      <c r="AH10348" s="7"/>
    </row>
    <row r="10349" spans="33:34">
      <c r="AG10349" s="7"/>
      <c r="AH10349" s="7"/>
    </row>
    <row r="10350" spans="33:34">
      <c r="AG10350" s="7"/>
      <c r="AH10350" s="7"/>
    </row>
    <row r="10351" spans="33:34">
      <c r="AG10351" s="7"/>
      <c r="AH10351" s="7"/>
    </row>
    <row r="10352" spans="33:34">
      <c r="AG10352" s="7"/>
      <c r="AH10352" s="7"/>
    </row>
    <row r="10353" spans="33:34">
      <c r="AG10353" s="7"/>
      <c r="AH10353" s="7"/>
    </row>
    <row r="10354" spans="33:34">
      <c r="AG10354" s="7"/>
      <c r="AH10354" s="7"/>
    </row>
    <row r="10355" spans="33:34">
      <c r="AG10355" s="7"/>
      <c r="AH10355" s="7"/>
    </row>
    <row r="10356" spans="33:34">
      <c r="AG10356" s="7"/>
      <c r="AH10356" s="7"/>
    </row>
    <row r="10357" spans="33:34">
      <c r="AG10357" s="7"/>
      <c r="AH10357" s="7"/>
    </row>
    <row r="10358" spans="33:34">
      <c r="AG10358" s="7"/>
      <c r="AH10358" s="7"/>
    </row>
    <row r="10359" spans="33:34">
      <c r="AG10359" s="7"/>
      <c r="AH10359" s="7"/>
    </row>
    <row r="10360" spans="33:34">
      <c r="AG10360" s="7"/>
      <c r="AH10360" s="7"/>
    </row>
    <row r="10361" spans="33:34">
      <c r="AG10361" s="7"/>
      <c r="AH10361" s="7"/>
    </row>
    <row r="10362" spans="33:34">
      <c r="AG10362" s="7"/>
      <c r="AH10362" s="7"/>
    </row>
    <row r="10363" spans="33:34">
      <c r="AG10363" s="7"/>
      <c r="AH10363" s="7"/>
    </row>
    <row r="10364" spans="33:34">
      <c r="AG10364" s="7"/>
      <c r="AH10364" s="7"/>
    </row>
    <row r="10365" spans="33:34">
      <c r="AG10365" s="7"/>
      <c r="AH10365" s="7"/>
    </row>
    <row r="10366" spans="33:34">
      <c r="AG10366" s="7"/>
      <c r="AH10366" s="7"/>
    </row>
    <row r="10367" spans="33:34">
      <c r="AG10367" s="7"/>
      <c r="AH10367" s="7"/>
    </row>
    <row r="10368" spans="33:34">
      <c r="AG10368" s="7"/>
      <c r="AH10368" s="7"/>
    </row>
    <row r="10369" spans="33:34">
      <c r="AG10369" s="7"/>
      <c r="AH10369" s="7"/>
    </row>
    <row r="10370" spans="33:34">
      <c r="AG10370" s="7"/>
      <c r="AH10370" s="7"/>
    </row>
    <row r="10371" spans="33:34">
      <c r="AG10371" s="7"/>
      <c r="AH10371" s="7"/>
    </row>
    <row r="10372" spans="33:34">
      <c r="AG10372" s="7"/>
      <c r="AH10372" s="7"/>
    </row>
    <row r="10373" spans="33:34">
      <c r="AG10373" s="7"/>
      <c r="AH10373" s="7"/>
    </row>
    <row r="10374" spans="33:34">
      <c r="AG10374" s="7"/>
      <c r="AH10374" s="7"/>
    </row>
    <row r="10375" spans="33:34">
      <c r="AG10375" s="7"/>
      <c r="AH10375" s="7"/>
    </row>
    <row r="10376" spans="33:34">
      <c r="AG10376" s="7"/>
      <c r="AH10376" s="7"/>
    </row>
    <row r="10377" spans="33:34">
      <c r="AG10377" s="7"/>
      <c r="AH10377" s="7"/>
    </row>
    <row r="10378" spans="33:34">
      <c r="AG10378" s="7"/>
      <c r="AH10378" s="7"/>
    </row>
    <row r="10379" spans="33:34">
      <c r="AG10379" s="7"/>
      <c r="AH10379" s="7"/>
    </row>
    <row r="10380" spans="33:34">
      <c r="AG10380" s="7"/>
      <c r="AH10380" s="7"/>
    </row>
    <row r="10381" spans="33:34">
      <c r="AG10381" s="7"/>
      <c r="AH10381" s="7"/>
    </row>
    <row r="10382" spans="33:34">
      <c r="AG10382" s="7"/>
      <c r="AH10382" s="7"/>
    </row>
    <row r="10383" spans="33:34">
      <c r="AG10383" s="7"/>
      <c r="AH10383" s="7"/>
    </row>
    <row r="10384" spans="33:34">
      <c r="AG10384" s="7"/>
      <c r="AH10384" s="7"/>
    </row>
    <row r="10385" spans="33:34">
      <c r="AG10385" s="7"/>
      <c r="AH10385" s="7"/>
    </row>
    <row r="10386" spans="33:34">
      <c r="AG10386" s="7"/>
      <c r="AH10386" s="7"/>
    </row>
    <row r="10387" spans="33:34">
      <c r="AG10387" s="7"/>
      <c r="AH10387" s="7"/>
    </row>
    <row r="10388" spans="33:34">
      <c r="AG10388" s="7"/>
      <c r="AH10388" s="7"/>
    </row>
    <row r="10389" spans="33:34">
      <c r="AG10389" s="7"/>
      <c r="AH10389" s="7"/>
    </row>
    <row r="10390" spans="33:34">
      <c r="AG10390" s="7"/>
      <c r="AH10390" s="7"/>
    </row>
    <row r="10391" spans="33:34">
      <c r="AG10391" s="7"/>
      <c r="AH10391" s="7"/>
    </row>
    <row r="10392" spans="33:34">
      <c r="AG10392" s="7"/>
      <c r="AH10392" s="7"/>
    </row>
    <row r="10393" spans="33:34">
      <c r="AG10393" s="7"/>
      <c r="AH10393" s="7"/>
    </row>
    <row r="10394" spans="33:34">
      <c r="AG10394" s="7"/>
      <c r="AH10394" s="7"/>
    </row>
    <row r="10395" spans="33:34">
      <c r="AG10395" s="7"/>
      <c r="AH10395" s="7"/>
    </row>
    <row r="10396" spans="33:34">
      <c r="AG10396" s="7"/>
      <c r="AH10396" s="7"/>
    </row>
    <row r="10397" spans="33:34">
      <c r="AG10397" s="7"/>
      <c r="AH10397" s="7"/>
    </row>
    <row r="10398" spans="33:34">
      <c r="AG10398" s="7"/>
      <c r="AH10398" s="7"/>
    </row>
    <row r="10399" spans="33:34">
      <c r="AG10399" s="7"/>
      <c r="AH10399" s="7"/>
    </row>
    <row r="10400" spans="33:34">
      <c r="AG10400" s="7"/>
      <c r="AH10400" s="7"/>
    </row>
    <row r="10401" spans="33:34">
      <c r="AG10401" s="7"/>
      <c r="AH10401" s="7"/>
    </row>
    <row r="10402" spans="33:34">
      <c r="AG10402" s="7"/>
      <c r="AH10402" s="7"/>
    </row>
    <row r="10403" spans="33:34">
      <c r="AG10403" s="7"/>
      <c r="AH10403" s="7"/>
    </row>
    <row r="10404" spans="33:34">
      <c r="AG10404" s="7"/>
      <c r="AH10404" s="7"/>
    </row>
    <row r="10405" spans="33:34">
      <c r="AG10405" s="7"/>
      <c r="AH10405" s="7"/>
    </row>
    <row r="10406" spans="33:34">
      <c r="AG10406" s="7"/>
      <c r="AH10406" s="7"/>
    </row>
    <row r="10407" spans="33:34">
      <c r="AG10407" s="7"/>
      <c r="AH10407" s="7"/>
    </row>
    <row r="10408" spans="33:34">
      <c r="AG10408" s="7"/>
      <c r="AH10408" s="7"/>
    </row>
    <row r="10409" spans="33:34">
      <c r="AG10409" s="7"/>
      <c r="AH10409" s="7"/>
    </row>
    <row r="10410" spans="33:34">
      <c r="AG10410" s="7"/>
      <c r="AH10410" s="7"/>
    </row>
    <row r="10411" spans="33:34">
      <c r="AG10411" s="7"/>
      <c r="AH10411" s="7"/>
    </row>
    <row r="10412" spans="33:34">
      <c r="AG10412" s="7"/>
      <c r="AH10412" s="7"/>
    </row>
    <row r="10413" spans="33:34">
      <c r="AG10413" s="7"/>
      <c r="AH10413" s="7"/>
    </row>
    <row r="10414" spans="33:34">
      <c r="AG10414" s="7"/>
      <c r="AH10414" s="7"/>
    </row>
    <row r="10415" spans="33:34">
      <c r="AG10415" s="7"/>
      <c r="AH10415" s="7"/>
    </row>
    <row r="10416" spans="33:34">
      <c r="AG10416" s="7"/>
      <c r="AH10416" s="7"/>
    </row>
    <row r="10417" spans="33:34">
      <c r="AG10417" s="7"/>
      <c r="AH10417" s="7"/>
    </row>
    <row r="10418" spans="33:34">
      <c r="AG10418" s="7"/>
      <c r="AH10418" s="7"/>
    </row>
    <row r="10419" spans="33:34">
      <c r="AG10419" s="7"/>
      <c r="AH10419" s="7"/>
    </row>
    <row r="10420" spans="33:34">
      <c r="AG10420" s="7"/>
      <c r="AH10420" s="7"/>
    </row>
    <row r="10421" spans="33:34">
      <c r="AG10421" s="7"/>
      <c r="AH10421" s="7"/>
    </row>
    <row r="10422" spans="33:34">
      <c r="AG10422" s="7"/>
      <c r="AH10422" s="7"/>
    </row>
    <row r="10423" spans="33:34">
      <c r="AG10423" s="7"/>
      <c r="AH10423" s="7"/>
    </row>
    <row r="10424" spans="33:34">
      <c r="AG10424" s="7"/>
      <c r="AH10424" s="7"/>
    </row>
    <row r="10425" spans="33:34">
      <c r="AG10425" s="7"/>
      <c r="AH10425" s="7"/>
    </row>
    <row r="10426" spans="33:34">
      <c r="AG10426" s="7"/>
      <c r="AH10426" s="7"/>
    </row>
    <row r="10427" spans="33:34">
      <c r="AG10427" s="7"/>
      <c r="AH10427" s="7"/>
    </row>
    <row r="10428" spans="33:34">
      <c r="AG10428" s="7"/>
      <c r="AH10428" s="7"/>
    </row>
    <row r="10429" spans="33:34">
      <c r="AG10429" s="7"/>
      <c r="AH10429" s="7"/>
    </row>
    <row r="10430" spans="33:34">
      <c r="AG10430" s="7"/>
      <c r="AH10430" s="7"/>
    </row>
    <row r="10431" spans="33:34">
      <c r="AG10431" s="7"/>
      <c r="AH10431" s="7"/>
    </row>
    <row r="10432" spans="33:34">
      <c r="AG10432" s="7"/>
      <c r="AH10432" s="7"/>
    </row>
    <row r="10433" spans="33:34">
      <c r="AG10433" s="7"/>
      <c r="AH10433" s="7"/>
    </row>
    <row r="10434" spans="33:34">
      <c r="AG10434" s="7"/>
      <c r="AH10434" s="7"/>
    </row>
    <row r="10435" spans="33:34">
      <c r="AG10435" s="7"/>
      <c r="AH10435" s="7"/>
    </row>
    <row r="10436" spans="33:34">
      <c r="AG10436" s="7"/>
      <c r="AH10436" s="7"/>
    </row>
    <row r="10437" spans="33:34">
      <c r="AG10437" s="7"/>
      <c r="AH10437" s="7"/>
    </row>
    <row r="10438" spans="33:34">
      <c r="AG10438" s="7"/>
      <c r="AH10438" s="7"/>
    </row>
    <row r="10439" spans="33:34">
      <c r="AG10439" s="7"/>
      <c r="AH10439" s="7"/>
    </row>
    <row r="10440" spans="33:34">
      <c r="AG10440" s="7"/>
      <c r="AH10440" s="7"/>
    </row>
    <row r="10441" spans="33:34">
      <c r="AG10441" s="7"/>
      <c r="AH10441" s="7"/>
    </row>
    <row r="10442" spans="33:34">
      <c r="AG10442" s="7"/>
      <c r="AH10442" s="7"/>
    </row>
    <row r="10443" spans="33:34">
      <c r="AG10443" s="7"/>
      <c r="AH10443" s="7"/>
    </row>
    <row r="10444" spans="33:34">
      <c r="AG10444" s="7"/>
      <c r="AH10444" s="7"/>
    </row>
    <row r="10445" spans="33:34">
      <c r="AG10445" s="7"/>
      <c r="AH10445" s="7"/>
    </row>
    <row r="10446" spans="33:34">
      <c r="AG10446" s="7"/>
      <c r="AH10446" s="7"/>
    </row>
    <row r="10447" spans="33:34">
      <c r="AG10447" s="7"/>
      <c r="AH10447" s="7"/>
    </row>
    <row r="10448" spans="33:34">
      <c r="AG10448" s="7"/>
      <c r="AH10448" s="7"/>
    </row>
    <row r="10449" spans="33:34">
      <c r="AG10449" s="7"/>
      <c r="AH10449" s="7"/>
    </row>
    <row r="10450" spans="33:34">
      <c r="AG10450" s="7"/>
      <c r="AH10450" s="7"/>
    </row>
    <row r="10451" spans="33:34">
      <c r="AG10451" s="7"/>
      <c r="AH10451" s="7"/>
    </row>
    <row r="10452" spans="33:34">
      <c r="AG10452" s="7"/>
      <c r="AH10452" s="7"/>
    </row>
    <row r="10453" spans="33:34">
      <c r="AG10453" s="7"/>
      <c r="AH10453" s="7"/>
    </row>
    <row r="10454" spans="33:34">
      <c r="AG10454" s="7"/>
      <c r="AH10454" s="7"/>
    </row>
    <row r="10455" spans="33:34">
      <c r="AG10455" s="7"/>
      <c r="AH10455" s="7"/>
    </row>
    <row r="10456" spans="33:34">
      <c r="AG10456" s="7"/>
      <c r="AH10456" s="7"/>
    </row>
    <row r="10457" spans="33:34">
      <c r="AG10457" s="7"/>
      <c r="AH10457" s="7"/>
    </row>
    <row r="10458" spans="33:34">
      <c r="AG10458" s="7"/>
      <c r="AH10458" s="7"/>
    </row>
    <row r="10459" spans="33:34">
      <c r="AG10459" s="7"/>
      <c r="AH10459" s="7"/>
    </row>
    <row r="10460" spans="33:34">
      <c r="AG10460" s="7"/>
      <c r="AH10460" s="7"/>
    </row>
    <row r="10461" spans="33:34">
      <c r="AG10461" s="7"/>
      <c r="AH10461" s="7"/>
    </row>
    <row r="10462" spans="33:34">
      <c r="AG10462" s="7"/>
      <c r="AH10462" s="7"/>
    </row>
    <row r="10463" spans="33:34">
      <c r="AG10463" s="7"/>
      <c r="AH10463" s="7"/>
    </row>
    <row r="10464" spans="33:34">
      <c r="AG10464" s="7"/>
      <c r="AH10464" s="7"/>
    </row>
    <row r="10465" spans="33:34">
      <c r="AG10465" s="7"/>
      <c r="AH10465" s="7"/>
    </row>
    <row r="10466" spans="33:34">
      <c r="AG10466" s="7"/>
      <c r="AH10466" s="7"/>
    </row>
    <row r="10467" spans="33:34">
      <c r="AG10467" s="7"/>
      <c r="AH10467" s="7"/>
    </row>
    <row r="10468" spans="33:34">
      <c r="AG10468" s="7"/>
      <c r="AH10468" s="7"/>
    </row>
    <row r="10469" spans="33:34">
      <c r="AG10469" s="7"/>
      <c r="AH10469" s="7"/>
    </row>
    <row r="10470" spans="33:34">
      <c r="AG10470" s="7"/>
      <c r="AH10470" s="7"/>
    </row>
    <row r="10471" spans="33:34">
      <c r="AG10471" s="7"/>
      <c r="AH10471" s="7"/>
    </row>
    <row r="10472" spans="33:34">
      <c r="AG10472" s="7"/>
      <c r="AH10472" s="7"/>
    </row>
    <row r="10473" spans="33:34">
      <c r="AG10473" s="7"/>
      <c r="AH10473" s="7"/>
    </row>
    <row r="10474" spans="33:34">
      <c r="AG10474" s="7"/>
      <c r="AH10474" s="7"/>
    </row>
    <row r="10475" spans="33:34">
      <c r="AG10475" s="7"/>
      <c r="AH10475" s="7"/>
    </row>
    <row r="10476" spans="33:34">
      <c r="AG10476" s="7"/>
      <c r="AH10476" s="7"/>
    </row>
    <row r="10477" spans="33:34">
      <c r="AG10477" s="7"/>
      <c r="AH10477" s="7"/>
    </row>
    <row r="10478" spans="33:34">
      <c r="AG10478" s="7"/>
      <c r="AH10478" s="7"/>
    </row>
    <row r="10479" spans="33:34">
      <c r="AG10479" s="7"/>
      <c r="AH10479" s="7"/>
    </row>
    <row r="10480" spans="33:34">
      <c r="AG10480" s="7"/>
      <c r="AH10480" s="7"/>
    </row>
    <row r="10481" spans="33:34">
      <c r="AG10481" s="7"/>
      <c r="AH10481" s="7"/>
    </row>
    <row r="10482" spans="33:34">
      <c r="AG10482" s="7"/>
      <c r="AH10482" s="7"/>
    </row>
    <row r="10483" spans="33:34">
      <c r="AG10483" s="7"/>
      <c r="AH10483" s="7"/>
    </row>
    <row r="10484" spans="33:34">
      <c r="AG10484" s="7"/>
      <c r="AH10484" s="7"/>
    </row>
    <row r="10485" spans="33:34">
      <c r="AG10485" s="7"/>
      <c r="AH10485" s="7"/>
    </row>
    <row r="10486" spans="33:34">
      <c r="AG10486" s="7"/>
      <c r="AH10486" s="7"/>
    </row>
    <row r="10487" spans="33:34">
      <c r="AG10487" s="7"/>
      <c r="AH10487" s="7"/>
    </row>
    <row r="10488" spans="33:34">
      <c r="AG10488" s="7"/>
      <c r="AH10488" s="7"/>
    </row>
    <row r="10489" spans="33:34">
      <c r="AG10489" s="7"/>
      <c r="AH10489" s="7"/>
    </row>
    <row r="10490" spans="33:34">
      <c r="AG10490" s="7"/>
      <c r="AH10490" s="7"/>
    </row>
    <row r="10491" spans="33:34">
      <c r="AG10491" s="7"/>
      <c r="AH10491" s="7"/>
    </row>
    <row r="10492" spans="33:34">
      <c r="AG10492" s="7"/>
      <c r="AH10492" s="7"/>
    </row>
    <row r="10493" spans="33:34">
      <c r="AG10493" s="7"/>
      <c r="AH10493" s="7"/>
    </row>
    <row r="10494" spans="33:34">
      <c r="AG10494" s="7"/>
      <c r="AH10494" s="7"/>
    </row>
    <row r="10495" spans="33:34">
      <c r="AG10495" s="7"/>
      <c r="AH10495" s="7"/>
    </row>
    <row r="10496" spans="33:34">
      <c r="AG10496" s="7"/>
      <c r="AH10496" s="7"/>
    </row>
    <row r="10497" spans="33:34">
      <c r="AG10497" s="7"/>
      <c r="AH10497" s="7"/>
    </row>
    <row r="10498" spans="33:34">
      <c r="AG10498" s="7"/>
      <c r="AH10498" s="7"/>
    </row>
    <row r="10499" spans="33:34">
      <c r="AG10499" s="7"/>
      <c r="AH10499" s="7"/>
    </row>
    <row r="10500" spans="33:34">
      <c r="AG10500" s="7"/>
      <c r="AH10500" s="7"/>
    </row>
    <row r="10501" spans="33:34">
      <c r="AG10501" s="7"/>
      <c r="AH10501" s="7"/>
    </row>
    <row r="10502" spans="33:34">
      <c r="AG10502" s="7"/>
      <c r="AH10502" s="7"/>
    </row>
    <row r="10503" spans="33:34">
      <c r="AG10503" s="7"/>
      <c r="AH10503" s="7"/>
    </row>
    <row r="10504" spans="33:34">
      <c r="AG10504" s="7"/>
      <c r="AH10504" s="7"/>
    </row>
    <row r="10505" spans="33:34">
      <c r="AG10505" s="7"/>
      <c r="AH10505" s="7"/>
    </row>
    <row r="10506" spans="33:34">
      <c r="AG10506" s="7"/>
      <c r="AH10506" s="7"/>
    </row>
    <row r="10507" spans="33:34">
      <c r="AG10507" s="7"/>
      <c r="AH10507" s="7"/>
    </row>
    <row r="10508" spans="33:34">
      <c r="AG10508" s="7"/>
      <c r="AH10508" s="7"/>
    </row>
    <row r="10509" spans="33:34">
      <c r="AG10509" s="7"/>
      <c r="AH10509" s="7"/>
    </row>
    <row r="10510" spans="33:34">
      <c r="AG10510" s="7"/>
      <c r="AH10510" s="7"/>
    </row>
    <row r="10511" spans="33:34">
      <c r="AG10511" s="7"/>
      <c r="AH10511" s="7"/>
    </row>
    <row r="10512" spans="33:34">
      <c r="AG10512" s="7"/>
      <c r="AH10512" s="7"/>
    </row>
    <row r="10513" spans="33:34">
      <c r="AG10513" s="7"/>
      <c r="AH10513" s="7"/>
    </row>
    <row r="10514" spans="33:34">
      <c r="AG10514" s="7"/>
      <c r="AH10514" s="7"/>
    </row>
    <row r="10515" spans="33:34">
      <c r="AG10515" s="7"/>
      <c r="AH10515" s="7"/>
    </row>
    <row r="10516" spans="33:34">
      <c r="AG10516" s="7"/>
      <c r="AH10516" s="7"/>
    </row>
    <row r="10517" spans="33:34">
      <c r="AG10517" s="7"/>
      <c r="AH10517" s="7"/>
    </row>
    <row r="10518" spans="33:34">
      <c r="AG10518" s="7"/>
      <c r="AH10518" s="7"/>
    </row>
    <row r="10519" spans="33:34">
      <c r="AG10519" s="7"/>
      <c r="AH10519" s="7"/>
    </row>
    <row r="10520" spans="33:34">
      <c r="AG10520" s="7"/>
      <c r="AH10520" s="7"/>
    </row>
    <row r="10521" spans="33:34">
      <c r="AG10521" s="7"/>
      <c r="AH10521" s="7"/>
    </row>
    <row r="10522" spans="33:34">
      <c r="AG10522" s="7"/>
      <c r="AH10522" s="7"/>
    </row>
    <row r="10523" spans="33:34">
      <c r="AG10523" s="7"/>
      <c r="AH10523" s="7"/>
    </row>
    <row r="10524" spans="33:34">
      <c r="AG10524" s="7"/>
      <c r="AH10524" s="7"/>
    </row>
    <row r="10525" spans="33:34">
      <c r="AG10525" s="7"/>
      <c r="AH10525" s="7"/>
    </row>
    <row r="10526" spans="33:34">
      <c r="AG10526" s="7"/>
      <c r="AH10526" s="7"/>
    </row>
    <row r="10527" spans="33:34">
      <c r="AG10527" s="7"/>
      <c r="AH10527" s="7"/>
    </row>
    <row r="10528" spans="33:34">
      <c r="AG10528" s="7"/>
      <c r="AH10528" s="7"/>
    </row>
    <row r="10529" spans="33:34">
      <c r="AG10529" s="7"/>
      <c r="AH10529" s="7"/>
    </row>
    <row r="10530" spans="33:34">
      <c r="AG10530" s="7"/>
      <c r="AH10530" s="7"/>
    </row>
    <row r="10531" spans="33:34">
      <c r="AG10531" s="7"/>
      <c r="AH10531" s="7"/>
    </row>
    <row r="10532" spans="33:34">
      <c r="AG10532" s="7"/>
      <c r="AH10532" s="7"/>
    </row>
    <row r="10533" spans="33:34">
      <c r="AG10533" s="7"/>
      <c r="AH10533" s="7"/>
    </row>
    <row r="10534" spans="33:34">
      <c r="AG10534" s="7"/>
      <c r="AH10534" s="7"/>
    </row>
    <row r="10535" spans="33:34">
      <c r="AG10535" s="7"/>
      <c r="AH10535" s="7"/>
    </row>
    <row r="10536" spans="33:34">
      <c r="AG10536" s="7"/>
      <c r="AH10536" s="7"/>
    </row>
    <row r="10537" spans="33:34">
      <c r="AG10537" s="7"/>
      <c r="AH10537" s="7"/>
    </row>
    <row r="10538" spans="33:34">
      <c r="AG10538" s="7"/>
      <c r="AH10538" s="7"/>
    </row>
    <row r="10539" spans="33:34">
      <c r="AG10539" s="7"/>
      <c r="AH10539" s="7"/>
    </row>
    <row r="10540" spans="33:34">
      <c r="AG10540" s="7"/>
      <c r="AH10540" s="7"/>
    </row>
    <row r="10541" spans="33:34">
      <c r="AG10541" s="7"/>
      <c r="AH10541" s="7"/>
    </row>
    <row r="10542" spans="33:34">
      <c r="AG10542" s="7"/>
      <c r="AH10542" s="7"/>
    </row>
    <row r="10543" spans="33:34">
      <c r="AG10543" s="7"/>
      <c r="AH10543" s="7"/>
    </row>
    <row r="10544" spans="33:34">
      <c r="AG10544" s="7"/>
      <c r="AH10544" s="7"/>
    </row>
    <row r="10545" spans="33:34">
      <c r="AG10545" s="7"/>
      <c r="AH10545" s="7"/>
    </row>
    <row r="10546" spans="33:34">
      <c r="AG10546" s="7"/>
      <c r="AH10546" s="7"/>
    </row>
    <row r="10547" spans="33:34">
      <c r="AG10547" s="7"/>
      <c r="AH10547" s="7"/>
    </row>
    <row r="10548" spans="33:34">
      <c r="AG10548" s="7"/>
      <c r="AH10548" s="7"/>
    </row>
    <row r="10549" spans="33:34">
      <c r="AG10549" s="7"/>
      <c r="AH10549" s="7"/>
    </row>
    <row r="10550" spans="33:34">
      <c r="AG10550" s="7"/>
      <c r="AH10550" s="7"/>
    </row>
    <row r="10551" spans="33:34">
      <c r="AG10551" s="7"/>
      <c r="AH10551" s="7"/>
    </row>
    <row r="10552" spans="33:34">
      <c r="AG10552" s="7"/>
      <c r="AH10552" s="7"/>
    </row>
    <row r="10553" spans="33:34">
      <c r="AG10553" s="7"/>
      <c r="AH10553" s="7"/>
    </row>
    <row r="10554" spans="33:34">
      <c r="AG10554" s="7"/>
      <c r="AH10554" s="7"/>
    </row>
    <row r="10555" spans="33:34">
      <c r="AG10555" s="7"/>
      <c r="AH10555" s="7"/>
    </row>
    <row r="10556" spans="33:34">
      <c r="AG10556" s="7"/>
      <c r="AH10556" s="7"/>
    </row>
    <row r="10557" spans="33:34">
      <c r="AG10557" s="7"/>
      <c r="AH10557" s="7"/>
    </row>
    <row r="10558" spans="33:34">
      <c r="AG10558" s="7"/>
      <c r="AH10558" s="7"/>
    </row>
    <row r="10559" spans="33:34">
      <c r="AG10559" s="7"/>
      <c r="AH10559" s="7"/>
    </row>
    <row r="10560" spans="33:34">
      <c r="AG10560" s="7"/>
      <c r="AH10560" s="7"/>
    </row>
    <row r="10561" spans="33:34">
      <c r="AG10561" s="7"/>
      <c r="AH10561" s="7"/>
    </row>
    <row r="10562" spans="33:34">
      <c r="AG10562" s="7"/>
      <c r="AH10562" s="7"/>
    </row>
    <row r="10563" spans="33:34">
      <c r="AG10563" s="7"/>
      <c r="AH10563" s="7"/>
    </row>
    <row r="10564" spans="33:34">
      <c r="AG10564" s="7"/>
      <c r="AH10564" s="7"/>
    </row>
    <row r="10565" spans="33:34">
      <c r="AG10565" s="7"/>
      <c r="AH10565" s="7"/>
    </row>
    <row r="10566" spans="33:34">
      <c r="AG10566" s="7"/>
      <c r="AH10566" s="7"/>
    </row>
    <row r="10567" spans="33:34">
      <c r="AG10567" s="7"/>
      <c r="AH10567" s="7"/>
    </row>
    <row r="10568" spans="33:34">
      <c r="AG10568" s="7"/>
      <c r="AH10568" s="7"/>
    </row>
    <row r="10569" spans="33:34">
      <c r="AG10569" s="7"/>
      <c r="AH10569" s="7"/>
    </row>
    <row r="10570" spans="33:34">
      <c r="AG10570" s="7"/>
      <c r="AH10570" s="7"/>
    </row>
    <row r="10571" spans="33:34">
      <c r="AG10571" s="7"/>
      <c r="AH10571" s="7"/>
    </row>
    <row r="10572" spans="33:34">
      <c r="AG10572" s="7"/>
      <c r="AH10572" s="7"/>
    </row>
    <row r="10573" spans="33:34">
      <c r="AG10573" s="7"/>
      <c r="AH10573" s="7"/>
    </row>
    <row r="10574" spans="33:34">
      <c r="AG10574" s="7"/>
      <c r="AH10574" s="7"/>
    </row>
    <row r="10575" spans="33:34">
      <c r="AG10575" s="7"/>
      <c r="AH10575" s="7"/>
    </row>
    <row r="10576" spans="33:34">
      <c r="AG10576" s="7"/>
      <c r="AH10576" s="7"/>
    </row>
    <row r="10577" spans="33:34">
      <c r="AG10577" s="7"/>
      <c r="AH10577" s="7"/>
    </row>
    <row r="10578" spans="33:34">
      <c r="AG10578" s="7"/>
      <c r="AH10578" s="7"/>
    </row>
    <row r="10579" spans="33:34">
      <c r="AG10579" s="7"/>
      <c r="AH10579" s="7"/>
    </row>
    <row r="10580" spans="33:34">
      <c r="AG10580" s="7"/>
      <c r="AH10580" s="7"/>
    </row>
    <row r="10581" spans="33:34">
      <c r="AG10581" s="7"/>
      <c r="AH10581" s="7"/>
    </row>
    <row r="10582" spans="33:34">
      <c r="AG10582" s="7"/>
      <c r="AH10582" s="7"/>
    </row>
    <row r="10583" spans="33:34">
      <c r="AG10583" s="7"/>
      <c r="AH10583" s="7"/>
    </row>
    <row r="10584" spans="33:34">
      <c r="AG10584" s="7"/>
      <c r="AH10584" s="7"/>
    </row>
    <row r="10585" spans="33:34">
      <c r="AG10585" s="7"/>
      <c r="AH10585" s="7"/>
    </row>
    <row r="10586" spans="33:34">
      <c r="AG10586" s="7"/>
      <c r="AH10586" s="7"/>
    </row>
    <row r="10587" spans="33:34">
      <c r="AG10587" s="7"/>
      <c r="AH10587" s="7"/>
    </row>
    <row r="10588" spans="33:34">
      <c r="AG10588" s="7"/>
      <c r="AH10588" s="7"/>
    </row>
    <row r="10589" spans="33:34">
      <c r="AG10589" s="7"/>
      <c r="AH10589" s="7"/>
    </row>
    <row r="10590" spans="33:34">
      <c r="AG10590" s="7"/>
      <c r="AH10590" s="7"/>
    </row>
    <row r="10591" spans="33:34">
      <c r="AG10591" s="7"/>
      <c r="AH10591" s="7"/>
    </row>
    <row r="10592" spans="33:34">
      <c r="AG10592" s="7"/>
      <c r="AH10592" s="7"/>
    </row>
    <row r="10593" spans="33:34">
      <c r="AG10593" s="7"/>
      <c r="AH10593" s="7"/>
    </row>
    <row r="10594" spans="33:34">
      <c r="AG10594" s="7"/>
      <c r="AH10594" s="7"/>
    </row>
    <row r="10595" spans="33:34">
      <c r="AG10595" s="7"/>
      <c r="AH10595" s="7"/>
    </row>
    <row r="10596" spans="33:34">
      <c r="AG10596" s="7"/>
      <c r="AH10596" s="7"/>
    </row>
    <row r="10597" spans="33:34">
      <c r="AG10597" s="7"/>
      <c r="AH10597" s="7"/>
    </row>
    <row r="10598" spans="33:34">
      <c r="AG10598" s="7"/>
      <c r="AH10598" s="7"/>
    </row>
    <row r="10599" spans="33:34">
      <c r="AG10599" s="7"/>
      <c r="AH10599" s="7"/>
    </row>
    <row r="10600" spans="33:34">
      <c r="AG10600" s="7"/>
      <c r="AH10600" s="7"/>
    </row>
    <row r="10601" spans="33:34">
      <c r="AG10601" s="7"/>
      <c r="AH10601" s="7"/>
    </row>
    <row r="10602" spans="33:34">
      <c r="AG10602" s="7"/>
      <c r="AH10602" s="7"/>
    </row>
    <row r="10603" spans="33:34">
      <c r="AG10603" s="7"/>
      <c r="AH10603" s="7"/>
    </row>
    <row r="10604" spans="33:34">
      <c r="AG10604" s="7"/>
      <c r="AH10604" s="7"/>
    </row>
    <row r="10605" spans="33:34">
      <c r="AG10605" s="7"/>
      <c r="AH10605" s="7"/>
    </row>
    <row r="10606" spans="33:34">
      <c r="AG10606" s="7"/>
      <c r="AH10606" s="7"/>
    </row>
    <row r="10607" spans="33:34">
      <c r="AG10607" s="7"/>
      <c r="AH10607" s="7"/>
    </row>
    <row r="10608" spans="33:34">
      <c r="AG10608" s="7"/>
      <c r="AH10608" s="7"/>
    </row>
    <row r="10609" spans="33:34">
      <c r="AG10609" s="7"/>
      <c r="AH10609" s="7"/>
    </row>
    <row r="10610" spans="33:34">
      <c r="AG10610" s="7"/>
      <c r="AH10610" s="7"/>
    </row>
    <row r="10611" spans="33:34">
      <c r="AG10611" s="7"/>
      <c r="AH10611" s="7"/>
    </row>
    <row r="10612" spans="33:34">
      <c r="AG10612" s="7"/>
      <c r="AH10612" s="7"/>
    </row>
    <row r="10613" spans="33:34">
      <c r="AG10613" s="7"/>
      <c r="AH10613" s="7"/>
    </row>
    <row r="10614" spans="33:34">
      <c r="AG10614" s="7"/>
      <c r="AH10614" s="7"/>
    </row>
    <row r="10615" spans="33:34">
      <c r="AG10615" s="7"/>
      <c r="AH10615" s="7"/>
    </row>
    <row r="10616" spans="33:34">
      <c r="AG10616" s="7"/>
      <c r="AH10616" s="7"/>
    </row>
    <row r="10617" spans="33:34">
      <c r="AG10617" s="7"/>
      <c r="AH10617" s="7"/>
    </row>
    <row r="10618" spans="33:34">
      <c r="AG10618" s="7"/>
      <c r="AH10618" s="7"/>
    </row>
    <row r="10619" spans="33:34">
      <c r="AG10619" s="7"/>
      <c r="AH10619" s="7"/>
    </row>
    <row r="10620" spans="33:34">
      <c r="AG10620" s="7"/>
      <c r="AH10620" s="7"/>
    </row>
    <row r="10621" spans="33:34">
      <c r="AG10621" s="7"/>
      <c r="AH10621" s="7"/>
    </row>
    <row r="10622" spans="33:34">
      <c r="AG10622" s="7"/>
      <c r="AH10622" s="7"/>
    </row>
    <row r="10623" spans="33:34">
      <c r="AG10623" s="7"/>
      <c r="AH10623" s="7"/>
    </row>
    <row r="10624" spans="33:34">
      <c r="AG10624" s="7"/>
      <c r="AH10624" s="7"/>
    </row>
    <row r="10625" spans="33:34">
      <c r="AG10625" s="7"/>
      <c r="AH10625" s="7"/>
    </row>
    <row r="10626" spans="33:34">
      <c r="AG10626" s="7"/>
      <c r="AH10626" s="7"/>
    </row>
    <row r="10627" spans="33:34">
      <c r="AG10627" s="7"/>
      <c r="AH10627" s="7"/>
    </row>
    <row r="10628" spans="33:34">
      <c r="AG10628" s="7"/>
      <c r="AH10628" s="7"/>
    </row>
    <row r="10629" spans="33:34">
      <c r="AG10629" s="7"/>
      <c r="AH10629" s="7"/>
    </row>
    <row r="10630" spans="33:34">
      <c r="AG10630" s="7"/>
      <c r="AH10630" s="7"/>
    </row>
    <row r="10631" spans="33:34">
      <c r="AG10631" s="7"/>
      <c r="AH10631" s="7"/>
    </row>
    <row r="10632" spans="33:34">
      <c r="AG10632" s="7"/>
      <c r="AH10632" s="7"/>
    </row>
    <row r="10633" spans="33:34">
      <c r="AG10633" s="7"/>
      <c r="AH10633" s="7"/>
    </row>
    <row r="10634" spans="33:34">
      <c r="AG10634" s="7"/>
      <c r="AH10634" s="7"/>
    </row>
    <row r="10635" spans="33:34">
      <c r="AG10635" s="7"/>
      <c r="AH10635" s="7"/>
    </row>
    <row r="10636" spans="33:34">
      <c r="AG10636" s="7"/>
      <c r="AH10636" s="7"/>
    </row>
    <row r="10637" spans="33:34">
      <c r="AG10637" s="7"/>
      <c r="AH10637" s="7"/>
    </row>
    <row r="10638" spans="33:34">
      <c r="AG10638" s="7"/>
      <c r="AH10638" s="7"/>
    </row>
    <row r="10639" spans="33:34">
      <c r="AG10639" s="7"/>
      <c r="AH10639" s="7"/>
    </row>
    <row r="10640" spans="33:34">
      <c r="AG10640" s="7"/>
      <c r="AH10640" s="7"/>
    </row>
    <row r="10641" spans="33:34">
      <c r="AG10641" s="7"/>
      <c r="AH10641" s="7"/>
    </row>
    <row r="10642" spans="33:34">
      <c r="AG10642" s="7"/>
      <c r="AH10642" s="7"/>
    </row>
    <row r="10643" spans="33:34">
      <c r="AG10643" s="7"/>
      <c r="AH10643" s="7"/>
    </row>
    <row r="10644" spans="33:34">
      <c r="AG10644" s="7"/>
      <c r="AH10644" s="7"/>
    </row>
    <row r="10645" spans="33:34">
      <c r="AG10645" s="7"/>
      <c r="AH10645" s="7"/>
    </row>
    <row r="10646" spans="33:34">
      <c r="AG10646" s="7"/>
      <c r="AH10646" s="7"/>
    </row>
    <row r="10647" spans="33:34">
      <c r="AG10647" s="7"/>
      <c r="AH10647" s="7"/>
    </row>
    <row r="10648" spans="33:34">
      <c r="AG10648" s="7"/>
      <c r="AH10648" s="7"/>
    </row>
    <row r="10649" spans="33:34">
      <c r="AG10649" s="7"/>
      <c r="AH10649" s="7"/>
    </row>
    <row r="10650" spans="33:34">
      <c r="AG10650" s="7"/>
      <c r="AH10650" s="7"/>
    </row>
    <row r="10651" spans="33:34">
      <c r="AG10651" s="7"/>
      <c r="AH10651" s="7"/>
    </row>
    <row r="10652" spans="33:34">
      <c r="AG10652" s="7"/>
      <c r="AH10652" s="7"/>
    </row>
    <row r="10653" spans="33:34">
      <c r="AG10653" s="7"/>
      <c r="AH10653" s="7"/>
    </row>
    <row r="10654" spans="33:34">
      <c r="AG10654" s="7"/>
      <c r="AH10654" s="7"/>
    </row>
    <row r="10655" spans="33:34">
      <c r="AG10655" s="7"/>
      <c r="AH10655" s="7"/>
    </row>
    <row r="10656" spans="33:34">
      <c r="AG10656" s="7"/>
      <c r="AH10656" s="7"/>
    </row>
    <row r="10657" spans="33:34">
      <c r="AG10657" s="7"/>
      <c r="AH10657" s="7"/>
    </row>
    <row r="10658" spans="33:34">
      <c r="AG10658" s="7"/>
      <c r="AH10658" s="7"/>
    </row>
    <row r="10659" spans="33:34">
      <c r="AG10659" s="7"/>
      <c r="AH10659" s="7"/>
    </row>
    <row r="10660" spans="33:34">
      <c r="AG10660" s="7"/>
      <c r="AH10660" s="7"/>
    </row>
    <row r="10661" spans="33:34">
      <c r="AG10661" s="7"/>
      <c r="AH10661" s="7"/>
    </row>
    <row r="10662" spans="33:34">
      <c r="AG10662" s="7"/>
      <c r="AH10662" s="7"/>
    </row>
    <row r="10663" spans="33:34">
      <c r="AG10663" s="7"/>
      <c r="AH10663" s="7"/>
    </row>
    <row r="10664" spans="33:34">
      <c r="AG10664" s="7"/>
      <c r="AH10664" s="7"/>
    </row>
    <row r="10665" spans="33:34">
      <c r="AG10665" s="7"/>
      <c r="AH10665" s="7"/>
    </row>
    <row r="10666" spans="33:34">
      <c r="AG10666" s="7"/>
      <c r="AH10666" s="7"/>
    </row>
    <row r="10667" spans="33:34">
      <c r="AG10667" s="7"/>
      <c r="AH10667" s="7"/>
    </row>
    <row r="10668" spans="33:34">
      <c r="AG10668" s="7"/>
      <c r="AH10668" s="7"/>
    </row>
    <row r="10669" spans="33:34">
      <c r="AG10669" s="7"/>
      <c r="AH10669" s="7"/>
    </row>
    <row r="10670" spans="33:34">
      <c r="AG10670" s="7"/>
      <c r="AH10670" s="7"/>
    </row>
    <row r="10671" spans="33:34">
      <c r="AG10671" s="7"/>
      <c r="AH10671" s="7"/>
    </row>
    <row r="10672" spans="33:34">
      <c r="AG10672" s="7"/>
      <c r="AH10672" s="7"/>
    </row>
    <row r="10673" spans="33:34">
      <c r="AG10673" s="7"/>
      <c r="AH10673" s="7"/>
    </row>
    <row r="10674" spans="33:34">
      <c r="AG10674" s="7"/>
      <c r="AH10674" s="7"/>
    </row>
    <row r="10675" spans="33:34">
      <c r="AG10675" s="7"/>
      <c r="AH10675" s="7"/>
    </row>
    <row r="10676" spans="33:34">
      <c r="AG10676" s="7"/>
      <c r="AH10676" s="7"/>
    </row>
    <row r="10677" spans="33:34">
      <c r="AG10677" s="7"/>
      <c r="AH10677" s="7"/>
    </row>
    <row r="10678" spans="33:34">
      <c r="AG10678" s="7"/>
      <c r="AH10678" s="7"/>
    </row>
    <row r="10679" spans="33:34">
      <c r="AG10679" s="7"/>
      <c r="AH10679" s="7"/>
    </row>
    <row r="10680" spans="33:34">
      <c r="AG10680" s="7"/>
      <c r="AH10680" s="7"/>
    </row>
    <row r="10681" spans="33:34">
      <c r="AG10681" s="7"/>
      <c r="AH10681" s="7"/>
    </row>
    <row r="10682" spans="33:34">
      <c r="AG10682" s="7"/>
      <c r="AH10682" s="7"/>
    </row>
    <row r="10683" spans="33:34">
      <c r="AG10683" s="7"/>
      <c r="AH10683" s="7"/>
    </row>
    <row r="10684" spans="33:34">
      <c r="AG10684" s="7"/>
      <c r="AH10684" s="7"/>
    </row>
    <row r="10685" spans="33:34">
      <c r="AG10685" s="7"/>
      <c r="AH10685" s="7"/>
    </row>
    <row r="10686" spans="33:34">
      <c r="AG10686" s="7"/>
      <c r="AH10686" s="7"/>
    </row>
    <row r="10687" spans="33:34">
      <c r="AG10687" s="7"/>
      <c r="AH10687" s="7"/>
    </row>
    <row r="10688" spans="33:34">
      <c r="AG10688" s="7"/>
      <c r="AH10688" s="7"/>
    </row>
    <row r="10689" spans="33:34">
      <c r="AG10689" s="7"/>
      <c r="AH10689" s="7"/>
    </row>
    <row r="10690" spans="33:34">
      <c r="AG10690" s="7"/>
      <c r="AH10690" s="7"/>
    </row>
    <row r="10691" spans="33:34">
      <c r="AG10691" s="7"/>
      <c r="AH10691" s="7"/>
    </row>
    <row r="10692" spans="33:34">
      <c r="AG10692" s="7"/>
      <c r="AH10692" s="7"/>
    </row>
    <row r="10693" spans="33:34">
      <c r="AG10693" s="7"/>
      <c r="AH10693" s="7"/>
    </row>
    <row r="10694" spans="33:34">
      <c r="AG10694" s="7"/>
      <c r="AH10694" s="7"/>
    </row>
    <row r="10695" spans="33:34">
      <c r="AG10695" s="7"/>
      <c r="AH10695" s="7"/>
    </row>
    <row r="10696" spans="33:34">
      <c r="AG10696" s="7"/>
      <c r="AH10696" s="7"/>
    </row>
    <row r="10697" spans="33:34">
      <c r="AG10697" s="7"/>
      <c r="AH10697" s="7"/>
    </row>
    <row r="10698" spans="33:34">
      <c r="AG10698" s="7"/>
      <c r="AH10698" s="7"/>
    </row>
    <row r="10699" spans="33:34">
      <c r="AG10699" s="7"/>
      <c r="AH10699" s="7"/>
    </row>
    <row r="10700" spans="33:34">
      <c r="AG10700" s="7"/>
      <c r="AH10700" s="7"/>
    </row>
    <row r="10701" spans="33:34">
      <c r="AG10701" s="7"/>
      <c r="AH10701" s="7"/>
    </row>
    <row r="10702" spans="33:34">
      <c r="AG10702" s="7"/>
      <c r="AH10702" s="7"/>
    </row>
    <row r="10703" spans="33:34">
      <c r="AG10703" s="7"/>
      <c r="AH10703" s="7"/>
    </row>
    <row r="10704" spans="33:34">
      <c r="AG10704" s="7"/>
      <c r="AH10704" s="7"/>
    </row>
    <row r="10705" spans="33:34">
      <c r="AG10705" s="7"/>
      <c r="AH10705" s="7"/>
    </row>
    <row r="10706" spans="33:34">
      <c r="AG10706" s="7"/>
      <c r="AH10706" s="7"/>
    </row>
    <row r="10707" spans="33:34">
      <c r="AG10707" s="7"/>
      <c r="AH10707" s="7"/>
    </row>
    <row r="10708" spans="33:34">
      <c r="AG10708" s="7"/>
      <c r="AH10708" s="7"/>
    </row>
    <row r="10709" spans="33:34">
      <c r="AG10709" s="7"/>
      <c r="AH10709" s="7"/>
    </row>
    <row r="10710" spans="33:34">
      <c r="AG10710" s="7"/>
      <c r="AH10710" s="7"/>
    </row>
    <row r="10711" spans="33:34">
      <c r="AG10711" s="7"/>
      <c r="AH10711" s="7"/>
    </row>
    <row r="10712" spans="33:34">
      <c r="AG10712" s="7"/>
      <c r="AH10712" s="7"/>
    </row>
    <row r="10713" spans="33:34">
      <c r="AG10713" s="7"/>
      <c r="AH10713" s="7"/>
    </row>
    <row r="10714" spans="33:34">
      <c r="AG10714" s="7"/>
      <c r="AH10714" s="7"/>
    </row>
    <row r="10715" spans="33:34">
      <c r="AG10715" s="7"/>
      <c r="AH10715" s="7"/>
    </row>
    <row r="10716" spans="33:34">
      <c r="AG10716" s="7"/>
      <c r="AH10716" s="7"/>
    </row>
    <row r="10717" spans="33:34">
      <c r="AG10717" s="7"/>
      <c r="AH10717" s="7"/>
    </row>
    <row r="10718" spans="33:34">
      <c r="AG10718" s="7"/>
      <c r="AH10718" s="7"/>
    </row>
    <row r="10719" spans="33:34">
      <c r="AG10719" s="7"/>
      <c r="AH10719" s="7"/>
    </row>
    <row r="10720" spans="33:34">
      <c r="AG10720" s="7"/>
      <c r="AH10720" s="7"/>
    </row>
    <row r="10721" spans="33:34">
      <c r="AG10721" s="7"/>
      <c r="AH10721" s="7"/>
    </row>
    <row r="10722" spans="33:34">
      <c r="AG10722" s="7"/>
      <c r="AH10722" s="7"/>
    </row>
    <row r="10723" spans="33:34">
      <c r="AG10723" s="7"/>
      <c r="AH10723" s="7"/>
    </row>
    <row r="10724" spans="33:34">
      <c r="AG10724" s="7"/>
      <c r="AH10724" s="7"/>
    </row>
    <row r="10725" spans="33:34">
      <c r="AG10725" s="7"/>
      <c r="AH10725" s="7"/>
    </row>
    <row r="10726" spans="33:34">
      <c r="AG10726" s="7"/>
      <c r="AH10726" s="7"/>
    </row>
    <row r="10727" spans="33:34">
      <c r="AG10727" s="7"/>
      <c r="AH10727" s="7"/>
    </row>
    <row r="10728" spans="33:34">
      <c r="AG10728" s="7"/>
      <c r="AH10728" s="7"/>
    </row>
    <row r="10729" spans="33:34">
      <c r="AG10729" s="7"/>
      <c r="AH10729" s="7"/>
    </row>
    <row r="10730" spans="33:34">
      <c r="AG10730" s="7"/>
      <c r="AH10730" s="7"/>
    </row>
    <row r="10731" spans="33:34">
      <c r="AG10731" s="7"/>
      <c r="AH10731" s="7"/>
    </row>
    <row r="10732" spans="33:34">
      <c r="AG10732" s="7"/>
      <c r="AH10732" s="7"/>
    </row>
    <row r="10733" spans="33:34">
      <c r="AG10733" s="7"/>
      <c r="AH10733" s="7"/>
    </row>
    <row r="10734" spans="33:34">
      <c r="AG10734" s="7"/>
      <c r="AH10734" s="7"/>
    </row>
    <row r="10735" spans="33:34">
      <c r="AG10735" s="7"/>
      <c r="AH10735" s="7"/>
    </row>
    <row r="10736" spans="33:34">
      <c r="AG10736" s="7"/>
      <c r="AH10736" s="7"/>
    </row>
    <row r="10737" spans="33:34">
      <c r="AG10737" s="7"/>
      <c r="AH10737" s="7"/>
    </row>
    <row r="10738" spans="33:34">
      <c r="AG10738" s="7"/>
      <c r="AH10738" s="7"/>
    </row>
    <row r="10739" spans="33:34">
      <c r="AG10739" s="7"/>
      <c r="AH10739" s="7"/>
    </row>
    <row r="10740" spans="33:34">
      <c r="AG10740" s="7"/>
      <c r="AH10740" s="7"/>
    </row>
    <row r="10741" spans="33:34">
      <c r="AG10741" s="7"/>
      <c r="AH10741" s="7"/>
    </row>
    <row r="10742" spans="33:34">
      <c r="AG10742" s="7"/>
      <c r="AH10742" s="7"/>
    </row>
    <row r="10743" spans="33:34">
      <c r="AG10743" s="7"/>
      <c r="AH10743" s="7"/>
    </row>
    <row r="10744" spans="33:34">
      <c r="AG10744" s="7"/>
      <c r="AH10744" s="7"/>
    </row>
    <row r="10745" spans="33:34">
      <c r="AG10745" s="7"/>
      <c r="AH10745" s="7"/>
    </row>
    <row r="10746" spans="33:34">
      <c r="AG10746" s="7"/>
      <c r="AH10746" s="7"/>
    </row>
    <row r="10747" spans="33:34">
      <c r="AG10747" s="7"/>
      <c r="AH10747" s="7"/>
    </row>
    <row r="10748" spans="33:34">
      <c r="AG10748" s="7"/>
      <c r="AH10748" s="7"/>
    </row>
    <row r="10749" spans="33:34">
      <c r="AG10749" s="7"/>
      <c r="AH10749" s="7"/>
    </row>
    <row r="10750" spans="33:34">
      <c r="AG10750" s="7"/>
      <c r="AH10750" s="7"/>
    </row>
    <row r="10751" spans="33:34">
      <c r="AG10751" s="7"/>
      <c r="AH10751" s="7"/>
    </row>
    <row r="10752" spans="33:34">
      <c r="AG10752" s="7"/>
      <c r="AH10752" s="7"/>
    </row>
    <row r="10753" spans="33:34">
      <c r="AG10753" s="7"/>
      <c r="AH10753" s="7"/>
    </row>
    <row r="10754" spans="33:34">
      <c r="AG10754" s="7"/>
      <c r="AH10754" s="7"/>
    </row>
    <row r="10755" spans="33:34">
      <c r="AG10755" s="7"/>
      <c r="AH10755" s="7"/>
    </row>
    <row r="10756" spans="33:34">
      <c r="AG10756" s="7"/>
      <c r="AH10756" s="7"/>
    </row>
    <row r="10757" spans="33:34">
      <c r="AG10757" s="7"/>
      <c r="AH10757" s="7"/>
    </row>
    <row r="10758" spans="33:34">
      <c r="AG10758" s="7"/>
      <c r="AH10758" s="7"/>
    </row>
    <row r="10759" spans="33:34">
      <c r="AG10759" s="7"/>
      <c r="AH10759" s="7"/>
    </row>
    <row r="10760" spans="33:34">
      <c r="AG10760" s="7"/>
      <c r="AH10760" s="7"/>
    </row>
    <row r="10761" spans="33:34">
      <c r="AG10761" s="7"/>
      <c r="AH10761" s="7"/>
    </row>
    <row r="10762" spans="33:34">
      <c r="AG10762" s="7"/>
      <c r="AH10762" s="7"/>
    </row>
    <row r="10763" spans="33:34">
      <c r="AG10763" s="7"/>
      <c r="AH10763" s="7"/>
    </row>
    <row r="10764" spans="33:34">
      <c r="AG10764" s="7"/>
      <c r="AH10764" s="7"/>
    </row>
    <row r="10765" spans="33:34">
      <c r="AG10765" s="7"/>
      <c r="AH10765" s="7"/>
    </row>
    <row r="10766" spans="33:34">
      <c r="AG10766" s="7"/>
      <c r="AH10766" s="7"/>
    </row>
    <row r="10767" spans="33:34">
      <c r="AG10767" s="7"/>
      <c r="AH10767" s="7"/>
    </row>
    <row r="10768" spans="33:34">
      <c r="AG10768" s="7"/>
      <c r="AH10768" s="7"/>
    </row>
    <row r="10769" spans="33:34">
      <c r="AG10769" s="7"/>
      <c r="AH10769" s="7"/>
    </row>
    <row r="10770" spans="33:34">
      <c r="AG10770" s="7"/>
      <c r="AH10770" s="7"/>
    </row>
    <row r="10771" spans="33:34">
      <c r="AG10771" s="7"/>
      <c r="AH10771" s="7"/>
    </row>
    <row r="10772" spans="33:34">
      <c r="AG10772" s="7"/>
      <c r="AH10772" s="7"/>
    </row>
    <row r="10773" spans="33:34">
      <c r="AG10773" s="7"/>
      <c r="AH10773" s="7"/>
    </row>
    <row r="10774" spans="33:34">
      <c r="AG10774" s="7"/>
      <c r="AH10774" s="7"/>
    </row>
    <row r="10775" spans="33:34">
      <c r="AG10775" s="7"/>
      <c r="AH10775" s="7"/>
    </row>
    <row r="10776" spans="33:34">
      <c r="AG10776" s="7"/>
      <c r="AH10776" s="7"/>
    </row>
    <row r="10777" spans="33:34">
      <c r="AG10777" s="7"/>
      <c r="AH10777" s="7"/>
    </row>
    <row r="10778" spans="33:34">
      <c r="AG10778" s="7"/>
      <c r="AH10778" s="7"/>
    </row>
    <row r="10779" spans="33:34">
      <c r="AG10779" s="7"/>
      <c r="AH10779" s="7"/>
    </row>
    <row r="10780" spans="33:34">
      <c r="AG10780" s="7"/>
      <c r="AH10780" s="7"/>
    </row>
    <row r="10781" spans="33:34">
      <c r="AG10781" s="7"/>
      <c r="AH10781" s="7"/>
    </row>
    <row r="10782" spans="33:34">
      <c r="AG10782" s="7"/>
      <c r="AH10782" s="7"/>
    </row>
    <row r="10783" spans="33:34">
      <c r="AG10783" s="7"/>
      <c r="AH10783" s="7"/>
    </row>
    <row r="10784" spans="33:34">
      <c r="AG10784" s="7"/>
      <c r="AH10784" s="7"/>
    </row>
    <row r="10785" spans="33:34">
      <c r="AG10785" s="7"/>
      <c r="AH10785" s="7"/>
    </row>
    <row r="10786" spans="33:34">
      <c r="AG10786" s="7"/>
      <c r="AH10786" s="7"/>
    </row>
    <row r="10787" spans="33:34">
      <c r="AG10787" s="7"/>
      <c r="AH10787" s="7"/>
    </row>
    <row r="10788" spans="33:34">
      <c r="AG10788" s="7"/>
      <c r="AH10788" s="7"/>
    </row>
    <row r="10789" spans="33:34">
      <c r="AG10789" s="7"/>
      <c r="AH10789" s="7"/>
    </row>
    <row r="10790" spans="33:34">
      <c r="AG10790" s="7"/>
      <c r="AH10790" s="7"/>
    </row>
    <row r="10791" spans="33:34">
      <c r="AG10791" s="7"/>
      <c r="AH10791" s="7"/>
    </row>
    <row r="10792" spans="33:34">
      <c r="AG10792" s="7"/>
      <c r="AH10792" s="7"/>
    </row>
    <row r="10793" spans="33:34">
      <c r="AG10793" s="7"/>
      <c r="AH10793" s="7"/>
    </row>
    <row r="10794" spans="33:34">
      <c r="AG10794" s="7"/>
      <c r="AH10794" s="7"/>
    </row>
    <row r="10795" spans="33:34">
      <c r="AG10795" s="7"/>
      <c r="AH10795" s="7"/>
    </row>
    <row r="10796" spans="33:34">
      <c r="AG10796" s="7"/>
      <c r="AH10796" s="7"/>
    </row>
    <row r="10797" spans="33:34">
      <c r="AG10797" s="7"/>
      <c r="AH10797" s="7"/>
    </row>
    <row r="10798" spans="33:34">
      <c r="AG10798" s="7"/>
      <c r="AH10798" s="7"/>
    </row>
    <row r="10799" spans="33:34">
      <c r="AG10799" s="7"/>
      <c r="AH10799" s="7"/>
    </row>
    <row r="10800" spans="33:34">
      <c r="AG10800" s="7"/>
      <c r="AH10800" s="7"/>
    </row>
    <row r="10801" spans="33:34">
      <c r="AG10801" s="7"/>
      <c r="AH10801" s="7"/>
    </row>
    <row r="10802" spans="33:34">
      <c r="AG10802" s="7"/>
      <c r="AH10802" s="7"/>
    </row>
    <row r="10803" spans="33:34">
      <c r="AG10803" s="7"/>
      <c r="AH10803" s="7"/>
    </row>
    <row r="10804" spans="33:34">
      <c r="AG10804" s="7"/>
      <c r="AH10804" s="7"/>
    </row>
    <row r="10805" spans="33:34">
      <c r="AG10805" s="7"/>
      <c r="AH10805" s="7"/>
    </row>
    <row r="10806" spans="33:34">
      <c r="AG10806" s="7"/>
      <c r="AH10806" s="7"/>
    </row>
    <row r="10807" spans="33:34">
      <c r="AG10807" s="7"/>
      <c r="AH10807" s="7"/>
    </row>
    <row r="10808" spans="33:34">
      <c r="AG10808" s="7"/>
      <c r="AH10808" s="7"/>
    </row>
    <row r="10809" spans="33:34">
      <c r="AG10809" s="7"/>
      <c r="AH10809" s="7"/>
    </row>
    <row r="10810" spans="33:34">
      <c r="AG10810" s="7"/>
      <c r="AH10810" s="7"/>
    </row>
    <row r="10811" spans="33:34">
      <c r="AG10811" s="7"/>
      <c r="AH10811" s="7"/>
    </row>
    <row r="10812" spans="33:34">
      <c r="AG10812" s="7"/>
      <c r="AH10812" s="7"/>
    </row>
    <row r="10813" spans="33:34">
      <c r="AG10813" s="7"/>
      <c r="AH10813" s="7"/>
    </row>
    <row r="10814" spans="33:34">
      <c r="AG10814" s="7"/>
      <c r="AH10814" s="7"/>
    </row>
    <row r="10815" spans="33:34">
      <c r="AG10815" s="7"/>
      <c r="AH10815" s="7"/>
    </row>
    <row r="10816" spans="33:34">
      <c r="AG10816" s="7"/>
      <c r="AH10816" s="7"/>
    </row>
    <row r="10817" spans="33:34">
      <c r="AG10817" s="7"/>
      <c r="AH10817" s="7"/>
    </row>
    <row r="10818" spans="33:34">
      <c r="AG10818" s="7"/>
      <c r="AH10818" s="7"/>
    </row>
    <row r="10819" spans="33:34">
      <c r="AG10819" s="7"/>
      <c r="AH10819" s="7"/>
    </row>
    <row r="10820" spans="33:34">
      <c r="AG10820" s="7"/>
      <c r="AH10820" s="7"/>
    </row>
    <row r="10821" spans="33:34">
      <c r="AG10821" s="7"/>
      <c r="AH10821" s="7"/>
    </row>
    <row r="10822" spans="33:34">
      <c r="AG10822" s="7"/>
      <c r="AH10822" s="7"/>
    </row>
    <row r="10823" spans="33:34">
      <c r="AG10823" s="7"/>
      <c r="AH10823" s="7"/>
    </row>
    <row r="10824" spans="33:34">
      <c r="AG10824" s="7"/>
      <c r="AH10824" s="7"/>
    </row>
    <row r="10825" spans="33:34">
      <c r="AG10825" s="7"/>
      <c r="AH10825" s="7"/>
    </row>
    <row r="10826" spans="33:34">
      <c r="AG10826" s="7"/>
      <c r="AH10826" s="7"/>
    </row>
    <row r="10827" spans="33:34">
      <c r="AG10827" s="7"/>
      <c r="AH10827" s="7"/>
    </row>
    <row r="10828" spans="33:34">
      <c r="AG10828" s="7"/>
      <c r="AH10828" s="7"/>
    </row>
    <row r="10829" spans="33:34">
      <c r="AG10829" s="7"/>
      <c r="AH10829" s="7"/>
    </row>
    <row r="10830" spans="33:34">
      <c r="AG10830" s="7"/>
      <c r="AH10830" s="7"/>
    </row>
    <row r="10831" spans="33:34">
      <c r="AG10831" s="7"/>
      <c r="AH10831" s="7"/>
    </row>
    <row r="10832" spans="33:34">
      <c r="AG10832" s="7"/>
      <c r="AH10832" s="7"/>
    </row>
    <row r="10833" spans="33:34">
      <c r="AG10833" s="7"/>
      <c r="AH10833" s="7"/>
    </row>
    <row r="10834" spans="33:34">
      <c r="AG10834" s="7"/>
      <c r="AH10834" s="7"/>
    </row>
    <row r="10835" spans="33:34">
      <c r="AG10835" s="7"/>
      <c r="AH10835" s="7"/>
    </row>
    <row r="10836" spans="33:34">
      <c r="AG10836" s="7"/>
      <c r="AH10836" s="7"/>
    </row>
    <row r="10837" spans="33:34">
      <c r="AG10837" s="7"/>
      <c r="AH10837" s="7"/>
    </row>
    <row r="10838" spans="33:34">
      <c r="AG10838" s="7"/>
      <c r="AH10838" s="7"/>
    </row>
    <row r="10839" spans="33:34">
      <c r="AG10839" s="7"/>
      <c r="AH10839" s="7"/>
    </row>
    <row r="10840" spans="33:34">
      <c r="AG10840" s="7"/>
      <c r="AH10840" s="7"/>
    </row>
    <row r="10841" spans="33:34">
      <c r="AG10841" s="7"/>
      <c r="AH10841" s="7"/>
    </row>
    <row r="10842" spans="33:34">
      <c r="AG10842" s="7"/>
      <c r="AH10842" s="7"/>
    </row>
    <row r="10843" spans="33:34">
      <c r="AG10843" s="7"/>
      <c r="AH10843" s="7"/>
    </row>
    <row r="10844" spans="33:34">
      <c r="AG10844" s="7"/>
      <c r="AH10844" s="7"/>
    </row>
    <row r="10845" spans="33:34">
      <c r="AG10845" s="7"/>
      <c r="AH10845" s="7"/>
    </row>
    <row r="10846" spans="33:34">
      <c r="AG10846" s="7"/>
      <c r="AH10846" s="7"/>
    </row>
    <row r="10847" spans="33:34">
      <c r="AG10847" s="7"/>
      <c r="AH10847" s="7"/>
    </row>
    <row r="10848" spans="33:34">
      <c r="AG10848" s="7"/>
      <c r="AH10848" s="7"/>
    </row>
    <row r="10849" spans="33:34">
      <c r="AG10849" s="7"/>
      <c r="AH10849" s="7"/>
    </row>
    <row r="10850" spans="33:34">
      <c r="AG10850" s="7"/>
      <c r="AH10850" s="7"/>
    </row>
    <row r="10851" spans="33:34">
      <c r="AG10851" s="7"/>
      <c r="AH10851" s="7"/>
    </row>
    <row r="10852" spans="33:34">
      <c r="AG10852" s="7"/>
      <c r="AH10852" s="7"/>
    </row>
    <row r="10853" spans="33:34">
      <c r="AG10853" s="7"/>
      <c r="AH10853" s="7"/>
    </row>
    <row r="10854" spans="33:34">
      <c r="AG10854" s="7"/>
      <c r="AH10854" s="7"/>
    </row>
    <row r="10855" spans="33:34">
      <c r="AG10855" s="7"/>
      <c r="AH10855" s="7"/>
    </row>
    <row r="10856" spans="33:34">
      <c r="AG10856" s="7"/>
      <c r="AH10856" s="7"/>
    </row>
    <row r="10857" spans="33:34">
      <c r="AG10857" s="7"/>
      <c r="AH10857" s="7"/>
    </row>
    <row r="10858" spans="33:34">
      <c r="AG10858" s="7"/>
      <c r="AH10858" s="7"/>
    </row>
    <row r="10859" spans="33:34">
      <c r="AG10859" s="7"/>
      <c r="AH10859" s="7"/>
    </row>
    <row r="10860" spans="33:34">
      <c r="AG10860" s="7"/>
      <c r="AH10860" s="7"/>
    </row>
    <row r="10861" spans="33:34">
      <c r="AG10861" s="7"/>
      <c r="AH10861" s="7"/>
    </row>
    <row r="10862" spans="33:34">
      <c r="AG10862" s="7"/>
      <c r="AH10862" s="7"/>
    </row>
    <row r="10863" spans="33:34">
      <c r="AG10863" s="7"/>
      <c r="AH10863" s="7"/>
    </row>
    <row r="10864" spans="33:34">
      <c r="AG10864" s="7"/>
      <c r="AH10864" s="7"/>
    </row>
    <row r="10865" spans="33:34">
      <c r="AG10865" s="7"/>
      <c r="AH10865" s="7"/>
    </row>
    <row r="10866" spans="33:34">
      <c r="AG10866" s="7"/>
      <c r="AH10866" s="7"/>
    </row>
    <row r="10867" spans="33:34">
      <c r="AG10867" s="7"/>
      <c r="AH10867" s="7"/>
    </row>
    <row r="10868" spans="33:34">
      <c r="AG10868" s="7"/>
      <c r="AH10868" s="7"/>
    </row>
    <row r="10869" spans="33:34">
      <c r="AG10869" s="7"/>
      <c r="AH10869" s="7"/>
    </row>
    <row r="10870" spans="33:34">
      <c r="AG10870" s="7"/>
      <c r="AH10870" s="7"/>
    </row>
    <row r="10871" spans="33:34">
      <c r="AG10871" s="7"/>
      <c r="AH10871" s="7"/>
    </row>
    <row r="10872" spans="33:34">
      <c r="AG10872" s="7"/>
      <c r="AH10872" s="7"/>
    </row>
    <row r="10873" spans="33:34">
      <c r="AG10873" s="7"/>
      <c r="AH10873" s="7"/>
    </row>
    <row r="10874" spans="33:34">
      <c r="AG10874" s="7"/>
      <c r="AH10874" s="7"/>
    </row>
    <row r="10875" spans="33:34">
      <c r="AG10875" s="7"/>
      <c r="AH10875" s="7"/>
    </row>
    <row r="10876" spans="33:34">
      <c r="AG10876" s="7"/>
      <c r="AH10876" s="7"/>
    </row>
    <row r="10877" spans="33:34">
      <c r="AG10877" s="7"/>
      <c r="AH10877" s="7"/>
    </row>
    <row r="10878" spans="33:34">
      <c r="AG10878" s="7"/>
      <c r="AH10878" s="7"/>
    </row>
    <row r="10879" spans="33:34">
      <c r="AG10879" s="7"/>
      <c r="AH10879" s="7"/>
    </row>
    <row r="10880" spans="33:34">
      <c r="AG10880" s="7"/>
      <c r="AH10880" s="7"/>
    </row>
    <row r="10881" spans="33:34">
      <c r="AG10881" s="7"/>
      <c r="AH10881" s="7"/>
    </row>
    <row r="10882" spans="33:34">
      <c r="AG10882" s="7"/>
      <c r="AH10882" s="7"/>
    </row>
    <row r="10883" spans="33:34">
      <c r="AG10883" s="7"/>
      <c r="AH10883" s="7"/>
    </row>
    <row r="10884" spans="33:34">
      <c r="AG10884" s="7"/>
      <c r="AH10884" s="7"/>
    </row>
    <row r="10885" spans="33:34">
      <c r="AG10885" s="7"/>
      <c r="AH10885" s="7"/>
    </row>
    <row r="10886" spans="33:34">
      <c r="AG10886" s="7"/>
      <c r="AH10886" s="7"/>
    </row>
    <row r="10887" spans="33:34">
      <c r="AG10887" s="7"/>
      <c r="AH10887" s="7"/>
    </row>
    <row r="10888" spans="33:34">
      <c r="AG10888" s="7"/>
      <c r="AH10888" s="7"/>
    </row>
    <row r="10889" spans="33:34">
      <c r="AG10889" s="7"/>
      <c r="AH10889" s="7"/>
    </row>
    <row r="10890" spans="33:34">
      <c r="AG10890" s="7"/>
      <c r="AH10890" s="7"/>
    </row>
    <row r="10891" spans="33:34">
      <c r="AG10891" s="7"/>
      <c r="AH10891" s="7"/>
    </row>
    <row r="10892" spans="33:34">
      <c r="AG10892" s="7"/>
      <c r="AH10892" s="7"/>
    </row>
    <row r="10893" spans="33:34">
      <c r="AG10893" s="7"/>
      <c r="AH10893" s="7"/>
    </row>
    <row r="10894" spans="33:34">
      <c r="AG10894" s="7"/>
      <c r="AH10894" s="7"/>
    </row>
    <row r="10895" spans="33:34">
      <c r="AG10895" s="7"/>
      <c r="AH10895" s="7"/>
    </row>
    <row r="10896" spans="33:34">
      <c r="AG10896" s="7"/>
      <c r="AH10896" s="7"/>
    </row>
    <row r="10897" spans="33:34">
      <c r="AG10897" s="7"/>
      <c r="AH10897" s="7"/>
    </row>
    <row r="10898" spans="33:34">
      <c r="AG10898" s="7"/>
      <c r="AH10898" s="7"/>
    </row>
    <row r="10899" spans="33:34">
      <c r="AG10899" s="7"/>
      <c r="AH10899" s="7"/>
    </row>
    <row r="10900" spans="33:34">
      <c r="AG10900" s="7"/>
      <c r="AH10900" s="7"/>
    </row>
    <row r="10901" spans="33:34">
      <c r="AG10901" s="7"/>
      <c r="AH10901" s="7"/>
    </row>
    <row r="10902" spans="33:34">
      <c r="AG10902" s="7"/>
      <c r="AH10902" s="7"/>
    </row>
    <row r="10903" spans="33:34">
      <c r="AG10903" s="7"/>
      <c r="AH10903" s="7"/>
    </row>
    <row r="10904" spans="33:34">
      <c r="AG10904" s="7"/>
      <c r="AH10904" s="7"/>
    </row>
    <row r="10905" spans="33:34">
      <c r="AG10905" s="7"/>
      <c r="AH10905" s="7"/>
    </row>
    <row r="10906" spans="33:34">
      <c r="AG10906" s="7"/>
      <c r="AH10906" s="7"/>
    </row>
    <row r="10907" spans="33:34">
      <c r="AG10907" s="7"/>
      <c r="AH10907" s="7"/>
    </row>
    <row r="10908" spans="33:34">
      <c r="AG10908" s="7"/>
      <c r="AH10908" s="7"/>
    </row>
    <row r="10909" spans="33:34">
      <c r="AG10909" s="7"/>
      <c r="AH10909" s="7"/>
    </row>
    <row r="10910" spans="33:34">
      <c r="AG10910" s="7"/>
      <c r="AH10910" s="7"/>
    </row>
    <row r="10911" spans="33:34">
      <c r="AG10911" s="7"/>
      <c r="AH10911" s="7"/>
    </row>
    <row r="10912" spans="33:34">
      <c r="AG10912" s="7"/>
      <c r="AH10912" s="7"/>
    </row>
    <row r="10913" spans="33:34">
      <c r="AG10913" s="7"/>
      <c r="AH10913" s="7"/>
    </row>
    <row r="10914" spans="33:34">
      <c r="AG10914" s="7"/>
      <c r="AH10914" s="7"/>
    </row>
    <row r="10915" spans="33:34">
      <c r="AG10915" s="7"/>
      <c r="AH10915" s="7"/>
    </row>
    <row r="10916" spans="33:34">
      <c r="AG10916" s="7"/>
      <c r="AH10916" s="7"/>
    </row>
    <row r="10917" spans="33:34">
      <c r="AG10917" s="7"/>
      <c r="AH10917" s="7"/>
    </row>
    <row r="10918" spans="33:34">
      <c r="AG10918" s="7"/>
      <c r="AH10918" s="7"/>
    </row>
    <row r="10919" spans="33:34">
      <c r="AG10919" s="7"/>
      <c r="AH10919" s="7"/>
    </row>
    <row r="10920" spans="33:34">
      <c r="AG10920" s="7"/>
      <c r="AH10920" s="7"/>
    </row>
    <row r="10921" spans="33:34">
      <c r="AG10921" s="7"/>
      <c r="AH10921" s="7"/>
    </row>
    <row r="10922" spans="33:34">
      <c r="AG10922" s="7"/>
      <c r="AH10922" s="7"/>
    </row>
    <row r="10923" spans="33:34">
      <c r="AG10923" s="7"/>
      <c r="AH10923" s="7"/>
    </row>
    <row r="10924" spans="33:34">
      <c r="AG10924" s="7"/>
      <c r="AH10924" s="7"/>
    </row>
    <row r="10925" spans="33:34">
      <c r="AG10925" s="7"/>
      <c r="AH10925" s="7"/>
    </row>
    <row r="10926" spans="33:34">
      <c r="AG10926" s="7"/>
      <c r="AH10926" s="7"/>
    </row>
    <row r="10927" spans="33:34">
      <c r="AG10927" s="7"/>
      <c r="AH10927" s="7"/>
    </row>
    <row r="10928" spans="33:34">
      <c r="AG10928" s="7"/>
      <c r="AH10928" s="7"/>
    </row>
    <row r="10929" spans="33:34">
      <c r="AG10929" s="7"/>
      <c r="AH10929" s="7"/>
    </row>
    <row r="10930" spans="33:34">
      <c r="AG10930" s="7"/>
      <c r="AH10930" s="7"/>
    </row>
    <row r="10931" spans="33:34">
      <c r="AG10931" s="7"/>
      <c r="AH10931" s="7"/>
    </row>
    <row r="10932" spans="33:34">
      <c r="AG10932" s="7"/>
      <c r="AH10932" s="7"/>
    </row>
    <row r="10933" spans="33:34">
      <c r="AG10933" s="7"/>
      <c r="AH10933" s="7"/>
    </row>
    <row r="10934" spans="33:34">
      <c r="AG10934" s="7"/>
      <c r="AH10934" s="7"/>
    </row>
    <row r="10935" spans="33:34">
      <c r="AG10935" s="7"/>
      <c r="AH10935" s="7"/>
    </row>
    <row r="10936" spans="33:34">
      <c r="AG10936" s="7"/>
      <c r="AH10936" s="7"/>
    </row>
    <row r="10937" spans="33:34">
      <c r="AG10937" s="7"/>
      <c r="AH10937" s="7"/>
    </row>
    <row r="10938" spans="33:34">
      <c r="AG10938" s="7"/>
      <c r="AH10938" s="7"/>
    </row>
    <row r="10939" spans="33:34">
      <c r="AG10939" s="7"/>
      <c r="AH10939" s="7"/>
    </row>
    <row r="10940" spans="33:34">
      <c r="AG10940" s="7"/>
      <c r="AH10940" s="7"/>
    </row>
    <row r="10941" spans="33:34">
      <c r="AG10941" s="7"/>
      <c r="AH10941" s="7"/>
    </row>
    <row r="10942" spans="33:34">
      <c r="AG10942" s="7"/>
      <c r="AH10942" s="7"/>
    </row>
    <row r="10943" spans="33:34">
      <c r="AG10943" s="7"/>
      <c r="AH10943" s="7"/>
    </row>
    <row r="10944" spans="33:34">
      <c r="AG10944" s="7"/>
      <c r="AH10944" s="7"/>
    </row>
    <row r="10945" spans="33:34">
      <c r="AG10945" s="7"/>
      <c r="AH10945" s="7"/>
    </row>
    <row r="10946" spans="33:34">
      <c r="AG10946" s="7"/>
      <c r="AH10946" s="7"/>
    </row>
    <row r="10947" spans="33:34">
      <c r="AG10947" s="7"/>
      <c r="AH10947" s="7"/>
    </row>
    <row r="10948" spans="33:34">
      <c r="AG10948" s="7"/>
      <c r="AH10948" s="7"/>
    </row>
    <row r="10949" spans="33:34">
      <c r="AG10949" s="7"/>
      <c r="AH10949" s="7"/>
    </row>
    <row r="10950" spans="33:34">
      <c r="AG10950" s="7"/>
      <c r="AH10950" s="7"/>
    </row>
    <row r="10951" spans="33:34">
      <c r="AG10951" s="7"/>
      <c r="AH10951" s="7"/>
    </row>
    <row r="10952" spans="33:34">
      <c r="AG10952" s="7"/>
      <c r="AH10952" s="7"/>
    </row>
    <row r="10953" spans="33:34">
      <c r="AG10953" s="7"/>
      <c r="AH10953" s="7"/>
    </row>
    <row r="10954" spans="33:34">
      <c r="AG10954" s="7"/>
      <c r="AH10954" s="7"/>
    </row>
    <row r="10955" spans="33:34">
      <c r="AG10955" s="7"/>
      <c r="AH10955" s="7"/>
    </row>
    <row r="10956" spans="33:34">
      <c r="AG10956" s="7"/>
      <c r="AH10956" s="7"/>
    </row>
    <row r="10957" spans="33:34">
      <c r="AG10957" s="7"/>
      <c r="AH10957" s="7"/>
    </row>
    <row r="10958" spans="33:34">
      <c r="AG10958" s="7"/>
      <c r="AH10958" s="7"/>
    </row>
    <row r="10959" spans="33:34">
      <c r="AG10959" s="7"/>
      <c r="AH10959" s="7"/>
    </row>
    <row r="10960" spans="33:34">
      <c r="AG10960" s="7"/>
      <c r="AH10960" s="7"/>
    </row>
    <row r="10961" spans="33:34">
      <c r="AG10961" s="7"/>
      <c r="AH10961" s="7"/>
    </row>
    <row r="10962" spans="33:34">
      <c r="AG10962" s="7"/>
      <c r="AH10962" s="7"/>
    </row>
    <row r="10963" spans="33:34">
      <c r="AG10963" s="7"/>
      <c r="AH10963" s="7"/>
    </row>
    <row r="10964" spans="33:34">
      <c r="AG10964" s="7"/>
      <c r="AH10964" s="7"/>
    </row>
    <row r="10965" spans="33:34">
      <c r="AG10965" s="7"/>
      <c r="AH10965" s="7"/>
    </row>
    <row r="10966" spans="33:34">
      <c r="AG10966" s="7"/>
      <c r="AH10966" s="7"/>
    </row>
    <row r="10967" spans="33:34">
      <c r="AG10967" s="7"/>
      <c r="AH10967" s="7"/>
    </row>
    <row r="10968" spans="33:34">
      <c r="AG10968" s="7"/>
      <c r="AH10968" s="7"/>
    </row>
    <row r="10969" spans="33:34">
      <c r="AG10969" s="7"/>
      <c r="AH10969" s="7"/>
    </row>
    <row r="10970" spans="33:34">
      <c r="AG10970" s="7"/>
      <c r="AH10970" s="7"/>
    </row>
    <row r="10971" spans="33:34">
      <c r="AG10971" s="7"/>
      <c r="AH10971" s="7"/>
    </row>
    <row r="10972" spans="33:34">
      <c r="AG10972" s="7"/>
      <c r="AH10972" s="7"/>
    </row>
    <row r="10973" spans="33:34">
      <c r="AG10973" s="7"/>
      <c r="AH10973" s="7"/>
    </row>
    <row r="10974" spans="33:34">
      <c r="AG10974" s="7"/>
      <c r="AH10974" s="7"/>
    </row>
    <row r="10975" spans="33:34">
      <c r="AG10975" s="7"/>
      <c r="AH10975" s="7"/>
    </row>
    <row r="10976" spans="33:34">
      <c r="AG10976" s="7"/>
      <c r="AH10976" s="7"/>
    </row>
    <row r="10977" spans="33:34">
      <c r="AG10977" s="7"/>
      <c r="AH10977" s="7"/>
    </row>
    <row r="10978" spans="33:34">
      <c r="AG10978" s="7"/>
      <c r="AH10978" s="7"/>
    </row>
    <row r="10979" spans="33:34">
      <c r="AG10979" s="7"/>
      <c r="AH10979" s="7"/>
    </row>
    <row r="10980" spans="33:34">
      <c r="AG10980" s="7"/>
      <c r="AH10980" s="7"/>
    </row>
    <row r="10981" spans="33:34">
      <c r="AG10981" s="7"/>
      <c r="AH10981" s="7"/>
    </row>
    <row r="10982" spans="33:34">
      <c r="AG10982" s="7"/>
      <c r="AH10982" s="7"/>
    </row>
    <row r="10983" spans="33:34">
      <c r="AG10983" s="7"/>
      <c r="AH10983" s="7"/>
    </row>
    <row r="10984" spans="33:34">
      <c r="AG10984" s="7"/>
      <c r="AH10984" s="7"/>
    </row>
    <row r="10985" spans="33:34">
      <c r="AG10985" s="7"/>
      <c r="AH10985" s="7"/>
    </row>
    <row r="10986" spans="33:34">
      <c r="AG10986" s="7"/>
      <c r="AH10986" s="7"/>
    </row>
    <row r="10987" spans="33:34">
      <c r="AG10987" s="7"/>
      <c r="AH10987" s="7"/>
    </row>
    <row r="10988" spans="33:34">
      <c r="AG10988" s="7"/>
      <c r="AH10988" s="7"/>
    </row>
    <row r="10989" spans="33:34">
      <c r="AG10989" s="7"/>
      <c r="AH10989" s="7"/>
    </row>
    <row r="10990" spans="33:34">
      <c r="AG10990" s="7"/>
      <c r="AH10990" s="7"/>
    </row>
    <row r="10991" spans="33:34">
      <c r="AG10991" s="7"/>
      <c r="AH10991" s="7"/>
    </row>
    <row r="10992" spans="33:34">
      <c r="AG10992" s="7"/>
      <c r="AH10992" s="7"/>
    </row>
    <row r="10993" spans="33:34">
      <c r="AG10993" s="7"/>
      <c r="AH10993" s="7"/>
    </row>
    <row r="10994" spans="33:34">
      <c r="AG10994" s="7"/>
      <c r="AH10994" s="7"/>
    </row>
    <row r="10995" spans="33:34">
      <c r="AG10995" s="7"/>
      <c r="AH10995" s="7"/>
    </row>
    <row r="10996" spans="33:34">
      <c r="AG10996" s="7"/>
      <c r="AH10996" s="7"/>
    </row>
    <row r="10997" spans="33:34">
      <c r="AG10997" s="7"/>
      <c r="AH10997" s="7"/>
    </row>
    <row r="10998" spans="33:34">
      <c r="AG10998" s="7"/>
      <c r="AH10998" s="7"/>
    </row>
    <row r="10999" spans="33:34">
      <c r="AG10999" s="7"/>
      <c r="AH10999" s="7"/>
    </row>
    <row r="11000" spans="33:34">
      <c r="AG11000" s="7"/>
      <c r="AH11000" s="7"/>
    </row>
    <row r="11001" spans="33:34">
      <c r="AG11001" s="7"/>
      <c r="AH11001" s="7"/>
    </row>
    <row r="11002" spans="33:34">
      <c r="AG11002" s="7"/>
      <c r="AH11002" s="7"/>
    </row>
    <row r="11003" spans="33:34">
      <c r="AG11003" s="7"/>
      <c r="AH11003" s="7"/>
    </row>
    <row r="11004" spans="33:34">
      <c r="AG11004" s="7"/>
      <c r="AH11004" s="7"/>
    </row>
    <row r="11005" spans="33:34">
      <c r="AG11005" s="7"/>
      <c r="AH11005" s="7"/>
    </row>
    <row r="11006" spans="33:34">
      <c r="AG11006" s="7"/>
      <c r="AH11006" s="7"/>
    </row>
    <row r="11007" spans="33:34">
      <c r="AG11007" s="7"/>
      <c r="AH11007" s="7"/>
    </row>
    <row r="11008" spans="33:34">
      <c r="AG11008" s="7"/>
      <c r="AH11008" s="7"/>
    </row>
    <row r="11009" spans="33:34">
      <c r="AG11009" s="7"/>
      <c r="AH11009" s="7"/>
    </row>
    <row r="11010" spans="33:34">
      <c r="AG11010" s="7"/>
      <c r="AH11010" s="7"/>
    </row>
    <row r="11011" spans="33:34">
      <c r="AG11011" s="7"/>
      <c r="AH11011" s="7"/>
    </row>
    <row r="11012" spans="33:34">
      <c r="AG11012" s="7"/>
      <c r="AH11012" s="7"/>
    </row>
    <row r="11013" spans="33:34">
      <c r="AG11013" s="7"/>
      <c r="AH11013" s="7"/>
    </row>
    <row r="11014" spans="33:34">
      <c r="AG11014" s="7"/>
      <c r="AH11014" s="7"/>
    </row>
    <row r="11015" spans="33:34">
      <c r="AG11015" s="7"/>
      <c r="AH11015" s="7"/>
    </row>
    <row r="11016" spans="33:34">
      <c r="AG11016" s="7"/>
      <c r="AH11016" s="7"/>
    </row>
    <row r="11017" spans="33:34">
      <c r="AG11017" s="7"/>
      <c r="AH11017" s="7"/>
    </row>
    <row r="11018" spans="33:34">
      <c r="AG11018" s="7"/>
      <c r="AH11018" s="7"/>
    </row>
    <row r="11019" spans="33:34">
      <c r="AG11019" s="7"/>
      <c r="AH11019" s="7"/>
    </row>
    <row r="11020" spans="33:34">
      <c r="AG11020" s="7"/>
      <c r="AH11020" s="7"/>
    </row>
    <row r="11021" spans="33:34">
      <c r="AG11021" s="7"/>
      <c r="AH11021" s="7"/>
    </row>
    <row r="11022" spans="33:34">
      <c r="AG11022" s="7"/>
      <c r="AH11022" s="7"/>
    </row>
    <row r="11023" spans="33:34">
      <c r="AG11023" s="7"/>
      <c r="AH11023" s="7"/>
    </row>
    <row r="11024" spans="33:34">
      <c r="AG11024" s="7"/>
      <c r="AH11024" s="7"/>
    </row>
    <row r="11025" spans="33:34">
      <c r="AG11025" s="7"/>
      <c r="AH11025" s="7"/>
    </row>
    <row r="11026" spans="33:34">
      <c r="AG11026" s="7"/>
      <c r="AH11026" s="7"/>
    </row>
    <row r="11027" spans="33:34">
      <c r="AG11027" s="7"/>
      <c r="AH11027" s="7"/>
    </row>
    <row r="11028" spans="33:34">
      <c r="AG11028" s="7"/>
      <c r="AH11028" s="7"/>
    </row>
    <row r="11029" spans="33:34">
      <c r="AG11029" s="7"/>
      <c r="AH11029" s="7"/>
    </row>
    <row r="11030" spans="33:34">
      <c r="AG11030" s="7"/>
      <c r="AH11030" s="7"/>
    </row>
    <row r="11031" spans="33:34">
      <c r="AG11031" s="7"/>
      <c r="AH11031" s="7"/>
    </row>
    <row r="11032" spans="33:34">
      <c r="AG11032" s="7"/>
      <c r="AH11032" s="7"/>
    </row>
    <row r="11033" spans="33:34">
      <c r="AG11033" s="7"/>
      <c r="AH11033" s="7"/>
    </row>
    <row r="11034" spans="33:34">
      <c r="AG11034" s="7"/>
      <c r="AH11034" s="7"/>
    </row>
    <row r="11035" spans="33:34">
      <c r="AG11035" s="7"/>
      <c r="AH11035" s="7"/>
    </row>
    <row r="11036" spans="33:34">
      <c r="AG11036" s="7"/>
      <c r="AH11036" s="7"/>
    </row>
    <row r="11037" spans="33:34">
      <c r="AG11037" s="7"/>
      <c r="AH11037" s="7"/>
    </row>
    <row r="11038" spans="33:34">
      <c r="AG11038" s="7"/>
      <c r="AH11038" s="7"/>
    </row>
    <row r="11039" spans="33:34">
      <c r="AG11039" s="7"/>
      <c r="AH11039" s="7"/>
    </row>
    <row r="11040" spans="33:34">
      <c r="AG11040" s="7"/>
      <c r="AH11040" s="7"/>
    </row>
    <row r="11041" spans="33:34">
      <c r="AG11041" s="7"/>
      <c r="AH11041" s="7"/>
    </row>
    <row r="11042" spans="33:34">
      <c r="AG11042" s="7"/>
      <c r="AH11042" s="7"/>
    </row>
    <row r="11043" spans="33:34">
      <c r="AG11043" s="7"/>
      <c r="AH11043" s="7"/>
    </row>
    <row r="11044" spans="33:34">
      <c r="AG11044" s="7"/>
      <c r="AH11044" s="7"/>
    </row>
    <row r="11045" spans="33:34">
      <c r="AG11045" s="7"/>
      <c r="AH11045" s="7"/>
    </row>
    <row r="11046" spans="33:34">
      <c r="AG11046" s="7"/>
      <c r="AH11046" s="7"/>
    </row>
    <row r="11047" spans="33:34">
      <c r="AG11047" s="7"/>
      <c r="AH11047" s="7"/>
    </row>
    <row r="11048" spans="33:34">
      <c r="AG11048" s="7"/>
      <c r="AH11048" s="7"/>
    </row>
    <row r="11049" spans="33:34">
      <c r="AG11049" s="7"/>
      <c r="AH11049" s="7"/>
    </row>
    <row r="11050" spans="33:34">
      <c r="AG11050" s="7"/>
      <c r="AH11050" s="7"/>
    </row>
    <row r="11051" spans="33:34">
      <c r="AG11051" s="7"/>
      <c r="AH11051" s="7"/>
    </row>
    <row r="11052" spans="33:34">
      <c r="AG11052" s="7"/>
      <c r="AH11052" s="7"/>
    </row>
    <row r="11053" spans="33:34">
      <c r="AG11053" s="7"/>
      <c r="AH11053" s="7"/>
    </row>
    <row r="11054" spans="33:34">
      <c r="AG11054" s="7"/>
      <c r="AH11054" s="7"/>
    </row>
    <row r="11055" spans="33:34">
      <c r="AG11055" s="7"/>
      <c r="AH11055" s="7"/>
    </row>
    <row r="11056" spans="33:34">
      <c r="AG11056" s="7"/>
      <c r="AH11056" s="7"/>
    </row>
    <row r="11057" spans="33:34">
      <c r="AG11057" s="7"/>
      <c r="AH11057" s="7"/>
    </row>
    <row r="11058" spans="33:34">
      <c r="AG11058" s="7"/>
      <c r="AH11058" s="7"/>
    </row>
    <row r="11059" spans="33:34">
      <c r="AG11059" s="7"/>
      <c r="AH11059" s="7"/>
    </row>
    <row r="11060" spans="33:34">
      <c r="AG11060" s="7"/>
      <c r="AH11060" s="7"/>
    </row>
    <row r="11061" spans="33:34">
      <c r="AG11061" s="7"/>
      <c r="AH11061" s="7"/>
    </row>
    <row r="11062" spans="33:34">
      <c r="AG11062" s="7"/>
      <c r="AH11062" s="7"/>
    </row>
    <row r="11063" spans="33:34">
      <c r="AG11063" s="7"/>
      <c r="AH11063" s="7"/>
    </row>
    <row r="11064" spans="33:34">
      <c r="AG11064" s="7"/>
      <c r="AH11064" s="7"/>
    </row>
    <row r="11065" spans="33:34">
      <c r="AG11065" s="7"/>
      <c r="AH11065" s="7"/>
    </row>
    <row r="11066" spans="33:34">
      <c r="AG11066" s="7"/>
      <c r="AH11066" s="7"/>
    </row>
    <row r="11067" spans="33:34">
      <c r="AG11067" s="7"/>
      <c r="AH11067" s="7"/>
    </row>
    <row r="11068" spans="33:34">
      <c r="AG11068" s="7"/>
      <c r="AH11068" s="7"/>
    </row>
    <row r="11069" spans="33:34">
      <c r="AG11069" s="7"/>
      <c r="AH11069" s="7"/>
    </row>
    <row r="11070" spans="33:34">
      <c r="AG11070" s="7"/>
      <c r="AH11070" s="7"/>
    </row>
    <row r="11071" spans="33:34">
      <c r="AG11071" s="7"/>
      <c r="AH11071" s="7"/>
    </row>
    <row r="11072" spans="33:34">
      <c r="AG11072" s="7"/>
      <c r="AH11072" s="7"/>
    </row>
    <row r="11073" spans="33:34">
      <c r="AG11073" s="7"/>
      <c r="AH11073" s="7"/>
    </row>
    <row r="11074" spans="33:34">
      <c r="AG11074" s="7"/>
      <c r="AH11074" s="7"/>
    </row>
    <row r="11075" spans="33:34">
      <c r="AG11075" s="7"/>
      <c r="AH11075" s="7"/>
    </row>
    <row r="11076" spans="33:34">
      <c r="AG11076" s="7"/>
      <c r="AH11076" s="7"/>
    </row>
    <row r="11077" spans="33:34">
      <c r="AG11077" s="7"/>
      <c r="AH11077" s="7"/>
    </row>
    <row r="11078" spans="33:34">
      <c r="AG11078" s="7"/>
      <c r="AH11078" s="7"/>
    </row>
    <row r="11079" spans="33:34">
      <c r="AG11079" s="7"/>
      <c r="AH11079" s="7"/>
    </row>
    <row r="11080" spans="33:34">
      <c r="AG11080" s="7"/>
      <c r="AH11080" s="7"/>
    </row>
    <row r="11081" spans="33:34">
      <c r="AG11081" s="7"/>
      <c r="AH11081" s="7"/>
    </row>
    <row r="11082" spans="33:34">
      <c r="AG11082" s="7"/>
      <c r="AH11082" s="7"/>
    </row>
    <row r="11083" spans="33:34">
      <c r="AG11083" s="7"/>
      <c r="AH11083" s="7"/>
    </row>
    <row r="11084" spans="33:34">
      <c r="AG11084" s="7"/>
      <c r="AH11084" s="7"/>
    </row>
    <row r="11085" spans="33:34">
      <c r="AG11085" s="7"/>
      <c r="AH11085" s="7"/>
    </row>
    <row r="11086" spans="33:34">
      <c r="AG11086" s="7"/>
      <c r="AH11086" s="7"/>
    </row>
    <row r="11087" spans="33:34">
      <c r="AG11087" s="7"/>
      <c r="AH11087" s="7"/>
    </row>
    <row r="11088" spans="33:34">
      <c r="AG11088" s="7"/>
      <c r="AH11088" s="7"/>
    </row>
    <row r="11089" spans="33:34">
      <c r="AG11089" s="7"/>
      <c r="AH11089" s="7"/>
    </row>
    <row r="11090" spans="33:34">
      <c r="AG11090" s="7"/>
      <c r="AH11090" s="7"/>
    </row>
    <row r="11091" spans="33:34">
      <c r="AG11091" s="7"/>
      <c r="AH11091" s="7"/>
    </row>
    <row r="11092" spans="33:34">
      <c r="AG11092" s="7"/>
      <c r="AH11092" s="7"/>
    </row>
    <row r="11093" spans="33:34">
      <c r="AG11093" s="7"/>
      <c r="AH11093" s="7"/>
    </row>
    <row r="11094" spans="33:34">
      <c r="AG11094" s="7"/>
      <c r="AH11094" s="7"/>
    </row>
    <row r="11095" spans="33:34">
      <c r="AG11095" s="7"/>
      <c r="AH11095" s="7"/>
    </row>
    <row r="11096" spans="33:34">
      <c r="AG11096" s="7"/>
      <c r="AH11096" s="7"/>
    </row>
    <row r="11097" spans="33:34">
      <c r="AG11097" s="7"/>
      <c r="AH11097" s="7"/>
    </row>
    <row r="11098" spans="33:34">
      <c r="AG11098" s="7"/>
      <c r="AH11098" s="7"/>
    </row>
    <row r="11099" spans="33:34">
      <c r="AG11099" s="7"/>
      <c r="AH11099" s="7"/>
    </row>
    <row r="11100" spans="33:34">
      <c r="AG11100" s="7"/>
      <c r="AH11100" s="7"/>
    </row>
    <row r="11101" spans="33:34">
      <c r="AG11101" s="7"/>
      <c r="AH11101" s="7"/>
    </row>
    <row r="11102" spans="33:34">
      <c r="AG11102" s="7"/>
      <c r="AH11102" s="7"/>
    </row>
    <row r="11103" spans="33:34">
      <c r="AG11103" s="7"/>
      <c r="AH11103" s="7"/>
    </row>
    <row r="11104" spans="33:34">
      <c r="AG11104" s="7"/>
      <c r="AH11104" s="7"/>
    </row>
    <row r="11105" spans="33:34">
      <c r="AG11105" s="7"/>
      <c r="AH11105" s="7"/>
    </row>
    <row r="11106" spans="33:34">
      <c r="AG11106" s="7"/>
      <c r="AH11106" s="7"/>
    </row>
    <row r="11107" spans="33:34">
      <c r="AG11107" s="7"/>
      <c r="AH11107" s="7"/>
    </row>
    <row r="11108" spans="33:34">
      <c r="AG11108" s="7"/>
      <c r="AH11108" s="7"/>
    </row>
    <row r="11109" spans="33:34">
      <c r="AG11109" s="7"/>
      <c r="AH11109" s="7"/>
    </row>
    <row r="11110" spans="33:34">
      <c r="AG11110" s="7"/>
      <c r="AH11110" s="7"/>
    </row>
    <row r="11111" spans="33:34">
      <c r="AG11111" s="7"/>
      <c r="AH11111" s="7"/>
    </row>
    <row r="11112" spans="33:34">
      <c r="AG11112" s="7"/>
      <c r="AH11112" s="7"/>
    </row>
    <row r="11113" spans="33:34">
      <c r="AG11113" s="7"/>
      <c r="AH11113" s="7"/>
    </row>
    <row r="11114" spans="33:34">
      <c r="AG11114" s="7"/>
      <c r="AH11114" s="7"/>
    </row>
    <row r="11115" spans="33:34">
      <c r="AG11115" s="7"/>
      <c r="AH11115" s="7"/>
    </row>
    <row r="11116" spans="33:34">
      <c r="AG11116" s="7"/>
      <c r="AH11116" s="7"/>
    </row>
    <row r="11117" spans="33:34">
      <c r="AG11117" s="7"/>
      <c r="AH11117" s="7"/>
    </row>
    <row r="11118" spans="33:34">
      <c r="AG11118" s="7"/>
      <c r="AH11118" s="7"/>
    </row>
    <row r="11119" spans="33:34">
      <c r="AG11119" s="7"/>
      <c r="AH11119" s="7"/>
    </row>
    <row r="11120" spans="33:34">
      <c r="AG11120" s="7"/>
      <c r="AH11120" s="7"/>
    </row>
    <row r="11121" spans="33:34">
      <c r="AG11121" s="7"/>
      <c r="AH11121" s="7"/>
    </row>
    <row r="11122" spans="33:34">
      <c r="AG11122" s="7"/>
      <c r="AH11122" s="7"/>
    </row>
    <row r="11123" spans="33:34">
      <c r="AG11123" s="7"/>
      <c r="AH11123" s="7"/>
    </row>
    <row r="11124" spans="33:34">
      <c r="AG11124" s="7"/>
      <c r="AH11124" s="7"/>
    </row>
    <row r="11125" spans="33:34">
      <c r="AG11125" s="7"/>
      <c r="AH11125" s="7"/>
    </row>
    <row r="11126" spans="33:34">
      <c r="AG11126" s="7"/>
      <c r="AH11126" s="7"/>
    </row>
    <row r="11127" spans="33:34">
      <c r="AG11127" s="7"/>
      <c r="AH11127" s="7"/>
    </row>
    <row r="11128" spans="33:34">
      <c r="AG11128" s="7"/>
      <c r="AH11128" s="7"/>
    </row>
    <row r="11129" spans="33:34">
      <c r="AG11129" s="7"/>
      <c r="AH11129" s="7"/>
    </row>
    <row r="11130" spans="33:34">
      <c r="AG11130" s="7"/>
      <c r="AH11130" s="7"/>
    </row>
    <row r="11131" spans="33:34">
      <c r="AG11131" s="7"/>
      <c r="AH11131" s="7"/>
    </row>
    <row r="11132" spans="33:34">
      <c r="AG11132" s="7"/>
      <c r="AH11132" s="7"/>
    </row>
    <row r="11133" spans="33:34">
      <c r="AG11133" s="7"/>
      <c r="AH11133" s="7"/>
    </row>
    <row r="11134" spans="33:34">
      <c r="AG11134" s="7"/>
      <c r="AH11134" s="7"/>
    </row>
    <row r="11135" spans="33:34">
      <c r="AG11135" s="7"/>
      <c r="AH11135" s="7"/>
    </row>
    <row r="11136" spans="33:34">
      <c r="AG11136" s="7"/>
      <c r="AH11136" s="7"/>
    </row>
    <row r="11137" spans="33:34">
      <c r="AG11137" s="7"/>
      <c r="AH11137" s="7"/>
    </row>
    <row r="11138" spans="33:34">
      <c r="AG11138" s="7"/>
      <c r="AH11138" s="7"/>
    </row>
    <row r="11139" spans="33:34">
      <c r="AG11139" s="7"/>
      <c r="AH11139" s="7"/>
    </row>
    <row r="11140" spans="33:34">
      <c r="AG11140" s="7"/>
      <c r="AH11140" s="7"/>
    </row>
    <row r="11141" spans="33:34">
      <c r="AG11141" s="7"/>
      <c r="AH11141" s="7"/>
    </row>
    <row r="11142" spans="33:34">
      <c r="AG11142" s="7"/>
      <c r="AH11142" s="7"/>
    </row>
    <row r="11143" spans="33:34">
      <c r="AG11143" s="7"/>
      <c r="AH11143" s="7"/>
    </row>
    <row r="11144" spans="33:34">
      <c r="AG11144" s="7"/>
      <c r="AH11144" s="7"/>
    </row>
    <row r="11145" spans="33:34">
      <c r="AG11145" s="7"/>
      <c r="AH11145" s="7"/>
    </row>
    <row r="11146" spans="33:34">
      <c r="AG11146" s="7"/>
      <c r="AH11146" s="7"/>
    </row>
    <row r="11147" spans="33:34">
      <c r="AG11147" s="7"/>
      <c r="AH11147" s="7"/>
    </row>
    <row r="11148" spans="33:34">
      <c r="AG11148" s="7"/>
      <c r="AH11148" s="7"/>
    </row>
    <row r="11149" spans="33:34">
      <c r="AG11149" s="7"/>
      <c r="AH11149" s="7"/>
    </row>
    <row r="11150" spans="33:34">
      <c r="AG11150" s="7"/>
      <c r="AH11150" s="7"/>
    </row>
    <row r="11151" spans="33:34">
      <c r="AG11151" s="7"/>
      <c r="AH11151" s="7"/>
    </row>
    <row r="11152" spans="33:34">
      <c r="AG11152" s="7"/>
      <c r="AH11152" s="7"/>
    </row>
    <row r="11153" spans="33:34">
      <c r="AG11153" s="7"/>
      <c r="AH11153" s="7"/>
    </row>
    <row r="11154" spans="33:34">
      <c r="AG11154" s="7"/>
      <c r="AH11154" s="7"/>
    </row>
    <row r="11155" spans="33:34">
      <c r="AG11155" s="7"/>
      <c r="AH11155" s="7"/>
    </row>
    <row r="11156" spans="33:34">
      <c r="AG11156" s="7"/>
      <c r="AH11156" s="7"/>
    </row>
    <row r="11157" spans="33:34">
      <c r="AG11157" s="7"/>
      <c r="AH11157" s="7"/>
    </row>
    <row r="11158" spans="33:34">
      <c r="AG11158" s="7"/>
      <c r="AH11158" s="7"/>
    </row>
    <row r="11159" spans="33:34">
      <c r="AG11159" s="7"/>
      <c r="AH11159" s="7"/>
    </row>
    <row r="11160" spans="33:34">
      <c r="AG11160" s="7"/>
      <c r="AH11160" s="7"/>
    </row>
    <row r="11161" spans="33:34">
      <c r="AG11161" s="7"/>
      <c r="AH11161" s="7"/>
    </row>
    <row r="11162" spans="33:34">
      <c r="AG11162" s="7"/>
      <c r="AH11162" s="7"/>
    </row>
    <row r="11163" spans="33:34">
      <c r="AG11163" s="7"/>
      <c r="AH11163" s="7"/>
    </row>
    <row r="11164" spans="33:34">
      <c r="AG11164" s="7"/>
      <c r="AH11164" s="7"/>
    </row>
    <row r="11165" spans="33:34">
      <c r="AG11165" s="7"/>
      <c r="AH11165" s="7"/>
    </row>
    <row r="11166" spans="33:34">
      <c r="AG11166" s="7"/>
      <c r="AH11166" s="7"/>
    </row>
    <row r="11167" spans="33:34">
      <c r="AG11167" s="7"/>
      <c r="AH11167" s="7"/>
    </row>
    <row r="11168" spans="33:34">
      <c r="AG11168" s="7"/>
      <c r="AH11168" s="7"/>
    </row>
    <row r="11169" spans="33:34">
      <c r="AG11169" s="7"/>
      <c r="AH11169" s="7"/>
    </row>
    <row r="11170" spans="33:34">
      <c r="AG11170" s="7"/>
      <c r="AH11170" s="7"/>
    </row>
    <row r="11171" spans="33:34">
      <c r="AG11171" s="7"/>
      <c r="AH11171" s="7"/>
    </row>
    <row r="11172" spans="33:34">
      <c r="AG11172" s="7"/>
      <c r="AH11172" s="7"/>
    </row>
    <row r="11173" spans="33:34">
      <c r="AG11173" s="7"/>
      <c r="AH11173" s="7"/>
    </row>
    <row r="11174" spans="33:34">
      <c r="AG11174" s="7"/>
      <c r="AH11174" s="7"/>
    </row>
    <row r="11175" spans="33:34">
      <c r="AG11175" s="7"/>
      <c r="AH11175" s="7"/>
    </row>
    <row r="11176" spans="33:34">
      <c r="AG11176" s="7"/>
      <c r="AH11176" s="7"/>
    </row>
    <row r="11177" spans="33:34">
      <c r="AG11177" s="7"/>
      <c r="AH11177" s="7"/>
    </row>
    <row r="11178" spans="33:34">
      <c r="AG11178" s="7"/>
      <c r="AH11178" s="7"/>
    </row>
    <row r="11179" spans="33:34">
      <c r="AG11179" s="7"/>
      <c r="AH11179" s="7"/>
    </row>
    <row r="11180" spans="33:34">
      <c r="AG11180" s="7"/>
      <c r="AH11180" s="7"/>
    </row>
    <row r="11181" spans="33:34">
      <c r="AG11181" s="7"/>
      <c r="AH11181" s="7"/>
    </row>
    <row r="11182" spans="33:34">
      <c r="AG11182" s="7"/>
      <c r="AH11182" s="7"/>
    </row>
    <row r="11183" spans="33:34">
      <c r="AG11183" s="7"/>
      <c r="AH11183" s="7"/>
    </row>
    <row r="11184" spans="33:34">
      <c r="AG11184" s="7"/>
      <c r="AH11184" s="7"/>
    </row>
    <row r="11185" spans="33:34">
      <c r="AG11185" s="7"/>
      <c r="AH11185" s="7"/>
    </row>
    <row r="11186" spans="33:34">
      <c r="AG11186" s="7"/>
      <c r="AH11186" s="7"/>
    </row>
    <row r="11187" spans="33:34">
      <c r="AG11187" s="7"/>
      <c r="AH11187" s="7"/>
    </row>
    <row r="11188" spans="33:34">
      <c r="AG11188" s="7"/>
      <c r="AH11188" s="7"/>
    </row>
    <row r="11189" spans="33:34">
      <c r="AG11189" s="7"/>
      <c r="AH11189" s="7"/>
    </row>
    <row r="11190" spans="33:34">
      <c r="AG11190" s="7"/>
      <c r="AH11190" s="7"/>
    </row>
    <row r="11191" spans="33:34">
      <c r="AG11191" s="7"/>
      <c r="AH11191" s="7"/>
    </row>
    <row r="11192" spans="33:34">
      <c r="AG11192" s="7"/>
      <c r="AH11192" s="7"/>
    </row>
    <row r="11193" spans="33:34">
      <c r="AG11193" s="7"/>
      <c r="AH11193" s="7"/>
    </row>
    <row r="11194" spans="33:34">
      <c r="AG11194" s="7"/>
      <c r="AH11194" s="7"/>
    </row>
    <row r="11195" spans="33:34">
      <c r="AG11195" s="7"/>
      <c r="AH11195" s="7"/>
    </row>
    <row r="11196" spans="33:34">
      <c r="AG11196" s="7"/>
      <c r="AH11196" s="7"/>
    </row>
    <row r="11197" spans="33:34">
      <c r="AG11197" s="7"/>
      <c r="AH11197" s="7"/>
    </row>
    <row r="11198" spans="33:34">
      <c r="AG11198" s="7"/>
      <c r="AH11198" s="7"/>
    </row>
    <row r="11199" spans="33:34">
      <c r="AG11199" s="7"/>
      <c r="AH11199" s="7"/>
    </row>
    <row r="11200" spans="33:34">
      <c r="AG11200" s="7"/>
      <c r="AH11200" s="7"/>
    </row>
    <row r="11201" spans="33:34">
      <c r="AG11201" s="7"/>
      <c r="AH11201" s="7"/>
    </row>
    <row r="11202" spans="33:34">
      <c r="AG11202" s="7"/>
      <c r="AH11202" s="7"/>
    </row>
    <row r="11203" spans="33:34">
      <c r="AG11203" s="7"/>
      <c r="AH11203" s="7"/>
    </row>
    <row r="11204" spans="33:34">
      <c r="AG11204" s="7"/>
      <c r="AH11204" s="7"/>
    </row>
    <row r="11205" spans="33:34">
      <c r="AG11205" s="7"/>
      <c r="AH11205" s="7"/>
    </row>
    <row r="11206" spans="33:34">
      <c r="AG11206" s="7"/>
      <c r="AH11206" s="7"/>
    </row>
    <row r="11207" spans="33:34">
      <c r="AG11207" s="7"/>
      <c r="AH11207" s="7"/>
    </row>
    <row r="11208" spans="33:34">
      <c r="AG11208" s="7"/>
      <c r="AH11208" s="7"/>
    </row>
    <row r="11209" spans="33:34">
      <c r="AG11209" s="7"/>
      <c r="AH11209" s="7"/>
    </row>
    <row r="11210" spans="33:34">
      <c r="AG11210" s="7"/>
      <c r="AH11210" s="7"/>
    </row>
    <row r="11211" spans="33:34">
      <c r="AG11211" s="7"/>
      <c r="AH11211" s="7"/>
    </row>
    <row r="11212" spans="33:34">
      <c r="AG11212" s="7"/>
      <c r="AH11212" s="7"/>
    </row>
    <row r="11213" spans="33:34">
      <c r="AG11213" s="7"/>
      <c r="AH11213" s="7"/>
    </row>
    <row r="11214" spans="33:34">
      <c r="AG11214" s="7"/>
      <c r="AH11214" s="7"/>
    </row>
    <row r="11215" spans="33:34">
      <c r="AG11215" s="7"/>
      <c r="AH11215" s="7"/>
    </row>
    <row r="11216" spans="33:34">
      <c r="AG11216" s="7"/>
      <c r="AH11216" s="7"/>
    </row>
    <row r="11217" spans="33:34">
      <c r="AG11217" s="7"/>
      <c r="AH11217" s="7"/>
    </row>
    <row r="11218" spans="33:34">
      <c r="AG11218" s="7"/>
      <c r="AH11218" s="7"/>
    </row>
    <row r="11219" spans="33:34">
      <c r="AG11219" s="7"/>
      <c r="AH11219" s="7"/>
    </row>
    <row r="11220" spans="33:34">
      <c r="AG11220" s="7"/>
      <c r="AH11220" s="7"/>
    </row>
    <row r="11221" spans="33:34">
      <c r="AG11221" s="7"/>
      <c r="AH11221" s="7"/>
    </row>
    <row r="11222" spans="33:34">
      <c r="AG11222" s="7"/>
      <c r="AH11222" s="7"/>
    </row>
    <row r="11223" spans="33:34">
      <c r="AG11223" s="7"/>
      <c r="AH11223" s="7"/>
    </row>
    <row r="11224" spans="33:34">
      <c r="AG11224" s="7"/>
      <c r="AH11224" s="7"/>
    </row>
    <row r="11225" spans="33:34">
      <c r="AG11225" s="7"/>
      <c r="AH11225" s="7"/>
    </row>
    <row r="11226" spans="33:34">
      <c r="AG11226" s="7"/>
      <c r="AH11226" s="7"/>
    </row>
    <row r="11227" spans="33:34">
      <c r="AG11227" s="7"/>
      <c r="AH11227" s="7"/>
    </row>
    <row r="11228" spans="33:34">
      <c r="AG11228" s="7"/>
      <c r="AH11228" s="7"/>
    </row>
    <row r="11229" spans="33:34">
      <c r="AG11229" s="7"/>
      <c r="AH11229" s="7"/>
    </row>
    <row r="11230" spans="33:34">
      <c r="AG11230" s="7"/>
      <c r="AH11230" s="7"/>
    </row>
    <row r="11231" spans="33:34">
      <c r="AG11231" s="7"/>
      <c r="AH11231" s="7"/>
    </row>
    <row r="11232" spans="33:34">
      <c r="AG11232" s="7"/>
      <c r="AH11232" s="7"/>
    </row>
    <row r="11233" spans="33:34">
      <c r="AG11233" s="7"/>
      <c r="AH11233" s="7"/>
    </row>
    <row r="11234" spans="33:34">
      <c r="AG11234" s="7"/>
      <c r="AH11234" s="7"/>
    </row>
    <row r="11235" spans="33:34">
      <c r="AG11235" s="7"/>
      <c r="AH11235" s="7"/>
    </row>
    <row r="11236" spans="33:34">
      <c r="AG11236" s="7"/>
      <c r="AH11236" s="7"/>
    </row>
    <row r="11237" spans="33:34">
      <c r="AG11237" s="7"/>
      <c r="AH11237" s="7"/>
    </row>
    <row r="11238" spans="33:34">
      <c r="AG11238" s="7"/>
      <c r="AH11238" s="7"/>
    </row>
    <row r="11239" spans="33:34">
      <c r="AG11239" s="7"/>
      <c r="AH11239" s="7"/>
    </row>
    <row r="11240" spans="33:34">
      <c r="AG11240" s="7"/>
      <c r="AH11240" s="7"/>
    </row>
    <row r="11241" spans="33:34">
      <c r="AG11241" s="7"/>
      <c r="AH11241" s="7"/>
    </row>
    <row r="11242" spans="33:34">
      <c r="AG11242" s="7"/>
      <c r="AH11242" s="7"/>
    </row>
    <row r="11243" spans="33:34">
      <c r="AG11243" s="7"/>
      <c r="AH11243" s="7"/>
    </row>
    <row r="11244" spans="33:34">
      <c r="AG11244" s="7"/>
      <c r="AH11244" s="7"/>
    </row>
    <row r="11245" spans="33:34">
      <c r="AG11245" s="7"/>
      <c r="AH11245" s="7"/>
    </row>
    <row r="11246" spans="33:34">
      <c r="AG11246" s="7"/>
      <c r="AH11246" s="7"/>
    </row>
    <row r="11247" spans="33:34">
      <c r="AG11247" s="7"/>
      <c r="AH11247" s="7"/>
    </row>
    <row r="11248" spans="33:34">
      <c r="AG11248" s="7"/>
      <c r="AH11248" s="7"/>
    </row>
    <row r="11249" spans="33:34">
      <c r="AG11249" s="7"/>
      <c r="AH11249" s="7"/>
    </row>
    <row r="11250" spans="33:34">
      <c r="AG11250" s="7"/>
      <c r="AH11250" s="7"/>
    </row>
    <row r="11251" spans="33:34">
      <c r="AG11251" s="7"/>
      <c r="AH11251" s="7"/>
    </row>
    <row r="11252" spans="33:34">
      <c r="AG11252" s="7"/>
      <c r="AH11252" s="7"/>
    </row>
    <row r="11253" spans="33:34">
      <c r="AG11253" s="7"/>
      <c r="AH11253" s="7"/>
    </row>
    <row r="11254" spans="33:34">
      <c r="AG11254" s="7"/>
      <c r="AH11254" s="7"/>
    </row>
    <row r="11255" spans="33:34">
      <c r="AG11255" s="7"/>
      <c r="AH11255" s="7"/>
    </row>
    <row r="11256" spans="33:34">
      <c r="AG11256" s="7"/>
      <c r="AH11256" s="7"/>
    </row>
    <row r="11257" spans="33:34">
      <c r="AG11257" s="7"/>
      <c r="AH11257" s="7"/>
    </row>
    <row r="11258" spans="33:34">
      <c r="AG11258" s="7"/>
      <c r="AH11258" s="7"/>
    </row>
    <row r="11259" spans="33:34">
      <c r="AG11259" s="7"/>
      <c r="AH11259" s="7"/>
    </row>
    <row r="11260" spans="33:34">
      <c r="AG11260" s="7"/>
      <c r="AH11260" s="7"/>
    </row>
    <row r="11261" spans="33:34">
      <c r="AG11261" s="7"/>
      <c r="AH11261" s="7"/>
    </row>
    <row r="11262" spans="33:34">
      <c r="AG11262" s="7"/>
      <c r="AH11262" s="7"/>
    </row>
    <row r="11263" spans="33:34">
      <c r="AG11263" s="7"/>
      <c r="AH11263" s="7"/>
    </row>
    <row r="11264" spans="33:34">
      <c r="AG11264" s="7"/>
      <c r="AH11264" s="7"/>
    </row>
    <row r="11265" spans="33:34">
      <c r="AG11265" s="7"/>
      <c r="AH11265" s="7"/>
    </row>
    <row r="11266" spans="33:34">
      <c r="AG11266" s="7"/>
      <c r="AH11266" s="7"/>
    </row>
    <row r="11267" spans="33:34">
      <c r="AG11267" s="7"/>
      <c r="AH11267" s="7"/>
    </row>
    <row r="11268" spans="33:34">
      <c r="AG11268" s="7"/>
      <c r="AH11268" s="7"/>
    </row>
    <row r="11269" spans="33:34">
      <c r="AG11269" s="7"/>
      <c r="AH11269" s="7"/>
    </row>
    <row r="11270" spans="33:34">
      <c r="AG11270" s="7"/>
      <c r="AH11270" s="7"/>
    </row>
    <row r="11271" spans="33:34">
      <c r="AG11271" s="7"/>
      <c r="AH11271" s="7"/>
    </row>
    <row r="11272" spans="33:34">
      <c r="AG11272" s="7"/>
      <c r="AH11272" s="7"/>
    </row>
    <row r="11273" spans="33:34">
      <c r="AG11273" s="7"/>
      <c r="AH11273" s="7"/>
    </row>
    <row r="11274" spans="33:34">
      <c r="AG11274" s="7"/>
      <c r="AH11274" s="7"/>
    </row>
    <row r="11275" spans="33:34">
      <c r="AG11275" s="7"/>
      <c r="AH11275" s="7"/>
    </row>
    <row r="11276" spans="33:34">
      <c r="AG11276" s="7"/>
      <c r="AH11276" s="7"/>
    </row>
    <row r="11277" spans="33:34">
      <c r="AG11277" s="7"/>
      <c r="AH11277" s="7"/>
    </row>
    <row r="11278" spans="33:34">
      <c r="AG11278" s="7"/>
      <c r="AH11278" s="7"/>
    </row>
    <row r="11279" spans="33:34">
      <c r="AG11279" s="7"/>
      <c r="AH11279" s="7"/>
    </row>
    <row r="11280" spans="33:34">
      <c r="AG11280" s="7"/>
      <c r="AH11280" s="7"/>
    </row>
    <row r="11281" spans="33:34">
      <c r="AG11281" s="7"/>
      <c r="AH11281" s="7"/>
    </row>
    <row r="11282" spans="33:34">
      <c r="AG11282" s="7"/>
      <c r="AH11282" s="7"/>
    </row>
    <row r="11283" spans="33:34">
      <c r="AG11283" s="7"/>
      <c r="AH11283" s="7"/>
    </row>
    <row r="11284" spans="33:34">
      <c r="AG11284" s="7"/>
      <c r="AH11284" s="7"/>
    </row>
    <row r="11285" spans="33:34">
      <c r="AG11285" s="7"/>
      <c r="AH11285" s="7"/>
    </row>
    <row r="11286" spans="33:34">
      <c r="AG11286" s="7"/>
      <c r="AH11286" s="7"/>
    </row>
    <row r="11287" spans="33:34">
      <c r="AG11287" s="7"/>
      <c r="AH11287" s="7"/>
    </row>
    <row r="11288" spans="33:34">
      <c r="AG11288" s="7"/>
      <c r="AH11288" s="7"/>
    </row>
    <row r="11289" spans="33:34">
      <c r="AG11289" s="7"/>
      <c r="AH11289" s="7"/>
    </row>
    <row r="11290" spans="33:34">
      <c r="AG11290" s="7"/>
      <c r="AH11290" s="7"/>
    </row>
    <row r="11291" spans="33:34">
      <c r="AG11291" s="7"/>
      <c r="AH11291" s="7"/>
    </row>
    <row r="11292" spans="33:34">
      <c r="AG11292" s="7"/>
      <c r="AH11292" s="7"/>
    </row>
    <row r="11293" spans="33:34">
      <c r="AG11293" s="7"/>
      <c r="AH11293" s="7"/>
    </row>
    <row r="11294" spans="33:34">
      <c r="AG11294" s="7"/>
      <c r="AH11294" s="7"/>
    </row>
    <row r="11295" spans="33:34">
      <c r="AG11295" s="7"/>
      <c r="AH11295" s="7"/>
    </row>
    <row r="11296" spans="33:34">
      <c r="AG11296" s="7"/>
      <c r="AH11296" s="7"/>
    </row>
    <row r="11297" spans="33:34">
      <c r="AG11297" s="7"/>
      <c r="AH11297" s="7"/>
    </row>
    <row r="11298" spans="33:34">
      <c r="AG11298" s="7"/>
      <c r="AH11298" s="7"/>
    </row>
    <row r="11299" spans="33:34">
      <c r="AG11299" s="7"/>
      <c r="AH11299" s="7"/>
    </row>
    <row r="11300" spans="33:34">
      <c r="AG11300" s="7"/>
      <c r="AH11300" s="7"/>
    </row>
    <row r="11301" spans="33:34">
      <c r="AG11301" s="7"/>
      <c r="AH11301" s="7"/>
    </row>
    <row r="11302" spans="33:34">
      <c r="AG11302" s="7"/>
      <c r="AH11302" s="7"/>
    </row>
    <row r="11303" spans="33:34">
      <c r="AG11303" s="7"/>
      <c r="AH11303" s="7"/>
    </row>
    <row r="11304" spans="33:34">
      <c r="AG11304" s="7"/>
      <c r="AH11304" s="7"/>
    </row>
    <row r="11305" spans="33:34">
      <c r="AG11305" s="7"/>
      <c r="AH11305" s="7"/>
    </row>
    <row r="11306" spans="33:34">
      <c r="AG11306" s="7"/>
      <c r="AH11306" s="7"/>
    </row>
    <row r="11307" spans="33:34">
      <c r="AG11307" s="7"/>
      <c r="AH11307" s="7"/>
    </row>
    <row r="11308" spans="33:34">
      <c r="AG11308" s="7"/>
      <c r="AH11308" s="7"/>
    </row>
    <row r="11309" spans="33:34">
      <c r="AG11309" s="7"/>
      <c r="AH11309" s="7"/>
    </row>
    <row r="11310" spans="33:34">
      <c r="AG11310" s="7"/>
      <c r="AH11310" s="7"/>
    </row>
    <row r="11311" spans="33:34">
      <c r="AG11311" s="7"/>
      <c r="AH11311" s="7"/>
    </row>
    <row r="11312" spans="33:34">
      <c r="AG11312" s="7"/>
      <c r="AH11312" s="7"/>
    </row>
    <row r="11313" spans="33:34">
      <c r="AG11313" s="7"/>
      <c r="AH11313" s="7"/>
    </row>
    <row r="11314" spans="33:34">
      <c r="AG11314" s="7"/>
      <c r="AH11314" s="7"/>
    </row>
    <row r="11315" spans="33:34">
      <c r="AG11315" s="7"/>
      <c r="AH11315" s="7"/>
    </row>
    <row r="11316" spans="33:34">
      <c r="AG11316" s="7"/>
      <c r="AH11316" s="7"/>
    </row>
    <row r="11317" spans="33:34">
      <c r="AG11317" s="7"/>
      <c r="AH11317" s="7"/>
    </row>
    <row r="11318" spans="33:34">
      <c r="AG11318" s="7"/>
      <c r="AH11318" s="7"/>
    </row>
    <row r="11319" spans="33:34">
      <c r="AG11319" s="7"/>
      <c r="AH11319" s="7"/>
    </row>
    <row r="11320" spans="33:34">
      <c r="AG11320" s="7"/>
      <c r="AH11320" s="7"/>
    </row>
    <row r="11321" spans="33:34">
      <c r="AG11321" s="7"/>
      <c r="AH11321" s="7"/>
    </row>
    <row r="11322" spans="33:34">
      <c r="AG11322" s="7"/>
      <c r="AH11322" s="7"/>
    </row>
    <row r="11323" spans="33:34">
      <c r="AG11323" s="7"/>
      <c r="AH11323" s="7"/>
    </row>
    <row r="11324" spans="33:34">
      <c r="AG11324" s="7"/>
      <c r="AH11324" s="7"/>
    </row>
    <row r="11325" spans="33:34">
      <c r="AG11325" s="7"/>
      <c r="AH11325" s="7"/>
    </row>
    <row r="11326" spans="33:34">
      <c r="AG11326" s="7"/>
      <c r="AH11326" s="7"/>
    </row>
    <row r="11327" spans="33:34">
      <c r="AG11327" s="7"/>
      <c r="AH11327" s="7"/>
    </row>
    <row r="11328" spans="33:34">
      <c r="AG11328" s="7"/>
      <c r="AH11328" s="7"/>
    </row>
    <row r="11329" spans="33:34">
      <c r="AG11329" s="7"/>
      <c r="AH11329" s="7"/>
    </row>
    <row r="11330" spans="33:34">
      <c r="AG11330" s="7"/>
      <c r="AH11330" s="7"/>
    </row>
    <row r="11331" spans="33:34">
      <c r="AG11331" s="7"/>
      <c r="AH11331" s="7"/>
    </row>
    <row r="11332" spans="33:34">
      <c r="AG11332" s="7"/>
      <c r="AH11332" s="7"/>
    </row>
    <row r="11333" spans="33:34">
      <c r="AG11333" s="7"/>
      <c r="AH11333" s="7"/>
    </row>
    <row r="11334" spans="33:34">
      <c r="AG11334" s="7"/>
      <c r="AH11334" s="7"/>
    </row>
    <row r="11335" spans="33:34">
      <c r="AG11335" s="7"/>
      <c r="AH11335" s="7"/>
    </row>
    <row r="11336" spans="33:34">
      <c r="AG11336" s="7"/>
      <c r="AH11336" s="7"/>
    </row>
    <row r="11337" spans="33:34">
      <c r="AG11337" s="7"/>
      <c r="AH11337" s="7"/>
    </row>
    <row r="11338" spans="33:34">
      <c r="AG11338" s="7"/>
      <c r="AH11338" s="7"/>
    </row>
    <row r="11339" spans="33:34">
      <c r="AG11339" s="7"/>
      <c r="AH11339" s="7"/>
    </row>
    <row r="11340" spans="33:34">
      <c r="AG11340" s="7"/>
      <c r="AH11340" s="7"/>
    </row>
    <row r="11341" spans="33:34">
      <c r="AG11341" s="7"/>
      <c r="AH11341" s="7"/>
    </row>
    <row r="11342" spans="33:34">
      <c r="AG11342" s="7"/>
      <c r="AH11342" s="7"/>
    </row>
    <row r="11343" spans="33:34">
      <c r="AG11343" s="7"/>
      <c r="AH11343" s="7"/>
    </row>
    <row r="11344" spans="33:34">
      <c r="AG11344" s="7"/>
      <c r="AH11344" s="7"/>
    </row>
    <row r="11345" spans="33:34">
      <c r="AG11345" s="7"/>
      <c r="AH11345" s="7"/>
    </row>
    <row r="11346" spans="33:34">
      <c r="AG11346" s="7"/>
      <c r="AH11346" s="7"/>
    </row>
    <row r="11347" spans="33:34">
      <c r="AG11347" s="7"/>
      <c r="AH11347" s="7"/>
    </row>
    <row r="11348" spans="33:34">
      <c r="AG11348" s="7"/>
      <c r="AH11348" s="7"/>
    </row>
    <row r="11349" spans="33:34">
      <c r="AG11349" s="7"/>
      <c r="AH11349" s="7"/>
    </row>
    <row r="11350" spans="33:34">
      <c r="AG11350" s="7"/>
      <c r="AH11350" s="7"/>
    </row>
    <row r="11351" spans="33:34">
      <c r="AG11351" s="7"/>
      <c r="AH11351" s="7"/>
    </row>
    <row r="11352" spans="33:34">
      <c r="AG11352" s="7"/>
      <c r="AH11352" s="7"/>
    </row>
    <row r="11353" spans="33:34">
      <c r="AG11353" s="7"/>
      <c r="AH11353" s="7"/>
    </row>
    <row r="11354" spans="33:34">
      <c r="AG11354" s="7"/>
      <c r="AH11354" s="7"/>
    </row>
    <row r="11355" spans="33:34">
      <c r="AG11355" s="7"/>
      <c r="AH11355" s="7"/>
    </row>
    <row r="11356" spans="33:34">
      <c r="AG11356" s="7"/>
      <c r="AH11356" s="7"/>
    </row>
    <row r="11357" spans="33:34">
      <c r="AG11357" s="7"/>
      <c r="AH11357" s="7"/>
    </row>
    <row r="11358" spans="33:34">
      <c r="AG11358" s="7"/>
      <c r="AH11358" s="7"/>
    </row>
    <row r="11359" spans="33:34">
      <c r="AG11359" s="7"/>
      <c r="AH11359" s="7"/>
    </row>
    <row r="11360" spans="33:34">
      <c r="AG11360" s="7"/>
      <c r="AH11360" s="7"/>
    </row>
    <row r="11361" spans="33:34">
      <c r="AG11361" s="7"/>
      <c r="AH11361" s="7"/>
    </row>
    <row r="11362" spans="33:34">
      <c r="AG11362" s="7"/>
      <c r="AH11362" s="7"/>
    </row>
    <row r="11363" spans="33:34">
      <c r="AG11363" s="7"/>
      <c r="AH11363" s="7"/>
    </row>
    <row r="11364" spans="33:34">
      <c r="AG11364" s="7"/>
      <c r="AH11364" s="7"/>
    </row>
    <row r="11365" spans="33:34">
      <c r="AG11365" s="7"/>
      <c r="AH11365" s="7"/>
    </row>
    <row r="11366" spans="33:34">
      <c r="AG11366" s="7"/>
      <c r="AH11366" s="7"/>
    </row>
    <row r="11367" spans="33:34">
      <c r="AG11367" s="7"/>
      <c r="AH11367" s="7"/>
    </row>
    <row r="11368" spans="33:34">
      <c r="AG11368" s="7"/>
      <c r="AH11368" s="7"/>
    </row>
    <row r="11369" spans="33:34">
      <c r="AG11369" s="7"/>
      <c r="AH11369" s="7"/>
    </row>
    <row r="11370" spans="33:34">
      <c r="AG11370" s="7"/>
      <c r="AH11370" s="7"/>
    </row>
    <row r="11371" spans="33:34">
      <c r="AG11371" s="7"/>
      <c r="AH11371" s="7"/>
    </row>
    <row r="11372" spans="33:34">
      <c r="AG11372" s="7"/>
      <c r="AH11372" s="7"/>
    </row>
    <row r="11373" spans="33:34">
      <c r="AG11373" s="7"/>
      <c r="AH11373" s="7"/>
    </row>
    <row r="11374" spans="33:34">
      <c r="AG11374" s="7"/>
      <c r="AH11374" s="7"/>
    </row>
    <row r="11375" spans="33:34">
      <c r="AG11375" s="7"/>
      <c r="AH11375" s="7"/>
    </row>
    <row r="11376" spans="33:34">
      <c r="AG11376" s="7"/>
      <c r="AH11376" s="7"/>
    </row>
    <row r="11377" spans="33:34">
      <c r="AG11377" s="7"/>
      <c r="AH11377" s="7"/>
    </row>
    <row r="11378" spans="33:34">
      <c r="AG11378" s="7"/>
      <c r="AH11378" s="7"/>
    </row>
    <row r="11379" spans="33:34">
      <c r="AG11379" s="7"/>
      <c r="AH11379" s="7"/>
    </row>
    <row r="11380" spans="33:34">
      <c r="AG11380" s="7"/>
      <c r="AH11380" s="7"/>
    </row>
    <row r="11381" spans="33:34">
      <c r="AG11381" s="7"/>
      <c r="AH11381" s="7"/>
    </row>
    <row r="11382" spans="33:34">
      <c r="AG11382" s="7"/>
      <c r="AH11382" s="7"/>
    </row>
    <row r="11383" spans="33:34">
      <c r="AG11383" s="7"/>
      <c r="AH11383" s="7"/>
    </row>
    <row r="11384" spans="33:34">
      <c r="AG11384" s="7"/>
      <c r="AH11384" s="7"/>
    </row>
    <row r="11385" spans="33:34">
      <c r="AG11385" s="7"/>
      <c r="AH11385" s="7"/>
    </row>
    <row r="11386" spans="33:34">
      <c r="AG11386" s="7"/>
      <c r="AH11386" s="7"/>
    </row>
    <row r="11387" spans="33:34">
      <c r="AG11387" s="7"/>
      <c r="AH11387" s="7"/>
    </row>
    <row r="11388" spans="33:34">
      <c r="AG11388" s="7"/>
      <c r="AH11388" s="7"/>
    </row>
    <row r="11389" spans="33:34">
      <c r="AG11389" s="7"/>
      <c r="AH11389" s="7"/>
    </row>
    <row r="11390" spans="33:34">
      <c r="AG11390" s="7"/>
      <c r="AH11390" s="7"/>
    </row>
    <row r="11391" spans="33:34">
      <c r="AG11391" s="7"/>
      <c r="AH11391" s="7"/>
    </row>
    <row r="11392" spans="33:34">
      <c r="AG11392" s="7"/>
      <c r="AH11392" s="7"/>
    </row>
    <row r="11393" spans="33:34">
      <c r="AG11393" s="7"/>
      <c r="AH11393" s="7"/>
    </row>
    <row r="11394" spans="33:34">
      <c r="AG11394" s="7"/>
      <c r="AH11394" s="7"/>
    </row>
    <row r="11395" spans="33:34">
      <c r="AG11395" s="7"/>
      <c r="AH11395" s="7"/>
    </row>
    <row r="11396" spans="33:34">
      <c r="AG11396" s="7"/>
      <c r="AH11396" s="7"/>
    </row>
    <row r="11397" spans="33:34">
      <c r="AG11397" s="7"/>
      <c r="AH11397" s="7"/>
    </row>
    <row r="11398" spans="33:34">
      <c r="AG11398" s="7"/>
      <c r="AH11398" s="7"/>
    </row>
    <row r="11399" spans="33:34">
      <c r="AG11399" s="7"/>
      <c r="AH11399" s="7"/>
    </row>
    <row r="11400" spans="33:34">
      <c r="AG11400" s="7"/>
      <c r="AH11400" s="7"/>
    </row>
    <row r="11401" spans="33:34">
      <c r="AG11401" s="7"/>
      <c r="AH11401" s="7"/>
    </row>
    <row r="11402" spans="33:34">
      <c r="AG11402" s="7"/>
      <c r="AH11402" s="7"/>
    </row>
    <row r="11403" spans="33:34">
      <c r="AG11403" s="7"/>
      <c r="AH11403" s="7"/>
    </row>
    <row r="11404" spans="33:34">
      <c r="AG11404" s="7"/>
      <c r="AH11404" s="7"/>
    </row>
    <row r="11405" spans="33:34">
      <c r="AG11405" s="7"/>
      <c r="AH11405" s="7"/>
    </row>
    <row r="11406" spans="33:34">
      <c r="AG11406" s="7"/>
      <c r="AH11406" s="7"/>
    </row>
    <row r="11407" spans="33:34">
      <c r="AG11407" s="7"/>
      <c r="AH11407" s="7"/>
    </row>
    <row r="11408" spans="33:34">
      <c r="AG11408" s="7"/>
      <c r="AH11408" s="7"/>
    </row>
    <row r="11409" spans="33:34">
      <c r="AG11409" s="7"/>
      <c r="AH11409" s="7"/>
    </row>
    <row r="11410" spans="33:34">
      <c r="AG11410" s="7"/>
      <c r="AH11410" s="7"/>
    </row>
    <row r="11411" spans="33:34">
      <c r="AG11411" s="7"/>
      <c r="AH11411" s="7"/>
    </row>
    <row r="11412" spans="33:34">
      <c r="AG11412" s="7"/>
      <c r="AH11412" s="7"/>
    </row>
    <row r="11413" spans="33:34">
      <c r="AG11413" s="7"/>
      <c r="AH11413" s="7"/>
    </row>
    <row r="11414" spans="33:34">
      <c r="AG11414" s="7"/>
      <c r="AH11414" s="7"/>
    </row>
    <row r="11415" spans="33:34">
      <c r="AG11415" s="7"/>
      <c r="AH11415" s="7"/>
    </row>
    <row r="11416" spans="33:34">
      <c r="AG11416" s="7"/>
      <c r="AH11416" s="7"/>
    </row>
    <row r="11417" spans="33:34">
      <c r="AG11417" s="7"/>
      <c r="AH11417" s="7"/>
    </row>
    <row r="11418" spans="33:34">
      <c r="AG11418" s="7"/>
      <c r="AH11418" s="7"/>
    </row>
    <row r="11419" spans="33:34">
      <c r="AG11419" s="7"/>
      <c r="AH11419" s="7"/>
    </row>
    <row r="11420" spans="33:34">
      <c r="AG11420" s="7"/>
      <c r="AH11420" s="7"/>
    </row>
    <row r="11421" spans="33:34">
      <c r="AG11421" s="7"/>
      <c r="AH11421" s="7"/>
    </row>
    <row r="11422" spans="33:34">
      <c r="AG11422" s="7"/>
      <c r="AH11422" s="7"/>
    </row>
    <row r="11423" spans="33:34">
      <c r="AG11423" s="7"/>
      <c r="AH11423" s="7"/>
    </row>
    <row r="11424" spans="33:34">
      <c r="AG11424" s="7"/>
      <c r="AH11424" s="7"/>
    </row>
    <row r="11425" spans="33:34">
      <c r="AG11425" s="7"/>
      <c r="AH11425" s="7"/>
    </row>
    <row r="11426" spans="33:34">
      <c r="AG11426" s="7"/>
      <c r="AH11426" s="7"/>
    </row>
    <row r="11427" spans="33:34">
      <c r="AG11427" s="7"/>
      <c r="AH11427" s="7"/>
    </row>
    <row r="11428" spans="33:34">
      <c r="AG11428" s="7"/>
      <c r="AH11428" s="7"/>
    </row>
    <row r="11429" spans="33:34">
      <c r="AG11429" s="7"/>
      <c r="AH11429" s="7"/>
    </row>
    <row r="11430" spans="33:34">
      <c r="AG11430" s="7"/>
      <c r="AH11430" s="7"/>
    </row>
    <row r="11431" spans="33:34">
      <c r="AG11431" s="7"/>
      <c r="AH11431" s="7"/>
    </row>
    <row r="11432" spans="33:34">
      <c r="AG11432" s="7"/>
      <c r="AH11432" s="7"/>
    </row>
    <row r="11433" spans="33:34">
      <c r="AG11433" s="7"/>
      <c r="AH11433" s="7"/>
    </row>
    <row r="11434" spans="33:34">
      <c r="AG11434" s="7"/>
      <c r="AH11434" s="7"/>
    </row>
    <row r="11435" spans="33:34">
      <c r="AG11435" s="7"/>
      <c r="AH11435" s="7"/>
    </row>
    <row r="11436" spans="33:34">
      <c r="AG11436" s="7"/>
      <c r="AH11436" s="7"/>
    </row>
    <row r="11437" spans="33:34">
      <c r="AG11437" s="7"/>
      <c r="AH11437" s="7"/>
    </row>
    <row r="11438" spans="33:34">
      <c r="AG11438" s="7"/>
      <c r="AH11438" s="7"/>
    </row>
    <row r="11439" spans="33:34">
      <c r="AG11439" s="7"/>
      <c r="AH11439" s="7"/>
    </row>
    <row r="11440" spans="33:34">
      <c r="AG11440" s="7"/>
      <c r="AH11440" s="7"/>
    </row>
    <row r="11441" spans="33:34">
      <c r="AG11441" s="7"/>
      <c r="AH11441" s="7"/>
    </row>
    <row r="11442" spans="33:34">
      <c r="AG11442" s="7"/>
      <c r="AH11442" s="7"/>
    </row>
    <row r="11443" spans="33:34">
      <c r="AG11443" s="7"/>
      <c r="AH11443" s="7"/>
    </row>
    <row r="11444" spans="33:34">
      <c r="AG11444" s="7"/>
      <c r="AH11444" s="7"/>
    </row>
    <row r="11445" spans="33:34">
      <c r="AG11445" s="7"/>
      <c r="AH11445" s="7"/>
    </row>
    <row r="11446" spans="33:34">
      <c r="AG11446" s="7"/>
      <c r="AH11446" s="7"/>
    </row>
    <row r="11447" spans="33:34">
      <c r="AG11447" s="7"/>
      <c r="AH11447" s="7"/>
    </row>
    <row r="11448" spans="33:34">
      <c r="AG11448" s="7"/>
      <c r="AH11448" s="7"/>
    </row>
    <row r="11449" spans="33:34">
      <c r="AG11449" s="7"/>
      <c r="AH11449" s="7"/>
    </row>
    <row r="11450" spans="33:34">
      <c r="AG11450" s="7"/>
      <c r="AH11450" s="7"/>
    </row>
    <row r="11451" spans="33:34">
      <c r="AG11451" s="7"/>
      <c r="AH11451" s="7"/>
    </row>
    <row r="11452" spans="33:34">
      <c r="AG11452" s="7"/>
      <c r="AH11452" s="7"/>
    </row>
    <row r="11453" spans="33:34">
      <c r="AG11453" s="7"/>
      <c r="AH11453" s="7"/>
    </row>
    <row r="11454" spans="33:34">
      <c r="AG11454" s="7"/>
      <c r="AH11454" s="7"/>
    </row>
    <row r="11455" spans="33:34">
      <c r="AG11455" s="7"/>
      <c r="AH11455" s="7"/>
    </row>
    <row r="11456" spans="33:34">
      <c r="AG11456" s="7"/>
      <c r="AH11456" s="7"/>
    </row>
    <row r="11457" spans="33:34">
      <c r="AG11457" s="7"/>
      <c r="AH11457" s="7"/>
    </row>
    <row r="11458" spans="33:34">
      <c r="AG11458" s="7"/>
      <c r="AH11458" s="7"/>
    </row>
    <row r="11459" spans="33:34">
      <c r="AG11459" s="7"/>
      <c r="AH11459" s="7"/>
    </row>
    <row r="11460" spans="33:34">
      <c r="AG11460" s="7"/>
      <c r="AH11460" s="7"/>
    </row>
    <row r="11461" spans="33:34">
      <c r="AG11461" s="7"/>
      <c r="AH11461" s="7"/>
    </row>
    <row r="11462" spans="33:34">
      <c r="AG11462" s="7"/>
      <c r="AH11462" s="7"/>
    </row>
    <row r="11463" spans="33:34">
      <c r="AG11463" s="7"/>
      <c r="AH11463" s="7"/>
    </row>
    <row r="11464" spans="33:34">
      <c r="AG11464" s="7"/>
      <c r="AH11464" s="7"/>
    </row>
    <row r="11465" spans="33:34">
      <c r="AG11465" s="7"/>
      <c r="AH11465" s="7"/>
    </row>
    <row r="11466" spans="33:34">
      <c r="AG11466" s="7"/>
      <c r="AH11466" s="7"/>
    </row>
    <row r="11467" spans="33:34">
      <c r="AG11467" s="7"/>
      <c r="AH11467" s="7"/>
    </row>
    <row r="11468" spans="33:34">
      <c r="AG11468" s="7"/>
      <c r="AH11468" s="7"/>
    </row>
    <row r="11469" spans="33:34">
      <c r="AG11469" s="7"/>
      <c r="AH11469" s="7"/>
    </row>
    <row r="11470" spans="33:34">
      <c r="AG11470" s="7"/>
      <c r="AH11470" s="7"/>
    </row>
    <row r="11471" spans="33:34">
      <c r="AG11471" s="7"/>
      <c r="AH11471" s="7"/>
    </row>
    <row r="11472" spans="33:34">
      <c r="AG11472" s="7"/>
      <c r="AH11472" s="7"/>
    </row>
    <row r="11473" spans="33:34">
      <c r="AG11473" s="7"/>
      <c r="AH11473" s="7"/>
    </row>
    <row r="11474" spans="33:34">
      <c r="AG11474" s="7"/>
      <c r="AH11474" s="7"/>
    </row>
    <row r="11475" spans="33:34">
      <c r="AG11475" s="7"/>
      <c r="AH11475" s="7"/>
    </row>
    <row r="11476" spans="33:34">
      <c r="AG11476" s="7"/>
      <c r="AH11476" s="7"/>
    </row>
    <row r="11477" spans="33:34">
      <c r="AG11477" s="7"/>
      <c r="AH11477" s="7"/>
    </row>
    <row r="11478" spans="33:34">
      <c r="AG11478" s="7"/>
      <c r="AH11478" s="7"/>
    </row>
    <row r="11479" spans="33:34">
      <c r="AG11479" s="7"/>
      <c r="AH11479" s="7"/>
    </row>
    <row r="11480" spans="33:34">
      <c r="AG11480" s="7"/>
      <c r="AH11480" s="7"/>
    </row>
    <row r="11481" spans="33:34">
      <c r="AG11481" s="7"/>
      <c r="AH11481" s="7"/>
    </row>
    <row r="11482" spans="33:34">
      <c r="AG11482" s="7"/>
      <c r="AH11482" s="7"/>
    </row>
    <row r="11483" spans="33:34">
      <c r="AG11483" s="7"/>
      <c r="AH11483" s="7"/>
    </row>
    <row r="11484" spans="33:34">
      <c r="AG11484" s="7"/>
      <c r="AH11484" s="7"/>
    </row>
    <row r="11485" spans="33:34">
      <c r="AG11485" s="7"/>
      <c r="AH11485" s="7"/>
    </row>
    <row r="11486" spans="33:34">
      <c r="AG11486" s="7"/>
      <c r="AH11486" s="7"/>
    </row>
    <row r="11487" spans="33:34">
      <c r="AG11487" s="7"/>
      <c r="AH11487" s="7"/>
    </row>
    <row r="11488" spans="33:34">
      <c r="AG11488" s="7"/>
      <c r="AH11488" s="7"/>
    </row>
    <row r="11489" spans="33:34">
      <c r="AG11489" s="7"/>
      <c r="AH11489" s="7"/>
    </row>
    <row r="11490" spans="33:34">
      <c r="AG11490" s="7"/>
      <c r="AH11490" s="7"/>
    </row>
    <row r="11491" spans="33:34">
      <c r="AG11491" s="7"/>
      <c r="AH11491" s="7"/>
    </row>
    <row r="11492" spans="33:34">
      <c r="AG11492" s="7"/>
      <c r="AH11492" s="7"/>
    </row>
    <row r="11493" spans="33:34">
      <c r="AG11493" s="7"/>
      <c r="AH11493" s="7"/>
    </row>
    <row r="11494" spans="33:34">
      <c r="AG11494" s="7"/>
      <c r="AH11494" s="7"/>
    </row>
    <row r="11495" spans="33:34">
      <c r="AG11495" s="7"/>
      <c r="AH11495" s="7"/>
    </row>
    <row r="11496" spans="33:34">
      <c r="AG11496" s="7"/>
      <c r="AH11496" s="7"/>
    </row>
    <row r="11497" spans="33:34">
      <c r="AG11497" s="7"/>
      <c r="AH11497" s="7"/>
    </row>
    <row r="11498" spans="33:34">
      <c r="AG11498" s="7"/>
      <c r="AH11498" s="7"/>
    </row>
    <row r="11499" spans="33:34">
      <c r="AG11499" s="7"/>
      <c r="AH11499" s="7"/>
    </row>
    <row r="11500" spans="33:34">
      <c r="AG11500" s="7"/>
      <c r="AH11500" s="7"/>
    </row>
    <row r="11501" spans="33:34">
      <c r="AG11501" s="7"/>
      <c r="AH11501" s="7"/>
    </row>
    <row r="11502" spans="33:34">
      <c r="AG11502" s="7"/>
      <c r="AH11502" s="7"/>
    </row>
    <row r="11503" spans="33:34">
      <c r="AG11503" s="7"/>
      <c r="AH11503" s="7"/>
    </row>
    <row r="11504" spans="33:34">
      <c r="AG11504" s="7"/>
      <c r="AH11504" s="7"/>
    </row>
    <row r="11505" spans="33:34">
      <c r="AG11505" s="7"/>
      <c r="AH11505" s="7"/>
    </row>
    <row r="11506" spans="33:34">
      <c r="AG11506" s="7"/>
      <c r="AH11506" s="7"/>
    </row>
    <row r="11507" spans="33:34">
      <c r="AG11507" s="7"/>
      <c r="AH11507" s="7"/>
    </row>
    <row r="11508" spans="33:34">
      <c r="AG11508" s="7"/>
      <c r="AH11508" s="7"/>
    </row>
    <row r="11509" spans="33:34">
      <c r="AG11509" s="7"/>
      <c r="AH11509" s="7"/>
    </row>
    <row r="11510" spans="33:34">
      <c r="AG11510" s="7"/>
      <c r="AH11510" s="7"/>
    </row>
    <row r="11511" spans="33:34">
      <c r="AG11511" s="7"/>
      <c r="AH11511" s="7"/>
    </row>
    <row r="11512" spans="33:34">
      <c r="AG11512" s="7"/>
      <c r="AH11512" s="7"/>
    </row>
    <row r="11513" spans="33:34">
      <c r="AG11513" s="7"/>
      <c r="AH11513" s="7"/>
    </row>
    <row r="11514" spans="33:34">
      <c r="AG11514" s="7"/>
      <c r="AH11514" s="7"/>
    </row>
    <row r="11515" spans="33:34">
      <c r="AG11515" s="7"/>
      <c r="AH11515" s="7"/>
    </row>
    <row r="11516" spans="33:34">
      <c r="AG11516" s="7"/>
      <c r="AH11516" s="7"/>
    </row>
    <row r="11517" spans="33:34">
      <c r="AG11517" s="7"/>
      <c r="AH11517" s="7"/>
    </row>
    <row r="11518" spans="33:34">
      <c r="AG11518" s="7"/>
      <c r="AH11518" s="7"/>
    </row>
    <row r="11519" spans="33:34">
      <c r="AG11519" s="7"/>
      <c r="AH11519" s="7"/>
    </row>
    <row r="11520" spans="33:34">
      <c r="AG11520" s="7"/>
      <c r="AH11520" s="7"/>
    </row>
    <row r="11521" spans="33:34">
      <c r="AG11521" s="7"/>
      <c r="AH11521" s="7"/>
    </row>
    <row r="11522" spans="33:34">
      <c r="AG11522" s="7"/>
      <c r="AH11522" s="7"/>
    </row>
    <row r="11523" spans="33:34">
      <c r="AG11523" s="7"/>
      <c r="AH11523" s="7"/>
    </row>
    <row r="11524" spans="33:34">
      <c r="AG11524" s="7"/>
      <c r="AH11524" s="7"/>
    </row>
    <row r="11525" spans="33:34">
      <c r="AG11525" s="7"/>
      <c r="AH11525" s="7"/>
    </row>
    <row r="11526" spans="33:34">
      <c r="AG11526" s="7"/>
      <c r="AH11526" s="7"/>
    </row>
    <row r="11527" spans="33:34">
      <c r="AG11527" s="7"/>
      <c r="AH11527" s="7"/>
    </row>
    <row r="11528" spans="33:34">
      <c r="AG11528" s="7"/>
      <c r="AH11528" s="7"/>
    </row>
    <row r="11529" spans="33:34">
      <c r="AG11529" s="7"/>
      <c r="AH11529" s="7"/>
    </row>
    <row r="11530" spans="33:34">
      <c r="AG11530" s="7"/>
      <c r="AH11530" s="7"/>
    </row>
    <row r="11531" spans="33:34">
      <c r="AG11531" s="7"/>
      <c r="AH11531" s="7"/>
    </row>
    <row r="11532" spans="33:34">
      <c r="AG11532" s="7"/>
      <c r="AH11532" s="7"/>
    </row>
    <row r="11533" spans="33:34">
      <c r="AG11533" s="7"/>
      <c r="AH11533" s="7"/>
    </row>
    <row r="11534" spans="33:34">
      <c r="AG11534" s="7"/>
      <c r="AH11534" s="7"/>
    </row>
    <row r="11535" spans="33:34">
      <c r="AG11535" s="7"/>
      <c r="AH11535" s="7"/>
    </row>
    <row r="11536" spans="33:34">
      <c r="AG11536" s="7"/>
      <c r="AH11536" s="7"/>
    </row>
    <row r="11537" spans="33:34">
      <c r="AG11537" s="7"/>
      <c r="AH11537" s="7"/>
    </row>
    <row r="11538" spans="33:34">
      <c r="AG11538" s="7"/>
      <c r="AH11538" s="7"/>
    </row>
    <row r="11539" spans="33:34">
      <c r="AG11539" s="7"/>
      <c r="AH11539" s="7"/>
    </row>
    <row r="11540" spans="33:34">
      <c r="AG11540" s="7"/>
      <c r="AH11540" s="7"/>
    </row>
    <row r="11541" spans="33:34">
      <c r="AG11541" s="7"/>
      <c r="AH11541" s="7"/>
    </row>
    <row r="11542" spans="33:34">
      <c r="AG11542" s="7"/>
      <c r="AH11542" s="7"/>
    </row>
    <row r="11543" spans="33:34">
      <c r="AG11543" s="7"/>
      <c r="AH11543" s="7"/>
    </row>
    <row r="11544" spans="33:34">
      <c r="AG11544" s="7"/>
      <c r="AH11544" s="7"/>
    </row>
    <row r="11545" spans="33:34">
      <c r="AG11545" s="7"/>
      <c r="AH11545" s="7"/>
    </row>
    <row r="11546" spans="33:34">
      <c r="AG11546" s="7"/>
      <c r="AH11546" s="7"/>
    </row>
    <row r="11547" spans="33:34">
      <c r="AG11547" s="7"/>
      <c r="AH11547" s="7"/>
    </row>
    <row r="11548" spans="33:34">
      <c r="AG11548" s="7"/>
      <c r="AH11548" s="7"/>
    </row>
    <row r="11549" spans="33:34">
      <c r="AG11549" s="7"/>
      <c r="AH11549" s="7"/>
    </row>
    <row r="11550" spans="33:34">
      <c r="AG11550" s="7"/>
      <c r="AH11550" s="7"/>
    </row>
    <row r="11551" spans="33:34">
      <c r="AG11551" s="7"/>
      <c r="AH11551" s="7"/>
    </row>
    <row r="11552" spans="33:34">
      <c r="AG11552" s="7"/>
      <c r="AH11552" s="7"/>
    </row>
    <row r="11553" spans="33:34">
      <c r="AG11553" s="7"/>
      <c r="AH11553" s="7"/>
    </row>
    <row r="11554" spans="33:34">
      <c r="AG11554" s="7"/>
      <c r="AH11554" s="7"/>
    </row>
    <row r="11555" spans="33:34">
      <c r="AG11555" s="7"/>
      <c r="AH11555" s="7"/>
    </row>
    <row r="11556" spans="33:34">
      <c r="AG11556" s="7"/>
      <c r="AH11556" s="7"/>
    </row>
    <row r="11557" spans="33:34">
      <c r="AG11557" s="7"/>
      <c r="AH11557" s="7"/>
    </row>
    <row r="11558" spans="33:34">
      <c r="AG11558" s="7"/>
      <c r="AH11558" s="7"/>
    </row>
    <row r="11559" spans="33:34">
      <c r="AG11559" s="7"/>
      <c r="AH11559" s="7"/>
    </row>
    <row r="11560" spans="33:34">
      <c r="AG11560" s="7"/>
      <c r="AH11560" s="7"/>
    </row>
    <row r="11561" spans="33:34">
      <c r="AG11561" s="7"/>
      <c r="AH11561" s="7"/>
    </row>
    <row r="11562" spans="33:34">
      <c r="AG11562" s="7"/>
      <c r="AH11562" s="7"/>
    </row>
    <row r="11563" spans="33:34">
      <c r="AG11563" s="7"/>
      <c r="AH11563" s="7"/>
    </row>
    <row r="11564" spans="33:34">
      <c r="AG11564" s="7"/>
      <c r="AH11564" s="7"/>
    </row>
    <row r="11565" spans="33:34">
      <c r="AG11565" s="7"/>
      <c r="AH11565" s="7"/>
    </row>
    <row r="11566" spans="33:34">
      <c r="AG11566" s="7"/>
      <c r="AH11566" s="7"/>
    </row>
    <row r="11567" spans="33:34">
      <c r="AG11567" s="7"/>
      <c r="AH11567" s="7"/>
    </row>
    <row r="11568" spans="33:34">
      <c r="AG11568" s="7"/>
      <c r="AH11568" s="7"/>
    </row>
    <row r="11569" spans="33:34">
      <c r="AG11569" s="7"/>
      <c r="AH11569" s="7"/>
    </row>
    <row r="11570" spans="33:34">
      <c r="AG11570" s="7"/>
      <c r="AH11570" s="7"/>
    </row>
    <row r="11571" spans="33:34">
      <c r="AG11571" s="7"/>
      <c r="AH11571" s="7"/>
    </row>
    <row r="11572" spans="33:34">
      <c r="AG11572" s="7"/>
      <c r="AH11572" s="7"/>
    </row>
    <row r="11573" spans="33:34">
      <c r="AG11573" s="7"/>
      <c r="AH11573" s="7"/>
    </row>
    <row r="11574" spans="33:34">
      <c r="AG11574" s="7"/>
      <c r="AH11574" s="7"/>
    </row>
    <row r="11575" spans="33:34">
      <c r="AG11575" s="7"/>
      <c r="AH11575" s="7"/>
    </row>
    <row r="11576" spans="33:34">
      <c r="AG11576" s="7"/>
      <c r="AH11576" s="7"/>
    </row>
    <row r="11577" spans="33:34">
      <c r="AG11577" s="7"/>
      <c r="AH11577" s="7"/>
    </row>
    <row r="11578" spans="33:34">
      <c r="AG11578" s="7"/>
      <c r="AH11578" s="7"/>
    </row>
    <row r="11579" spans="33:34">
      <c r="AG11579" s="7"/>
      <c r="AH11579" s="7"/>
    </row>
    <row r="11580" spans="33:34">
      <c r="AG11580" s="7"/>
      <c r="AH11580" s="7"/>
    </row>
    <row r="11581" spans="33:34">
      <c r="AG11581" s="7"/>
      <c r="AH11581" s="7"/>
    </row>
    <row r="11582" spans="33:34">
      <c r="AG11582" s="7"/>
      <c r="AH11582" s="7"/>
    </row>
    <row r="11583" spans="33:34">
      <c r="AG11583" s="7"/>
      <c r="AH11583" s="7"/>
    </row>
    <row r="11584" spans="33:34">
      <c r="AG11584" s="7"/>
      <c r="AH11584" s="7"/>
    </row>
    <row r="11585" spans="33:34">
      <c r="AG11585" s="7"/>
      <c r="AH11585" s="7"/>
    </row>
    <row r="11586" spans="33:34">
      <c r="AG11586" s="7"/>
      <c r="AH11586" s="7"/>
    </row>
    <row r="11587" spans="33:34">
      <c r="AG11587" s="7"/>
      <c r="AH11587" s="7"/>
    </row>
    <row r="11588" spans="33:34">
      <c r="AG11588" s="7"/>
      <c r="AH11588" s="7"/>
    </row>
    <row r="11589" spans="33:34">
      <c r="AG11589" s="7"/>
      <c r="AH11589" s="7"/>
    </row>
    <row r="11590" spans="33:34">
      <c r="AG11590" s="7"/>
      <c r="AH11590" s="7"/>
    </row>
    <row r="11591" spans="33:34">
      <c r="AG11591" s="7"/>
      <c r="AH11591" s="7"/>
    </row>
    <row r="11592" spans="33:34">
      <c r="AG11592" s="7"/>
      <c r="AH11592" s="7"/>
    </row>
    <row r="11593" spans="33:34">
      <c r="AG11593" s="7"/>
      <c r="AH11593" s="7"/>
    </row>
    <row r="11594" spans="33:34">
      <c r="AG11594" s="7"/>
      <c r="AH11594" s="7"/>
    </row>
    <row r="11595" spans="33:34">
      <c r="AG11595" s="7"/>
      <c r="AH11595" s="7"/>
    </row>
    <row r="11596" spans="33:34">
      <c r="AG11596" s="7"/>
      <c r="AH11596" s="7"/>
    </row>
    <row r="11597" spans="33:34">
      <c r="AG11597" s="7"/>
      <c r="AH11597" s="7"/>
    </row>
    <row r="11598" spans="33:34">
      <c r="AG11598" s="7"/>
      <c r="AH11598" s="7"/>
    </row>
    <row r="11599" spans="33:34">
      <c r="AG11599" s="7"/>
      <c r="AH11599" s="7"/>
    </row>
    <row r="11600" spans="33:34">
      <c r="AG11600" s="7"/>
      <c r="AH11600" s="7"/>
    </row>
    <row r="11601" spans="33:34">
      <c r="AG11601" s="7"/>
      <c r="AH11601" s="7"/>
    </row>
    <row r="11602" spans="33:34">
      <c r="AG11602" s="7"/>
      <c r="AH11602" s="7"/>
    </row>
    <row r="11603" spans="33:34">
      <c r="AG11603" s="7"/>
      <c r="AH11603" s="7"/>
    </row>
    <row r="11604" spans="33:34">
      <c r="AG11604" s="7"/>
      <c r="AH11604" s="7"/>
    </row>
    <row r="11605" spans="33:34">
      <c r="AG11605" s="7"/>
      <c r="AH11605" s="7"/>
    </row>
    <row r="11606" spans="33:34">
      <c r="AG11606" s="7"/>
      <c r="AH11606" s="7"/>
    </row>
    <row r="11607" spans="33:34">
      <c r="AG11607" s="7"/>
      <c r="AH11607" s="7"/>
    </row>
    <row r="11608" spans="33:34">
      <c r="AG11608" s="7"/>
      <c r="AH11608" s="7"/>
    </row>
    <row r="11609" spans="33:34">
      <c r="AG11609" s="7"/>
      <c r="AH11609" s="7"/>
    </row>
    <row r="11610" spans="33:34">
      <c r="AG11610" s="7"/>
      <c r="AH11610" s="7"/>
    </row>
    <row r="11611" spans="33:34">
      <c r="AG11611" s="7"/>
      <c r="AH11611" s="7"/>
    </row>
    <row r="11612" spans="33:34">
      <c r="AG11612" s="7"/>
      <c r="AH11612" s="7"/>
    </row>
    <row r="11613" spans="33:34">
      <c r="AG11613" s="7"/>
      <c r="AH11613" s="7"/>
    </row>
    <row r="11614" spans="33:34">
      <c r="AG11614" s="7"/>
      <c r="AH11614" s="7"/>
    </row>
    <row r="11615" spans="33:34">
      <c r="AG11615" s="7"/>
      <c r="AH11615" s="7"/>
    </row>
    <row r="11616" spans="33:34">
      <c r="AG11616" s="7"/>
      <c r="AH11616" s="7"/>
    </row>
    <row r="11617" spans="33:34">
      <c r="AG11617" s="7"/>
      <c r="AH11617" s="7"/>
    </row>
    <row r="11618" spans="33:34">
      <c r="AG11618" s="7"/>
      <c r="AH11618" s="7"/>
    </row>
    <row r="11619" spans="33:34">
      <c r="AG11619" s="7"/>
      <c r="AH11619" s="7"/>
    </row>
    <row r="11620" spans="33:34">
      <c r="AG11620" s="7"/>
      <c r="AH11620" s="7"/>
    </row>
    <row r="11621" spans="33:34">
      <c r="AG11621" s="7"/>
      <c r="AH11621" s="7"/>
    </row>
    <row r="11622" spans="33:34">
      <c r="AG11622" s="7"/>
      <c r="AH11622" s="7"/>
    </row>
    <row r="11623" spans="33:34">
      <c r="AG11623" s="7"/>
      <c r="AH11623" s="7"/>
    </row>
    <row r="11624" spans="33:34">
      <c r="AG11624" s="7"/>
      <c r="AH11624" s="7"/>
    </row>
    <row r="11625" spans="33:34">
      <c r="AG11625" s="7"/>
      <c r="AH11625" s="7"/>
    </row>
    <row r="11626" spans="33:34">
      <c r="AG11626" s="7"/>
      <c r="AH11626" s="7"/>
    </row>
    <row r="11627" spans="33:34">
      <c r="AG11627" s="7"/>
      <c r="AH11627" s="7"/>
    </row>
    <row r="11628" spans="33:34">
      <c r="AG11628" s="7"/>
      <c r="AH11628" s="7"/>
    </row>
    <row r="11629" spans="33:34">
      <c r="AG11629" s="7"/>
      <c r="AH11629" s="7"/>
    </row>
    <row r="11630" spans="33:34">
      <c r="AG11630" s="7"/>
      <c r="AH11630" s="7"/>
    </row>
    <row r="11631" spans="33:34">
      <c r="AG11631" s="7"/>
      <c r="AH11631" s="7"/>
    </row>
    <row r="11632" spans="33:34">
      <c r="AG11632" s="7"/>
      <c r="AH11632" s="7"/>
    </row>
    <row r="11633" spans="33:34">
      <c r="AG11633" s="7"/>
      <c r="AH11633" s="7"/>
    </row>
    <row r="11634" spans="33:34">
      <c r="AG11634" s="7"/>
      <c r="AH11634" s="7"/>
    </row>
    <row r="11635" spans="33:34">
      <c r="AG11635" s="7"/>
      <c r="AH11635" s="7"/>
    </row>
    <row r="11636" spans="33:34">
      <c r="AG11636" s="7"/>
      <c r="AH11636" s="7"/>
    </row>
    <row r="11637" spans="33:34">
      <c r="AG11637" s="7"/>
      <c r="AH11637" s="7"/>
    </row>
    <row r="11638" spans="33:34">
      <c r="AG11638" s="7"/>
      <c r="AH11638" s="7"/>
    </row>
    <row r="11639" spans="33:34">
      <c r="AG11639" s="7"/>
      <c r="AH11639" s="7"/>
    </row>
    <row r="11640" spans="33:34">
      <c r="AG11640" s="7"/>
      <c r="AH11640" s="7"/>
    </row>
    <row r="11641" spans="33:34">
      <c r="AG11641" s="7"/>
      <c r="AH11641" s="7"/>
    </row>
    <row r="11642" spans="33:34">
      <c r="AG11642" s="7"/>
      <c r="AH11642" s="7"/>
    </row>
    <row r="11643" spans="33:34">
      <c r="AG11643" s="7"/>
      <c r="AH11643" s="7"/>
    </row>
    <row r="11644" spans="33:34">
      <c r="AG11644" s="7"/>
      <c r="AH11644" s="7"/>
    </row>
    <row r="11645" spans="33:34">
      <c r="AG11645" s="7"/>
      <c r="AH11645" s="7"/>
    </row>
    <row r="11646" spans="33:34">
      <c r="AG11646" s="7"/>
      <c r="AH11646" s="7"/>
    </row>
    <row r="11647" spans="33:34">
      <c r="AG11647" s="7"/>
      <c r="AH11647" s="7"/>
    </row>
    <row r="11648" spans="33:34">
      <c r="AG11648" s="7"/>
      <c r="AH11648" s="7"/>
    </row>
    <row r="11649" spans="33:34">
      <c r="AG11649" s="7"/>
      <c r="AH11649" s="7"/>
    </row>
    <row r="11650" spans="33:34">
      <c r="AG11650" s="7"/>
      <c r="AH11650" s="7"/>
    </row>
    <row r="11651" spans="33:34">
      <c r="AG11651" s="7"/>
      <c r="AH11651" s="7"/>
    </row>
    <row r="11652" spans="33:34">
      <c r="AG11652" s="7"/>
      <c r="AH11652" s="7"/>
    </row>
    <row r="11653" spans="33:34">
      <c r="AG11653" s="7"/>
      <c r="AH11653" s="7"/>
    </row>
    <row r="11654" spans="33:34">
      <c r="AG11654" s="7"/>
      <c r="AH11654" s="7"/>
    </row>
    <row r="11655" spans="33:34">
      <c r="AG11655" s="7"/>
      <c r="AH11655" s="7"/>
    </row>
    <row r="11656" spans="33:34">
      <c r="AG11656" s="7"/>
      <c r="AH11656" s="7"/>
    </row>
    <row r="11657" spans="33:34">
      <c r="AG11657" s="7"/>
      <c r="AH11657" s="7"/>
    </row>
    <row r="11658" spans="33:34">
      <c r="AG11658" s="7"/>
      <c r="AH11658" s="7"/>
    </row>
    <row r="11659" spans="33:34">
      <c r="AG11659" s="7"/>
      <c r="AH11659" s="7"/>
    </row>
    <row r="11660" spans="33:34">
      <c r="AG11660" s="7"/>
      <c r="AH11660" s="7"/>
    </row>
    <row r="11661" spans="33:34">
      <c r="AG11661" s="7"/>
      <c r="AH11661" s="7"/>
    </row>
    <row r="11662" spans="33:34">
      <c r="AG11662" s="7"/>
      <c r="AH11662" s="7"/>
    </row>
    <row r="11663" spans="33:34">
      <c r="AG11663" s="7"/>
      <c r="AH11663" s="7"/>
    </row>
    <row r="11664" spans="33:34">
      <c r="AG11664" s="7"/>
      <c r="AH11664" s="7"/>
    </row>
    <row r="11665" spans="33:34">
      <c r="AG11665" s="7"/>
      <c r="AH11665" s="7"/>
    </row>
    <row r="11666" spans="33:34">
      <c r="AG11666" s="7"/>
      <c r="AH11666" s="7"/>
    </row>
    <row r="11667" spans="33:34">
      <c r="AG11667" s="7"/>
      <c r="AH11667" s="7"/>
    </row>
    <row r="11668" spans="33:34">
      <c r="AG11668" s="7"/>
      <c r="AH11668" s="7"/>
    </row>
    <row r="11669" spans="33:34">
      <c r="AG11669" s="7"/>
      <c r="AH11669" s="7"/>
    </row>
    <row r="11670" spans="33:34">
      <c r="AG11670" s="7"/>
      <c r="AH11670" s="7"/>
    </row>
    <row r="11671" spans="33:34">
      <c r="AG11671" s="7"/>
      <c r="AH11671" s="7"/>
    </row>
    <row r="11672" spans="33:34">
      <c r="AG11672" s="7"/>
      <c r="AH11672" s="7"/>
    </row>
    <row r="11673" spans="33:34">
      <c r="AG11673" s="7"/>
      <c r="AH11673" s="7"/>
    </row>
    <row r="11674" spans="33:34">
      <c r="AG11674" s="7"/>
      <c r="AH11674" s="7"/>
    </row>
    <row r="11675" spans="33:34">
      <c r="AG11675" s="7"/>
      <c r="AH11675" s="7"/>
    </row>
    <row r="11676" spans="33:34">
      <c r="AG11676" s="7"/>
      <c r="AH11676" s="7"/>
    </row>
    <row r="11677" spans="33:34">
      <c r="AG11677" s="7"/>
      <c r="AH11677" s="7"/>
    </row>
    <row r="11678" spans="33:34">
      <c r="AG11678" s="7"/>
      <c r="AH11678" s="7"/>
    </row>
    <row r="11679" spans="33:34">
      <c r="AG11679" s="7"/>
      <c r="AH11679" s="7"/>
    </row>
    <row r="11680" spans="33:34">
      <c r="AG11680" s="7"/>
      <c r="AH11680" s="7"/>
    </row>
    <row r="11681" spans="33:34">
      <c r="AG11681" s="7"/>
      <c r="AH11681" s="7"/>
    </row>
    <row r="11682" spans="33:34">
      <c r="AG11682" s="7"/>
      <c r="AH11682" s="7"/>
    </row>
    <row r="11683" spans="33:34">
      <c r="AG11683" s="7"/>
      <c r="AH11683" s="7"/>
    </row>
    <row r="11684" spans="33:34">
      <c r="AG11684" s="7"/>
      <c r="AH11684" s="7"/>
    </row>
    <row r="11685" spans="33:34">
      <c r="AG11685" s="7"/>
      <c r="AH11685" s="7"/>
    </row>
    <row r="11686" spans="33:34">
      <c r="AG11686" s="7"/>
      <c r="AH11686" s="7"/>
    </row>
    <row r="11687" spans="33:34">
      <c r="AG11687" s="7"/>
      <c r="AH11687" s="7"/>
    </row>
    <row r="11688" spans="33:34">
      <c r="AG11688" s="7"/>
      <c r="AH11688" s="7"/>
    </row>
    <row r="11689" spans="33:34">
      <c r="AG11689" s="7"/>
      <c r="AH11689" s="7"/>
    </row>
    <row r="11690" spans="33:34">
      <c r="AG11690" s="7"/>
      <c r="AH11690" s="7"/>
    </row>
    <row r="11691" spans="33:34">
      <c r="AG11691" s="7"/>
      <c r="AH11691" s="7"/>
    </row>
    <row r="11692" spans="33:34">
      <c r="AG11692" s="7"/>
      <c r="AH11692" s="7"/>
    </row>
    <row r="11693" spans="33:34">
      <c r="AG11693" s="7"/>
      <c r="AH11693" s="7"/>
    </row>
    <row r="11694" spans="33:34">
      <c r="AG11694" s="7"/>
      <c r="AH11694" s="7"/>
    </row>
    <row r="11695" spans="33:34">
      <c r="AG11695" s="7"/>
      <c r="AH11695" s="7"/>
    </row>
    <row r="11696" spans="33:34">
      <c r="AG11696" s="7"/>
      <c r="AH11696" s="7"/>
    </row>
    <row r="11697" spans="33:34">
      <c r="AG11697" s="7"/>
      <c r="AH11697" s="7"/>
    </row>
    <row r="11698" spans="33:34">
      <c r="AG11698" s="7"/>
      <c r="AH11698" s="7"/>
    </row>
    <row r="11699" spans="33:34">
      <c r="AG11699" s="7"/>
      <c r="AH11699" s="7"/>
    </row>
    <row r="11700" spans="33:34">
      <c r="AG11700" s="7"/>
      <c r="AH11700" s="7"/>
    </row>
    <row r="11701" spans="33:34">
      <c r="AG11701" s="7"/>
      <c r="AH11701" s="7"/>
    </row>
    <row r="11702" spans="33:34">
      <c r="AG11702" s="7"/>
      <c r="AH11702" s="7"/>
    </row>
    <row r="11703" spans="33:34">
      <c r="AG11703" s="7"/>
      <c r="AH11703" s="7"/>
    </row>
    <row r="11704" spans="33:34">
      <c r="AG11704" s="7"/>
      <c r="AH11704" s="7"/>
    </row>
    <row r="11705" spans="33:34">
      <c r="AG11705" s="7"/>
      <c r="AH11705" s="7"/>
    </row>
    <row r="11706" spans="33:34">
      <c r="AG11706" s="7"/>
      <c r="AH11706" s="7"/>
    </row>
    <row r="11707" spans="33:34">
      <c r="AG11707" s="7"/>
      <c r="AH11707" s="7"/>
    </row>
    <row r="11708" spans="33:34">
      <c r="AG11708" s="7"/>
      <c r="AH11708" s="7"/>
    </row>
    <row r="11709" spans="33:34">
      <c r="AG11709" s="7"/>
      <c r="AH11709" s="7"/>
    </row>
    <row r="11710" spans="33:34">
      <c r="AG11710" s="7"/>
      <c r="AH11710" s="7"/>
    </row>
    <row r="11711" spans="33:34">
      <c r="AG11711" s="7"/>
      <c r="AH11711" s="7"/>
    </row>
    <row r="11712" spans="33:34">
      <c r="AG11712" s="7"/>
      <c r="AH11712" s="7"/>
    </row>
    <row r="11713" spans="33:34">
      <c r="AG11713" s="7"/>
      <c r="AH11713" s="7"/>
    </row>
    <row r="11714" spans="33:34">
      <c r="AG11714" s="7"/>
      <c r="AH11714" s="7"/>
    </row>
    <row r="11715" spans="33:34">
      <c r="AG11715" s="7"/>
      <c r="AH11715" s="7"/>
    </row>
    <row r="11716" spans="33:34">
      <c r="AG11716" s="7"/>
      <c r="AH11716" s="7"/>
    </row>
    <row r="11717" spans="33:34">
      <c r="AG11717" s="7"/>
      <c r="AH11717" s="7"/>
    </row>
    <row r="11718" spans="33:34">
      <c r="AG11718" s="7"/>
      <c r="AH11718" s="7"/>
    </row>
    <row r="11719" spans="33:34">
      <c r="AG11719" s="7"/>
      <c r="AH11719" s="7"/>
    </row>
    <row r="11720" spans="33:34">
      <c r="AG11720" s="7"/>
      <c r="AH11720" s="7"/>
    </row>
    <row r="11721" spans="33:34">
      <c r="AG11721" s="7"/>
      <c r="AH11721" s="7"/>
    </row>
    <row r="11722" spans="33:34">
      <c r="AG11722" s="7"/>
      <c r="AH11722" s="7"/>
    </row>
    <row r="11723" spans="33:34">
      <c r="AG11723" s="7"/>
      <c r="AH11723" s="7"/>
    </row>
    <row r="11724" spans="33:34">
      <c r="AG11724" s="7"/>
      <c r="AH11724" s="7"/>
    </row>
    <row r="11725" spans="33:34">
      <c r="AG11725" s="7"/>
      <c r="AH11725" s="7"/>
    </row>
    <row r="11726" spans="33:34">
      <c r="AG11726" s="7"/>
      <c r="AH11726" s="7"/>
    </row>
    <row r="11727" spans="33:34">
      <c r="AG11727" s="7"/>
      <c r="AH11727" s="7"/>
    </row>
    <row r="11728" spans="33:34">
      <c r="AG11728" s="7"/>
      <c r="AH11728" s="7"/>
    </row>
    <row r="11729" spans="33:34">
      <c r="AG11729" s="7"/>
      <c r="AH11729" s="7"/>
    </row>
    <row r="11730" spans="33:34">
      <c r="AG11730" s="7"/>
      <c r="AH11730" s="7"/>
    </row>
    <row r="11731" spans="33:34">
      <c r="AG11731" s="7"/>
      <c r="AH11731" s="7"/>
    </row>
    <row r="11732" spans="33:34">
      <c r="AG11732" s="7"/>
      <c r="AH11732" s="7"/>
    </row>
    <row r="11733" spans="33:34">
      <c r="AG11733" s="7"/>
      <c r="AH11733" s="7"/>
    </row>
    <row r="11734" spans="33:34">
      <c r="AG11734" s="7"/>
      <c r="AH11734" s="7"/>
    </row>
    <row r="11735" spans="33:34">
      <c r="AG11735" s="7"/>
      <c r="AH11735" s="7"/>
    </row>
    <row r="11736" spans="33:34">
      <c r="AG11736" s="7"/>
      <c r="AH11736" s="7"/>
    </row>
    <row r="11737" spans="33:34">
      <c r="AG11737" s="7"/>
      <c r="AH11737" s="7"/>
    </row>
    <row r="11738" spans="33:34">
      <c r="AG11738" s="7"/>
      <c r="AH11738" s="7"/>
    </row>
    <row r="11739" spans="33:34">
      <c r="AG11739" s="7"/>
      <c r="AH11739" s="7"/>
    </row>
    <row r="11740" spans="33:34">
      <c r="AG11740" s="7"/>
      <c r="AH11740" s="7"/>
    </row>
    <row r="11741" spans="33:34">
      <c r="AG11741" s="7"/>
      <c r="AH11741" s="7"/>
    </row>
    <row r="11742" spans="33:34">
      <c r="AG11742" s="7"/>
      <c r="AH11742" s="7"/>
    </row>
    <row r="11743" spans="33:34">
      <c r="AG11743" s="7"/>
      <c r="AH11743" s="7"/>
    </row>
    <row r="11744" spans="33:34">
      <c r="AG11744" s="7"/>
      <c r="AH11744" s="7"/>
    </row>
    <row r="11745" spans="33:34">
      <c r="AG11745" s="7"/>
      <c r="AH11745" s="7"/>
    </row>
    <row r="11746" spans="33:34">
      <c r="AG11746" s="7"/>
      <c r="AH11746" s="7"/>
    </row>
    <row r="11747" spans="33:34">
      <c r="AG11747" s="7"/>
      <c r="AH11747" s="7"/>
    </row>
    <row r="11748" spans="33:34">
      <c r="AG11748" s="7"/>
      <c r="AH11748" s="7"/>
    </row>
    <row r="11749" spans="33:34">
      <c r="AG11749" s="7"/>
      <c r="AH11749" s="7"/>
    </row>
    <row r="11750" spans="33:34">
      <c r="AG11750" s="7"/>
      <c r="AH11750" s="7"/>
    </row>
    <row r="11751" spans="33:34">
      <c r="AG11751" s="7"/>
      <c r="AH11751" s="7"/>
    </row>
    <row r="11752" spans="33:34">
      <c r="AG11752" s="7"/>
      <c r="AH11752" s="7"/>
    </row>
    <row r="11753" spans="33:34">
      <c r="AG11753" s="7"/>
      <c r="AH11753" s="7"/>
    </row>
    <row r="11754" spans="33:34">
      <c r="AG11754" s="7"/>
      <c r="AH11754" s="7"/>
    </row>
    <row r="11755" spans="33:34">
      <c r="AG11755" s="7"/>
      <c r="AH11755" s="7"/>
    </row>
    <row r="11756" spans="33:34">
      <c r="AG11756" s="7"/>
      <c r="AH11756" s="7"/>
    </row>
    <row r="11757" spans="33:34">
      <c r="AG11757" s="7"/>
      <c r="AH11757" s="7"/>
    </row>
    <row r="11758" spans="33:34">
      <c r="AG11758" s="7"/>
      <c r="AH11758" s="7"/>
    </row>
    <row r="11759" spans="33:34">
      <c r="AG11759" s="7"/>
      <c r="AH11759" s="7"/>
    </row>
    <row r="11760" spans="33:34">
      <c r="AG11760" s="7"/>
      <c r="AH11760" s="7"/>
    </row>
    <row r="11761" spans="33:34">
      <c r="AG11761" s="7"/>
      <c r="AH11761" s="7"/>
    </row>
    <row r="11762" spans="33:34">
      <c r="AG11762" s="7"/>
      <c r="AH11762" s="7"/>
    </row>
    <row r="11763" spans="33:34">
      <c r="AG11763" s="7"/>
      <c r="AH11763" s="7"/>
    </row>
    <row r="11764" spans="33:34">
      <c r="AG11764" s="7"/>
      <c r="AH11764" s="7"/>
    </row>
    <row r="11765" spans="33:34">
      <c r="AG11765" s="7"/>
      <c r="AH11765" s="7"/>
    </row>
    <row r="11766" spans="33:34">
      <c r="AG11766" s="7"/>
      <c r="AH11766" s="7"/>
    </row>
    <row r="11767" spans="33:34">
      <c r="AG11767" s="7"/>
      <c r="AH11767" s="7"/>
    </row>
    <row r="11768" spans="33:34">
      <c r="AG11768" s="7"/>
      <c r="AH11768" s="7"/>
    </row>
    <row r="11769" spans="33:34">
      <c r="AG11769" s="7"/>
      <c r="AH11769" s="7"/>
    </row>
    <row r="11770" spans="33:34">
      <c r="AG11770" s="7"/>
      <c r="AH11770" s="7"/>
    </row>
    <row r="11771" spans="33:34">
      <c r="AG11771" s="7"/>
      <c r="AH11771" s="7"/>
    </row>
    <row r="11772" spans="33:34">
      <c r="AG11772" s="7"/>
      <c r="AH11772" s="7"/>
    </row>
    <row r="11773" spans="33:34">
      <c r="AG11773" s="7"/>
      <c r="AH11773" s="7"/>
    </row>
    <row r="11774" spans="33:34">
      <c r="AG11774" s="7"/>
      <c r="AH11774" s="7"/>
    </row>
    <row r="11775" spans="33:34">
      <c r="AG11775" s="7"/>
      <c r="AH11775" s="7"/>
    </row>
    <row r="11776" spans="33:34">
      <c r="AG11776" s="7"/>
      <c r="AH11776" s="7"/>
    </row>
    <row r="11777" spans="33:34">
      <c r="AG11777" s="7"/>
      <c r="AH11777" s="7"/>
    </row>
    <row r="11778" spans="33:34">
      <c r="AG11778" s="7"/>
      <c r="AH11778" s="7"/>
    </row>
    <row r="11779" spans="33:34">
      <c r="AG11779" s="7"/>
      <c r="AH11779" s="7"/>
    </row>
    <row r="11780" spans="33:34">
      <c r="AG11780" s="7"/>
      <c r="AH11780" s="7"/>
    </row>
    <row r="11781" spans="33:34">
      <c r="AG11781" s="7"/>
      <c r="AH11781" s="7"/>
    </row>
    <row r="11782" spans="33:34">
      <c r="AG11782" s="7"/>
      <c r="AH11782" s="7"/>
    </row>
    <row r="11783" spans="33:34">
      <c r="AG11783" s="7"/>
      <c r="AH11783" s="7"/>
    </row>
    <row r="11784" spans="33:34">
      <c r="AG11784" s="7"/>
      <c r="AH11784" s="7"/>
    </row>
    <row r="11785" spans="33:34">
      <c r="AG11785" s="7"/>
      <c r="AH11785" s="7"/>
    </row>
    <row r="11786" spans="33:34">
      <c r="AG11786" s="7"/>
      <c r="AH11786" s="7"/>
    </row>
    <row r="11787" spans="33:34">
      <c r="AG11787" s="7"/>
      <c r="AH11787" s="7"/>
    </row>
    <row r="11788" spans="33:34">
      <c r="AG11788" s="7"/>
      <c r="AH11788" s="7"/>
    </row>
    <row r="11789" spans="33:34">
      <c r="AG11789" s="7"/>
      <c r="AH11789" s="7"/>
    </row>
    <row r="11790" spans="33:34">
      <c r="AG11790" s="7"/>
      <c r="AH11790" s="7"/>
    </row>
    <row r="11791" spans="33:34">
      <c r="AG11791" s="7"/>
      <c r="AH11791" s="7"/>
    </row>
    <row r="11792" spans="33:34">
      <c r="AG11792" s="7"/>
      <c r="AH11792" s="7"/>
    </row>
    <row r="11793" spans="33:34">
      <c r="AG11793" s="7"/>
      <c r="AH11793" s="7"/>
    </row>
    <row r="11794" spans="33:34">
      <c r="AG11794" s="7"/>
      <c r="AH11794" s="7"/>
    </row>
    <row r="11795" spans="33:34">
      <c r="AG11795" s="7"/>
      <c r="AH11795" s="7"/>
    </row>
    <row r="11796" spans="33:34">
      <c r="AG11796" s="7"/>
      <c r="AH11796" s="7"/>
    </row>
    <row r="11797" spans="33:34">
      <c r="AG11797" s="7"/>
      <c r="AH11797" s="7"/>
    </row>
    <row r="11798" spans="33:34">
      <c r="AG11798" s="7"/>
      <c r="AH11798" s="7"/>
    </row>
    <row r="11799" spans="33:34">
      <c r="AG11799" s="7"/>
      <c r="AH11799" s="7"/>
    </row>
    <row r="11800" spans="33:34">
      <c r="AG11800" s="7"/>
      <c r="AH11800" s="7"/>
    </row>
    <row r="11801" spans="33:34">
      <c r="AG11801" s="7"/>
      <c r="AH11801" s="7"/>
    </row>
    <row r="11802" spans="33:34">
      <c r="AG11802" s="7"/>
      <c r="AH11802" s="7"/>
    </row>
    <row r="11803" spans="33:34">
      <c r="AG11803" s="7"/>
      <c r="AH11803" s="7"/>
    </row>
    <row r="11804" spans="33:34">
      <c r="AG11804" s="7"/>
      <c r="AH11804" s="7"/>
    </row>
    <row r="11805" spans="33:34">
      <c r="AG11805" s="7"/>
      <c r="AH11805" s="7"/>
    </row>
    <row r="11806" spans="33:34">
      <c r="AG11806" s="7"/>
      <c r="AH11806" s="7"/>
    </row>
    <row r="11807" spans="33:34">
      <c r="AG11807" s="7"/>
      <c r="AH11807" s="7"/>
    </row>
    <row r="11808" spans="33:34">
      <c r="AG11808" s="7"/>
      <c r="AH11808" s="7"/>
    </row>
    <row r="11809" spans="33:34">
      <c r="AG11809" s="7"/>
      <c r="AH11809" s="7"/>
    </row>
    <row r="11810" spans="33:34">
      <c r="AG11810" s="7"/>
      <c r="AH11810" s="7"/>
    </row>
    <row r="11811" spans="33:34">
      <c r="AG11811" s="7"/>
      <c r="AH11811" s="7"/>
    </row>
    <row r="11812" spans="33:34">
      <c r="AG11812" s="7"/>
      <c r="AH11812" s="7"/>
    </row>
    <row r="11813" spans="33:34">
      <c r="AG11813" s="7"/>
      <c r="AH11813" s="7"/>
    </row>
    <row r="11814" spans="33:34">
      <c r="AG11814" s="7"/>
      <c r="AH11814" s="7"/>
    </row>
    <row r="11815" spans="33:34">
      <c r="AG11815" s="7"/>
      <c r="AH11815" s="7"/>
    </row>
    <row r="11816" spans="33:34">
      <c r="AG11816" s="7"/>
      <c r="AH11816" s="7"/>
    </row>
    <row r="11817" spans="33:34">
      <c r="AG11817" s="7"/>
      <c r="AH11817" s="7"/>
    </row>
    <row r="11818" spans="33:34">
      <c r="AG11818" s="7"/>
      <c r="AH11818" s="7"/>
    </row>
    <row r="11819" spans="33:34">
      <c r="AG11819" s="7"/>
      <c r="AH11819" s="7"/>
    </row>
    <row r="11820" spans="33:34">
      <c r="AG11820" s="7"/>
      <c r="AH11820" s="7"/>
    </row>
    <row r="11821" spans="33:34">
      <c r="AG11821" s="7"/>
      <c r="AH11821" s="7"/>
    </row>
    <row r="11822" spans="33:34">
      <c r="AG11822" s="7"/>
      <c r="AH11822" s="7"/>
    </row>
    <row r="11823" spans="33:34">
      <c r="AG11823" s="7"/>
      <c r="AH11823" s="7"/>
    </row>
    <row r="11824" spans="33:34">
      <c r="AG11824" s="7"/>
      <c r="AH11824" s="7"/>
    </row>
    <row r="11825" spans="33:34">
      <c r="AG11825" s="7"/>
      <c r="AH11825" s="7"/>
    </row>
    <row r="11826" spans="33:34">
      <c r="AG11826" s="7"/>
      <c r="AH11826" s="7"/>
    </row>
    <row r="11827" spans="33:34">
      <c r="AG11827" s="7"/>
      <c r="AH11827" s="7"/>
    </row>
    <row r="11828" spans="33:34">
      <c r="AG11828" s="7"/>
      <c r="AH11828" s="7"/>
    </row>
    <row r="11829" spans="33:34">
      <c r="AG11829" s="7"/>
      <c r="AH11829" s="7"/>
    </row>
    <row r="11830" spans="33:34">
      <c r="AG11830" s="7"/>
      <c r="AH11830" s="7"/>
    </row>
    <row r="11831" spans="33:34">
      <c r="AG11831" s="7"/>
      <c r="AH11831" s="7"/>
    </row>
    <row r="11832" spans="33:34">
      <c r="AG11832" s="7"/>
      <c r="AH11832" s="7"/>
    </row>
    <row r="11833" spans="33:34">
      <c r="AG11833" s="7"/>
      <c r="AH11833" s="7"/>
    </row>
    <row r="11834" spans="33:34">
      <c r="AG11834" s="7"/>
      <c r="AH11834" s="7"/>
    </row>
    <row r="11835" spans="33:34">
      <c r="AG11835" s="7"/>
      <c r="AH11835" s="7"/>
    </row>
    <row r="11836" spans="33:34">
      <c r="AG11836" s="7"/>
      <c r="AH11836" s="7"/>
    </row>
    <row r="11837" spans="33:34">
      <c r="AG11837" s="7"/>
      <c r="AH11837" s="7"/>
    </row>
    <row r="11838" spans="33:34">
      <c r="AG11838" s="7"/>
      <c r="AH11838" s="7"/>
    </row>
    <row r="11839" spans="33:34">
      <c r="AG11839" s="7"/>
      <c r="AH11839" s="7"/>
    </row>
    <row r="11840" spans="33:34">
      <c r="AG11840" s="7"/>
      <c r="AH11840" s="7"/>
    </row>
    <row r="11841" spans="33:34">
      <c r="AG11841" s="7"/>
      <c r="AH11841" s="7"/>
    </row>
    <row r="11842" spans="33:34">
      <c r="AG11842" s="7"/>
      <c r="AH11842" s="7"/>
    </row>
    <row r="11843" spans="33:34">
      <c r="AG11843" s="7"/>
      <c r="AH11843" s="7"/>
    </row>
    <row r="11844" spans="33:34">
      <c r="AG11844" s="7"/>
      <c r="AH11844" s="7"/>
    </row>
    <row r="11845" spans="33:34">
      <c r="AG11845" s="7"/>
      <c r="AH11845" s="7"/>
    </row>
    <row r="11846" spans="33:34">
      <c r="AG11846" s="7"/>
      <c r="AH11846" s="7"/>
    </row>
    <row r="11847" spans="33:34">
      <c r="AG11847" s="7"/>
      <c r="AH11847" s="7"/>
    </row>
    <row r="11848" spans="33:34">
      <c r="AG11848" s="7"/>
      <c r="AH11848" s="7"/>
    </row>
    <row r="11849" spans="33:34">
      <c r="AG11849" s="7"/>
      <c r="AH11849" s="7"/>
    </row>
    <row r="11850" spans="33:34">
      <c r="AG11850" s="7"/>
      <c r="AH11850" s="7"/>
    </row>
    <row r="11851" spans="33:34">
      <c r="AG11851" s="7"/>
      <c r="AH11851" s="7"/>
    </row>
    <row r="11852" spans="33:34">
      <c r="AG11852" s="7"/>
      <c r="AH11852" s="7"/>
    </row>
    <row r="11853" spans="33:34">
      <c r="AG11853" s="7"/>
      <c r="AH11853" s="7"/>
    </row>
    <row r="11854" spans="33:34">
      <c r="AG11854" s="7"/>
      <c r="AH11854" s="7"/>
    </row>
    <row r="11855" spans="33:34">
      <c r="AG11855" s="7"/>
      <c r="AH11855" s="7"/>
    </row>
    <row r="11856" spans="33:34">
      <c r="AG11856" s="7"/>
      <c r="AH11856" s="7"/>
    </row>
    <row r="11857" spans="33:34">
      <c r="AG11857" s="7"/>
      <c r="AH11857" s="7"/>
    </row>
    <row r="11858" spans="33:34">
      <c r="AG11858" s="7"/>
      <c r="AH11858" s="7"/>
    </row>
    <row r="11859" spans="33:34">
      <c r="AG11859" s="7"/>
      <c r="AH11859" s="7"/>
    </row>
    <row r="11860" spans="33:34">
      <c r="AG11860" s="7"/>
      <c r="AH11860" s="7"/>
    </row>
    <row r="11861" spans="33:34">
      <c r="AG11861" s="7"/>
      <c r="AH11861" s="7"/>
    </row>
    <row r="11862" spans="33:34">
      <c r="AG11862" s="7"/>
      <c r="AH11862" s="7"/>
    </row>
    <row r="11863" spans="33:34">
      <c r="AG11863" s="7"/>
      <c r="AH11863" s="7"/>
    </row>
    <row r="11864" spans="33:34">
      <c r="AG11864" s="7"/>
      <c r="AH11864" s="7"/>
    </row>
    <row r="11865" spans="33:34">
      <c r="AG11865" s="7"/>
      <c r="AH11865" s="7"/>
    </row>
    <row r="11866" spans="33:34">
      <c r="AG11866" s="7"/>
      <c r="AH11866" s="7"/>
    </row>
    <row r="11867" spans="33:34">
      <c r="AG11867" s="7"/>
      <c r="AH11867" s="7"/>
    </row>
    <row r="11868" spans="33:34">
      <c r="AG11868" s="7"/>
      <c r="AH11868" s="7"/>
    </row>
    <row r="11869" spans="33:34">
      <c r="AG11869" s="7"/>
      <c r="AH11869" s="7"/>
    </row>
    <row r="11870" spans="33:34">
      <c r="AG11870" s="7"/>
      <c r="AH11870" s="7"/>
    </row>
    <row r="11871" spans="33:34">
      <c r="AG11871" s="7"/>
      <c r="AH11871" s="7"/>
    </row>
    <row r="11872" spans="33:34">
      <c r="AG11872" s="7"/>
      <c r="AH11872" s="7"/>
    </row>
    <row r="11873" spans="33:34">
      <c r="AG11873" s="7"/>
      <c r="AH11873" s="7"/>
    </row>
    <row r="11874" spans="33:34">
      <c r="AG11874" s="7"/>
      <c r="AH11874" s="7"/>
    </row>
    <row r="11875" spans="33:34">
      <c r="AG11875" s="7"/>
      <c r="AH11875" s="7"/>
    </row>
    <row r="11876" spans="33:34">
      <c r="AG11876" s="7"/>
      <c r="AH11876" s="7"/>
    </row>
    <row r="11877" spans="33:34">
      <c r="AG11877" s="7"/>
      <c r="AH11877" s="7"/>
    </row>
    <row r="11878" spans="33:34">
      <c r="AG11878" s="7"/>
      <c r="AH11878" s="7"/>
    </row>
    <row r="11879" spans="33:34">
      <c r="AG11879" s="7"/>
      <c r="AH11879" s="7"/>
    </row>
    <row r="11880" spans="33:34">
      <c r="AG11880" s="7"/>
      <c r="AH11880" s="7"/>
    </row>
    <row r="11881" spans="33:34">
      <c r="AG11881" s="7"/>
      <c r="AH11881" s="7"/>
    </row>
    <row r="11882" spans="33:34">
      <c r="AG11882" s="7"/>
      <c r="AH11882" s="7"/>
    </row>
    <row r="11883" spans="33:34">
      <c r="AG11883" s="7"/>
      <c r="AH11883" s="7"/>
    </row>
    <row r="11884" spans="33:34">
      <c r="AG11884" s="7"/>
      <c r="AH11884" s="7"/>
    </row>
    <row r="11885" spans="33:34">
      <c r="AG11885" s="7"/>
      <c r="AH11885" s="7"/>
    </row>
    <row r="11886" spans="33:34">
      <c r="AG11886" s="7"/>
      <c r="AH11886" s="7"/>
    </row>
    <row r="11887" spans="33:34">
      <c r="AG11887" s="7"/>
      <c r="AH11887" s="7"/>
    </row>
    <row r="11888" spans="33:34">
      <c r="AG11888" s="7"/>
      <c r="AH11888" s="7"/>
    </row>
    <row r="11889" spans="33:34">
      <c r="AG11889" s="7"/>
      <c r="AH11889" s="7"/>
    </row>
    <row r="11890" spans="33:34">
      <c r="AG11890" s="7"/>
      <c r="AH11890" s="7"/>
    </row>
    <row r="11891" spans="33:34">
      <c r="AG11891" s="7"/>
      <c r="AH11891" s="7"/>
    </row>
    <row r="11892" spans="33:34">
      <c r="AG11892" s="7"/>
      <c r="AH11892" s="7"/>
    </row>
    <row r="11893" spans="33:34">
      <c r="AG11893" s="7"/>
      <c r="AH11893" s="7"/>
    </row>
    <row r="11894" spans="33:34">
      <c r="AG11894" s="7"/>
      <c r="AH11894" s="7"/>
    </row>
    <row r="11895" spans="33:34">
      <c r="AG11895" s="7"/>
      <c r="AH11895" s="7"/>
    </row>
    <row r="11896" spans="33:34">
      <c r="AG11896" s="7"/>
      <c r="AH11896" s="7"/>
    </row>
    <row r="11897" spans="33:34">
      <c r="AG11897" s="7"/>
      <c r="AH11897" s="7"/>
    </row>
    <row r="11898" spans="33:34">
      <c r="AG11898" s="7"/>
      <c r="AH11898" s="7"/>
    </row>
    <row r="11899" spans="33:34">
      <c r="AG11899" s="7"/>
      <c r="AH11899" s="7"/>
    </row>
    <row r="11900" spans="33:34">
      <c r="AG11900" s="7"/>
      <c r="AH11900" s="7"/>
    </row>
    <row r="11901" spans="33:34">
      <c r="AG11901" s="7"/>
      <c r="AH11901" s="7"/>
    </row>
    <row r="11902" spans="33:34">
      <c r="AG11902" s="7"/>
      <c r="AH11902" s="7"/>
    </row>
    <row r="11903" spans="33:34">
      <c r="AG11903" s="7"/>
      <c r="AH11903" s="7"/>
    </row>
    <row r="11904" spans="33:34">
      <c r="AG11904" s="7"/>
      <c r="AH11904" s="7"/>
    </row>
    <row r="11905" spans="33:34">
      <c r="AG11905" s="7"/>
      <c r="AH11905" s="7"/>
    </row>
    <row r="11906" spans="33:34">
      <c r="AG11906" s="7"/>
      <c r="AH11906" s="7"/>
    </row>
    <row r="11907" spans="33:34">
      <c r="AG11907" s="7"/>
      <c r="AH11907" s="7"/>
    </row>
    <row r="11908" spans="33:34">
      <c r="AG11908" s="7"/>
      <c r="AH11908" s="7"/>
    </row>
    <row r="11909" spans="33:34">
      <c r="AG11909" s="7"/>
      <c r="AH11909" s="7"/>
    </row>
    <row r="11910" spans="33:34">
      <c r="AG11910" s="7"/>
      <c r="AH11910" s="7"/>
    </row>
    <row r="11911" spans="33:34">
      <c r="AG11911" s="7"/>
      <c r="AH11911" s="7"/>
    </row>
    <row r="11912" spans="33:34">
      <c r="AG11912" s="7"/>
      <c r="AH11912" s="7"/>
    </row>
    <row r="11913" spans="33:34">
      <c r="AG11913" s="7"/>
      <c r="AH11913" s="7"/>
    </row>
    <row r="11914" spans="33:34">
      <c r="AG11914" s="7"/>
      <c r="AH11914" s="7"/>
    </row>
    <row r="11915" spans="33:34">
      <c r="AG11915" s="7"/>
      <c r="AH11915" s="7"/>
    </row>
    <row r="11916" spans="33:34">
      <c r="AG11916" s="7"/>
      <c r="AH11916" s="7"/>
    </row>
    <row r="11917" spans="33:34">
      <c r="AG11917" s="7"/>
      <c r="AH11917" s="7"/>
    </row>
    <row r="11918" spans="33:34">
      <c r="AG11918" s="7"/>
      <c r="AH11918" s="7"/>
    </row>
    <row r="11919" spans="33:34">
      <c r="AG11919" s="7"/>
      <c r="AH11919" s="7"/>
    </row>
    <row r="11920" spans="33:34">
      <c r="AG11920" s="7"/>
      <c r="AH11920" s="7"/>
    </row>
    <row r="11921" spans="33:34">
      <c r="AG11921" s="7"/>
      <c r="AH11921" s="7"/>
    </row>
    <row r="11922" spans="33:34">
      <c r="AG11922" s="7"/>
      <c r="AH11922" s="7"/>
    </row>
    <row r="11923" spans="33:34">
      <c r="AG11923" s="7"/>
      <c r="AH11923" s="7"/>
    </row>
    <row r="11924" spans="33:34">
      <c r="AG11924" s="7"/>
      <c r="AH11924" s="7"/>
    </row>
    <row r="11925" spans="33:34">
      <c r="AG11925" s="7"/>
      <c r="AH11925" s="7"/>
    </row>
    <row r="11926" spans="33:34">
      <c r="AG11926" s="7"/>
      <c r="AH11926" s="7"/>
    </row>
    <row r="11927" spans="33:34">
      <c r="AG11927" s="7"/>
      <c r="AH11927" s="7"/>
    </row>
    <row r="11928" spans="33:34">
      <c r="AG11928" s="7"/>
      <c r="AH11928" s="7"/>
    </row>
    <row r="11929" spans="33:34">
      <c r="AG11929" s="7"/>
      <c r="AH11929" s="7"/>
    </row>
    <row r="11930" spans="33:34">
      <c r="AG11930" s="7"/>
      <c r="AH11930" s="7"/>
    </row>
    <row r="11931" spans="33:34">
      <c r="AG11931" s="7"/>
      <c r="AH11931" s="7"/>
    </row>
    <row r="11932" spans="33:34">
      <c r="AG11932" s="7"/>
      <c r="AH11932" s="7"/>
    </row>
    <row r="11933" spans="33:34">
      <c r="AG11933" s="7"/>
      <c r="AH11933" s="7"/>
    </row>
    <row r="11934" spans="33:34">
      <c r="AG11934" s="7"/>
      <c r="AH11934" s="7"/>
    </row>
    <row r="11935" spans="33:34">
      <c r="AG11935" s="7"/>
      <c r="AH11935" s="7"/>
    </row>
    <row r="11936" spans="33:34">
      <c r="AG11936" s="7"/>
      <c r="AH11936" s="7"/>
    </row>
    <row r="11937" spans="33:34">
      <c r="AG11937" s="7"/>
      <c r="AH11937" s="7"/>
    </row>
    <row r="11938" spans="33:34">
      <c r="AG11938" s="7"/>
      <c r="AH11938" s="7"/>
    </row>
    <row r="11939" spans="33:34">
      <c r="AG11939" s="7"/>
      <c r="AH11939" s="7"/>
    </row>
    <row r="11940" spans="33:34">
      <c r="AG11940" s="7"/>
      <c r="AH11940" s="7"/>
    </row>
    <row r="11941" spans="33:34">
      <c r="AG11941" s="7"/>
      <c r="AH11941" s="7"/>
    </row>
    <row r="11942" spans="33:34">
      <c r="AG11942" s="7"/>
      <c r="AH11942" s="7"/>
    </row>
    <row r="11943" spans="33:34">
      <c r="AG11943" s="7"/>
      <c r="AH11943" s="7"/>
    </row>
    <row r="11944" spans="33:34">
      <c r="AG11944" s="7"/>
      <c r="AH11944" s="7"/>
    </row>
    <row r="11945" spans="33:34">
      <c r="AG11945" s="7"/>
      <c r="AH11945" s="7"/>
    </row>
    <row r="11946" spans="33:34">
      <c r="AG11946" s="7"/>
      <c r="AH11946" s="7"/>
    </row>
    <row r="11947" spans="33:34">
      <c r="AG11947" s="7"/>
      <c r="AH11947" s="7"/>
    </row>
    <row r="11948" spans="33:34">
      <c r="AG11948" s="7"/>
      <c r="AH11948" s="7"/>
    </row>
    <row r="11949" spans="33:34">
      <c r="AG11949" s="7"/>
      <c r="AH11949" s="7"/>
    </row>
    <row r="11950" spans="33:34">
      <c r="AG11950" s="7"/>
      <c r="AH11950" s="7"/>
    </row>
    <row r="11951" spans="33:34">
      <c r="AG11951" s="7"/>
      <c r="AH11951" s="7"/>
    </row>
    <row r="11952" spans="33:34">
      <c r="AG11952" s="7"/>
      <c r="AH11952" s="7"/>
    </row>
    <row r="11953" spans="33:34">
      <c r="AG11953" s="7"/>
      <c r="AH11953" s="7"/>
    </row>
    <row r="11954" spans="33:34">
      <c r="AG11954" s="7"/>
      <c r="AH11954" s="7"/>
    </row>
    <row r="11955" spans="33:34">
      <c r="AG11955" s="7"/>
      <c r="AH11955" s="7"/>
    </row>
    <row r="11956" spans="33:34">
      <c r="AG11956" s="7"/>
      <c r="AH11956" s="7"/>
    </row>
    <row r="11957" spans="33:34">
      <c r="AG11957" s="7"/>
      <c r="AH11957" s="7"/>
    </row>
    <row r="11958" spans="33:34">
      <c r="AG11958" s="7"/>
      <c r="AH11958" s="7"/>
    </row>
    <row r="11959" spans="33:34">
      <c r="AG11959" s="7"/>
      <c r="AH11959" s="7"/>
    </row>
    <row r="11960" spans="33:34">
      <c r="AG11960" s="7"/>
      <c r="AH11960" s="7"/>
    </row>
    <row r="11961" spans="33:34">
      <c r="AG11961" s="7"/>
      <c r="AH11961" s="7"/>
    </row>
    <row r="11962" spans="33:34">
      <c r="AG11962" s="7"/>
      <c r="AH11962" s="7"/>
    </row>
    <row r="11963" spans="33:34">
      <c r="AG11963" s="7"/>
      <c r="AH11963" s="7"/>
    </row>
    <row r="11964" spans="33:34">
      <c r="AG11964" s="7"/>
      <c r="AH11964" s="7"/>
    </row>
    <row r="11965" spans="33:34">
      <c r="AG11965" s="7"/>
      <c r="AH11965" s="7"/>
    </row>
    <row r="11966" spans="33:34">
      <c r="AG11966" s="7"/>
      <c r="AH11966" s="7"/>
    </row>
    <row r="11967" spans="33:34">
      <c r="AG11967" s="7"/>
      <c r="AH11967" s="7"/>
    </row>
    <row r="11968" spans="33:34">
      <c r="AG11968" s="7"/>
      <c r="AH11968" s="7"/>
    </row>
    <row r="11969" spans="33:34">
      <c r="AG11969" s="7"/>
      <c r="AH11969" s="7"/>
    </row>
    <row r="11970" spans="33:34">
      <c r="AG11970" s="7"/>
      <c r="AH11970" s="7"/>
    </row>
    <row r="11971" spans="33:34">
      <c r="AG11971" s="7"/>
      <c r="AH11971" s="7"/>
    </row>
    <row r="11972" spans="33:34">
      <c r="AG11972" s="7"/>
      <c r="AH11972" s="7"/>
    </row>
    <row r="11973" spans="33:34">
      <c r="AG11973" s="7"/>
      <c r="AH11973" s="7"/>
    </row>
    <row r="11974" spans="33:34">
      <c r="AG11974" s="7"/>
      <c r="AH11974" s="7"/>
    </row>
    <row r="11975" spans="33:34">
      <c r="AG11975" s="7"/>
      <c r="AH11975" s="7"/>
    </row>
    <row r="11976" spans="33:34">
      <c r="AG11976" s="7"/>
      <c r="AH11976" s="7"/>
    </row>
    <row r="11977" spans="33:34">
      <c r="AG11977" s="7"/>
      <c r="AH11977" s="7"/>
    </row>
    <row r="11978" spans="33:34">
      <c r="AG11978" s="7"/>
      <c r="AH11978" s="7"/>
    </row>
    <row r="11979" spans="33:34">
      <c r="AG11979" s="7"/>
      <c r="AH11979" s="7"/>
    </row>
    <row r="11980" spans="33:34">
      <c r="AG11980" s="7"/>
      <c r="AH11980" s="7"/>
    </row>
    <row r="11981" spans="33:34">
      <c r="AG11981" s="7"/>
      <c r="AH11981" s="7"/>
    </row>
    <row r="11982" spans="33:34">
      <c r="AG11982" s="7"/>
      <c r="AH11982" s="7"/>
    </row>
    <row r="11983" spans="33:34">
      <c r="AG11983" s="7"/>
      <c r="AH11983" s="7"/>
    </row>
    <row r="11984" spans="33:34">
      <c r="AG11984" s="7"/>
      <c r="AH11984" s="7"/>
    </row>
    <row r="11985" spans="33:34">
      <c r="AG11985" s="7"/>
      <c r="AH11985" s="7"/>
    </row>
    <row r="11986" spans="33:34">
      <c r="AG11986" s="7"/>
      <c r="AH11986" s="7"/>
    </row>
    <row r="11987" spans="33:34">
      <c r="AG11987" s="7"/>
      <c r="AH11987" s="7"/>
    </row>
    <row r="11988" spans="33:34">
      <c r="AG11988" s="7"/>
      <c r="AH11988" s="7"/>
    </row>
    <row r="11989" spans="33:34">
      <c r="AG11989" s="7"/>
      <c r="AH11989" s="7"/>
    </row>
    <row r="11990" spans="33:34">
      <c r="AG11990" s="7"/>
      <c r="AH11990" s="7"/>
    </row>
    <row r="11991" spans="33:34">
      <c r="AG11991" s="7"/>
      <c r="AH11991" s="7"/>
    </row>
    <row r="11992" spans="33:34">
      <c r="AG11992" s="7"/>
      <c r="AH11992" s="7"/>
    </row>
    <row r="11993" spans="33:34">
      <c r="AG11993" s="7"/>
      <c r="AH11993" s="7"/>
    </row>
    <row r="11994" spans="33:34">
      <c r="AG11994" s="7"/>
      <c r="AH11994" s="7"/>
    </row>
    <row r="11995" spans="33:34">
      <c r="AG11995" s="7"/>
      <c r="AH11995" s="7"/>
    </row>
    <row r="11996" spans="33:34">
      <c r="AG11996" s="7"/>
      <c r="AH11996" s="7"/>
    </row>
    <row r="11997" spans="33:34">
      <c r="AG11997" s="7"/>
      <c r="AH11997" s="7"/>
    </row>
    <row r="11998" spans="33:34">
      <c r="AG11998" s="7"/>
      <c r="AH11998" s="7"/>
    </row>
    <row r="11999" spans="33:34">
      <c r="AG11999" s="7"/>
      <c r="AH11999" s="7"/>
    </row>
    <row r="12000" spans="33:34">
      <c r="AG12000" s="7"/>
      <c r="AH12000" s="7"/>
    </row>
    <row r="12001" spans="33:34">
      <c r="AG12001" s="7"/>
      <c r="AH12001" s="7"/>
    </row>
    <row r="12002" spans="33:34">
      <c r="AG12002" s="7"/>
      <c r="AH12002" s="7"/>
    </row>
    <row r="12003" spans="33:34">
      <c r="AG12003" s="7"/>
      <c r="AH12003" s="7"/>
    </row>
    <row r="12004" spans="33:34">
      <c r="AG12004" s="7"/>
      <c r="AH12004" s="7"/>
    </row>
    <row r="12005" spans="33:34">
      <c r="AG12005" s="7"/>
      <c r="AH12005" s="7"/>
    </row>
    <row r="12006" spans="33:34">
      <c r="AG12006" s="7"/>
      <c r="AH12006" s="7"/>
    </row>
    <row r="12007" spans="33:34">
      <c r="AG12007" s="7"/>
      <c r="AH12007" s="7"/>
    </row>
    <row r="12008" spans="33:34">
      <c r="AG12008" s="7"/>
      <c r="AH12008" s="7"/>
    </row>
    <row r="12009" spans="33:34">
      <c r="AG12009" s="7"/>
      <c r="AH12009" s="7"/>
    </row>
    <row r="12010" spans="33:34">
      <c r="AG12010" s="7"/>
      <c r="AH12010" s="7"/>
    </row>
    <row r="12011" spans="33:34">
      <c r="AG12011" s="7"/>
      <c r="AH12011" s="7"/>
    </row>
    <row r="12012" spans="33:34">
      <c r="AG12012" s="7"/>
      <c r="AH12012" s="7"/>
    </row>
    <row r="12013" spans="33:34">
      <c r="AG12013" s="7"/>
      <c r="AH12013" s="7"/>
    </row>
    <row r="12014" spans="33:34">
      <c r="AG12014" s="7"/>
      <c r="AH12014" s="7"/>
    </row>
    <row r="12015" spans="33:34">
      <c r="AG12015" s="7"/>
      <c r="AH12015" s="7"/>
    </row>
    <row r="12016" spans="33:34">
      <c r="AG12016" s="7"/>
      <c r="AH12016" s="7"/>
    </row>
    <row r="12017" spans="33:34">
      <c r="AG12017" s="7"/>
      <c r="AH12017" s="7"/>
    </row>
    <row r="12018" spans="33:34">
      <c r="AG12018" s="7"/>
      <c r="AH12018" s="7"/>
    </row>
    <row r="12019" spans="33:34">
      <c r="AG12019" s="7"/>
      <c r="AH12019" s="7"/>
    </row>
    <row r="12020" spans="33:34">
      <c r="AG12020" s="7"/>
      <c r="AH12020" s="7"/>
    </row>
    <row r="12021" spans="33:34">
      <c r="AG12021" s="7"/>
      <c r="AH12021" s="7"/>
    </row>
    <row r="12022" spans="33:34">
      <c r="AG12022" s="7"/>
      <c r="AH12022" s="7"/>
    </row>
    <row r="12023" spans="33:34">
      <c r="AG12023" s="7"/>
      <c r="AH12023" s="7"/>
    </row>
    <row r="12024" spans="33:34">
      <c r="AG12024" s="7"/>
      <c r="AH12024" s="7"/>
    </row>
    <row r="12025" spans="33:34">
      <c r="AG12025" s="7"/>
      <c r="AH12025" s="7"/>
    </row>
    <row r="12026" spans="33:34">
      <c r="AG12026" s="7"/>
      <c r="AH12026" s="7"/>
    </row>
    <row r="12027" spans="33:34">
      <c r="AG12027" s="7"/>
      <c r="AH12027" s="7"/>
    </row>
    <row r="12028" spans="33:34">
      <c r="AG12028" s="7"/>
      <c r="AH12028" s="7"/>
    </row>
    <row r="12029" spans="33:34">
      <c r="AG12029" s="7"/>
      <c r="AH12029" s="7"/>
    </row>
    <row r="12030" spans="33:34">
      <c r="AG12030" s="7"/>
      <c r="AH12030" s="7"/>
    </row>
    <row r="12031" spans="33:34">
      <c r="AG12031" s="7"/>
      <c r="AH12031" s="7"/>
    </row>
    <row r="12032" spans="33:34">
      <c r="AG12032" s="7"/>
      <c r="AH12032" s="7"/>
    </row>
    <row r="12033" spans="33:34">
      <c r="AG12033" s="7"/>
      <c r="AH12033" s="7"/>
    </row>
    <row r="12034" spans="33:34">
      <c r="AG12034" s="7"/>
      <c r="AH12034" s="7"/>
    </row>
    <row r="12035" spans="33:34">
      <c r="AG12035" s="7"/>
      <c r="AH12035" s="7"/>
    </row>
    <row r="12036" spans="33:34">
      <c r="AG12036" s="7"/>
      <c r="AH12036" s="7"/>
    </row>
    <row r="12037" spans="33:34">
      <c r="AG12037" s="7"/>
      <c r="AH12037" s="7"/>
    </row>
    <row r="12038" spans="33:34">
      <c r="AG12038" s="7"/>
      <c r="AH12038" s="7"/>
    </row>
    <row r="12039" spans="33:34">
      <c r="AG12039" s="7"/>
      <c r="AH12039" s="7"/>
    </row>
    <row r="12040" spans="33:34">
      <c r="AG12040" s="7"/>
      <c r="AH12040" s="7"/>
    </row>
    <row r="12041" spans="33:34">
      <c r="AG12041" s="7"/>
      <c r="AH12041" s="7"/>
    </row>
    <row r="12042" spans="33:34">
      <c r="AG12042" s="7"/>
      <c r="AH12042" s="7"/>
    </row>
    <row r="12043" spans="33:34">
      <c r="AG12043" s="7"/>
      <c r="AH12043" s="7"/>
    </row>
    <row r="12044" spans="33:34">
      <c r="AG12044" s="7"/>
      <c r="AH12044" s="7"/>
    </row>
    <row r="12045" spans="33:34">
      <c r="AG12045" s="7"/>
      <c r="AH12045" s="7"/>
    </row>
    <row r="12046" spans="33:34">
      <c r="AG12046" s="7"/>
      <c r="AH12046" s="7"/>
    </row>
    <row r="12047" spans="33:34">
      <c r="AG12047" s="7"/>
      <c r="AH12047" s="7"/>
    </row>
    <row r="12048" spans="33:34">
      <c r="AG12048" s="7"/>
      <c r="AH12048" s="7"/>
    </row>
    <row r="12049" spans="33:34">
      <c r="AG12049" s="7"/>
      <c r="AH12049" s="7"/>
    </row>
    <row r="12050" spans="33:34">
      <c r="AG12050" s="7"/>
      <c r="AH12050" s="7"/>
    </row>
    <row r="12051" spans="33:34">
      <c r="AG12051" s="7"/>
      <c r="AH12051" s="7"/>
    </row>
    <row r="12052" spans="33:34">
      <c r="AG12052" s="7"/>
      <c r="AH12052" s="7"/>
    </row>
    <row r="12053" spans="33:34">
      <c r="AG12053" s="7"/>
      <c r="AH12053" s="7"/>
    </row>
    <row r="12054" spans="33:34">
      <c r="AG12054" s="7"/>
      <c r="AH12054" s="7"/>
    </row>
    <row r="12055" spans="33:34">
      <c r="AG12055" s="7"/>
      <c r="AH12055" s="7"/>
    </row>
    <row r="12056" spans="33:34">
      <c r="AG12056" s="7"/>
      <c r="AH12056" s="7"/>
    </row>
    <row r="12057" spans="33:34">
      <c r="AG12057" s="7"/>
      <c r="AH12057" s="7"/>
    </row>
    <row r="12058" spans="33:34">
      <c r="AG12058" s="7"/>
      <c r="AH12058" s="7"/>
    </row>
    <row r="12059" spans="33:34">
      <c r="AG12059" s="7"/>
      <c r="AH12059" s="7"/>
    </row>
    <row r="12060" spans="33:34">
      <c r="AG12060" s="7"/>
      <c r="AH12060" s="7"/>
    </row>
    <row r="12061" spans="33:34">
      <c r="AG12061" s="7"/>
      <c r="AH12061" s="7"/>
    </row>
    <row r="12062" spans="33:34">
      <c r="AG12062" s="7"/>
      <c r="AH12062" s="7"/>
    </row>
    <row r="12063" spans="33:34">
      <c r="AG12063" s="7"/>
      <c r="AH12063" s="7"/>
    </row>
    <row r="12064" spans="33:34">
      <c r="AG12064" s="7"/>
      <c r="AH12064" s="7"/>
    </row>
    <row r="12065" spans="33:34">
      <c r="AG12065" s="7"/>
      <c r="AH12065" s="7"/>
    </row>
    <row r="12066" spans="33:34">
      <c r="AG12066" s="7"/>
      <c r="AH12066" s="7"/>
    </row>
    <row r="12067" spans="33:34">
      <c r="AG12067" s="7"/>
      <c r="AH12067" s="7"/>
    </row>
    <row r="12068" spans="33:34">
      <c r="AG12068" s="7"/>
      <c r="AH12068" s="7"/>
    </row>
    <row r="12069" spans="33:34">
      <c r="AG12069" s="7"/>
      <c r="AH12069" s="7"/>
    </row>
    <row r="12070" spans="33:34">
      <c r="AG12070" s="7"/>
      <c r="AH12070" s="7"/>
    </row>
    <row r="12071" spans="33:34">
      <c r="AG12071" s="7"/>
      <c r="AH12071" s="7"/>
    </row>
    <row r="12072" spans="33:34">
      <c r="AG12072" s="7"/>
      <c r="AH12072" s="7"/>
    </row>
    <row r="12073" spans="33:34">
      <c r="AG12073" s="7"/>
      <c r="AH12073" s="7"/>
    </row>
    <row r="12074" spans="33:34">
      <c r="AG12074" s="7"/>
      <c r="AH12074" s="7"/>
    </row>
    <row r="12075" spans="33:34">
      <c r="AG12075" s="7"/>
      <c r="AH12075" s="7"/>
    </row>
    <row r="12076" spans="33:34">
      <c r="AG12076" s="7"/>
      <c r="AH12076" s="7"/>
    </row>
    <row r="12077" spans="33:34">
      <c r="AG12077" s="7"/>
      <c r="AH12077" s="7"/>
    </row>
    <row r="12078" spans="33:34">
      <c r="AG12078" s="7"/>
      <c r="AH12078" s="7"/>
    </row>
    <row r="12079" spans="33:34">
      <c r="AG12079" s="7"/>
      <c r="AH12079" s="7"/>
    </row>
    <row r="12080" spans="33:34">
      <c r="AG12080" s="7"/>
      <c r="AH12080" s="7"/>
    </row>
    <row r="12081" spans="33:34">
      <c r="AG12081" s="7"/>
      <c r="AH12081" s="7"/>
    </row>
    <row r="12082" spans="33:34">
      <c r="AG12082" s="7"/>
      <c r="AH12082" s="7"/>
    </row>
    <row r="12083" spans="33:34">
      <c r="AG12083" s="7"/>
      <c r="AH12083" s="7"/>
    </row>
    <row r="12084" spans="33:34">
      <c r="AG12084" s="7"/>
      <c r="AH12084" s="7"/>
    </row>
    <row r="12085" spans="33:34">
      <c r="AG12085" s="7"/>
      <c r="AH12085" s="7"/>
    </row>
    <row r="12086" spans="33:34">
      <c r="AG12086" s="7"/>
      <c r="AH12086" s="7"/>
    </row>
    <row r="12087" spans="33:34">
      <c r="AG12087" s="7"/>
      <c r="AH12087" s="7"/>
    </row>
    <row r="12088" spans="33:34">
      <c r="AG12088" s="7"/>
      <c r="AH12088" s="7"/>
    </row>
    <row r="12089" spans="33:34">
      <c r="AG12089" s="7"/>
      <c r="AH12089" s="7"/>
    </row>
    <row r="12090" spans="33:34">
      <c r="AG12090" s="7"/>
      <c r="AH12090" s="7"/>
    </row>
    <row r="12091" spans="33:34">
      <c r="AG12091" s="7"/>
      <c r="AH12091" s="7"/>
    </row>
    <row r="12092" spans="33:34">
      <c r="AG12092" s="7"/>
      <c r="AH12092" s="7"/>
    </row>
    <row r="12093" spans="33:34">
      <c r="AG12093" s="7"/>
      <c r="AH12093" s="7"/>
    </row>
    <row r="12094" spans="33:34">
      <c r="AG12094" s="7"/>
      <c r="AH12094" s="7"/>
    </row>
    <row r="12095" spans="33:34">
      <c r="AG12095" s="7"/>
      <c r="AH12095" s="7"/>
    </row>
    <row r="12096" spans="33:34">
      <c r="AG12096" s="7"/>
      <c r="AH12096" s="7"/>
    </row>
    <row r="12097" spans="33:34">
      <c r="AG12097" s="7"/>
      <c r="AH12097" s="7"/>
    </row>
    <row r="12098" spans="33:34">
      <c r="AG12098" s="7"/>
      <c r="AH12098" s="7"/>
    </row>
    <row r="12099" spans="33:34">
      <c r="AG12099" s="7"/>
      <c r="AH12099" s="7"/>
    </row>
    <row r="12100" spans="33:34">
      <c r="AG12100" s="7"/>
      <c r="AH12100" s="7"/>
    </row>
    <row r="12101" spans="33:34">
      <c r="AG12101" s="7"/>
      <c r="AH12101" s="7"/>
    </row>
    <row r="12102" spans="33:34">
      <c r="AG12102" s="7"/>
      <c r="AH12102" s="7"/>
    </row>
    <row r="12103" spans="33:34">
      <c r="AG12103" s="7"/>
      <c r="AH12103" s="7"/>
    </row>
    <row r="12104" spans="33:34">
      <c r="AG12104" s="7"/>
      <c r="AH12104" s="7"/>
    </row>
    <row r="12105" spans="33:34">
      <c r="AG12105" s="7"/>
      <c r="AH12105" s="7"/>
    </row>
    <row r="12106" spans="33:34">
      <c r="AG12106" s="7"/>
      <c r="AH12106" s="7"/>
    </row>
    <row r="12107" spans="33:34">
      <c r="AG12107" s="7"/>
      <c r="AH12107" s="7"/>
    </row>
    <row r="12108" spans="33:34">
      <c r="AG12108" s="7"/>
      <c r="AH12108" s="7"/>
    </row>
    <row r="12109" spans="33:34">
      <c r="AG12109" s="7"/>
      <c r="AH12109" s="7"/>
    </row>
    <row r="12110" spans="33:34">
      <c r="AG12110" s="7"/>
      <c r="AH12110" s="7"/>
    </row>
    <row r="12111" spans="33:34">
      <c r="AG12111" s="7"/>
      <c r="AH12111" s="7"/>
    </row>
    <row r="12112" spans="33:34">
      <c r="AG12112" s="7"/>
      <c r="AH12112" s="7"/>
    </row>
    <row r="12113" spans="33:34">
      <c r="AG12113" s="7"/>
      <c r="AH12113" s="7"/>
    </row>
    <row r="12114" spans="33:34">
      <c r="AG12114" s="7"/>
      <c r="AH12114" s="7"/>
    </row>
    <row r="12115" spans="33:34">
      <c r="AG12115" s="7"/>
      <c r="AH12115" s="7"/>
    </row>
    <row r="12116" spans="33:34">
      <c r="AG12116" s="7"/>
      <c r="AH12116" s="7"/>
    </row>
    <row r="12117" spans="33:34">
      <c r="AG12117" s="7"/>
      <c r="AH12117" s="7"/>
    </row>
    <row r="12118" spans="33:34">
      <c r="AG12118" s="7"/>
      <c r="AH12118" s="7"/>
    </row>
    <row r="12119" spans="33:34">
      <c r="AG12119" s="7"/>
      <c r="AH12119" s="7"/>
    </row>
    <row r="12120" spans="33:34">
      <c r="AG12120" s="7"/>
      <c r="AH12120" s="7"/>
    </row>
    <row r="12121" spans="33:34">
      <c r="AG12121" s="7"/>
      <c r="AH12121" s="7"/>
    </row>
    <row r="12122" spans="33:34">
      <c r="AG12122" s="7"/>
      <c r="AH12122" s="7"/>
    </row>
    <row r="12123" spans="33:34">
      <c r="AG12123" s="7"/>
      <c r="AH12123" s="7"/>
    </row>
    <row r="12124" spans="33:34">
      <c r="AG12124" s="7"/>
      <c r="AH12124" s="7"/>
    </row>
    <row r="12125" spans="33:34">
      <c r="AG12125" s="7"/>
      <c r="AH12125" s="7"/>
    </row>
    <row r="12126" spans="33:34">
      <c r="AG12126" s="7"/>
      <c r="AH12126" s="7"/>
    </row>
    <row r="12127" spans="33:34">
      <c r="AG12127" s="7"/>
      <c r="AH12127" s="7"/>
    </row>
    <row r="12128" spans="33:34">
      <c r="AG12128" s="7"/>
      <c r="AH12128" s="7"/>
    </row>
    <row r="12129" spans="33:34">
      <c r="AG12129" s="7"/>
      <c r="AH12129" s="7"/>
    </row>
    <row r="12130" spans="33:34">
      <c r="AG12130" s="7"/>
      <c r="AH12130" s="7"/>
    </row>
    <row r="12131" spans="33:34">
      <c r="AG12131" s="7"/>
      <c r="AH12131" s="7"/>
    </row>
    <row r="12132" spans="33:34">
      <c r="AG12132" s="7"/>
      <c r="AH12132" s="7"/>
    </row>
    <row r="12133" spans="33:34">
      <c r="AG12133" s="7"/>
      <c r="AH12133" s="7"/>
    </row>
    <row r="12134" spans="33:34">
      <c r="AG12134" s="7"/>
      <c r="AH12134" s="7"/>
    </row>
    <row r="12135" spans="33:34">
      <c r="AG12135" s="7"/>
      <c r="AH12135" s="7"/>
    </row>
    <row r="12136" spans="33:34">
      <c r="AG12136" s="7"/>
      <c r="AH12136" s="7"/>
    </row>
    <row r="12137" spans="33:34">
      <c r="AG12137" s="7"/>
      <c r="AH12137" s="7"/>
    </row>
    <row r="12138" spans="33:34">
      <c r="AG12138" s="7"/>
      <c r="AH12138" s="7"/>
    </row>
    <row r="12139" spans="33:34">
      <c r="AG12139" s="7"/>
      <c r="AH12139" s="7"/>
    </row>
    <row r="12140" spans="33:34">
      <c r="AG12140" s="7"/>
      <c r="AH12140" s="7"/>
    </row>
    <row r="12141" spans="33:34">
      <c r="AG12141" s="7"/>
      <c r="AH12141" s="7"/>
    </row>
    <row r="12142" spans="33:34">
      <c r="AG12142" s="7"/>
      <c r="AH12142" s="7"/>
    </row>
    <row r="12143" spans="33:34">
      <c r="AG12143" s="7"/>
      <c r="AH12143" s="7"/>
    </row>
    <row r="12144" spans="33:34">
      <c r="AG12144" s="7"/>
      <c r="AH12144" s="7"/>
    </row>
    <row r="12145" spans="33:34">
      <c r="AG12145" s="7"/>
      <c r="AH12145" s="7"/>
    </row>
    <row r="12146" spans="33:34">
      <c r="AG12146" s="7"/>
      <c r="AH12146" s="7"/>
    </row>
    <row r="12147" spans="33:34">
      <c r="AG12147" s="7"/>
      <c r="AH12147" s="7"/>
    </row>
    <row r="12148" spans="33:34">
      <c r="AG12148" s="7"/>
      <c r="AH12148" s="7"/>
    </row>
    <row r="12149" spans="33:34">
      <c r="AG12149" s="7"/>
      <c r="AH12149" s="7"/>
    </row>
    <row r="12150" spans="33:34">
      <c r="AG12150" s="7"/>
      <c r="AH12150" s="7"/>
    </row>
    <row r="12151" spans="33:34">
      <c r="AG12151" s="7"/>
      <c r="AH12151" s="7"/>
    </row>
    <row r="12152" spans="33:34">
      <c r="AG12152" s="7"/>
      <c r="AH12152" s="7"/>
    </row>
    <row r="12153" spans="33:34">
      <c r="AG12153" s="7"/>
      <c r="AH12153" s="7"/>
    </row>
    <row r="12154" spans="33:34">
      <c r="AG12154" s="7"/>
      <c r="AH12154" s="7"/>
    </row>
    <row r="12155" spans="33:34">
      <c r="AG12155" s="7"/>
      <c r="AH12155" s="7"/>
    </row>
    <row r="12156" spans="33:34">
      <c r="AG12156" s="7"/>
      <c r="AH12156" s="7"/>
    </row>
    <row r="12157" spans="33:34">
      <c r="AG12157" s="7"/>
      <c r="AH12157" s="7"/>
    </row>
    <row r="12158" spans="33:34">
      <c r="AG12158" s="7"/>
      <c r="AH12158" s="7"/>
    </row>
    <row r="12159" spans="33:34">
      <c r="AG12159" s="7"/>
      <c r="AH12159" s="7"/>
    </row>
    <row r="12160" spans="33:34">
      <c r="AG12160" s="7"/>
      <c r="AH12160" s="7"/>
    </row>
    <row r="12161" spans="33:34">
      <c r="AG12161" s="7"/>
      <c r="AH12161" s="7"/>
    </row>
    <row r="12162" spans="33:34">
      <c r="AG12162" s="7"/>
      <c r="AH12162" s="7"/>
    </row>
    <row r="12163" spans="33:34">
      <c r="AG12163" s="7"/>
      <c r="AH12163" s="7"/>
    </row>
    <row r="12164" spans="33:34">
      <c r="AG12164" s="7"/>
      <c r="AH12164" s="7"/>
    </row>
    <row r="12165" spans="33:34">
      <c r="AG12165" s="7"/>
      <c r="AH12165" s="7"/>
    </row>
    <row r="12166" spans="33:34">
      <c r="AG12166" s="7"/>
      <c r="AH12166" s="7"/>
    </row>
    <row r="12167" spans="33:34">
      <c r="AG12167" s="7"/>
      <c r="AH12167" s="7"/>
    </row>
    <row r="12168" spans="33:34">
      <c r="AG12168" s="7"/>
      <c r="AH12168" s="7"/>
    </row>
    <row r="12169" spans="33:34">
      <c r="AG12169" s="7"/>
      <c r="AH12169" s="7"/>
    </row>
    <row r="12170" spans="33:34">
      <c r="AG12170" s="7"/>
      <c r="AH12170" s="7"/>
    </row>
    <row r="12171" spans="33:34">
      <c r="AG12171" s="7"/>
      <c r="AH12171" s="7"/>
    </row>
    <row r="12172" spans="33:34">
      <c r="AG12172" s="7"/>
      <c r="AH12172" s="7"/>
    </row>
    <row r="12173" spans="33:34">
      <c r="AG12173" s="7"/>
      <c r="AH12173" s="7"/>
    </row>
    <row r="12174" spans="33:34">
      <c r="AG12174" s="7"/>
      <c r="AH12174" s="7"/>
    </row>
    <row r="12175" spans="33:34">
      <c r="AG12175" s="7"/>
      <c r="AH12175" s="7"/>
    </row>
    <row r="12176" spans="33:34">
      <c r="AG12176" s="7"/>
      <c r="AH12176" s="7"/>
    </row>
    <row r="12177" spans="33:34">
      <c r="AG12177" s="7"/>
      <c r="AH12177" s="7"/>
    </row>
    <row r="12178" spans="33:34">
      <c r="AG12178" s="7"/>
      <c r="AH12178" s="7"/>
    </row>
    <row r="12179" spans="33:34">
      <c r="AG12179" s="7"/>
      <c r="AH12179" s="7"/>
    </row>
    <row r="12180" spans="33:34">
      <c r="AG12180" s="7"/>
      <c r="AH12180" s="7"/>
    </row>
    <row r="12181" spans="33:34">
      <c r="AG12181" s="7"/>
      <c r="AH12181" s="7"/>
    </row>
    <row r="12182" spans="33:34">
      <c r="AG12182" s="7"/>
      <c r="AH12182" s="7"/>
    </row>
    <row r="12183" spans="33:34">
      <c r="AG12183" s="7"/>
      <c r="AH12183" s="7"/>
    </row>
    <row r="12184" spans="33:34">
      <c r="AG12184" s="7"/>
      <c r="AH12184" s="7"/>
    </row>
    <row r="12185" spans="33:34">
      <c r="AG12185" s="7"/>
      <c r="AH12185" s="7"/>
    </row>
    <row r="12186" spans="33:34">
      <c r="AG12186" s="7"/>
      <c r="AH12186" s="7"/>
    </row>
    <row r="12187" spans="33:34">
      <c r="AG12187" s="7"/>
      <c r="AH12187" s="7"/>
    </row>
    <row r="12188" spans="33:34">
      <c r="AG12188" s="7"/>
      <c r="AH12188" s="7"/>
    </row>
    <row r="12189" spans="33:34">
      <c r="AG12189" s="7"/>
      <c r="AH12189" s="7"/>
    </row>
    <row r="12190" spans="33:34">
      <c r="AG12190" s="7"/>
      <c r="AH12190" s="7"/>
    </row>
    <row r="12191" spans="33:34">
      <c r="AG12191" s="7"/>
      <c r="AH12191" s="7"/>
    </row>
    <row r="12192" spans="33:34">
      <c r="AG12192" s="7"/>
      <c r="AH12192" s="7"/>
    </row>
    <row r="12193" spans="33:34">
      <c r="AG12193" s="7"/>
      <c r="AH12193" s="7"/>
    </row>
    <row r="12194" spans="33:34">
      <c r="AG12194" s="7"/>
      <c r="AH12194" s="7"/>
    </row>
    <row r="12195" spans="33:34">
      <c r="AG12195" s="7"/>
      <c r="AH12195" s="7"/>
    </row>
    <row r="12196" spans="33:34">
      <c r="AG12196" s="7"/>
      <c r="AH12196" s="7"/>
    </row>
    <row r="12197" spans="33:34">
      <c r="AG12197" s="7"/>
      <c r="AH12197" s="7"/>
    </row>
    <row r="12198" spans="33:34">
      <c r="AG12198" s="7"/>
      <c r="AH12198" s="7"/>
    </row>
    <row r="12199" spans="33:34">
      <c r="AG12199" s="7"/>
      <c r="AH12199" s="7"/>
    </row>
    <row r="12200" spans="33:34">
      <c r="AG12200" s="7"/>
      <c r="AH12200" s="7"/>
    </row>
    <row r="12201" spans="33:34">
      <c r="AG12201" s="7"/>
      <c r="AH12201" s="7"/>
    </row>
    <row r="12202" spans="33:34">
      <c r="AG12202" s="7"/>
      <c r="AH12202" s="7"/>
    </row>
    <row r="12203" spans="33:34">
      <c r="AG12203" s="7"/>
      <c r="AH12203" s="7"/>
    </row>
    <row r="12204" spans="33:34">
      <c r="AG12204" s="7"/>
      <c r="AH12204" s="7"/>
    </row>
    <row r="12205" spans="33:34">
      <c r="AG12205" s="7"/>
      <c r="AH12205" s="7"/>
    </row>
    <row r="12206" spans="33:34">
      <c r="AG12206" s="7"/>
      <c r="AH12206" s="7"/>
    </row>
    <row r="12207" spans="33:34">
      <c r="AG12207" s="7"/>
      <c r="AH12207" s="7"/>
    </row>
    <row r="12208" spans="33:34">
      <c r="AG12208" s="7"/>
      <c r="AH12208" s="7"/>
    </row>
    <row r="12209" spans="33:34">
      <c r="AG12209" s="7"/>
      <c r="AH12209" s="7"/>
    </row>
    <row r="12210" spans="33:34">
      <c r="AG12210" s="7"/>
      <c r="AH12210" s="7"/>
    </row>
    <row r="12211" spans="33:34">
      <c r="AG12211" s="7"/>
      <c r="AH12211" s="7"/>
    </row>
    <row r="12212" spans="33:34">
      <c r="AG12212" s="7"/>
      <c r="AH12212" s="7"/>
    </row>
    <row r="12213" spans="33:34">
      <c r="AG12213" s="7"/>
      <c r="AH12213" s="7"/>
    </row>
    <row r="12214" spans="33:34">
      <c r="AG12214" s="7"/>
      <c r="AH12214" s="7"/>
    </row>
    <row r="12215" spans="33:34">
      <c r="AG12215" s="7"/>
      <c r="AH12215" s="7"/>
    </row>
    <row r="12216" spans="33:34">
      <c r="AG12216" s="7"/>
      <c r="AH12216" s="7"/>
    </row>
    <row r="12217" spans="33:34">
      <c r="AG12217" s="7"/>
      <c r="AH12217" s="7"/>
    </row>
    <row r="12218" spans="33:34">
      <c r="AG12218" s="7"/>
      <c r="AH12218" s="7"/>
    </row>
    <row r="12219" spans="33:34">
      <c r="AG12219" s="7"/>
      <c r="AH12219" s="7"/>
    </row>
    <row r="12220" spans="33:34">
      <c r="AG12220" s="7"/>
      <c r="AH12220" s="7"/>
    </row>
    <row r="12221" spans="33:34">
      <c r="AG12221" s="7"/>
      <c r="AH12221" s="7"/>
    </row>
    <row r="12222" spans="33:34">
      <c r="AG12222" s="7"/>
      <c r="AH12222" s="7"/>
    </row>
    <row r="12223" spans="33:34">
      <c r="AG12223" s="7"/>
      <c r="AH12223" s="7"/>
    </row>
    <row r="12224" spans="33:34">
      <c r="AG12224" s="7"/>
      <c r="AH12224" s="7"/>
    </row>
    <row r="12225" spans="33:34">
      <c r="AG12225" s="7"/>
      <c r="AH12225" s="7"/>
    </row>
    <row r="12226" spans="33:34">
      <c r="AG12226" s="7"/>
      <c r="AH12226" s="7"/>
    </row>
    <row r="12227" spans="33:34">
      <c r="AG12227" s="7"/>
      <c r="AH12227" s="7"/>
    </row>
    <row r="12228" spans="33:34">
      <c r="AG12228" s="7"/>
      <c r="AH12228" s="7"/>
    </row>
    <row r="12229" spans="33:34">
      <c r="AG12229" s="7"/>
      <c r="AH12229" s="7"/>
    </row>
    <row r="12230" spans="33:34">
      <c r="AG12230" s="7"/>
      <c r="AH12230" s="7"/>
    </row>
    <row r="12231" spans="33:34">
      <c r="AG12231" s="7"/>
      <c r="AH12231" s="7"/>
    </row>
    <row r="12232" spans="33:34">
      <c r="AG12232" s="7"/>
      <c r="AH12232" s="7"/>
    </row>
    <row r="12233" spans="33:34">
      <c r="AG12233" s="7"/>
      <c r="AH12233" s="7"/>
    </row>
    <row r="12234" spans="33:34">
      <c r="AG12234" s="7"/>
      <c r="AH12234" s="7"/>
    </row>
    <row r="12235" spans="33:34">
      <c r="AG12235" s="7"/>
      <c r="AH12235" s="7"/>
    </row>
    <row r="12236" spans="33:34">
      <c r="AG12236" s="7"/>
      <c r="AH12236" s="7"/>
    </row>
    <row r="12237" spans="33:34">
      <c r="AG12237" s="7"/>
      <c r="AH12237" s="7"/>
    </row>
    <row r="12238" spans="33:34">
      <c r="AG12238" s="7"/>
      <c r="AH12238" s="7"/>
    </row>
    <row r="12239" spans="33:34">
      <c r="AG12239" s="7"/>
      <c r="AH12239" s="7"/>
    </row>
    <row r="12240" spans="33:34">
      <c r="AG12240" s="7"/>
      <c r="AH12240" s="7"/>
    </row>
    <row r="12241" spans="33:34">
      <c r="AG12241" s="7"/>
      <c r="AH12241" s="7"/>
    </row>
    <row r="12242" spans="33:34">
      <c r="AG12242" s="7"/>
      <c r="AH12242" s="7"/>
    </row>
    <row r="12243" spans="33:34">
      <c r="AG12243" s="7"/>
      <c r="AH12243" s="7"/>
    </row>
    <row r="12244" spans="33:34">
      <c r="AG12244" s="7"/>
      <c r="AH12244" s="7"/>
    </row>
    <row r="12245" spans="33:34">
      <c r="AG12245" s="7"/>
      <c r="AH12245" s="7"/>
    </row>
    <row r="12246" spans="33:34">
      <c r="AG12246" s="7"/>
      <c r="AH12246" s="7"/>
    </row>
    <row r="12247" spans="33:34">
      <c r="AG12247" s="7"/>
      <c r="AH12247" s="7"/>
    </row>
    <row r="12248" spans="33:34">
      <c r="AG12248" s="7"/>
      <c r="AH12248" s="7"/>
    </row>
    <row r="12249" spans="33:34">
      <c r="AG12249" s="7"/>
      <c r="AH12249" s="7"/>
    </row>
    <row r="12250" spans="33:34">
      <c r="AG12250" s="7"/>
      <c r="AH12250" s="7"/>
    </row>
    <row r="12251" spans="33:34">
      <c r="AG12251" s="7"/>
      <c r="AH12251" s="7"/>
    </row>
    <row r="12252" spans="33:34">
      <c r="AG12252" s="7"/>
      <c r="AH12252" s="7"/>
    </row>
    <row r="12253" spans="33:34">
      <c r="AG12253" s="7"/>
      <c r="AH12253" s="7"/>
    </row>
    <row r="12254" spans="33:34">
      <c r="AG12254" s="7"/>
      <c r="AH12254" s="7"/>
    </row>
    <row r="12255" spans="33:34">
      <c r="AG12255" s="7"/>
      <c r="AH12255" s="7"/>
    </row>
    <row r="12256" spans="33:34">
      <c r="AG12256" s="7"/>
      <c r="AH12256" s="7"/>
    </row>
    <row r="12257" spans="33:34">
      <c r="AG12257" s="7"/>
      <c r="AH12257" s="7"/>
    </row>
    <row r="12258" spans="33:34">
      <c r="AG12258" s="7"/>
      <c r="AH12258" s="7"/>
    </row>
    <row r="12259" spans="33:34">
      <c r="AG12259" s="7"/>
      <c r="AH12259" s="7"/>
    </row>
    <row r="12260" spans="33:34">
      <c r="AG12260" s="7"/>
      <c r="AH12260" s="7"/>
    </row>
    <row r="12261" spans="33:34">
      <c r="AG12261" s="7"/>
      <c r="AH12261" s="7"/>
    </row>
    <row r="12262" spans="33:34">
      <c r="AG12262" s="7"/>
      <c r="AH12262" s="7"/>
    </row>
    <row r="12263" spans="33:34">
      <c r="AG12263" s="7"/>
      <c r="AH12263" s="7"/>
    </row>
    <row r="12264" spans="33:34">
      <c r="AG12264" s="7"/>
      <c r="AH12264" s="7"/>
    </row>
    <row r="12265" spans="33:34">
      <c r="AG12265" s="7"/>
      <c r="AH12265" s="7"/>
    </row>
    <row r="12266" spans="33:34">
      <c r="AG12266" s="7"/>
      <c r="AH12266" s="7"/>
    </row>
    <row r="12267" spans="33:34">
      <c r="AG12267" s="7"/>
      <c r="AH12267" s="7"/>
    </row>
    <row r="12268" spans="33:34">
      <c r="AG12268" s="7"/>
      <c r="AH12268" s="7"/>
    </row>
    <row r="12269" spans="33:34">
      <c r="AG12269" s="7"/>
      <c r="AH12269" s="7"/>
    </row>
    <row r="12270" spans="33:34">
      <c r="AG12270" s="7"/>
      <c r="AH12270" s="7"/>
    </row>
    <row r="12271" spans="33:34">
      <c r="AG12271" s="7"/>
      <c r="AH12271" s="7"/>
    </row>
    <row r="12272" spans="33:34">
      <c r="AG12272" s="7"/>
      <c r="AH12272" s="7"/>
    </row>
    <row r="12273" spans="33:34">
      <c r="AG12273" s="7"/>
      <c r="AH12273" s="7"/>
    </row>
    <row r="12274" spans="33:34">
      <c r="AG12274" s="7"/>
      <c r="AH12274" s="7"/>
    </row>
    <row r="12275" spans="33:34">
      <c r="AG12275" s="7"/>
      <c r="AH12275" s="7"/>
    </row>
    <row r="12276" spans="33:34">
      <c r="AG12276" s="7"/>
      <c r="AH12276" s="7"/>
    </row>
    <row r="12277" spans="33:34">
      <c r="AG12277" s="7"/>
      <c r="AH12277" s="7"/>
    </row>
    <row r="12278" spans="33:34">
      <c r="AG12278" s="7"/>
      <c r="AH12278" s="7"/>
    </row>
    <row r="12279" spans="33:34">
      <c r="AG12279" s="7"/>
      <c r="AH12279" s="7"/>
    </row>
    <row r="12280" spans="33:34">
      <c r="AG12280" s="7"/>
      <c r="AH12280" s="7"/>
    </row>
    <row r="12281" spans="33:34">
      <c r="AG12281" s="7"/>
      <c r="AH12281" s="7"/>
    </row>
    <row r="12282" spans="33:34">
      <c r="AG12282" s="7"/>
      <c r="AH12282" s="7"/>
    </row>
    <row r="12283" spans="33:34">
      <c r="AG12283" s="7"/>
      <c r="AH12283" s="7"/>
    </row>
    <row r="12284" spans="33:34">
      <c r="AG12284" s="7"/>
      <c r="AH12284" s="7"/>
    </row>
    <row r="12285" spans="33:34">
      <c r="AG12285" s="7"/>
      <c r="AH12285" s="7"/>
    </row>
    <row r="12286" spans="33:34">
      <c r="AG12286" s="7"/>
      <c r="AH12286" s="7"/>
    </row>
    <row r="12287" spans="33:34">
      <c r="AG12287" s="7"/>
      <c r="AH12287" s="7"/>
    </row>
    <row r="12288" spans="33:34">
      <c r="AG12288" s="7"/>
      <c r="AH12288" s="7"/>
    </row>
    <row r="12289" spans="33:34">
      <c r="AG12289" s="7"/>
      <c r="AH12289" s="7"/>
    </row>
    <row r="12290" spans="33:34">
      <c r="AG12290" s="7"/>
      <c r="AH12290" s="7"/>
    </row>
    <row r="12291" spans="33:34">
      <c r="AG12291" s="7"/>
      <c r="AH12291" s="7"/>
    </row>
    <row r="12292" spans="33:34">
      <c r="AG12292" s="7"/>
      <c r="AH12292" s="7"/>
    </row>
    <row r="12293" spans="33:34">
      <c r="AG12293" s="7"/>
      <c r="AH12293" s="7"/>
    </row>
    <row r="12294" spans="33:34">
      <c r="AG12294" s="7"/>
      <c r="AH12294" s="7"/>
    </row>
    <row r="12295" spans="33:34">
      <c r="AG12295" s="7"/>
      <c r="AH12295" s="7"/>
    </row>
    <row r="12296" spans="33:34">
      <c r="AG12296" s="7"/>
      <c r="AH12296" s="7"/>
    </row>
    <row r="12297" spans="33:34">
      <c r="AG12297" s="7"/>
      <c r="AH12297" s="7"/>
    </row>
    <row r="12298" spans="33:34">
      <c r="AG12298" s="7"/>
      <c r="AH12298" s="7"/>
    </row>
    <row r="12299" spans="33:34">
      <c r="AG12299" s="7"/>
      <c r="AH12299" s="7"/>
    </row>
    <row r="12300" spans="33:34">
      <c r="AG12300" s="7"/>
      <c r="AH12300" s="7"/>
    </row>
    <row r="12301" spans="33:34">
      <c r="AG12301" s="7"/>
      <c r="AH12301" s="7"/>
    </row>
    <row r="12302" spans="33:34">
      <c r="AG12302" s="7"/>
      <c r="AH12302" s="7"/>
    </row>
    <row r="12303" spans="33:34">
      <c r="AG12303" s="7"/>
      <c r="AH12303" s="7"/>
    </row>
    <row r="12304" spans="33:34">
      <c r="AG12304" s="7"/>
      <c r="AH12304" s="7"/>
    </row>
    <row r="12305" spans="33:34">
      <c r="AG12305" s="7"/>
      <c r="AH12305" s="7"/>
    </row>
    <row r="12306" spans="33:34">
      <c r="AG12306" s="7"/>
      <c r="AH12306" s="7"/>
    </row>
    <row r="12307" spans="33:34">
      <c r="AG12307" s="7"/>
      <c r="AH12307" s="7"/>
    </row>
    <row r="12308" spans="33:34">
      <c r="AG12308" s="7"/>
      <c r="AH12308" s="7"/>
    </row>
    <row r="12309" spans="33:34">
      <c r="AG12309" s="7"/>
      <c r="AH12309" s="7"/>
    </row>
    <row r="12310" spans="33:34">
      <c r="AG12310" s="7"/>
      <c r="AH12310" s="7"/>
    </row>
    <row r="12311" spans="33:34">
      <c r="AG12311" s="7"/>
      <c r="AH12311" s="7"/>
    </row>
    <row r="12312" spans="33:34">
      <c r="AG12312" s="7"/>
      <c r="AH12312" s="7"/>
    </row>
    <row r="12313" spans="33:34">
      <c r="AG12313" s="7"/>
      <c r="AH12313" s="7"/>
    </row>
    <row r="12314" spans="33:34">
      <c r="AG12314" s="7"/>
      <c r="AH12314" s="7"/>
    </row>
    <row r="12315" spans="33:34">
      <c r="AG12315" s="7"/>
      <c r="AH12315" s="7"/>
    </row>
    <row r="12316" spans="33:34">
      <c r="AG12316" s="7"/>
      <c r="AH12316" s="7"/>
    </row>
    <row r="12317" spans="33:34">
      <c r="AG12317" s="7"/>
      <c r="AH12317" s="7"/>
    </row>
    <row r="12318" spans="33:34">
      <c r="AG12318" s="7"/>
      <c r="AH12318" s="7"/>
    </row>
    <row r="12319" spans="33:34">
      <c r="AG12319" s="7"/>
      <c r="AH12319" s="7"/>
    </row>
    <row r="12320" spans="33:34">
      <c r="AG12320" s="7"/>
      <c r="AH12320" s="7"/>
    </row>
    <row r="12321" spans="33:34">
      <c r="AG12321" s="7"/>
      <c r="AH12321" s="7"/>
    </row>
    <row r="12322" spans="33:34">
      <c r="AG12322" s="7"/>
      <c r="AH12322" s="7"/>
    </row>
    <row r="12323" spans="33:34">
      <c r="AG12323" s="7"/>
      <c r="AH12323" s="7"/>
    </row>
    <row r="12324" spans="33:34">
      <c r="AG12324" s="7"/>
      <c r="AH12324" s="7"/>
    </row>
    <row r="12325" spans="33:34">
      <c r="AG12325" s="7"/>
      <c r="AH12325" s="7"/>
    </row>
    <row r="12326" spans="33:34">
      <c r="AG12326" s="7"/>
      <c r="AH12326" s="7"/>
    </row>
    <row r="12327" spans="33:34">
      <c r="AG12327" s="7"/>
      <c r="AH12327" s="7"/>
    </row>
    <row r="12328" spans="33:34">
      <c r="AG12328" s="7"/>
      <c r="AH12328" s="7"/>
    </row>
    <row r="12329" spans="33:34">
      <c r="AG12329" s="7"/>
      <c r="AH12329" s="7"/>
    </row>
    <row r="12330" spans="33:34">
      <c r="AG12330" s="7"/>
      <c r="AH12330" s="7"/>
    </row>
    <row r="12331" spans="33:34">
      <c r="AG12331" s="7"/>
      <c r="AH12331" s="7"/>
    </row>
    <row r="12332" spans="33:34">
      <c r="AG12332" s="7"/>
      <c r="AH12332" s="7"/>
    </row>
    <row r="12333" spans="33:34">
      <c r="AG12333" s="7"/>
      <c r="AH12333" s="7"/>
    </row>
    <row r="12334" spans="33:34">
      <c r="AG12334" s="7"/>
      <c r="AH12334" s="7"/>
    </row>
    <row r="12335" spans="33:34">
      <c r="AG12335" s="7"/>
      <c r="AH12335" s="7"/>
    </row>
    <row r="12336" spans="33:34">
      <c r="AG12336" s="7"/>
      <c r="AH12336" s="7"/>
    </row>
    <row r="12337" spans="33:34">
      <c r="AG12337" s="7"/>
      <c r="AH12337" s="7"/>
    </row>
    <row r="12338" spans="33:34">
      <c r="AG12338" s="7"/>
      <c r="AH12338" s="7"/>
    </row>
    <row r="12339" spans="33:34">
      <c r="AG12339" s="7"/>
      <c r="AH12339" s="7"/>
    </row>
    <row r="12340" spans="33:34">
      <c r="AG12340" s="7"/>
      <c r="AH12340" s="7"/>
    </row>
    <row r="12341" spans="33:34">
      <c r="AG12341" s="7"/>
      <c r="AH12341" s="7"/>
    </row>
    <row r="12342" spans="33:34">
      <c r="AG12342" s="7"/>
      <c r="AH12342" s="7"/>
    </row>
    <row r="12343" spans="33:34">
      <c r="AG12343" s="7"/>
      <c r="AH12343" s="7"/>
    </row>
    <row r="12344" spans="33:34">
      <c r="AG12344" s="7"/>
      <c r="AH12344" s="7"/>
    </row>
    <row r="12345" spans="33:34">
      <c r="AG12345" s="7"/>
      <c r="AH12345" s="7"/>
    </row>
    <row r="12346" spans="33:34">
      <c r="AG12346" s="7"/>
      <c r="AH12346" s="7"/>
    </row>
    <row r="12347" spans="33:34">
      <c r="AG12347" s="7"/>
      <c r="AH12347" s="7"/>
    </row>
    <row r="12348" spans="33:34">
      <c r="AG12348" s="7"/>
      <c r="AH12348" s="7"/>
    </row>
    <row r="12349" spans="33:34">
      <c r="AG12349" s="7"/>
      <c r="AH12349" s="7"/>
    </row>
    <row r="12350" spans="33:34">
      <c r="AG12350" s="7"/>
      <c r="AH12350" s="7"/>
    </row>
    <row r="12351" spans="33:34">
      <c r="AG12351" s="7"/>
      <c r="AH12351" s="7"/>
    </row>
    <row r="12352" spans="33:34">
      <c r="AG12352" s="7"/>
      <c r="AH12352" s="7"/>
    </row>
    <row r="12353" spans="33:34">
      <c r="AG12353" s="7"/>
      <c r="AH12353" s="7"/>
    </row>
    <row r="12354" spans="33:34">
      <c r="AG12354" s="7"/>
      <c r="AH12354" s="7"/>
    </row>
    <row r="12355" spans="33:34">
      <c r="AG12355" s="7"/>
      <c r="AH12355" s="7"/>
    </row>
    <row r="12356" spans="33:34">
      <c r="AG12356" s="7"/>
      <c r="AH12356" s="7"/>
    </row>
    <row r="12357" spans="33:34">
      <c r="AG12357" s="7"/>
      <c r="AH12357" s="7"/>
    </row>
    <row r="12358" spans="33:34">
      <c r="AG12358" s="7"/>
      <c r="AH12358" s="7"/>
    </row>
    <row r="12359" spans="33:34">
      <c r="AG12359" s="7"/>
      <c r="AH12359" s="7"/>
    </row>
    <row r="12360" spans="33:34">
      <c r="AG12360" s="7"/>
      <c r="AH12360" s="7"/>
    </row>
    <row r="12361" spans="33:34">
      <c r="AG12361" s="7"/>
      <c r="AH12361" s="7"/>
    </row>
    <row r="12362" spans="33:34">
      <c r="AG12362" s="7"/>
      <c r="AH12362" s="7"/>
    </row>
    <row r="12363" spans="33:34">
      <c r="AG12363" s="7"/>
      <c r="AH12363" s="7"/>
    </row>
    <row r="12364" spans="33:34">
      <c r="AG12364" s="7"/>
      <c r="AH12364" s="7"/>
    </row>
    <row r="12365" spans="33:34">
      <c r="AG12365" s="7"/>
      <c r="AH12365" s="7"/>
    </row>
    <row r="12366" spans="33:34">
      <c r="AG12366" s="7"/>
      <c r="AH12366" s="7"/>
    </row>
    <row r="12367" spans="33:34">
      <c r="AG12367" s="7"/>
      <c r="AH12367" s="7"/>
    </row>
    <row r="12368" spans="33:34">
      <c r="AG12368" s="7"/>
      <c r="AH12368" s="7"/>
    </row>
    <row r="12369" spans="33:34">
      <c r="AG12369" s="7"/>
      <c r="AH12369" s="7"/>
    </row>
    <row r="12370" spans="33:34">
      <c r="AG12370" s="7"/>
      <c r="AH12370" s="7"/>
    </row>
    <row r="12371" spans="33:34">
      <c r="AG12371" s="7"/>
      <c r="AH12371" s="7"/>
    </row>
    <row r="12372" spans="33:34">
      <c r="AG12372" s="7"/>
      <c r="AH12372" s="7"/>
    </row>
    <row r="12373" spans="33:34">
      <c r="AG12373" s="7"/>
      <c r="AH12373" s="7"/>
    </row>
    <row r="12374" spans="33:34">
      <c r="AG12374" s="7"/>
      <c r="AH12374" s="7"/>
    </row>
    <row r="12375" spans="33:34">
      <c r="AG12375" s="7"/>
      <c r="AH12375" s="7"/>
    </row>
    <row r="12376" spans="33:34">
      <c r="AG12376" s="7"/>
      <c r="AH12376" s="7"/>
    </row>
    <row r="12377" spans="33:34">
      <c r="AG12377" s="7"/>
      <c r="AH12377" s="7"/>
    </row>
    <row r="12378" spans="33:34">
      <c r="AG12378" s="7"/>
      <c r="AH12378" s="7"/>
    </row>
    <row r="12379" spans="33:34">
      <c r="AG12379" s="7"/>
      <c r="AH12379" s="7"/>
    </row>
    <row r="12380" spans="33:34">
      <c r="AG12380" s="7"/>
      <c r="AH12380" s="7"/>
    </row>
    <row r="12381" spans="33:34">
      <c r="AG12381" s="7"/>
      <c r="AH12381" s="7"/>
    </row>
    <row r="12382" spans="33:34">
      <c r="AG12382" s="7"/>
      <c r="AH12382" s="7"/>
    </row>
    <row r="12383" spans="33:34">
      <c r="AG12383" s="7"/>
      <c r="AH12383" s="7"/>
    </row>
    <row r="12384" spans="33:34">
      <c r="AG12384" s="7"/>
      <c r="AH12384" s="7"/>
    </row>
    <row r="12385" spans="33:34">
      <c r="AG12385" s="7"/>
      <c r="AH12385" s="7"/>
    </row>
    <row r="12386" spans="33:34">
      <c r="AG12386" s="7"/>
      <c r="AH12386" s="7"/>
    </row>
    <row r="12387" spans="33:34">
      <c r="AG12387" s="7"/>
      <c r="AH12387" s="7"/>
    </row>
    <row r="12388" spans="33:34">
      <c r="AG12388" s="7"/>
      <c r="AH12388" s="7"/>
    </row>
    <row r="12389" spans="33:34">
      <c r="AG12389" s="7"/>
      <c r="AH12389" s="7"/>
    </row>
    <row r="12390" spans="33:34">
      <c r="AG12390" s="7"/>
      <c r="AH12390" s="7"/>
    </row>
    <row r="12391" spans="33:34">
      <c r="AG12391" s="7"/>
      <c r="AH12391" s="7"/>
    </row>
    <row r="12392" spans="33:34">
      <c r="AG12392" s="7"/>
      <c r="AH12392" s="7"/>
    </row>
    <row r="12393" spans="33:34">
      <c r="AG12393" s="7"/>
      <c r="AH12393" s="7"/>
    </row>
    <row r="12394" spans="33:34">
      <c r="AG12394" s="7"/>
      <c r="AH12394" s="7"/>
    </row>
    <row r="12395" spans="33:34">
      <c r="AG12395" s="7"/>
      <c r="AH12395" s="7"/>
    </row>
    <row r="12396" spans="33:34">
      <c r="AG12396" s="7"/>
      <c r="AH12396" s="7"/>
    </row>
    <row r="12397" spans="33:34">
      <c r="AG12397" s="7"/>
      <c r="AH12397" s="7"/>
    </row>
    <row r="12398" spans="33:34">
      <c r="AG12398" s="7"/>
      <c r="AH12398" s="7"/>
    </row>
    <row r="12399" spans="33:34">
      <c r="AG12399" s="7"/>
      <c r="AH12399" s="7"/>
    </row>
    <row r="12400" spans="33:34">
      <c r="AG12400" s="7"/>
      <c r="AH12400" s="7"/>
    </row>
    <row r="12401" spans="33:34">
      <c r="AG12401" s="7"/>
      <c r="AH12401" s="7"/>
    </row>
    <row r="12402" spans="33:34">
      <c r="AG12402" s="7"/>
      <c r="AH12402" s="7"/>
    </row>
    <row r="12403" spans="33:34">
      <c r="AG12403" s="7"/>
      <c r="AH12403" s="7"/>
    </row>
    <row r="12404" spans="33:34">
      <c r="AG12404" s="7"/>
      <c r="AH12404" s="7"/>
    </row>
    <row r="12405" spans="33:34">
      <c r="AG12405" s="7"/>
      <c r="AH12405" s="7"/>
    </row>
    <row r="12406" spans="33:34">
      <c r="AG12406" s="7"/>
      <c r="AH12406" s="7"/>
    </row>
    <row r="12407" spans="33:34">
      <c r="AG12407" s="7"/>
      <c r="AH12407" s="7"/>
    </row>
    <row r="12408" spans="33:34">
      <c r="AG12408" s="7"/>
      <c r="AH12408" s="7"/>
    </row>
    <row r="12409" spans="33:34">
      <c r="AG12409" s="7"/>
      <c r="AH12409" s="7"/>
    </row>
    <row r="12410" spans="33:34">
      <c r="AG12410" s="7"/>
      <c r="AH12410" s="7"/>
    </row>
    <row r="12411" spans="33:34">
      <c r="AG12411" s="7"/>
      <c r="AH12411" s="7"/>
    </row>
    <row r="12412" spans="33:34">
      <c r="AG12412" s="7"/>
      <c r="AH12412" s="7"/>
    </row>
    <row r="12413" spans="33:34">
      <c r="AG12413" s="7"/>
      <c r="AH12413" s="7"/>
    </row>
    <row r="12414" spans="33:34">
      <c r="AG12414" s="7"/>
      <c r="AH12414" s="7"/>
    </row>
    <row r="12415" spans="33:34">
      <c r="AG12415" s="7"/>
      <c r="AH12415" s="7"/>
    </row>
    <row r="12416" spans="33:34">
      <c r="AG12416" s="7"/>
      <c r="AH12416" s="7"/>
    </row>
    <row r="12417" spans="33:34">
      <c r="AG12417" s="7"/>
      <c r="AH12417" s="7"/>
    </row>
    <row r="12418" spans="33:34">
      <c r="AG12418" s="7"/>
      <c r="AH12418" s="7"/>
    </row>
    <row r="12419" spans="33:34">
      <c r="AG12419" s="7"/>
      <c r="AH12419" s="7"/>
    </row>
    <row r="12420" spans="33:34">
      <c r="AG12420" s="7"/>
      <c r="AH12420" s="7"/>
    </row>
    <row r="12421" spans="33:34">
      <c r="AG12421" s="7"/>
      <c r="AH12421" s="7"/>
    </row>
    <row r="12422" spans="33:34">
      <c r="AG12422" s="7"/>
      <c r="AH12422" s="7"/>
    </row>
    <row r="12423" spans="33:34">
      <c r="AG12423" s="7"/>
      <c r="AH12423" s="7"/>
    </row>
    <row r="12424" spans="33:34">
      <c r="AG12424" s="7"/>
      <c r="AH12424" s="7"/>
    </row>
    <row r="12425" spans="33:34">
      <c r="AG12425" s="7"/>
      <c r="AH12425" s="7"/>
    </row>
    <row r="12426" spans="33:34">
      <c r="AG12426" s="7"/>
      <c r="AH12426" s="7"/>
    </row>
    <row r="12427" spans="33:34">
      <c r="AG12427" s="7"/>
      <c r="AH12427" s="7"/>
    </row>
    <row r="12428" spans="33:34">
      <c r="AG12428" s="7"/>
      <c r="AH12428" s="7"/>
    </row>
    <row r="12429" spans="33:34">
      <c r="AG12429" s="7"/>
      <c r="AH12429" s="7"/>
    </row>
    <row r="12430" spans="33:34">
      <c r="AG12430" s="7"/>
      <c r="AH12430" s="7"/>
    </row>
    <row r="12431" spans="33:34">
      <c r="AG12431" s="7"/>
      <c r="AH12431" s="7"/>
    </row>
    <row r="12432" spans="33:34">
      <c r="AG12432" s="7"/>
      <c r="AH12432" s="7"/>
    </row>
    <row r="12433" spans="33:34">
      <c r="AG12433" s="7"/>
      <c r="AH12433" s="7"/>
    </row>
    <row r="12434" spans="33:34">
      <c r="AG12434" s="7"/>
      <c r="AH12434" s="7"/>
    </row>
    <row r="12435" spans="33:34">
      <c r="AG12435" s="7"/>
      <c r="AH12435" s="7"/>
    </row>
    <row r="12436" spans="33:34">
      <c r="AG12436" s="7"/>
      <c r="AH12436" s="7"/>
    </row>
    <row r="12437" spans="33:34">
      <c r="AG12437" s="7"/>
      <c r="AH12437" s="7"/>
    </row>
    <row r="12438" spans="33:34">
      <c r="AG12438" s="7"/>
      <c r="AH12438" s="7"/>
    </row>
    <row r="12439" spans="33:34">
      <c r="AG12439" s="7"/>
      <c r="AH12439" s="7"/>
    </row>
    <row r="12440" spans="33:34">
      <c r="AG12440" s="7"/>
      <c r="AH12440" s="7"/>
    </row>
    <row r="12441" spans="33:34">
      <c r="AG12441" s="7"/>
      <c r="AH12441" s="7"/>
    </row>
    <row r="12442" spans="33:34">
      <c r="AG12442" s="7"/>
      <c r="AH12442" s="7"/>
    </row>
    <row r="12443" spans="33:34">
      <c r="AG12443" s="7"/>
      <c r="AH12443" s="7"/>
    </row>
    <row r="12444" spans="33:34">
      <c r="AG12444" s="7"/>
      <c r="AH12444" s="7"/>
    </row>
    <row r="12445" spans="33:34">
      <c r="AG12445" s="7"/>
      <c r="AH12445" s="7"/>
    </row>
    <row r="12446" spans="33:34">
      <c r="AG12446" s="7"/>
      <c r="AH12446" s="7"/>
    </row>
    <row r="12447" spans="33:34">
      <c r="AG12447" s="7"/>
      <c r="AH12447" s="7"/>
    </row>
    <row r="12448" spans="33:34">
      <c r="AG12448" s="7"/>
      <c r="AH12448" s="7"/>
    </row>
    <row r="12449" spans="33:34">
      <c r="AG12449" s="7"/>
      <c r="AH12449" s="7"/>
    </row>
    <row r="12450" spans="33:34">
      <c r="AG12450" s="7"/>
      <c r="AH12450" s="7"/>
    </row>
    <row r="12451" spans="33:34">
      <c r="AG12451" s="7"/>
      <c r="AH12451" s="7"/>
    </row>
    <row r="12452" spans="33:34">
      <c r="AG12452" s="7"/>
      <c r="AH12452" s="7"/>
    </row>
    <row r="12453" spans="33:34">
      <c r="AG12453" s="7"/>
      <c r="AH12453" s="7"/>
    </row>
    <row r="12454" spans="33:34">
      <c r="AG12454" s="7"/>
      <c r="AH12454" s="7"/>
    </row>
    <row r="12455" spans="33:34">
      <c r="AG12455" s="7"/>
      <c r="AH12455" s="7"/>
    </row>
    <row r="12456" spans="33:34">
      <c r="AG12456" s="7"/>
      <c r="AH12456" s="7"/>
    </row>
    <row r="12457" spans="33:34">
      <c r="AG12457" s="7"/>
      <c r="AH12457" s="7"/>
    </row>
    <row r="12458" spans="33:34">
      <c r="AG12458" s="7"/>
      <c r="AH12458" s="7"/>
    </row>
    <row r="12459" spans="33:34">
      <c r="AG12459" s="7"/>
      <c r="AH12459" s="7"/>
    </row>
    <row r="12460" spans="33:34">
      <c r="AG12460" s="7"/>
      <c r="AH12460" s="7"/>
    </row>
    <row r="12461" spans="33:34">
      <c r="AG12461" s="7"/>
      <c r="AH12461" s="7"/>
    </row>
    <row r="12462" spans="33:34">
      <c r="AG12462" s="7"/>
      <c r="AH12462" s="7"/>
    </row>
    <row r="12463" spans="33:34">
      <c r="AG12463" s="7"/>
      <c r="AH12463" s="7"/>
    </row>
    <row r="12464" spans="33:34">
      <c r="AG12464" s="7"/>
      <c r="AH12464" s="7"/>
    </row>
    <row r="12465" spans="33:34">
      <c r="AG12465" s="7"/>
      <c r="AH12465" s="7"/>
    </row>
    <row r="12466" spans="33:34">
      <c r="AG12466" s="7"/>
      <c r="AH12466" s="7"/>
    </row>
    <row r="12467" spans="33:34">
      <c r="AG12467" s="7"/>
      <c r="AH12467" s="7"/>
    </row>
    <row r="12468" spans="33:34">
      <c r="AG12468" s="7"/>
      <c r="AH12468" s="7"/>
    </row>
    <row r="12469" spans="33:34">
      <c r="AG12469" s="7"/>
      <c r="AH12469" s="7"/>
    </row>
    <row r="12470" spans="33:34">
      <c r="AG12470" s="7"/>
      <c r="AH12470" s="7"/>
    </row>
    <row r="12471" spans="33:34">
      <c r="AG12471" s="7"/>
      <c r="AH12471" s="7"/>
    </row>
    <row r="12472" spans="33:34">
      <c r="AG12472" s="7"/>
      <c r="AH12472" s="7"/>
    </row>
    <row r="12473" spans="33:34">
      <c r="AG12473" s="7"/>
      <c r="AH12473" s="7"/>
    </row>
    <row r="12474" spans="33:34">
      <c r="AG12474" s="7"/>
      <c r="AH12474" s="7"/>
    </row>
    <row r="12475" spans="33:34">
      <c r="AG12475" s="7"/>
      <c r="AH12475" s="7"/>
    </row>
    <row r="12476" spans="33:34">
      <c r="AG12476" s="7"/>
      <c r="AH12476" s="7"/>
    </row>
    <row r="12477" spans="33:34">
      <c r="AG12477" s="7"/>
      <c r="AH12477" s="7"/>
    </row>
    <row r="12478" spans="33:34">
      <c r="AG12478" s="7"/>
      <c r="AH12478" s="7"/>
    </row>
    <row r="12479" spans="33:34">
      <c r="AG12479" s="7"/>
      <c r="AH12479" s="7"/>
    </row>
    <row r="12480" spans="33:34">
      <c r="AG12480" s="7"/>
      <c r="AH12480" s="7"/>
    </row>
    <row r="12481" spans="33:34">
      <c r="AG12481" s="7"/>
      <c r="AH12481" s="7"/>
    </row>
    <row r="12482" spans="33:34">
      <c r="AG12482" s="7"/>
      <c r="AH12482" s="7"/>
    </row>
    <row r="12483" spans="33:34">
      <c r="AG12483" s="7"/>
      <c r="AH12483" s="7"/>
    </row>
    <row r="12484" spans="33:34">
      <c r="AG12484" s="7"/>
      <c r="AH12484" s="7"/>
    </row>
    <row r="12485" spans="33:34">
      <c r="AG12485" s="7"/>
      <c r="AH12485" s="7"/>
    </row>
    <row r="12486" spans="33:34">
      <c r="AG12486" s="7"/>
      <c r="AH12486" s="7"/>
    </row>
    <row r="12487" spans="33:34">
      <c r="AG12487" s="7"/>
      <c r="AH12487" s="7"/>
    </row>
    <row r="12488" spans="33:34">
      <c r="AG12488" s="7"/>
      <c r="AH12488" s="7"/>
    </row>
    <row r="12489" spans="33:34">
      <c r="AG12489" s="7"/>
      <c r="AH12489" s="7"/>
    </row>
    <row r="12490" spans="33:34">
      <c r="AG12490" s="7"/>
      <c r="AH12490" s="7"/>
    </row>
    <row r="12491" spans="33:34">
      <c r="AG12491" s="7"/>
      <c r="AH12491" s="7"/>
    </row>
    <row r="12492" spans="33:34">
      <c r="AG12492" s="7"/>
      <c r="AH12492" s="7"/>
    </row>
    <row r="12493" spans="33:34">
      <c r="AG12493" s="7"/>
      <c r="AH12493" s="7"/>
    </row>
    <row r="12494" spans="33:34">
      <c r="AG12494" s="7"/>
      <c r="AH12494" s="7"/>
    </row>
    <row r="12495" spans="33:34">
      <c r="AG12495" s="7"/>
      <c r="AH12495" s="7"/>
    </row>
    <row r="12496" spans="33:34">
      <c r="AG12496" s="7"/>
      <c r="AH12496" s="7"/>
    </row>
    <row r="12497" spans="33:34">
      <c r="AG12497" s="7"/>
      <c r="AH12497" s="7"/>
    </row>
    <row r="12498" spans="33:34">
      <c r="AG12498" s="7"/>
      <c r="AH12498" s="7"/>
    </row>
    <row r="12499" spans="33:34">
      <c r="AG12499" s="7"/>
      <c r="AH12499" s="7"/>
    </row>
    <row r="12500" spans="33:34">
      <c r="AG12500" s="7"/>
      <c r="AH12500" s="7"/>
    </row>
    <row r="12501" spans="33:34">
      <c r="AG12501" s="7"/>
      <c r="AH12501" s="7"/>
    </row>
    <row r="12502" spans="33:34">
      <c r="AG12502" s="7"/>
      <c r="AH12502" s="7"/>
    </row>
    <row r="12503" spans="33:34">
      <c r="AG12503" s="7"/>
      <c r="AH12503" s="7"/>
    </row>
    <row r="12504" spans="33:34">
      <c r="AG12504" s="7"/>
      <c r="AH12504" s="7"/>
    </row>
    <row r="12505" spans="33:34">
      <c r="AG12505" s="7"/>
      <c r="AH12505" s="7"/>
    </row>
    <row r="12506" spans="33:34">
      <c r="AG12506" s="7"/>
      <c r="AH12506" s="7"/>
    </row>
    <row r="12507" spans="33:34">
      <c r="AG12507" s="7"/>
      <c r="AH12507" s="7"/>
    </row>
    <row r="12508" spans="33:34">
      <c r="AG12508" s="7"/>
      <c r="AH12508" s="7"/>
    </row>
    <row r="12509" spans="33:34">
      <c r="AG12509" s="7"/>
      <c r="AH12509" s="7"/>
    </row>
    <row r="12510" spans="33:34">
      <c r="AG12510" s="7"/>
      <c r="AH12510" s="7"/>
    </row>
    <row r="12511" spans="33:34">
      <c r="AG12511" s="7"/>
      <c r="AH12511" s="7"/>
    </row>
    <row r="12512" spans="33:34">
      <c r="AG12512" s="7"/>
      <c r="AH12512" s="7"/>
    </row>
    <row r="12513" spans="33:34">
      <c r="AG12513" s="7"/>
      <c r="AH12513" s="7"/>
    </row>
    <row r="12514" spans="33:34">
      <c r="AG12514" s="7"/>
      <c r="AH12514" s="7"/>
    </row>
    <row r="12515" spans="33:34">
      <c r="AG12515" s="7"/>
      <c r="AH12515" s="7"/>
    </row>
    <row r="12516" spans="33:34">
      <c r="AG12516" s="7"/>
      <c r="AH12516" s="7"/>
    </row>
    <row r="12517" spans="33:34">
      <c r="AG12517" s="7"/>
      <c r="AH12517" s="7"/>
    </row>
    <row r="12518" spans="33:34">
      <c r="AG12518" s="7"/>
      <c r="AH12518" s="7"/>
    </row>
    <row r="12519" spans="33:34">
      <c r="AG12519" s="7"/>
      <c r="AH12519" s="7"/>
    </row>
    <row r="12520" spans="33:34">
      <c r="AG12520" s="7"/>
      <c r="AH12520" s="7"/>
    </row>
    <row r="12521" spans="33:34">
      <c r="AG12521" s="7"/>
      <c r="AH12521" s="7"/>
    </row>
    <row r="12522" spans="33:34">
      <c r="AG12522" s="7"/>
      <c r="AH12522" s="7"/>
    </row>
    <row r="12523" spans="33:34">
      <c r="AG12523" s="7"/>
      <c r="AH12523" s="7"/>
    </row>
    <row r="12524" spans="33:34">
      <c r="AG12524" s="7"/>
      <c r="AH12524" s="7"/>
    </row>
    <row r="12525" spans="33:34">
      <c r="AG12525" s="7"/>
      <c r="AH12525" s="7"/>
    </row>
    <row r="12526" spans="33:34">
      <c r="AG12526" s="7"/>
      <c r="AH12526" s="7"/>
    </row>
    <row r="12527" spans="33:34">
      <c r="AG12527" s="7"/>
      <c r="AH12527" s="7"/>
    </row>
    <row r="12528" spans="33:34">
      <c r="AG12528" s="7"/>
      <c r="AH12528" s="7"/>
    </row>
    <row r="12529" spans="33:34">
      <c r="AG12529" s="7"/>
      <c r="AH12529" s="7"/>
    </row>
    <row r="12530" spans="33:34">
      <c r="AG12530" s="7"/>
      <c r="AH12530" s="7"/>
    </row>
    <row r="12531" spans="33:34">
      <c r="AG12531" s="7"/>
      <c r="AH12531" s="7"/>
    </row>
    <row r="12532" spans="33:34">
      <c r="AG12532" s="7"/>
      <c r="AH12532" s="7"/>
    </row>
    <row r="12533" spans="33:34">
      <c r="AG12533" s="7"/>
      <c r="AH12533" s="7"/>
    </row>
    <row r="12534" spans="33:34">
      <c r="AG12534" s="7"/>
      <c r="AH12534" s="7"/>
    </row>
    <row r="12535" spans="33:34">
      <c r="AG12535" s="7"/>
      <c r="AH12535" s="7"/>
    </row>
    <row r="12536" spans="33:34">
      <c r="AG12536" s="7"/>
      <c r="AH12536" s="7"/>
    </row>
    <row r="12537" spans="33:34">
      <c r="AG12537" s="7"/>
      <c r="AH12537" s="7"/>
    </row>
    <row r="12538" spans="33:34">
      <c r="AG12538" s="7"/>
      <c r="AH12538" s="7"/>
    </row>
    <row r="12539" spans="33:34">
      <c r="AG12539" s="7"/>
      <c r="AH12539" s="7"/>
    </row>
    <row r="12540" spans="33:34">
      <c r="AG12540" s="7"/>
      <c r="AH12540" s="7"/>
    </row>
    <row r="12541" spans="33:34">
      <c r="AG12541" s="7"/>
      <c r="AH12541" s="7"/>
    </row>
    <row r="12542" spans="33:34">
      <c r="AG12542" s="7"/>
      <c r="AH12542" s="7"/>
    </row>
    <row r="12543" spans="33:34">
      <c r="AG12543" s="7"/>
      <c r="AH12543" s="7"/>
    </row>
    <row r="12544" spans="33:34">
      <c r="AG12544" s="7"/>
      <c r="AH12544" s="7"/>
    </row>
    <row r="12545" spans="33:34">
      <c r="AG12545" s="7"/>
      <c r="AH12545" s="7"/>
    </row>
    <row r="12546" spans="33:34">
      <c r="AG12546" s="7"/>
      <c r="AH12546" s="7"/>
    </row>
    <row r="12547" spans="33:34">
      <c r="AG12547" s="7"/>
      <c r="AH12547" s="7"/>
    </row>
    <row r="12548" spans="33:34">
      <c r="AG12548" s="7"/>
      <c r="AH12548" s="7"/>
    </row>
    <row r="12549" spans="33:34">
      <c r="AG12549" s="7"/>
      <c r="AH12549" s="7"/>
    </row>
    <row r="12550" spans="33:34">
      <c r="AG12550" s="7"/>
      <c r="AH12550" s="7"/>
    </row>
    <row r="12551" spans="33:34">
      <c r="AG12551" s="7"/>
      <c r="AH12551" s="7"/>
    </row>
    <row r="12552" spans="33:34">
      <c r="AG12552" s="7"/>
      <c r="AH12552" s="7"/>
    </row>
    <row r="12553" spans="33:34">
      <c r="AG12553" s="7"/>
      <c r="AH12553" s="7"/>
    </row>
    <row r="12554" spans="33:34">
      <c r="AG12554" s="7"/>
      <c r="AH12554" s="7"/>
    </row>
    <row r="12555" spans="33:34">
      <c r="AG12555" s="7"/>
      <c r="AH12555" s="7"/>
    </row>
    <row r="12556" spans="33:34">
      <c r="AG12556" s="7"/>
      <c r="AH12556" s="7"/>
    </row>
    <row r="12557" spans="33:34">
      <c r="AG12557" s="7"/>
      <c r="AH12557" s="7"/>
    </row>
    <row r="12558" spans="33:34">
      <c r="AG12558" s="7"/>
      <c r="AH12558" s="7"/>
    </row>
    <row r="12559" spans="33:34">
      <c r="AG12559" s="7"/>
      <c r="AH12559" s="7"/>
    </row>
    <row r="12560" spans="33:34">
      <c r="AG12560" s="7"/>
      <c r="AH12560" s="7"/>
    </row>
    <row r="12561" spans="33:34">
      <c r="AG12561" s="7"/>
      <c r="AH12561" s="7"/>
    </row>
    <row r="12562" spans="33:34">
      <c r="AG12562" s="7"/>
      <c r="AH12562" s="7"/>
    </row>
    <row r="12563" spans="33:34">
      <c r="AG12563" s="7"/>
      <c r="AH12563" s="7"/>
    </row>
    <row r="12564" spans="33:34">
      <c r="AG12564" s="7"/>
      <c r="AH12564" s="7"/>
    </row>
    <row r="12565" spans="33:34">
      <c r="AG12565" s="7"/>
      <c r="AH12565" s="7"/>
    </row>
    <row r="12566" spans="33:34">
      <c r="AG12566" s="7"/>
      <c r="AH12566" s="7"/>
    </row>
    <row r="12567" spans="33:34">
      <c r="AG12567" s="7"/>
      <c r="AH12567" s="7"/>
    </row>
    <row r="12568" spans="33:34">
      <c r="AG12568" s="7"/>
      <c r="AH12568" s="7"/>
    </row>
    <row r="12569" spans="33:34">
      <c r="AG12569" s="7"/>
      <c r="AH12569" s="7"/>
    </row>
    <row r="12570" spans="33:34">
      <c r="AG12570" s="7"/>
      <c r="AH12570" s="7"/>
    </row>
    <row r="12571" spans="33:34">
      <c r="AG12571" s="7"/>
      <c r="AH12571" s="7"/>
    </row>
    <row r="12572" spans="33:34">
      <c r="AG12572" s="7"/>
      <c r="AH12572" s="7"/>
    </row>
    <row r="12573" spans="33:34">
      <c r="AG12573" s="7"/>
      <c r="AH12573" s="7"/>
    </row>
    <row r="12574" spans="33:34">
      <c r="AG12574" s="7"/>
      <c r="AH12574" s="7"/>
    </row>
    <row r="12575" spans="33:34">
      <c r="AG12575" s="7"/>
      <c r="AH12575" s="7"/>
    </row>
    <row r="12576" spans="33:34">
      <c r="AG12576" s="7"/>
      <c r="AH12576" s="7"/>
    </row>
    <row r="12577" spans="33:34">
      <c r="AG12577" s="7"/>
      <c r="AH12577" s="7"/>
    </row>
    <row r="12578" spans="33:34">
      <c r="AG12578" s="7"/>
      <c r="AH12578" s="7"/>
    </row>
    <row r="12579" spans="33:34">
      <c r="AG12579" s="7"/>
      <c r="AH12579" s="7"/>
    </row>
    <row r="12580" spans="33:34">
      <c r="AG12580" s="7"/>
      <c r="AH12580" s="7"/>
    </row>
    <row r="12581" spans="33:34">
      <c r="AG12581" s="7"/>
      <c r="AH12581" s="7"/>
    </row>
    <row r="12582" spans="33:34">
      <c r="AG12582" s="7"/>
      <c r="AH12582" s="7"/>
    </row>
    <row r="12583" spans="33:34">
      <c r="AG12583" s="7"/>
      <c r="AH12583" s="7"/>
    </row>
    <row r="12584" spans="33:34">
      <c r="AG12584" s="7"/>
      <c r="AH12584" s="7"/>
    </row>
    <row r="12585" spans="33:34">
      <c r="AG12585" s="7"/>
      <c r="AH12585" s="7"/>
    </row>
    <row r="12586" spans="33:34">
      <c r="AG12586" s="7"/>
      <c r="AH12586" s="7"/>
    </row>
    <row r="12587" spans="33:34">
      <c r="AG12587" s="7"/>
      <c r="AH12587" s="7"/>
    </row>
    <row r="12588" spans="33:34">
      <c r="AG12588" s="7"/>
      <c r="AH12588" s="7"/>
    </row>
    <row r="12589" spans="33:34">
      <c r="AG12589" s="7"/>
      <c r="AH12589" s="7"/>
    </row>
    <row r="12590" spans="33:34">
      <c r="AG12590" s="7"/>
      <c r="AH12590" s="7"/>
    </row>
    <row r="12591" spans="33:34">
      <c r="AG12591" s="7"/>
      <c r="AH12591" s="7"/>
    </row>
    <row r="12592" spans="33:34">
      <c r="AG12592" s="7"/>
      <c r="AH12592" s="7"/>
    </row>
    <row r="12593" spans="33:34">
      <c r="AG12593" s="7"/>
      <c r="AH12593" s="7"/>
    </row>
    <row r="12594" spans="33:34">
      <c r="AG12594" s="7"/>
      <c r="AH12594" s="7"/>
    </row>
    <row r="12595" spans="33:34">
      <c r="AG12595" s="7"/>
      <c r="AH12595" s="7"/>
    </row>
    <row r="12596" spans="33:34">
      <c r="AG12596" s="7"/>
      <c r="AH12596" s="7"/>
    </row>
    <row r="12597" spans="33:34">
      <c r="AG12597" s="7"/>
      <c r="AH12597" s="7"/>
    </row>
    <row r="12598" spans="33:34">
      <c r="AG12598" s="7"/>
      <c r="AH12598" s="7"/>
    </row>
    <row r="12599" spans="33:34">
      <c r="AG12599" s="7"/>
      <c r="AH12599" s="7"/>
    </row>
    <row r="12600" spans="33:34">
      <c r="AG12600" s="7"/>
      <c r="AH12600" s="7"/>
    </row>
    <row r="12601" spans="33:34">
      <c r="AG12601" s="7"/>
      <c r="AH12601" s="7"/>
    </row>
    <row r="12602" spans="33:34">
      <c r="AG12602" s="7"/>
      <c r="AH12602" s="7"/>
    </row>
    <row r="12603" spans="33:34">
      <c r="AG12603" s="7"/>
      <c r="AH12603" s="7"/>
    </row>
    <row r="12604" spans="33:34">
      <c r="AG12604" s="7"/>
      <c r="AH12604" s="7"/>
    </row>
    <row r="12605" spans="33:34">
      <c r="AG12605" s="7"/>
      <c r="AH12605" s="7"/>
    </row>
    <row r="12606" spans="33:34">
      <c r="AG12606" s="7"/>
      <c r="AH12606" s="7"/>
    </row>
    <row r="12607" spans="33:34">
      <c r="AG12607" s="7"/>
      <c r="AH12607" s="7"/>
    </row>
    <row r="12608" spans="33:34">
      <c r="AG12608" s="7"/>
      <c r="AH12608" s="7"/>
    </row>
    <row r="12609" spans="33:34">
      <c r="AG12609" s="7"/>
      <c r="AH12609" s="7"/>
    </row>
    <row r="12610" spans="33:34">
      <c r="AG12610" s="7"/>
      <c r="AH12610" s="7"/>
    </row>
    <row r="12611" spans="33:34">
      <c r="AG12611" s="7"/>
      <c r="AH12611" s="7"/>
    </row>
    <row r="12612" spans="33:34">
      <c r="AG12612" s="7"/>
      <c r="AH12612" s="7"/>
    </row>
    <row r="12613" spans="33:34">
      <c r="AG12613" s="7"/>
      <c r="AH12613" s="7"/>
    </row>
    <row r="12614" spans="33:34">
      <c r="AG12614" s="7"/>
      <c r="AH12614" s="7"/>
    </row>
    <row r="12615" spans="33:34">
      <c r="AG12615" s="7"/>
      <c r="AH12615" s="7"/>
    </row>
    <row r="12616" spans="33:34">
      <c r="AG12616" s="7"/>
      <c r="AH12616" s="7"/>
    </row>
    <row r="12617" spans="33:34">
      <c r="AG12617" s="7"/>
      <c r="AH12617" s="7"/>
    </row>
    <row r="12618" spans="33:34">
      <c r="AG12618" s="7"/>
      <c r="AH12618" s="7"/>
    </row>
    <row r="12619" spans="33:34">
      <c r="AG12619" s="7"/>
      <c r="AH12619" s="7"/>
    </row>
    <row r="12620" spans="33:34">
      <c r="AG12620" s="7"/>
      <c r="AH12620" s="7"/>
    </row>
    <row r="12621" spans="33:34">
      <c r="AG12621" s="7"/>
      <c r="AH12621" s="7"/>
    </row>
    <row r="12622" spans="33:34">
      <c r="AG12622" s="7"/>
      <c r="AH12622" s="7"/>
    </row>
    <row r="12623" spans="33:34">
      <c r="AG12623" s="7"/>
      <c r="AH12623" s="7"/>
    </row>
    <row r="12624" spans="33:34">
      <c r="AG12624" s="7"/>
      <c r="AH12624" s="7"/>
    </row>
    <row r="12625" spans="33:34">
      <c r="AG12625" s="7"/>
      <c r="AH12625" s="7"/>
    </row>
    <row r="12626" spans="33:34">
      <c r="AG12626" s="7"/>
      <c r="AH12626" s="7"/>
    </row>
    <row r="12627" spans="33:34">
      <c r="AG12627" s="7"/>
      <c r="AH12627" s="7"/>
    </row>
    <row r="12628" spans="33:34">
      <c r="AG12628" s="7"/>
      <c r="AH12628" s="7"/>
    </row>
    <row r="12629" spans="33:34">
      <c r="AG12629" s="7"/>
      <c r="AH12629" s="7"/>
    </row>
    <row r="12630" spans="33:34">
      <c r="AG12630" s="7"/>
      <c r="AH12630" s="7"/>
    </row>
    <row r="12631" spans="33:34">
      <c r="AG12631" s="7"/>
      <c r="AH12631" s="7"/>
    </row>
    <row r="12632" spans="33:34">
      <c r="AG12632" s="7"/>
      <c r="AH12632" s="7"/>
    </row>
    <row r="12633" spans="33:34">
      <c r="AG12633" s="7"/>
      <c r="AH12633" s="7"/>
    </row>
    <row r="12634" spans="33:34">
      <c r="AG12634" s="7"/>
      <c r="AH12634" s="7"/>
    </row>
    <row r="12635" spans="33:34">
      <c r="AG12635" s="7"/>
      <c r="AH12635" s="7"/>
    </row>
    <row r="12636" spans="33:34">
      <c r="AG12636" s="7"/>
      <c r="AH12636" s="7"/>
    </row>
    <row r="12637" spans="33:34">
      <c r="AG12637" s="7"/>
      <c r="AH12637" s="7"/>
    </row>
    <row r="12638" spans="33:34">
      <c r="AG12638" s="7"/>
      <c r="AH12638" s="7"/>
    </row>
    <row r="12639" spans="33:34">
      <c r="AG12639" s="7"/>
      <c r="AH12639" s="7"/>
    </row>
    <row r="12640" spans="33:34">
      <c r="AG12640" s="7"/>
      <c r="AH12640" s="7"/>
    </row>
    <row r="12641" spans="33:34">
      <c r="AG12641" s="7"/>
      <c r="AH12641" s="7"/>
    </row>
    <row r="12642" spans="33:34">
      <c r="AG12642" s="7"/>
      <c r="AH12642" s="7"/>
    </row>
    <row r="12643" spans="33:34">
      <c r="AG12643" s="7"/>
      <c r="AH12643" s="7"/>
    </row>
    <row r="12644" spans="33:34">
      <c r="AG12644" s="7"/>
      <c r="AH12644" s="7"/>
    </row>
    <row r="12645" spans="33:34">
      <c r="AG12645" s="7"/>
      <c r="AH12645" s="7"/>
    </row>
    <row r="12646" spans="33:34">
      <c r="AG12646" s="7"/>
      <c r="AH12646" s="7"/>
    </row>
    <row r="12647" spans="33:34">
      <c r="AG12647" s="7"/>
      <c r="AH12647" s="7"/>
    </row>
    <row r="12648" spans="33:34">
      <c r="AG12648" s="7"/>
      <c r="AH12648" s="7"/>
    </row>
    <row r="12649" spans="33:34">
      <c r="AG12649" s="7"/>
      <c r="AH12649" s="7"/>
    </row>
    <row r="12650" spans="33:34">
      <c r="AG12650" s="7"/>
      <c r="AH12650" s="7"/>
    </row>
    <row r="12651" spans="33:34">
      <c r="AG12651" s="7"/>
      <c r="AH12651" s="7"/>
    </row>
    <row r="12652" spans="33:34">
      <c r="AG12652" s="7"/>
      <c r="AH12652" s="7"/>
    </row>
    <row r="12653" spans="33:34">
      <c r="AG12653" s="7"/>
      <c r="AH12653" s="7"/>
    </row>
    <row r="12654" spans="33:34">
      <c r="AG12654" s="7"/>
      <c r="AH12654" s="7"/>
    </row>
    <row r="12655" spans="33:34">
      <c r="AG12655" s="7"/>
      <c r="AH12655" s="7"/>
    </row>
    <row r="12656" spans="33:34">
      <c r="AG12656" s="7"/>
      <c r="AH12656" s="7"/>
    </row>
    <row r="12657" spans="33:34">
      <c r="AG12657" s="7"/>
      <c r="AH12657" s="7"/>
    </row>
    <row r="12658" spans="33:34">
      <c r="AG12658" s="7"/>
      <c r="AH12658" s="7"/>
    </row>
    <row r="12659" spans="33:34">
      <c r="AG12659" s="7"/>
      <c r="AH12659" s="7"/>
    </row>
    <row r="12660" spans="33:34">
      <c r="AG12660" s="7"/>
      <c r="AH12660" s="7"/>
    </row>
    <row r="12661" spans="33:34">
      <c r="AG12661" s="7"/>
      <c r="AH12661" s="7"/>
    </row>
    <row r="12662" spans="33:34">
      <c r="AG12662" s="7"/>
      <c r="AH12662" s="7"/>
    </row>
    <row r="12663" spans="33:34">
      <c r="AG12663" s="7"/>
      <c r="AH12663" s="7"/>
    </row>
    <row r="12664" spans="33:34">
      <c r="AG12664" s="7"/>
      <c r="AH12664" s="7"/>
    </row>
    <row r="12665" spans="33:34">
      <c r="AG12665" s="7"/>
      <c r="AH12665" s="7"/>
    </row>
    <row r="12666" spans="33:34">
      <c r="AG12666" s="7"/>
      <c r="AH12666" s="7"/>
    </row>
    <row r="12667" spans="33:34">
      <c r="AG12667" s="7"/>
      <c r="AH12667" s="7"/>
    </row>
    <row r="12668" spans="33:34">
      <c r="AG12668" s="7"/>
      <c r="AH12668" s="7"/>
    </row>
    <row r="12669" spans="33:34">
      <c r="AG12669" s="7"/>
      <c r="AH12669" s="7"/>
    </row>
    <row r="12670" spans="33:34">
      <c r="AG12670" s="7"/>
      <c r="AH12670" s="7"/>
    </row>
    <row r="12671" spans="33:34">
      <c r="AG12671" s="7"/>
      <c r="AH12671" s="7"/>
    </row>
    <row r="12672" spans="33:34">
      <c r="AG12672" s="7"/>
      <c r="AH12672" s="7"/>
    </row>
    <row r="12673" spans="33:34">
      <c r="AG12673" s="7"/>
      <c r="AH12673" s="7"/>
    </row>
    <row r="12674" spans="33:34">
      <c r="AG12674" s="7"/>
      <c r="AH12674" s="7"/>
    </row>
    <row r="12675" spans="33:34">
      <c r="AG12675" s="7"/>
      <c r="AH12675" s="7"/>
    </row>
    <row r="12676" spans="33:34">
      <c r="AG12676" s="7"/>
      <c r="AH12676" s="7"/>
    </row>
    <row r="12677" spans="33:34">
      <c r="AG12677" s="7"/>
      <c r="AH12677" s="7"/>
    </row>
    <row r="12678" spans="33:34">
      <c r="AG12678" s="7"/>
      <c r="AH12678" s="7"/>
    </row>
    <row r="12679" spans="33:34">
      <c r="AG12679" s="7"/>
      <c r="AH12679" s="7"/>
    </row>
    <row r="12680" spans="33:34">
      <c r="AG12680" s="7"/>
      <c r="AH12680" s="7"/>
    </row>
    <row r="12681" spans="33:34">
      <c r="AG12681" s="7"/>
      <c r="AH12681" s="7"/>
    </row>
    <row r="12682" spans="33:34">
      <c r="AG12682" s="7"/>
      <c r="AH12682" s="7"/>
    </row>
    <row r="12683" spans="33:34">
      <c r="AG12683" s="7"/>
      <c r="AH12683" s="7"/>
    </row>
    <row r="12684" spans="33:34">
      <c r="AG12684" s="7"/>
      <c r="AH12684" s="7"/>
    </row>
    <row r="12685" spans="33:34">
      <c r="AG12685" s="7"/>
      <c r="AH12685" s="7"/>
    </row>
    <row r="12686" spans="33:34">
      <c r="AG12686" s="7"/>
      <c r="AH12686" s="7"/>
    </row>
    <row r="12687" spans="33:34">
      <c r="AG12687" s="7"/>
      <c r="AH12687" s="7"/>
    </row>
    <row r="12688" spans="33:34">
      <c r="AG12688" s="7"/>
      <c r="AH12688" s="7"/>
    </row>
    <row r="12689" spans="33:34">
      <c r="AG12689" s="7"/>
      <c r="AH12689" s="7"/>
    </row>
    <row r="12690" spans="33:34">
      <c r="AG12690" s="7"/>
      <c r="AH12690" s="7"/>
    </row>
    <row r="12691" spans="33:34">
      <c r="AG12691" s="7"/>
      <c r="AH12691" s="7"/>
    </row>
    <row r="12692" spans="33:34">
      <c r="AG12692" s="7"/>
      <c r="AH12692" s="7"/>
    </row>
    <row r="12693" spans="33:34">
      <c r="AG12693" s="7"/>
      <c r="AH12693" s="7"/>
    </row>
    <row r="12694" spans="33:34">
      <c r="AG12694" s="7"/>
      <c r="AH12694" s="7"/>
    </row>
    <row r="12695" spans="33:34">
      <c r="AG12695" s="7"/>
      <c r="AH12695" s="7"/>
    </row>
    <row r="12696" spans="33:34">
      <c r="AG12696" s="7"/>
      <c r="AH12696" s="7"/>
    </row>
    <row r="12697" spans="33:34">
      <c r="AG12697" s="7"/>
      <c r="AH12697" s="7"/>
    </row>
    <row r="12698" spans="33:34">
      <c r="AG12698" s="7"/>
      <c r="AH12698" s="7"/>
    </row>
    <row r="12699" spans="33:34">
      <c r="AG12699" s="7"/>
      <c r="AH12699" s="7"/>
    </row>
    <row r="12700" spans="33:34">
      <c r="AG12700" s="7"/>
      <c r="AH12700" s="7"/>
    </row>
    <row r="12701" spans="33:34">
      <c r="AG12701" s="7"/>
      <c r="AH12701" s="7"/>
    </row>
    <row r="12702" spans="33:34">
      <c r="AG12702" s="7"/>
      <c r="AH12702" s="7"/>
    </row>
    <row r="12703" spans="33:34">
      <c r="AG12703" s="7"/>
      <c r="AH12703" s="7"/>
    </row>
    <row r="12704" spans="33:34">
      <c r="AG12704" s="7"/>
      <c r="AH12704" s="7"/>
    </row>
    <row r="12705" spans="33:34">
      <c r="AG12705" s="7"/>
      <c r="AH12705" s="7"/>
    </row>
    <row r="12706" spans="33:34">
      <c r="AG12706" s="7"/>
      <c r="AH12706" s="7"/>
    </row>
    <row r="12707" spans="33:34">
      <c r="AG12707" s="7"/>
      <c r="AH12707" s="7"/>
    </row>
    <row r="12708" spans="33:34">
      <c r="AG12708" s="7"/>
      <c r="AH12708" s="7"/>
    </row>
    <row r="12709" spans="33:34">
      <c r="AG12709" s="7"/>
      <c r="AH12709" s="7"/>
    </row>
    <row r="12710" spans="33:34">
      <c r="AG12710" s="7"/>
      <c r="AH12710" s="7"/>
    </row>
    <row r="12711" spans="33:34">
      <c r="AG12711" s="7"/>
      <c r="AH12711" s="7"/>
    </row>
    <row r="12712" spans="33:34">
      <c r="AG12712" s="7"/>
      <c r="AH12712" s="7"/>
    </row>
    <row r="12713" spans="33:34">
      <c r="AG12713" s="7"/>
      <c r="AH12713" s="7"/>
    </row>
    <row r="12714" spans="33:34">
      <c r="AG12714" s="7"/>
      <c r="AH12714" s="7"/>
    </row>
    <row r="12715" spans="33:34">
      <c r="AG12715" s="7"/>
      <c r="AH12715" s="7"/>
    </row>
    <row r="12716" spans="33:34">
      <c r="AG12716" s="7"/>
      <c r="AH12716" s="7"/>
    </row>
    <row r="12717" spans="33:34">
      <c r="AG12717" s="7"/>
      <c r="AH12717" s="7"/>
    </row>
    <row r="12718" spans="33:34">
      <c r="AG12718" s="7"/>
      <c r="AH12718" s="7"/>
    </row>
    <row r="12719" spans="33:34">
      <c r="AG12719" s="7"/>
      <c r="AH12719" s="7"/>
    </row>
    <row r="12720" spans="33:34">
      <c r="AG12720" s="7"/>
      <c r="AH12720" s="7"/>
    </row>
    <row r="12721" spans="33:34">
      <c r="AG12721" s="7"/>
      <c r="AH12721" s="7"/>
    </row>
    <row r="12722" spans="33:34">
      <c r="AG12722" s="7"/>
      <c r="AH12722" s="7"/>
    </row>
    <row r="12723" spans="33:34">
      <c r="AG12723" s="7"/>
      <c r="AH12723" s="7"/>
    </row>
    <row r="12724" spans="33:34">
      <c r="AG12724" s="7"/>
      <c r="AH12724" s="7"/>
    </row>
    <row r="12725" spans="33:34">
      <c r="AG12725" s="7"/>
      <c r="AH12725" s="7"/>
    </row>
    <row r="12726" spans="33:34">
      <c r="AG12726" s="7"/>
      <c r="AH12726" s="7"/>
    </row>
    <row r="12727" spans="33:34">
      <c r="AG12727" s="7"/>
      <c r="AH12727" s="7"/>
    </row>
    <row r="12728" spans="33:34">
      <c r="AG12728" s="7"/>
      <c r="AH12728" s="7"/>
    </row>
    <row r="12729" spans="33:34">
      <c r="AG12729" s="7"/>
      <c r="AH12729" s="7"/>
    </row>
    <row r="12730" spans="33:34">
      <c r="AG12730" s="7"/>
      <c r="AH12730" s="7"/>
    </row>
    <row r="12731" spans="33:34">
      <c r="AG12731" s="7"/>
      <c r="AH12731" s="7"/>
    </row>
    <row r="12732" spans="33:34">
      <c r="AG12732" s="7"/>
      <c r="AH12732" s="7"/>
    </row>
    <row r="12733" spans="33:34">
      <c r="AG12733" s="7"/>
      <c r="AH12733" s="7"/>
    </row>
    <row r="12734" spans="33:34">
      <c r="AG12734" s="7"/>
      <c r="AH12734" s="7"/>
    </row>
    <row r="12735" spans="33:34">
      <c r="AG12735" s="7"/>
      <c r="AH12735" s="7"/>
    </row>
    <row r="12736" spans="33:34">
      <c r="AG12736" s="7"/>
      <c r="AH12736" s="7"/>
    </row>
    <row r="12737" spans="33:34">
      <c r="AG12737" s="7"/>
      <c r="AH12737" s="7"/>
    </row>
    <row r="12738" spans="33:34">
      <c r="AG12738" s="7"/>
      <c r="AH12738" s="7"/>
    </row>
    <row r="12739" spans="33:34">
      <c r="AG12739" s="7"/>
      <c r="AH12739" s="7"/>
    </row>
    <row r="12740" spans="33:34">
      <c r="AG12740" s="7"/>
      <c r="AH12740" s="7"/>
    </row>
    <row r="12741" spans="33:34">
      <c r="AG12741" s="7"/>
      <c r="AH12741" s="7"/>
    </row>
    <row r="12742" spans="33:34">
      <c r="AG12742" s="7"/>
      <c r="AH12742" s="7"/>
    </row>
    <row r="12743" spans="33:34">
      <c r="AG12743" s="7"/>
      <c r="AH12743" s="7"/>
    </row>
    <row r="12744" spans="33:34">
      <c r="AG12744" s="7"/>
      <c r="AH12744" s="7"/>
    </row>
    <row r="12745" spans="33:34">
      <c r="AG12745" s="7"/>
      <c r="AH12745" s="7"/>
    </row>
    <row r="12746" spans="33:34">
      <c r="AG12746" s="7"/>
      <c r="AH12746" s="7"/>
    </row>
    <row r="12747" spans="33:34">
      <c r="AG12747" s="7"/>
      <c r="AH12747" s="7"/>
    </row>
    <row r="12748" spans="33:34">
      <c r="AG12748" s="7"/>
      <c r="AH12748" s="7"/>
    </row>
    <row r="12749" spans="33:34">
      <c r="AG12749" s="7"/>
      <c r="AH12749" s="7"/>
    </row>
    <row r="12750" spans="33:34">
      <c r="AG12750" s="7"/>
      <c r="AH12750" s="7"/>
    </row>
    <row r="12751" spans="33:34">
      <c r="AG12751" s="7"/>
      <c r="AH12751" s="7"/>
    </row>
    <row r="12752" spans="33:34">
      <c r="AG12752" s="7"/>
      <c r="AH12752" s="7"/>
    </row>
    <row r="12753" spans="33:34">
      <c r="AG12753" s="7"/>
      <c r="AH12753" s="7"/>
    </row>
    <row r="12754" spans="33:34">
      <c r="AG12754" s="7"/>
      <c r="AH12754" s="7"/>
    </row>
    <row r="12755" spans="33:34">
      <c r="AG12755" s="7"/>
      <c r="AH12755" s="7"/>
    </row>
    <row r="12756" spans="33:34">
      <c r="AG12756" s="7"/>
      <c r="AH12756" s="7"/>
    </row>
    <row r="12757" spans="33:34">
      <c r="AG12757" s="7"/>
      <c r="AH12757" s="7"/>
    </row>
    <row r="12758" spans="33:34">
      <c r="AG12758" s="7"/>
      <c r="AH12758" s="7"/>
    </row>
    <row r="12759" spans="33:34">
      <c r="AG12759" s="7"/>
      <c r="AH12759" s="7"/>
    </row>
    <row r="12760" spans="33:34">
      <c r="AG12760" s="7"/>
      <c r="AH12760" s="7"/>
    </row>
    <row r="12761" spans="33:34">
      <c r="AG12761" s="7"/>
      <c r="AH12761" s="7"/>
    </row>
    <row r="12762" spans="33:34">
      <c r="AG12762" s="7"/>
      <c r="AH12762" s="7"/>
    </row>
    <row r="12763" spans="33:34">
      <c r="AG12763" s="7"/>
      <c r="AH12763" s="7"/>
    </row>
    <row r="12764" spans="33:34">
      <c r="AG12764" s="7"/>
      <c r="AH12764" s="7"/>
    </row>
    <row r="12765" spans="33:34">
      <c r="AG12765" s="7"/>
      <c r="AH12765" s="7"/>
    </row>
    <row r="12766" spans="33:34">
      <c r="AG12766" s="7"/>
      <c r="AH12766" s="7"/>
    </row>
    <row r="12767" spans="33:34">
      <c r="AG12767" s="7"/>
      <c r="AH12767" s="7"/>
    </row>
    <row r="12768" spans="33:34">
      <c r="AG12768" s="7"/>
      <c r="AH12768" s="7"/>
    </row>
    <row r="12769" spans="33:34">
      <c r="AG12769" s="7"/>
      <c r="AH12769" s="7"/>
    </row>
    <row r="12770" spans="33:34">
      <c r="AG12770" s="7"/>
      <c r="AH12770" s="7"/>
    </row>
    <row r="12771" spans="33:34">
      <c r="AG12771" s="7"/>
      <c r="AH12771" s="7"/>
    </row>
    <row r="12772" spans="33:34">
      <c r="AG12772" s="7"/>
      <c r="AH12772" s="7"/>
    </row>
    <row r="12773" spans="33:34">
      <c r="AG12773" s="7"/>
      <c r="AH12773" s="7"/>
    </row>
    <row r="12774" spans="33:34">
      <c r="AG12774" s="7"/>
      <c r="AH12774" s="7"/>
    </row>
    <row r="12775" spans="33:34">
      <c r="AG12775" s="7"/>
      <c r="AH12775" s="7"/>
    </row>
    <row r="12776" spans="33:34">
      <c r="AG12776" s="7"/>
      <c r="AH12776" s="7"/>
    </row>
    <row r="12777" spans="33:34">
      <c r="AG12777" s="7"/>
      <c r="AH12777" s="7"/>
    </row>
    <row r="12778" spans="33:34">
      <c r="AG12778" s="7"/>
      <c r="AH12778" s="7"/>
    </row>
    <row r="12779" spans="33:34">
      <c r="AG12779" s="7"/>
      <c r="AH12779" s="7"/>
    </row>
    <row r="12780" spans="33:34">
      <c r="AG12780" s="7"/>
      <c r="AH12780" s="7"/>
    </row>
    <row r="12781" spans="33:34">
      <c r="AG12781" s="7"/>
      <c r="AH12781" s="7"/>
    </row>
    <row r="12782" spans="33:34">
      <c r="AG12782" s="7"/>
      <c r="AH12782" s="7"/>
    </row>
    <row r="12783" spans="33:34">
      <c r="AG12783" s="7"/>
      <c r="AH12783" s="7"/>
    </row>
    <row r="12784" spans="33:34">
      <c r="AG12784" s="7"/>
      <c r="AH12784" s="7"/>
    </row>
    <row r="12785" spans="33:34">
      <c r="AG12785" s="7"/>
      <c r="AH12785" s="7"/>
    </row>
    <row r="12786" spans="33:34">
      <c r="AG12786" s="7"/>
      <c r="AH12786" s="7"/>
    </row>
    <row r="12787" spans="33:34">
      <c r="AG12787" s="7"/>
      <c r="AH12787" s="7"/>
    </row>
    <row r="12788" spans="33:34">
      <c r="AG12788" s="7"/>
      <c r="AH12788" s="7"/>
    </row>
    <row r="12789" spans="33:34">
      <c r="AG12789" s="7"/>
      <c r="AH12789" s="7"/>
    </row>
    <row r="12790" spans="33:34">
      <c r="AG12790" s="7"/>
      <c r="AH12790" s="7"/>
    </row>
    <row r="12791" spans="33:34">
      <c r="AG12791" s="7"/>
      <c r="AH12791" s="7"/>
    </row>
    <row r="12792" spans="33:34">
      <c r="AG12792" s="7"/>
      <c r="AH12792" s="7"/>
    </row>
    <row r="12793" spans="33:34">
      <c r="AG12793" s="7"/>
      <c r="AH12793" s="7"/>
    </row>
    <row r="12794" spans="33:34">
      <c r="AG12794" s="7"/>
      <c r="AH12794" s="7"/>
    </row>
    <row r="12795" spans="33:34">
      <c r="AG12795" s="7"/>
      <c r="AH12795" s="7"/>
    </row>
    <row r="12796" spans="33:34">
      <c r="AG12796" s="7"/>
      <c r="AH12796" s="7"/>
    </row>
    <row r="12797" spans="33:34">
      <c r="AG12797" s="7"/>
      <c r="AH12797" s="7"/>
    </row>
    <row r="12798" spans="33:34">
      <c r="AG12798" s="7"/>
      <c r="AH12798" s="7"/>
    </row>
    <row r="12799" spans="33:34">
      <c r="AG12799" s="7"/>
      <c r="AH12799" s="7"/>
    </row>
    <row r="12800" spans="33:34">
      <c r="AG12800" s="7"/>
      <c r="AH12800" s="7"/>
    </row>
    <row r="12801" spans="33:34">
      <c r="AG12801" s="7"/>
      <c r="AH12801" s="7"/>
    </row>
    <row r="12802" spans="33:34">
      <c r="AG12802" s="7"/>
      <c r="AH12802" s="7"/>
    </row>
    <row r="12803" spans="33:34">
      <c r="AG12803" s="7"/>
      <c r="AH12803" s="7"/>
    </row>
    <row r="12804" spans="33:34">
      <c r="AG12804" s="7"/>
      <c r="AH12804" s="7"/>
    </row>
    <row r="12805" spans="33:34">
      <c r="AG12805" s="7"/>
      <c r="AH12805" s="7"/>
    </row>
    <row r="12806" spans="33:34">
      <c r="AG12806" s="7"/>
      <c r="AH12806" s="7"/>
    </row>
    <row r="12807" spans="33:34">
      <c r="AG12807" s="7"/>
      <c r="AH12807" s="7"/>
    </row>
    <row r="12808" spans="33:34">
      <c r="AG12808" s="7"/>
      <c r="AH12808" s="7"/>
    </row>
    <row r="12809" spans="33:34">
      <c r="AG12809" s="7"/>
      <c r="AH12809" s="7"/>
    </row>
    <row r="12810" spans="33:34">
      <c r="AG12810" s="7"/>
      <c r="AH12810" s="7"/>
    </row>
    <row r="12811" spans="33:34">
      <c r="AG12811" s="7"/>
      <c r="AH12811" s="7"/>
    </row>
    <row r="12812" spans="33:34">
      <c r="AG12812" s="7"/>
      <c r="AH12812" s="7"/>
    </row>
    <row r="12813" spans="33:34">
      <c r="AG12813" s="7"/>
      <c r="AH12813" s="7"/>
    </row>
    <row r="12814" spans="33:34">
      <c r="AG12814" s="7"/>
      <c r="AH12814" s="7"/>
    </row>
    <row r="12815" spans="33:34">
      <c r="AG12815" s="7"/>
      <c r="AH12815" s="7"/>
    </row>
    <row r="12816" spans="33:34">
      <c r="AG12816" s="7"/>
      <c r="AH12816" s="7"/>
    </row>
    <row r="12817" spans="33:34">
      <c r="AG12817" s="7"/>
      <c r="AH12817" s="7"/>
    </row>
    <row r="12818" spans="33:34">
      <c r="AG12818" s="7"/>
      <c r="AH12818" s="7"/>
    </row>
    <row r="12819" spans="33:34">
      <c r="AG12819" s="7"/>
      <c r="AH12819" s="7"/>
    </row>
    <row r="12820" spans="33:34">
      <c r="AG12820" s="7"/>
      <c r="AH12820" s="7"/>
    </row>
    <row r="12821" spans="33:34">
      <c r="AG12821" s="7"/>
      <c r="AH12821" s="7"/>
    </row>
    <row r="12822" spans="33:34">
      <c r="AG12822" s="7"/>
      <c r="AH12822" s="7"/>
    </row>
    <row r="12823" spans="33:34">
      <c r="AG12823" s="7"/>
      <c r="AH12823" s="7"/>
    </row>
    <row r="12824" spans="33:34">
      <c r="AG12824" s="7"/>
      <c r="AH12824" s="7"/>
    </row>
    <row r="12825" spans="33:34">
      <c r="AG12825" s="7"/>
      <c r="AH12825" s="7"/>
    </row>
    <row r="12826" spans="33:34">
      <c r="AG12826" s="7"/>
      <c r="AH12826" s="7"/>
    </row>
    <row r="12827" spans="33:34">
      <c r="AG12827" s="7"/>
      <c r="AH12827" s="7"/>
    </row>
    <row r="12828" spans="33:34">
      <c r="AG12828" s="7"/>
      <c r="AH12828" s="7"/>
    </row>
    <row r="12829" spans="33:34">
      <c r="AG12829" s="7"/>
      <c r="AH12829" s="7"/>
    </row>
    <row r="12830" spans="33:34">
      <c r="AG12830" s="7"/>
      <c r="AH12830" s="7"/>
    </row>
    <row r="12831" spans="33:34">
      <c r="AG12831" s="7"/>
      <c r="AH12831" s="7"/>
    </row>
    <row r="12832" spans="33:34">
      <c r="AG12832" s="7"/>
      <c r="AH12832" s="7"/>
    </row>
    <row r="12833" spans="33:34">
      <c r="AG12833" s="7"/>
      <c r="AH12833" s="7"/>
    </row>
    <row r="12834" spans="33:34">
      <c r="AG12834" s="7"/>
      <c r="AH12834" s="7"/>
    </row>
    <row r="12835" spans="33:34">
      <c r="AG12835" s="7"/>
      <c r="AH12835" s="7"/>
    </row>
    <row r="12836" spans="33:34">
      <c r="AG12836" s="7"/>
      <c r="AH12836" s="7"/>
    </row>
    <row r="12837" spans="33:34">
      <c r="AG12837" s="7"/>
      <c r="AH12837" s="7"/>
    </row>
    <row r="12838" spans="33:34">
      <c r="AG12838" s="7"/>
      <c r="AH12838" s="7"/>
    </row>
    <row r="12839" spans="33:34">
      <c r="AG12839" s="7"/>
      <c r="AH12839" s="7"/>
    </row>
    <row r="12840" spans="33:34">
      <c r="AG12840" s="7"/>
      <c r="AH12840" s="7"/>
    </row>
    <row r="12841" spans="33:34">
      <c r="AG12841" s="7"/>
      <c r="AH12841" s="7"/>
    </row>
    <row r="12842" spans="33:34">
      <c r="AG12842" s="7"/>
      <c r="AH12842" s="7"/>
    </row>
    <row r="12843" spans="33:34">
      <c r="AG12843" s="7"/>
      <c r="AH12843" s="7"/>
    </row>
    <row r="12844" spans="33:34">
      <c r="AG12844" s="7"/>
      <c r="AH12844" s="7"/>
    </row>
    <row r="12845" spans="33:34">
      <c r="AG12845" s="7"/>
      <c r="AH12845" s="7"/>
    </row>
    <row r="12846" spans="33:34">
      <c r="AG12846" s="7"/>
      <c r="AH12846" s="7"/>
    </row>
    <row r="12847" spans="33:34">
      <c r="AG12847" s="7"/>
      <c r="AH12847" s="7"/>
    </row>
    <row r="12848" spans="33:34">
      <c r="AG12848" s="7"/>
      <c r="AH12848" s="7"/>
    </row>
    <row r="12849" spans="33:34">
      <c r="AG12849" s="7"/>
      <c r="AH12849" s="7"/>
    </row>
    <row r="12850" spans="33:34">
      <c r="AG12850" s="7"/>
      <c r="AH12850" s="7"/>
    </row>
    <row r="12851" spans="33:34">
      <c r="AG12851" s="7"/>
      <c r="AH12851" s="7"/>
    </row>
    <row r="12852" spans="33:34">
      <c r="AG12852" s="7"/>
      <c r="AH12852" s="7"/>
    </row>
    <row r="12853" spans="33:34">
      <c r="AG12853" s="7"/>
      <c r="AH12853" s="7"/>
    </row>
    <row r="12854" spans="33:34">
      <c r="AG12854" s="7"/>
      <c r="AH12854" s="7"/>
    </row>
    <row r="12855" spans="33:34">
      <c r="AG12855" s="7"/>
      <c r="AH12855" s="7"/>
    </row>
    <row r="12856" spans="33:34">
      <c r="AG12856" s="7"/>
      <c r="AH12856" s="7"/>
    </row>
    <row r="12857" spans="33:34">
      <c r="AG12857" s="7"/>
      <c r="AH12857" s="7"/>
    </row>
    <row r="12858" spans="33:34">
      <c r="AG12858" s="7"/>
      <c r="AH12858" s="7"/>
    </row>
    <row r="12859" spans="33:34">
      <c r="AG12859" s="7"/>
      <c r="AH12859" s="7"/>
    </row>
    <row r="12860" spans="33:34">
      <c r="AG12860" s="7"/>
      <c r="AH12860" s="7"/>
    </row>
    <row r="12861" spans="33:34">
      <c r="AG12861" s="7"/>
      <c r="AH12861" s="7"/>
    </row>
    <row r="12862" spans="33:34">
      <c r="AG12862" s="7"/>
      <c r="AH12862" s="7"/>
    </row>
    <row r="12863" spans="33:34">
      <c r="AG12863" s="7"/>
      <c r="AH12863" s="7"/>
    </row>
    <row r="12864" spans="33:34">
      <c r="AG12864" s="7"/>
      <c r="AH12864" s="7"/>
    </row>
    <row r="12865" spans="33:34">
      <c r="AG12865" s="7"/>
      <c r="AH12865" s="7"/>
    </row>
    <row r="12866" spans="33:34">
      <c r="AG12866" s="7"/>
      <c r="AH12866" s="7"/>
    </row>
    <row r="12867" spans="33:34">
      <c r="AG12867" s="7"/>
      <c r="AH12867" s="7"/>
    </row>
    <row r="12868" spans="33:34">
      <c r="AG12868" s="7"/>
      <c r="AH12868" s="7"/>
    </row>
    <row r="12869" spans="33:34">
      <c r="AG12869" s="7"/>
      <c r="AH12869" s="7"/>
    </row>
    <row r="12870" spans="33:34">
      <c r="AG12870" s="7"/>
      <c r="AH12870" s="7"/>
    </row>
    <row r="12871" spans="33:34">
      <c r="AG12871" s="7"/>
      <c r="AH12871" s="7"/>
    </row>
    <row r="12872" spans="33:34">
      <c r="AG12872" s="7"/>
      <c r="AH12872" s="7"/>
    </row>
    <row r="12873" spans="33:34">
      <c r="AG12873" s="7"/>
      <c r="AH12873" s="7"/>
    </row>
    <row r="12874" spans="33:34">
      <c r="AG12874" s="7"/>
      <c r="AH12874" s="7"/>
    </row>
    <row r="12875" spans="33:34">
      <c r="AG12875" s="7"/>
      <c r="AH12875" s="7"/>
    </row>
    <row r="12876" spans="33:34">
      <c r="AG12876" s="7"/>
      <c r="AH12876" s="7"/>
    </row>
    <row r="12877" spans="33:34">
      <c r="AG12877" s="7"/>
      <c r="AH12877" s="7"/>
    </row>
    <row r="12878" spans="33:34">
      <c r="AG12878" s="7"/>
      <c r="AH12878" s="7"/>
    </row>
    <row r="12879" spans="33:34">
      <c r="AG12879" s="7"/>
      <c r="AH12879" s="7"/>
    </row>
    <row r="12880" spans="33:34">
      <c r="AG12880" s="7"/>
      <c r="AH12880" s="7"/>
    </row>
    <row r="12881" spans="33:34">
      <c r="AG12881" s="7"/>
      <c r="AH12881" s="7"/>
    </row>
    <row r="12882" spans="33:34">
      <c r="AG12882" s="7"/>
      <c r="AH12882" s="7"/>
    </row>
    <row r="12883" spans="33:34">
      <c r="AG12883" s="7"/>
      <c r="AH12883" s="7"/>
    </row>
    <row r="12884" spans="33:34">
      <c r="AG12884" s="7"/>
      <c r="AH12884" s="7"/>
    </row>
    <row r="12885" spans="33:34">
      <c r="AG12885" s="7"/>
      <c r="AH12885" s="7"/>
    </row>
    <row r="12886" spans="33:34">
      <c r="AG12886" s="7"/>
      <c r="AH12886" s="7"/>
    </row>
    <row r="12887" spans="33:34">
      <c r="AG12887" s="7"/>
      <c r="AH12887" s="7"/>
    </row>
    <row r="12888" spans="33:34">
      <c r="AG12888" s="7"/>
      <c r="AH12888" s="7"/>
    </row>
    <row r="12889" spans="33:34">
      <c r="AG12889" s="7"/>
      <c r="AH12889" s="7"/>
    </row>
    <row r="12890" spans="33:34">
      <c r="AG12890" s="7"/>
      <c r="AH12890" s="7"/>
    </row>
    <row r="12891" spans="33:34">
      <c r="AG12891" s="7"/>
      <c r="AH12891" s="7"/>
    </row>
    <row r="12892" spans="33:34">
      <c r="AG12892" s="7"/>
      <c r="AH12892" s="7"/>
    </row>
    <row r="12893" spans="33:34">
      <c r="AG12893" s="7"/>
      <c r="AH12893" s="7"/>
    </row>
    <row r="12894" spans="33:34">
      <c r="AG12894" s="7"/>
      <c r="AH12894" s="7"/>
    </row>
    <row r="12895" spans="33:34">
      <c r="AG12895" s="7"/>
      <c r="AH12895" s="7"/>
    </row>
    <row r="12896" spans="33:34">
      <c r="AG12896" s="7"/>
      <c r="AH12896" s="7"/>
    </row>
    <row r="12897" spans="33:34">
      <c r="AG12897" s="7"/>
      <c r="AH12897" s="7"/>
    </row>
    <row r="12898" spans="33:34">
      <c r="AG12898" s="7"/>
      <c r="AH12898" s="7"/>
    </row>
    <row r="12899" spans="33:34">
      <c r="AG12899" s="7"/>
      <c r="AH12899" s="7"/>
    </row>
    <row r="12900" spans="33:34">
      <c r="AG12900" s="7"/>
      <c r="AH12900" s="7"/>
    </row>
    <row r="12901" spans="33:34">
      <c r="AG12901" s="7"/>
      <c r="AH12901" s="7"/>
    </row>
    <row r="12902" spans="33:34">
      <c r="AG12902" s="7"/>
      <c r="AH12902" s="7"/>
    </row>
    <row r="12903" spans="33:34">
      <c r="AG12903" s="7"/>
      <c r="AH12903" s="7"/>
    </row>
    <row r="12904" spans="33:34">
      <c r="AG12904" s="7"/>
      <c r="AH12904" s="7"/>
    </row>
    <row r="12905" spans="33:34">
      <c r="AG12905" s="7"/>
      <c r="AH12905" s="7"/>
    </row>
    <row r="12906" spans="33:34">
      <c r="AG12906" s="7"/>
      <c r="AH12906" s="7"/>
    </row>
    <row r="12907" spans="33:34">
      <c r="AG12907" s="7"/>
      <c r="AH12907" s="7"/>
    </row>
    <row r="12908" spans="33:34">
      <c r="AG12908" s="7"/>
      <c r="AH12908" s="7"/>
    </row>
    <row r="12909" spans="33:34">
      <c r="AG12909" s="7"/>
      <c r="AH12909" s="7"/>
    </row>
    <row r="12910" spans="33:34">
      <c r="AG12910" s="7"/>
      <c r="AH12910" s="7"/>
    </row>
    <row r="12911" spans="33:34">
      <c r="AG12911" s="7"/>
      <c r="AH12911" s="7"/>
    </row>
    <row r="12912" spans="33:34">
      <c r="AG12912" s="7"/>
      <c r="AH12912" s="7"/>
    </row>
    <row r="12913" spans="33:34">
      <c r="AG12913" s="7"/>
      <c r="AH12913" s="7"/>
    </row>
    <row r="12914" spans="33:34">
      <c r="AG12914" s="7"/>
      <c r="AH12914" s="7"/>
    </row>
    <row r="12915" spans="33:34">
      <c r="AG12915" s="7"/>
      <c r="AH12915" s="7"/>
    </row>
    <row r="12916" spans="33:34">
      <c r="AG12916" s="7"/>
      <c r="AH12916" s="7"/>
    </row>
    <row r="12917" spans="33:34">
      <c r="AG12917" s="7"/>
      <c r="AH12917" s="7"/>
    </row>
    <row r="12918" spans="33:34">
      <c r="AG12918" s="7"/>
      <c r="AH12918" s="7"/>
    </row>
    <row r="12919" spans="33:34">
      <c r="AG12919" s="7"/>
      <c r="AH12919" s="7"/>
    </row>
    <row r="12920" spans="33:34">
      <c r="AG12920" s="7"/>
      <c r="AH12920" s="7"/>
    </row>
    <row r="12921" spans="33:34">
      <c r="AG12921" s="7"/>
      <c r="AH12921" s="7"/>
    </row>
    <row r="12922" spans="33:34">
      <c r="AG12922" s="7"/>
      <c r="AH12922" s="7"/>
    </row>
    <row r="12923" spans="33:34">
      <c r="AG12923" s="7"/>
      <c r="AH12923" s="7"/>
    </row>
    <row r="12924" spans="33:34">
      <c r="AG12924" s="7"/>
      <c r="AH12924" s="7"/>
    </row>
    <row r="12925" spans="33:34">
      <c r="AG12925" s="7"/>
      <c r="AH12925" s="7"/>
    </row>
    <row r="12926" spans="33:34">
      <c r="AG12926" s="7"/>
      <c r="AH12926" s="7"/>
    </row>
    <row r="12927" spans="33:34">
      <c r="AG12927" s="7"/>
      <c r="AH12927" s="7"/>
    </row>
    <row r="12928" spans="33:34">
      <c r="AG12928" s="7"/>
      <c r="AH12928" s="7"/>
    </row>
    <row r="12929" spans="33:34">
      <c r="AG12929" s="7"/>
      <c r="AH12929" s="7"/>
    </row>
    <row r="12930" spans="33:34">
      <c r="AG12930" s="7"/>
      <c r="AH12930" s="7"/>
    </row>
    <row r="12931" spans="33:34">
      <c r="AG12931" s="7"/>
      <c r="AH12931" s="7"/>
    </row>
    <row r="12932" spans="33:34">
      <c r="AG12932" s="7"/>
      <c r="AH12932" s="7"/>
    </row>
    <row r="12933" spans="33:34">
      <c r="AG12933" s="7"/>
      <c r="AH12933" s="7"/>
    </row>
    <row r="12934" spans="33:34">
      <c r="AG12934" s="7"/>
      <c r="AH12934" s="7"/>
    </row>
    <row r="12935" spans="33:34">
      <c r="AG12935" s="7"/>
      <c r="AH12935" s="7"/>
    </row>
    <row r="12936" spans="33:34">
      <c r="AG12936" s="7"/>
      <c r="AH12936" s="7"/>
    </row>
    <row r="12937" spans="33:34">
      <c r="AG12937" s="7"/>
      <c r="AH12937" s="7"/>
    </row>
    <row r="12938" spans="33:34">
      <c r="AG12938" s="7"/>
      <c r="AH12938" s="7"/>
    </row>
    <row r="12939" spans="33:34">
      <c r="AG12939" s="7"/>
      <c r="AH12939" s="7"/>
    </row>
    <row r="12940" spans="33:34">
      <c r="AG12940" s="7"/>
      <c r="AH12940" s="7"/>
    </row>
    <row r="12941" spans="33:34">
      <c r="AG12941" s="7"/>
      <c r="AH12941" s="7"/>
    </row>
    <row r="12942" spans="33:34">
      <c r="AG12942" s="7"/>
      <c r="AH12942" s="7"/>
    </row>
    <row r="12943" spans="33:34">
      <c r="AG12943" s="7"/>
      <c r="AH12943" s="7"/>
    </row>
    <row r="12944" spans="33:34">
      <c r="AG12944" s="7"/>
      <c r="AH12944" s="7"/>
    </row>
    <row r="12945" spans="33:34">
      <c r="AG12945" s="7"/>
      <c r="AH12945" s="7"/>
    </row>
    <row r="12946" spans="33:34">
      <c r="AG12946" s="7"/>
      <c r="AH12946" s="7"/>
    </row>
    <row r="12947" spans="33:34">
      <c r="AG12947" s="7"/>
      <c r="AH12947" s="7"/>
    </row>
    <row r="12948" spans="33:34">
      <c r="AG12948" s="7"/>
      <c r="AH12948" s="7"/>
    </row>
    <row r="12949" spans="33:34">
      <c r="AG12949" s="7"/>
      <c r="AH12949" s="7"/>
    </row>
    <row r="12950" spans="33:34">
      <c r="AG12950" s="7"/>
      <c r="AH12950" s="7"/>
    </row>
    <row r="12951" spans="33:34">
      <c r="AG12951" s="7"/>
      <c r="AH12951" s="7"/>
    </row>
    <row r="12952" spans="33:34">
      <c r="AG12952" s="7"/>
      <c r="AH12952" s="7"/>
    </row>
    <row r="12953" spans="33:34">
      <c r="AG12953" s="7"/>
      <c r="AH12953" s="7"/>
    </row>
    <row r="12954" spans="33:34">
      <c r="AG12954" s="7"/>
      <c r="AH12954" s="7"/>
    </row>
    <row r="12955" spans="33:34">
      <c r="AG12955" s="7"/>
      <c r="AH12955" s="7"/>
    </row>
    <row r="12956" spans="33:34">
      <c r="AG12956" s="7"/>
      <c r="AH12956" s="7"/>
    </row>
    <row r="12957" spans="33:34">
      <c r="AG12957" s="7"/>
      <c r="AH12957" s="7"/>
    </row>
    <row r="12958" spans="33:34">
      <c r="AG12958" s="7"/>
      <c r="AH12958" s="7"/>
    </row>
    <row r="12959" spans="33:34">
      <c r="AG12959" s="7"/>
      <c r="AH12959" s="7"/>
    </row>
    <row r="12960" spans="33:34">
      <c r="AG12960" s="7"/>
      <c r="AH12960" s="7"/>
    </row>
    <row r="12961" spans="33:34">
      <c r="AG12961" s="7"/>
      <c r="AH12961" s="7"/>
    </row>
    <row r="12962" spans="33:34">
      <c r="AG12962" s="7"/>
      <c r="AH12962" s="7"/>
    </row>
    <row r="12963" spans="33:34">
      <c r="AG12963" s="7"/>
      <c r="AH12963" s="7"/>
    </row>
    <row r="12964" spans="33:34">
      <c r="AG12964" s="7"/>
      <c r="AH12964" s="7"/>
    </row>
    <row r="12965" spans="33:34">
      <c r="AG12965" s="7"/>
      <c r="AH12965" s="7"/>
    </row>
    <row r="12966" spans="33:34">
      <c r="AG12966" s="7"/>
      <c r="AH12966" s="7"/>
    </row>
    <row r="12967" spans="33:34">
      <c r="AG12967" s="7"/>
      <c r="AH12967" s="7"/>
    </row>
    <row r="12968" spans="33:34">
      <c r="AG12968" s="7"/>
      <c r="AH12968" s="7"/>
    </row>
    <row r="12969" spans="33:34">
      <c r="AG12969" s="7"/>
      <c r="AH12969" s="7"/>
    </row>
    <row r="12970" spans="33:34">
      <c r="AG12970" s="7"/>
      <c r="AH12970" s="7"/>
    </row>
    <row r="12971" spans="33:34">
      <c r="AG12971" s="7"/>
      <c r="AH12971" s="7"/>
    </row>
    <row r="12972" spans="33:34">
      <c r="AG12972" s="7"/>
      <c r="AH12972" s="7"/>
    </row>
    <row r="12973" spans="33:34">
      <c r="AG12973" s="7"/>
      <c r="AH12973" s="7"/>
    </row>
    <row r="12974" spans="33:34">
      <c r="AG12974" s="7"/>
      <c r="AH12974" s="7"/>
    </row>
    <row r="12975" spans="33:34">
      <c r="AG12975" s="7"/>
      <c r="AH12975" s="7"/>
    </row>
    <row r="12976" spans="33:34">
      <c r="AG12976" s="7"/>
      <c r="AH12976" s="7"/>
    </row>
    <row r="12977" spans="33:34">
      <c r="AG12977" s="7"/>
      <c r="AH12977" s="7"/>
    </row>
    <row r="12978" spans="33:34">
      <c r="AG12978" s="7"/>
      <c r="AH12978" s="7"/>
    </row>
    <row r="12979" spans="33:34">
      <c r="AG12979" s="7"/>
      <c r="AH12979" s="7"/>
    </row>
    <row r="12980" spans="33:34">
      <c r="AG12980" s="7"/>
      <c r="AH12980" s="7"/>
    </row>
    <row r="12981" spans="33:34">
      <c r="AG12981" s="7"/>
      <c r="AH12981" s="7"/>
    </row>
    <row r="12982" spans="33:34">
      <c r="AG12982" s="7"/>
      <c r="AH12982" s="7"/>
    </row>
    <row r="12983" spans="33:34">
      <c r="AG12983" s="7"/>
      <c r="AH12983" s="7"/>
    </row>
    <row r="12984" spans="33:34">
      <c r="AG12984" s="7"/>
      <c r="AH12984" s="7"/>
    </row>
    <row r="12985" spans="33:34">
      <c r="AG12985" s="7"/>
      <c r="AH12985" s="7"/>
    </row>
    <row r="12986" spans="33:34">
      <c r="AG12986" s="7"/>
      <c r="AH12986" s="7"/>
    </row>
    <row r="12987" spans="33:34">
      <c r="AG12987" s="7"/>
      <c r="AH12987" s="7"/>
    </row>
    <row r="12988" spans="33:34">
      <c r="AG12988" s="7"/>
      <c r="AH12988" s="7"/>
    </row>
    <row r="12989" spans="33:34">
      <c r="AG12989" s="7"/>
      <c r="AH12989" s="7"/>
    </row>
    <row r="12990" spans="33:34">
      <c r="AG12990" s="7"/>
      <c r="AH12990" s="7"/>
    </row>
    <row r="12991" spans="33:34">
      <c r="AG12991" s="7"/>
      <c r="AH12991" s="7"/>
    </row>
    <row r="12992" spans="33:34">
      <c r="AG12992" s="7"/>
      <c r="AH12992" s="7"/>
    </row>
    <row r="12993" spans="33:34">
      <c r="AG12993" s="7"/>
      <c r="AH12993" s="7"/>
    </row>
    <row r="12994" spans="33:34">
      <c r="AG12994" s="7"/>
      <c r="AH12994" s="7"/>
    </row>
    <row r="12995" spans="33:34">
      <c r="AG12995" s="7"/>
      <c r="AH12995" s="7"/>
    </row>
    <row r="12996" spans="33:34">
      <c r="AG12996" s="7"/>
      <c r="AH12996" s="7"/>
    </row>
    <row r="12997" spans="33:34">
      <c r="AG12997" s="7"/>
      <c r="AH12997" s="7"/>
    </row>
    <row r="12998" spans="33:34">
      <c r="AG12998" s="7"/>
      <c r="AH12998" s="7"/>
    </row>
    <row r="12999" spans="33:34">
      <c r="AG12999" s="7"/>
      <c r="AH12999" s="7"/>
    </row>
    <row r="13000" spans="33:34">
      <c r="AG13000" s="7"/>
      <c r="AH13000" s="7"/>
    </row>
    <row r="13001" spans="33:34">
      <c r="AG13001" s="7"/>
      <c r="AH13001" s="7"/>
    </row>
    <row r="13002" spans="33:34">
      <c r="AG13002" s="7"/>
      <c r="AH13002" s="7"/>
    </row>
    <row r="13003" spans="33:34">
      <c r="AG13003" s="7"/>
      <c r="AH13003" s="7"/>
    </row>
    <row r="13004" spans="33:34">
      <c r="AG13004" s="7"/>
      <c r="AH13004" s="7"/>
    </row>
    <row r="13005" spans="33:34">
      <c r="AG13005" s="7"/>
      <c r="AH13005" s="7"/>
    </row>
    <row r="13006" spans="33:34">
      <c r="AG13006" s="7"/>
      <c r="AH13006" s="7"/>
    </row>
    <row r="13007" spans="33:34">
      <c r="AG13007" s="7"/>
      <c r="AH13007" s="7"/>
    </row>
    <row r="13008" spans="33:34">
      <c r="AG13008" s="7"/>
      <c r="AH13008" s="7"/>
    </row>
    <row r="13009" spans="33:34">
      <c r="AG13009" s="7"/>
      <c r="AH13009" s="7"/>
    </row>
    <row r="13010" spans="33:34">
      <c r="AG13010" s="7"/>
      <c r="AH13010" s="7"/>
    </row>
    <row r="13011" spans="33:34">
      <c r="AG13011" s="7"/>
      <c r="AH13011" s="7"/>
    </row>
    <row r="13012" spans="33:34">
      <c r="AG13012" s="7"/>
      <c r="AH13012" s="7"/>
    </row>
    <row r="13013" spans="33:34">
      <c r="AG13013" s="7"/>
      <c r="AH13013" s="7"/>
    </row>
    <row r="13014" spans="33:34">
      <c r="AG13014" s="7"/>
      <c r="AH13014" s="7"/>
    </row>
    <row r="13015" spans="33:34">
      <c r="AG13015" s="7"/>
      <c r="AH13015" s="7"/>
    </row>
    <row r="13016" spans="33:34">
      <c r="AG13016" s="7"/>
      <c r="AH13016" s="7"/>
    </row>
    <row r="13017" spans="33:34">
      <c r="AG13017" s="7"/>
      <c r="AH13017" s="7"/>
    </row>
    <row r="13018" spans="33:34">
      <c r="AG13018" s="7"/>
      <c r="AH13018" s="7"/>
    </row>
    <row r="13019" spans="33:34">
      <c r="AG13019" s="7"/>
      <c r="AH13019" s="7"/>
    </row>
    <row r="13020" spans="33:34">
      <c r="AG13020" s="7"/>
      <c r="AH13020" s="7"/>
    </row>
    <row r="13021" spans="33:34">
      <c r="AG13021" s="7"/>
      <c r="AH13021" s="7"/>
    </row>
    <row r="13022" spans="33:34">
      <c r="AG13022" s="7"/>
      <c r="AH13022" s="7"/>
    </row>
    <row r="13023" spans="33:34">
      <c r="AG13023" s="7"/>
      <c r="AH13023" s="7"/>
    </row>
    <row r="13024" spans="33:34">
      <c r="AG13024" s="7"/>
      <c r="AH13024" s="7"/>
    </row>
    <row r="13025" spans="33:34">
      <c r="AG13025" s="7"/>
      <c r="AH13025" s="7"/>
    </row>
    <row r="13026" spans="33:34">
      <c r="AG13026" s="7"/>
      <c r="AH13026" s="7"/>
    </row>
    <row r="13027" spans="33:34">
      <c r="AG13027" s="7"/>
      <c r="AH13027" s="7"/>
    </row>
    <row r="13028" spans="33:34">
      <c r="AG13028" s="7"/>
      <c r="AH13028" s="7"/>
    </row>
    <row r="13029" spans="33:34">
      <c r="AG13029" s="7"/>
      <c r="AH13029" s="7"/>
    </row>
    <row r="13030" spans="33:34">
      <c r="AG13030" s="7"/>
      <c r="AH13030" s="7"/>
    </row>
    <row r="13031" spans="33:34">
      <c r="AG13031" s="7"/>
      <c r="AH13031" s="7"/>
    </row>
    <row r="13032" spans="33:34">
      <c r="AG13032" s="7"/>
      <c r="AH13032" s="7"/>
    </row>
    <row r="13033" spans="33:34">
      <c r="AG13033" s="7"/>
      <c r="AH13033" s="7"/>
    </row>
    <row r="13034" spans="33:34">
      <c r="AG13034" s="7"/>
      <c r="AH13034" s="7"/>
    </row>
    <row r="13035" spans="33:34">
      <c r="AG13035" s="7"/>
      <c r="AH13035" s="7"/>
    </row>
    <row r="13036" spans="33:34">
      <c r="AG13036" s="7"/>
      <c r="AH13036" s="7"/>
    </row>
    <row r="13037" spans="33:34">
      <c r="AG13037" s="7"/>
      <c r="AH13037" s="7"/>
    </row>
    <row r="13038" spans="33:34">
      <c r="AG13038" s="7"/>
      <c r="AH13038" s="7"/>
    </row>
    <row r="13039" spans="33:34">
      <c r="AG13039" s="7"/>
      <c r="AH13039" s="7"/>
    </row>
    <row r="13040" spans="33:34">
      <c r="AG13040" s="7"/>
      <c r="AH13040" s="7"/>
    </row>
    <row r="13041" spans="33:34">
      <c r="AG13041" s="7"/>
      <c r="AH13041" s="7"/>
    </row>
    <row r="13042" spans="33:34">
      <c r="AG13042" s="7"/>
      <c r="AH13042" s="7"/>
    </row>
    <row r="13043" spans="33:34">
      <c r="AG13043" s="7"/>
      <c r="AH13043" s="7"/>
    </row>
    <row r="13044" spans="33:34">
      <c r="AG13044" s="7"/>
      <c r="AH13044" s="7"/>
    </row>
    <row r="13045" spans="33:34">
      <c r="AG13045" s="7"/>
      <c r="AH13045" s="7"/>
    </row>
    <row r="13046" spans="33:34">
      <c r="AG13046" s="7"/>
      <c r="AH13046" s="7"/>
    </row>
    <row r="13047" spans="33:34">
      <c r="AG13047" s="7"/>
      <c r="AH13047" s="7"/>
    </row>
    <row r="13048" spans="33:34">
      <c r="AG13048" s="7"/>
      <c r="AH13048" s="7"/>
    </row>
    <row r="13049" spans="33:34">
      <c r="AG13049" s="7"/>
      <c r="AH13049" s="7"/>
    </row>
    <row r="13050" spans="33:34">
      <c r="AG13050" s="7"/>
      <c r="AH13050" s="7"/>
    </row>
    <row r="13051" spans="33:34">
      <c r="AG13051" s="7"/>
      <c r="AH13051" s="7"/>
    </row>
    <row r="13052" spans="33:34">
      <c r="AG13052" s="7"/>
      <c r="AH13052" s="7"/>
    </row>
    <row r="13053" spans="33:34">
      <c r="AG13053" s="7"/>
      <c r="AH13053" s="7"/>
    </row>
    <row r="13054" spans="33:34">
      <c r="AG13054" s="7"/>
      <c r="AH13054" s="7"/>
    </row>
    <row r="13055" spans="33:34">
      <c r="AG13055" s="7"/>
      <c r="AH13055" s="7"/>
    </row>
    <row r="13056" spans="33:34">
      <c r="AG13056" s="7"/>
      <c r="AH13056" s="7"/>
    </row>
    <row r="13057" spans="33:34">
      <c r="AG13057" s="7"/>
      <c r="AH13057" s="7"/>
    </row>
    <row r="13058" spans="33:34">
      <c r="AG13058" s="7"/>
      <c r="AH13058" s="7"/>
    </row>
    <row r="13059" spans="33:34">
      <c r="AG13059" s="7"/>
      <c r="AH13059" s="7"/>
    </row>
    <row r="13060" spans="33:34">
      <c r="AG13060" s="7"/>
      <c r="AH13060" s="7"/>
    </row>
    <row r="13061" spans="33:34">
      <c r="AG13061" s="7"/>
      <c r="AH13061" s="7"/>
    </row>
    <row r="13062" spans="33:34">
      <c r="AG13062" s="7"/>
      <c r="AH13062" s="7"/>
    </row>
    <row r="13063" spans="33:34">
      <c r="AG13063" s="7"/>
      <c r="AH13063" s="7"/>
    </row>
    <row r="13064" spans="33:34">
      <c r="AG13064" s="7"/>
      <c r="AH13064" s="7"/>
    </row>
    <row r="13065" spans="33:34">
      <c r="AG13065" s="7"/>
      <c r="AH13065" s="7"/>
    </row>
    <row r="13066" spans="33:34">
      <c r="AG13066" s="7"/>
      <c r="AH13066" s="7"/>
    </row>
    <row r="13067" spans="33:34">
      <c r="AG13067" s="7"/>
      <c r="AH13067" s="7"/>
    </row>
    <row r="13068" spans="33:34">
      <c r="AG13068" s="7"/>
      <c r="AH13068" s="7"/>
    </row>
    <row r="13069" spans="33:34">
      <c r="AG13069" s="7"/>
      <c r="AH13069" s="7"/>
    </row>
    <row r="13070" spans="33:34">
      <c r="AG13070" s="7"/>
      <c r="AH13070" s="7"/>
    </row>
    <row r="13071" spans="33:34">
      <c r="AG13071" s="7"/>
      <c r="AH13071" s="7"/>
    </row>
    <row r="13072" spans="33:34">
      <c r="AG13072" s="7"/>
      <c r="AH13072" s="7"/>
    </row>
    <row r="13073" spans="33:34">
      <c r="AG13073" s="7"/>
      <c r="AH13073" s="7"/>
    </row>
    <row r="13074" spans="33:34">
      <c r="AG13074" s="7"/>
      <c r="AH13074" s="7"/>
    </row>
    <row r="13075" spans="33:34">
      <c r="AG13075" s="7"/>
      <c r="AH13075" s="7"/>
    </row>
    <row r="13076" spans="33:34">
      <c r="AG13076" s="7"/>
      <c r="AH13076" s="7"/>
    </row>
    <row r="13077" spans="33:34">
      <c r="AG13077" s="7"/>
      <c r="AH13077" s="7"/>
    </row>
    <row r="13078" spans="33:34">
      <c r="AG13078" s="7"/>
      <c r="AH13078" s="7"/>
    </row>
    <row r="13079" spans="33:34">
      <c r="AG13079" s="7"/>
      <c r="AH13079" s="7"/>
    </row>
    <row r="13080" spans="33:34">
      <c r="AG13080" s="7"/>
      <c r="AH13080" s="7"/>
    </row>
    <row r="13081" spans="33:34">
      <c r="AG13081" s="7"/>
      <c r="AH13081" s="7"/>
    </row>
    <row r="13082" spans="33:34">
      <c r="AG13082" s="7"/>
      <c r="AH13082" s="7"/>
    </row>
    <row r="13083" spans="33:34">
      <c r="AG13083" s="7"/>
      <c r="AH13083" s="7"/>
    </row>
    <row r="13084" spans="33:34">
      <c r="AG13084" s="7"/>
      <c r="AH13084" s="7"/>
    </row>
    <row r="13085" spans="33:34">
      <c r="AG13085" s="7"/>
      <c r="AH13085" s="7"/>
    </row>
    <row r="13086" spans="33:34">
      <c r="AG13086" s="7"/>
      <c r="AH13086" s="7"/>
    </row>
    <row r="13087" spans="33:34">
      <c r="AG13087" s="7"/>
      <c r="AH13087" s="7"/>
    </row>
    <row r="13088" spans="33:34">
      <c r="AG13088" s="7"/>
      <c r="AH13088" s="7"/>
    </row>
    <row r="13089" spans="33:34">
      <c r="AG13089" s="7"/>
      <c r="AH13089" s="7"/>
    </row>
    <row r="13090" spans="33:34">
      <c r="AG13090" s="7"/>
      <c r="AH13090" s="7"/>
    </row>
    <row r="13091" spans="33:34">
      <c r="AG13091" s="7"/>
      <c r="AH13091" s="7"/>
    </row>
    <row r="13092" spans="33:34">
      <c r="AG13092" s="7"/>
      <c r="AH13092" s="7"/>
    </row>
    <row r="13093" spans="33:34">
      <c r="AG13093" s="7"/>
      <c r="AH13093" s="7"/>
    </row>
    <row r="13094" spans="33:34">
      <c r="AG13094" s="7"/>
      <c r="AH13094" s="7"/>
    </row>
    <row r="13095" spans="33:34">
      <c r="AG13095" s="7"/>
      <c r="AH13095" s="7"/>
    </row>
    <row r="13096" spans="33:34">
      <c r="AG13096" s="7"/>
      <c r="AH13096" s="7"/>
    </row>
    <row r="13097" spans="33:34">
      <c r="AG13097" s="7"/>
      <c r="AH13097" s="7"/>
    </row>
    <row r="13098" spans="33:34">
      <c r="AG13098" s="7"/>
      <c r="AH13098" s="7"/>
    </row>
    <row r="13099" spans="33:34">
      <c r="AG13099" s="7"/>
      <c r="AH13099" s="7"/>
    </row>
    <row r="13100" spans="33:34">
      <c r="AG13100" s="7"/>
      <c r="AH13100" s="7"/>
    </row>
    <row r="13101" spans="33:34">
      <c r="AG13101" s="7"/>
      <c r="AH13101" s="7"/>
    </row>
    <row r="13102" spans="33:34">
      <c r="AG13102" s="7"/>
      <c r="AH13102" s="7"/>
    </row>
    <row r="13103" spans="33:34">
      <c r="AG13103" s="7"/>
      <c r="AH13103" s="7"/>
    </row>
    <row r="13104" spans="33:34">
      <c r="AG13104" s="7"/>
      <c r="AH13104" s="7"/>
    </row>
    <row r="13105" spans="33:34">
      <c r="AG13105" s="7"/>
      <c r="AH13105" s="7"/>
    </row>
    <row r="13106" spans="33:34">
      <c r="AG13106" s="7"/>
      <c r="AH13106" s="7"/>
    </row>
    <row r="13107" spans="33:34">
      <c r="AG13107" s="7"/>
      <c r="AH13107" s="7"/>
    </row>
    <row r="13108" spans="33:34">
      <c r="AG13108" s="7"/>
      <c r="AH13108" s="7"/>
    </row>
    <row r="13109" spans="33:34">
      <c r="AG13109" s="7"/>
      <c r="AH13109" s="7"/>
    </row>
    <row r="13110" spans="33:34">
      <c r="AG13110" s="7"/>
      <c r="AH13110" s="7"/>
    </row>
    <row r="13111" spans="33:34">
      <c r="AG13111" s="7"/>
      <c r="AH13111" s="7"/>
    </row>
    <row r="13112" spans="33:34">
      <c r="AG13112" s="7"/>
      <c r="AH13112" s="7"/>
    </row>
    <row r="13113" spans="33:34">
      <c r="AG13113" s="7"/>
      <c r="AH13113" s="7"/>
    </row>
    <row r="13114" spans="33:34">
      <c r="AG13114" s="7"/>
      <c r="AH13114" s="7"/>
    </row>
    <row r="13115" spans="33:34">
      <c r="AG13115" s="7"/>
      <c r="AH13115" s="7"/>
    </row>
    <row r="13116" spans="33:34">
      <c r="AG13116" s="7"/>
      <c r="AH13116" s="7"/>
    </row>
    <row r="13117" spans="33:34">
      <c r="AG13117" s="7"/>
      <c r="AH13117" s="7"/>
    </row>
    <row r="13118" spans="33:34">
      <c r="AG13118" s="7"/>
      <c r="AH13118" s="7"/>
    </row>
    <row r="13119" spans="33:34">
      <c r="AG13119" s="7"/>
      <c r="AH13119" s="7"/>
    </row>
    <row r="13120" spans="33:34">
      <c r="AG13120" s="7"/>
      <c r="AH13120" s="7"/>
    </row>
    <row r="13121" spans="33:34">
      <c r="AG13121" s="7"/>
      <c r="AH13121" s="7"/>
    </row>
    <row r="13122" spans="33:34">
      <c r="AG13122" s="7"/>
      <c r="AH13122" s="7"/>
    </row>
    <row r="13123" spans="33:34">
      <c r="AG13123" s="7"/>
      <c r="AH13123" s="7"/>
    </row>
    <row r="13124" spans="33:34">
      <c r="AG13124" s="7"/>
      <c r="AH13124" s="7"/>
    </row>
    <row r="13125" spans="33:34">
      <c r="AG13125" s="7"/>
      <c r="AH13125" s="7"/>
    </row>
    <row r="13126" spans="33:34">
      <c r="AG13126" s="7"/>
      <c r="AH13126" s="7"/>
    </row>
    <row r="13127" spans="33:34">
      <c r="AG13127" s="7"/>
      <c r="AH13127" s="7"/>
    </row>
    <row r="13128" spans="33:34">
      <c r="AG13128" s="7"/>
      <c r="AH13128" s="7"/>
    </row>
    <row r="13129" spans="33:34">
      <c r="AG13129" s="7"/>
      <c r="AH13129" s="7"/>
    </row>
    <row r="13130" spans="33:34">
      <c r="AG13130" s="7"/>
      <c r="AH13130" s="7"/>
    </row>
    <row r="13131" spans="33:34">
      <c r="AG13131" s="7"/>
      <c r="AH13131" s="7"/>
    </row>
    <row r="13132" spans="33:34">
      <c r="AG13132" s="7"/>
      <c r="AH13132" s="7"/>
    </row>
    <row r="13133" spans="33:34">
      <c r="AG13133" s="7"/>
      <c r="AH13133" s="7"/>
    </row>
    <row r="13134" spans="33:34">
      <c r="AG13134" s="7"/>
      <c r="AH13134" s="7"/>
    </row>
    <row r="13135" spans="33:34">
      <c r="AG13135" s="7"/>
      <c r="AH13135" s="7"/>
    </row>
    <row r="13136" spans="33:34">
      <c r="AG13136" s="7"/>
      <c r="AH13136" s="7"/>
    </row>
    <row r="13137" spans="33:34">
      <c r="AG13137" s="7"/>
      <c r="AH13137" s="7"/>
    </row>
    <row r="13138" spans="33:34">
      <c r="AG13138" s="7"/>
      <c r="AH13138" s="7"/>
    </row>
    <row r="13139" spans="33:34">
      <c r="AG13139" s="7"/>
      <c r="AH13139" s="7"/>
    </row>
    <row r="13140" spans="33:34">
      <c r="AG13140" s="7"/>
      <c r="AH13140" s="7"/>
    </row>
    <row r="13141" spans="33:34">
      <c r="AG13141" s="7"/>
      <c r="AH13141" s="7"/>
    </row>
    <row r="13142" spans="33:34">
      <c r="AG13142" s="7"/>
      <c r="AH13142" s="7"/>
    </row>
    <row r="13143" spans="33:34">
      <c r="AG13143" s="7"/>
      <c r="AH13143" s="7"/>
    </row>
    <row r="13144" spans="33:34">
      <c r="AG13144" s="7"/>
      <c r="AH13144" s="7"/>
    </row>
    <row r="13145" spans="33:34">
      <c r="AG13145" s="7"/>
      <c r="AH13145" s="7"/>
    </row>
    <row r="13146" spans="33:34">
      <c r="AG13146" s="7"/>
      <c r="AH13146" s="7"/>
    </row>
    <row r="13147" spans="33:34">
      <c r="AG13147" s="7"/>
      <c r="AH13147" s="7"/>
    </row>
    <row r="13148" spans="33:34">
      <c r="AG13148" s="7"/>
      <c r="AH13148" s="7"/>
    </row>
    <row r="13149" spans="33:34">
      <c r="AG13149" s="7"/>
      <c r="AH13149" s="7"/>
    </row>
    <row r="13150" spans="33:34">
      <c r="AG13150" s="7"/>
      <c r="AH13150" s="7"/>
    </row>
    <row r="13151" spans="33:34">
      <c r="AG13151" s="7"/>
      <c r="AH13151" s="7"/>
    </row>
    <row r="13152" spans="33:34">
      <c r="AG13152" s="7"/>
      <c r="AH13152" s="7"/>
    </row>
    <row r="13153" spans="33:34">
      <c r="AG13153" s="7"/>
      <c r="AH13153" s="7"/>
    </row>
    <row r="13154" spans="33:34">
      <c r="AG13154" s="7"/>
      <c r="AH13154" s="7"/>
    </row>
    <row r="13155" spans="33:34">
      <c r="AG13155" s="7"/>
      <c r="AH13155" s="7"/>
    </row>
    <row r="13156" spans="33:34">
      <c r="AG13156" s="7"/>
      <c r="AH13156" s="7"/>
    </row>
    <row r="13157" spans="33:34">
      <c r="AG13157" s="7"/>
      <c r="AH13157" s="7"/>
    </row>
    <row r="13158" spans="33:34">
      <c r="AG13158" s="7"/>
      <c r="AH13158" s="7"/>
    </row>
    <row r="13159" spans="33:34">
      <c r="AG13159" s="7"/>
      <c r="AH13159" s="7"/>
    </row>
    <row r="13160" spans="33:34">
      <c r="AG13160" s="7"/>
      <c r="AH13160" s="7"/>
    </row>
    <row r="13161" spans="33:34">
      <c r="AG13161" s="7"/>
      <c r="AH13161" s="7"/>
    </row>
    <row r="13162" spans="33:34">
      <c r="AG13162" s="7"/>
      <c r="AH13162" s="7"/>
    </row>
    <row r="13163" spans="33:34">
      <c r="AG13163" s="7"/>
      <c r="AH13163" s="7"/>
    </row>
    <row r="13164" spans="33:34">
      <c r="AG13164" s="7"/>
      <c r="AH13164" s="7"/>
    </row>
    <row r="13165" spans="33:34">
      <c r="AG13165" s="7"/>
      <c r="AH13165" s="7"/>
    </row>
    <row r="13166" spans="33:34">
      <c r="AG13166" s="7"/>
      <c r="AH13166" s="7"/>
    </row>
    <row r="13167" spans="33:34">
      <c r="AG13167" s="7"/>
      <c r="AH13167" s="7"/>
    </row>
    <row r="13168" spans="33:34">
      <c r="AG13168" s="7"/>
      <c r="AH13168" s="7"/>
    </row>
    <row r="13169" spans="33:34">
      <c r="AG13169" s="7"/>
      <c r="AH13169" s="7"/>
    </row>
    <row r="13170" spans="33:34">
      <c r="AG13170" s="7"/>
      <c r="AH13170" s="7"/>
    </row>
    <row r="13171" spans="33:34">
      <c r="AG13171" s="7"/>
      <c r="AH13171" s="7"/>
    </row>
    <row r="13172" spans="33:34">
      <c r="AG13172" s="7"/>
      <c r="AH13172" s="7"/>
    </row>
    <row r="13173" spans="33:34">
      <c r="AG13173" s="7"/>
      <c r="AH13173" s="7"/>
    </row>
    <row r="13174" spans="33:34">
      <c r="AG13174" s="7"/>
      <c r="AH13174" s="7"/>
    </row>
    <row r="13175" spans="33:34">
      <c r="AG13175" s="7"/>
      <c r="AH13175" s="7"/>
    </row>
    <row r="13176" spans="33:34">
      <c r="AG13176" s="7"/>
      <c r="AH13176" s="7"/>
    </row>
    <row r="13177" spans="33:34">
      <c r="AG13177" s="7"/>
      <c r="AH13177" s="7"/>
    </row>
    <row r="13178" spans="33:34">
      <c r="AG13178" s="7"/>
      <c r="AH13178" s="7"/>
    </row>
    <row r="13179" spans="33:34">
      <c r="AG13179" s="7"/>
      <c r="AH13179" s="7"/>
    </row>
    <row r="13180" spans="33:34">
      <c r="AG13180" s="7"/>
      <c r="AH13180" s="7"/>
    </row>
    <row r="13181" spans="33:34">
      <c r="AG13181" s="7"/>
      <c r="AH13181" s="7"/>
    </row>
    <row r="13182" spans="33:34">
      <c r="AG13182" s="7"/>
      <c r="AH13182" s="7"/>
    </row>
    <row r="13183" spans="33:34">
      <c r="AG13183" s="7"/>
      <c r="AH13183" s="7"/>
    </row>
    <row r="13184" spans="33:34">
      <c r="AG13184" s="7"/>
      <c r="AH13184" s="7"/>
    </row>
    <row r="13185" spans="33:34">
      <c r="AG13185" s="7"/>
      <c r="AH13185" s="7"/>
    </row>
    <row r="13186" spans="33:34">
      <c r="AG13186" s="7"/>
      <c r="AH13186" s="7"/>
    </row>
    <row r="13187" spans="33:34">
      <c r="AG13187" s="7"/>
      <c r="AH13187" s="7"/>
    </row>
    <row r="13188" spans="33:34">
      <c r="AG13188" s="7"/>
      <c r="AH13188" s="7"/>
    </row>
    <row r="13189" spans="33:34">
      <c r="AG13189" s="7"/>
      <c r="AH13189" s="7"/>
    </row>
    <row r="13190" spans="33:34">
      <c r="AG13190" s="7"/>
      <c r="AH13190" s="7"/>
    </row>
    <row r="13191" spans="33:34">
      <c r="AG13191" s="7"/>
      <c r="AH13191" s="7"/>
    </row>
    <row r="13192" spans="33:34">
      <c r="AG13192" s="7"/>
      <c r="AH13192" s="7"/>
    </row>
    <row r="13193" spans="33:34">
      <c r="AG13193" s="7"/>
      <c r="AH13193" s="7"/>
    </row>
    <row r="13194" spans="33:34">
      <c r="AG13194" s="7"/>
      <c r="AH13194" s="7"/>
    </row>
    <row r="13195" spans="33:34">
      <c r="AG13195" s="7"/>
      <c r="AH13195" s="7"/>
    </row>
    <row r="13196" spans="33:34">
      <c r="AG13196" s="7"/>
      <c r="AH13196" s="7"/>
    </row>
    <row r="13197" spans="33:34">
      <c r="AG13197" s="7"/>
      <c r="AH13197" s="7"/>
    </row>
    <row r="13198" spans="33:34">
      <c r="AG13198" s="7"/>
      <c r="AH13198" s="7"/>
    </row>
    <row r="13199" spans="33:34">
      <c r="AG13199" s="7"/>
      <c r="AH13199" s="7"/>
    </row>
    <row r="13200" spans="33:34">
      <c r="AG13200" s="7"/>
      <c r="AH13200" s="7"/>
    </row>
    <row r="13201" spans="33:34">
      <c r="AG13201" s="7"/>
      <c r="AH13201" s="7"/>
    </row>
    <row r="13202" spans="33:34">
      <c r="AG13202" s="7"/>
      <c r="AH13202" s="7"/>
    </row>
    <row r="13203" spans="33:34">
      <c r="AG13203" s="7"/>
      <c r="AH13203" s="7"/>
    </row>
    <row r="13204" spans="33:34">
      <c r="AG13204" s="7"/>
      <c r="AH13204" s="7"/>
    </row>
    <row r="13205" spans="33:34">
      <c r="AG13205" s="7"/>
      <c r="AH13205" s="7"/>
    </row>
    <row r="13206" spans="33:34">
      <c r="AG13206" s="7"/>
      <c r="AH13206" s="7"/>
    </row>
    <row r="13207" spans="33:34">
      <c r="AG13207" s="7"/>
      <c r="AH13207" s="7"/>
    </row>
    <row r="13208" spans="33:34">
      <c r="AG13208" s="7"/>
      <c r="AH13208" s="7"/>
    </row>
    <row r="13209" spans="33:34">
      <c r="AG13209" s="7"/>
      <c r="AH13209" s="7"/>
    </row>
    <row r="13210" spans="33:34">
      <c r="AG13210" s="7"/>
      <c r="AH13210" s="7"/>
    </row>
    <row r="13211" spans="33:34">
      <c r="AG13211" s="7"/>
      <c r="AH13211" s="7"/>
    </row>
    <row r="13212" spans="33:34">
      <c r="AG13212" s="7"/>
      <c r="AH13212" s="7"/>
    </row>
    <row r="13213" spans="33:34">
      <c r="AG13213" s="7"/>
      <c r="AH13213" s="7"/>
    </row>
    <row r="13214" spans="33:34">
      <c r="AG13214" s="7"/>
      <c r="AH13214" s="7"/>
    </row>
    <row r="13215" spans="33:34">
      <c r="AG13215" s="7"/>
      <c r="AH13215" s="7"/>
    </row>
    <row r="13216" spans="33:34">
      <c r="AG13216" s="7"/>
      <c r="AH13216" s="7"/>
    </row>
    <row r="13217" spans="33:34">
      <c r="AG13217" s="7"/>
      <c r="AH13217" s="7"/>
    </row>
    <row r="13218" spans="33:34">
      <c r="AG13218" s="7"/>
      <c r="AH13218" s="7"/>
    </row>
    <row r="13219" spans="33:34">
      <c r="AG13219" s="7"/>
      <c r="AH13219" s="7"/>
    </row>
    <row r="13220" spans="33:34">
      <c r="AG13220" s="7"/>
      <c r="AH13220" s="7"/>
    </row>
    <row r="13221" spans="33:34">
      <c r="AG13221" s="7"/>
      <c r="AH13221" s="7"/>
    </row>
    <row r="13222" spans="33:34">
      <c r="AG13222" s="7"/>
      <c r="AH13222" s="7"/>
    </row>
    <row r="13223" spans="33:34">
      <c r="AG13223" s="7"/>
      <c r="AH13223" s="7"/>
    </row>
    <row r="13224" spans="33:34">
      <c r="AG13224" s="7"/>
      <c r="AH13224" s="7"/>
    </row>
    <row r="13225" spans="33:34">
      <c r="AG13225" s="7"/>
      <c r="AH13225" s="7"/>
    </row>
    <row r="13226" spans="33:34">
      <c r="AG13226" s="7"/>
      <c r="AH13226" s="7"/>
    </row>
    <row r="13227" spans="33:34">
      <c r="AG13227" s="7"/>
      <c r="AH13227" s="7"/>
    </row>
    <row r="13228" spans="33:34">
      <c r="AG13228" s="7"/>
      <c r="AH13228" s="7"/>
    </row>
    <row r="13229" spans="33:34">
      <c r="AG13229" s="7"/>
      <c r="AH13229" s="7"/>
    </row>
    <row r="13230" spans="33:34">
      <c r="AG13230" s="7"/>
      <c r="AH13230" s="7"/>
    </row>
    <row r="13231" spans="33:34">
      <c r="AG13231" s="7"/>
      <c r="AH13231" s="7"/>
    </row>
    <row r="13232" spans="33:34">
      <c r="AG13232" s="7"/>
      <c r="AH13232" s="7"/>
    </row>
    <row r="13233" spans="33:34">
      <c r="AG13233" s="7"/>
      <c r="AH13233" s="7"/>
    </row>
    <row r="13234" spans="33:34">
      <c r="AG13234" s="7"/>
      <c r="AH13234" s="7"/>
    </row>
    <row r="13235" spans="33:34">
      <c r="AG13235" s="7"/>
      <c r="AH13235" s="7"/>
    </row>
    <row r="13236" spans="33:34">
      <c r="AG13236" s="7"/>
      <c r="AH13236" s="7"/>
    </row>
    <row r="13237" spans="33:34">
      <c r="AG13237" s="7"/>
      <c r="AH13237" s="7"/>
    </row>
    <row r="13238" spans="33:34">
      <c r="AG13238" s="7"/>
      <c r="AH13238" s="7"/>
    </row>
    <row r="13239" spans="33:34">
      <c r="AG13239" s="7"/>
      <c r="AH13239" s="7"/>
    </row>
    <row r="13240" spans="33:34">
      <c r="AG13240" s="7"/>
      <c r="AH13240" s="7"/>
    </row>
    <row r="13241" spans="33:34">
      <c r="AG13241" s="7"/>
      <c r="AH13241" s="7"/>
    </row>
    <row r="13242" spans="33:34">
      <c r="AG13242" s="7"/>
      <c r="AH13242" s="7"/>
    </row>
    <row r="13243" spans="33:34">
      <c r="AG13243" s="7"/>
      <c r="AH13243" s="7"/>
    </row>
    <row r="13244" spans="33:34">
      <c r="AG13244" s="7"/>
      <c r="AH13244" s="7"/>
    </row>
    <row r="13245" spans="33:34">
      <c r="AG13245" s="7"/>
      <c r="AH13245" s="7"/>
    </row>
    <row r="13246" spans="33:34">
      <c r="AG13246" s="7"/>
      <c r="AH13246" s="7"/>
    </row>
    <row r="13247" spans="33:34">
      <c r="AG13247" s="7"/>
      <c r="AH13247" s="7"/>
    </row>
    <row r="13248" spans="33:34">
      <c r="AG13248" s="7"/>
      <c r="AH13248" s="7"/>
    </row>
    <row r="13249" spans="33:34">
      <c r="AG13249" s="7"/>
      <c r="AH13249" s="7"/>
    </row>
    <row r="13250" spans="33:34">
      <c r="AG13250" s="7"/>
      <c r="AH13250" s="7"/>
    </row>
    <row r="13251" spans="33:34">
      <c r="AG13251" s="7"/>
      <c r="AH13251" s="7"/>
    </row>
    <row r="13252" spans="33:34">
      <c r="AG13252" s="7"/>
      <c r="AH13252" s="7"/>
    </row>
    <row r="13253" spans="33:34">
      <c r="AG13253" s="7"/>
      <c r="AH13253" s="7"/>
    </row>
    <row r="13254" spans="33:34">
      <c r="AG13254" s="7"/>
      <c r="AH13254" s="7"/>
    </row>
    <row r="13255" spans="33:34">
      <c r="AG13255" s="7"/>
      <c r="AH13255" s="7"/>
    </row>
    <row r="13256" spans="33:34">
      <c r="AG13256" s="7"/>
      <c r="AH13256" s="7"/>
    </row>
    <row r="13257" spans="33:34">
      <c r="AG13257" s="7"/>
      <c r="AH13257" s="7"/>
    </row>
    <row r="13258" spans="33:34">
      <c r="AG13258" s="7"/>
      <c r="AH13258" s="7"/>
    </row>
    <row r="13259" spans="33:34">
      <c r="AG13259" s="7"/>
      <c r="AH13259" s="7"/>
    </row>
    <row r="13260" spans="33:34">
      <c r="AG13260" s="7"/>
      <c r="AH13260" s="7"/>
    </row>
    <row r="13261" spans="33:34">
      <c r="AG13261" s="7"/>
      <c r="AH13261" s="7"/>
    </row>
    <row r="13262" spans="33:34">
      <c r="AG13262" s="7"/>
      <c r="AH13262" s="7"/>
    </row>
    <row r="13263" spans="33:34">
      <c r="AG13263" s="7"/>
      <c r="AH13263" s="7"/>
    </row>
    <row r="13264" spans="33:34">
      <c r="AG13264" s="7"/>
      <c r="AH13264" s="7"/>
    </row>
    <row r="13265" spans="33:34">
      <c r="AG13265" s="7"/>
      <c r="AH13265" s="7"/>
    </row>
    <row r="13266" spans="33:34">
      <c r="AG13266" s="7"/>
      <c r="AH13266" s="7"/>
    </row>
    <row r="13267" spans="33:34">
      <c r="AG13267" s="7"/>
      <c r="AH13267" s="7"/>
    </row>
    <row r="13268" spans="33:34">
      <c r="AG13268" s="7"/>
      <c r="AH13268" s="7"/>
    </row>
    <row r="13269" spans="33:34">
      <c r="AG13269" s="7"/>
      <c r="AH13269" s="7"/>
    </row>
    <row r="13270" spans="33:34">
      <c r="AG13270" s="7"/>
      <c r="AH13270" s="7"/>
    </row>
    <row r="13271" spans="33:34">
      <c r="AG13271" s="7"/>
      <c r="AH13271" s="7"/>
    </row>
    <row r="13272" spans="33:34">
      <c r="AG13272" s="7"/>
      <c r="AH13272" s="7"/>
    </row>
    <row r="13273" spans="33:34">
      <c r="AG13273" s="7"/>
      <c r="AH13273" s="7"/>
    </row>
    <row r="13274" spans="33:34">
      <c r="AG13274" s="7"/>
      <c r="AH13274" s="7"/>
    </row>
    <row r="13275" spans="33:34">
      <c r="AG13275" s="7"/>
      <c r="AH13275" s="7"/>
    </row>
    <row r="13276" spans="33:34">
      <c r="AG13276" s="7"/>
      <c r="AH13276" s="7"/>
    </row>
    <row r="13277" spans="33:34">
      <c r="AG13277" s="7"/>
      <c r="AH13277" s="7"/>
    </row>
    <row r="13278" spans="33:34">
      <c r="AG13278" s="7"/>
      <c r="AH13278" s="7"/>
    </row>
    <row r="13279" spans="33:34">
      <c r="AG13279" s="7"/>
      <c r="AH13279" s="7"/>
    </row>
    <row r="13280" spans="33:34">
      <c r="AG13280" s="7"/>
      <c r="AH13280" s="7"/>
    </row>
    <row r="13281" spans="33:34">
      <c r="AG13281" s="7"/>
      <c r="AH13281" s="7"/>
    </row>
    <row r="13282" spans="33:34">
      <c r="AG13282" s="7"/>
      <c r="AH13282" s="7"/>
    </row>
    <row r="13283" spans="33:34">
      <c r="AG13283" s="7"/>
      <c r="AH13283" s="7"/>
    </row>
    <row r="13284" spans="33:34">
      <c r="AG13284" s="7"/>
      <c r="AH13284" s="7"/>
    </row>
    <row r="13285" spans="33:34">
      <c r="AG13285" s="7"/>
      <c r="AH13285" s="7"/>
    </row>
    <row r="13286" spans="33:34">
      <c r="AG13286" s="7"/>
      <c r="AH13286" s="7"/>
    </row>
    <row r="13287" spans="33:34">
      <c r="AG13287" s="7"/>
      <c r="AH13287" s="7"/>
    </row>
    <row r="13288" spans="33:34">
      <c r="AG13288" s="7"/>
      <c r="AH13288" s="7"/>
    </row>
    <row r="13289" spans="33:34">
      <c r="AG13289" s="7"/>
      <c r="AH13289" s="7"/>
    </row>
    <row r="13290" spans="33:34">
      <c r="AG13290" s="7"/>
      <c r="AH13290" s="7"/>
    </row>
    <row r="13291" spans="33:34">
      <c r="AG13291" s="7"/>
      <c r="AH13291" s="7"/>
    </row>
    <row r="13292" spans="33:34">
      <c r="AG13292" s="7"/>
      <c r="AH13292" s="7"/>
    </row>
    <row r="13293" spans="33:34">
      <c r="AG13293" s="7"/>
      <c r="AH13293" s="7"/>
    </row>
    <row r="13294" spans="33:34">
      <c r="AG13294" s="7"/>
      <c r="AH13294" s="7"/>
    </row>
    <row r="13295" spans="33:34">
      <c r="AG13295" s="7"/>
      <c r="AH13295" s="7"/>
    </row>
    <row r="13296" spans="33:34">
      <c r="AG13296" s="7"/>
      <c r="AH13296" s="7"/>
    </row>
    <row r="13297" spans="33:34">
      <c r="AG13297" s="7"/>
      <c r="AH13297" s="7"/>
    </row>
    <row r="13298" spans="33:34">
      <c r="AG13298" s="7"/>
      <c r="AH13298" s="7"/>
    </row>
    <row r="13299" spans="33:34">
      <c r="AG13299" s="7"/>
      <c r="AH13299" s="7"/>
    </row>
    <row r="13300" spans="33:34">
      <c r="AG13300" s="7"/>
      <c r="AH13300" s="7"/>
    </row>
    <row r="13301" spans="33:34">
      <c r="AG13301" s="7"/>
      <c r="AH13301" s="7"/>
    </row>
    <row r="13302" spans="33:34">
      <c r="AG13302" s="7"/>
      <c r="AH13302" s="7"/>
    </row>
    <row r="13303" spans="33:34">
      <c r="AG13303" s="7"/>
      <c r="AH13303" s="7"/>
    </row>
    <row r="13304" spans="33:34">
      <c r="AG13304" s="7"/>
      <c r="AH13304" s="7"/>
    </row>
    <row r="13305" spans="33:34">
      <c r="AG13305" s="7"/>
      <c r="AH13305" s="7"/>
    </row>
    <row r="13306" spans="33:34">
      <c r="AG13306" s="7"/>
      <c r="AH13306" s="7"/>
    </row>
    <row r="13307" spans="33:34">
      <c r="AG13307" s="7"/>
      <c r="AH13307" s="7"/>
    </row>
    <row r="13308" spans="33:34">
      <c r="AG13308" s="7"/>
      <c r="AH13308" s="7"/>
    </row>
    <row r="13309" spans="33:34">
      <c r="AG13309" s="7"/>
      <c r="AH13309" s="7"/>
    </row>
    <row r="13310" spans="33:34">
      <c r="AG13310" s="7"/>
      <c r="AH13310" s="7"/>
    </row>
    <row r="13311" spans="33:34">
      <c r="AG13311" s="7"/>
      <c r="AH13311" s="7"/>
    </row>
    <row r="13312" spans="33:34">
      <c r="AG13312" s="7"/>
      <c r="AH13312" s="7"/>
    </row>
    <row r="13313" spans="33:34">
      <c r="AG13313" s="7"/>
      <c r="AH13313" s="7"/>
    </row>
    <row r="13314" spans="33:34">
      <c r="AG13314" s="7"/>
      <c r="AH13314" s="7"/>
    </row>
    <row r="13315" spans="33:34">
      <c r="AG13315" s="7"/>
      <c r="AH13315" s="7"/>
    </row>
    <row r="13316" spans="33:34">
      <c r="AG13316" s="7"/>
      <c r="AH13316" s="7"/>
    </row>
    <row r="13317" spans="33:34">
      <c r="AG13317" s="7"/>
      <c r="AH13317" s="7"/>
    </row>
    <row r="13318" spans="33:34">
      <c r="AG13318" s="7"/>
      <c r="AH13318" s="7"/>
    </row>
    <row r="13319" spans="33:34">
      <c r="AG13319" s="7"/>
      <c r="AH13319" s="7"/>
    </row>
    <row r="13320" spans="33:34">
      <c r="AG13320" s="7"/>
      <c r="AH13320" s="7"/>
    </row>
    <row r="13321" spans="33:34">
      <c r="AG13321" s="7"/>
      <c r="AH13321" s="7"/>
    </row>
    <row r="13322" spans="33:34">
      <c r="AG13322" s="7"/>
      <c r="AH13322" s="7"/>
    </row>
    <row r="13323" spans="33:34">
      <c r="AG13323" s="7"/>
      <c r="AH13323" s="7"/>
    </row>
    <row r="13324" spans="33:34">
      <c r="AG13324" s="7"/>
      <c r="AH13324" s="7"/>
    </row>
    <row r="13325" spans="33:34">
      <c r="AG13325" s="7"/>
      <c r="AH13325" s="7"/>
    </row>
    <row r="13326" spans="33:34">
      <c r="AG13326" s="7"/>
      <c r="AH13326" s="7"/>
    </row>
    <row r="13327" spans="33:34">
      <c r="AG13327" s="7"/>
      <c r="AH13327" s="7"/>
    </row>
    <row r="13328" spans="33:34">
      <c r="AG13328" s="7"/>
      <c r="AH13328" s="7"/>
    </row>
    <row r="13329" spans="33:34">
      <c r="AG13329" s="7"/>
      <c r="AH13329" s="7"/>
    </row>
    <row r="13330" spans="33:34">
      <c r="AG13330" s="7"/>
      <c r="AH13330" s="7"/>
    </row>
    <row r="13331" spans="33:34">
      <c r="AG13331" s="7"/>
      <c r="AH13331" s="7"/>
    </row>
    <row r="13332" spans="33:34">
      <c r="AG13332" s="7"/>
      <c r="AH13332" s="7"/>
    </row>
    <row r="13333" spans="33:34">
      <c r="AG13333" s="7"/>
      <c r="AH13333" s="7"/>
    </row>
    <row r="13334" spans="33:34">
      <c r="AG13334" s="7"/>
      <c r="AH13334" s="7"/>
    </row>
    <row r="13335" spans="33:34">
      <c r="AG13335" s="7"/>
      <c r="AH13335" s="7"/>
    </row>
    <row r="13336" spans="33:34">
      <c r="AG13336" s="7"/>
      <c r="AH13336" s="7"/>
    </row>
    <row r="13337" spans="33:34">
      <c r="AG13337" s="7"/>
      <c r="AH13337" s="7"/>
    </row>
    <row r="13338" spans="33:34">
      <c r="AG13338" s="7"/>
      <c r="AH13338" s="7"/>
    </row>
    <row r="13339" spans="33:34">
      <c r="AG13339" s="7"/>
      <c r="AH13339" s="7"/>
    </row>
    <row r="13340" spans="33:34">
      <c r="AG13340" s="7"/>
      <c r="AH13340" s="7"/>
    </row>
    <row r="13341" spans="33:34">
      <c r="AG13341" s="7"/>
      <c r="AH13341" s="7"/>
    </row>
    <row r="13342" spans="33:34">
      <c r="AG13342" s="7"/>
      <c r="AH13342" s="7"/>
    </row>
    <row r="13343" spans="33:34">
      <c r="AG13343" s="7"/>
      <c r="AH13343" s="7"/>
    </row>
    <row r="13344" spans="33:34">
      <c r="AG13344" s="7"/>
      <c r="AH13344" s="7"/>
    </row>
    <row r="13345" spans="33:34">
      <c r="AG13345" s="7"/>
      <c r="AH13345" s="7"/>
    </row>
    <row r="13346" spans="33:34">
      <c r="AG13346" s="7"/>
      <c r="AH13346" s="7"/>
    </row>
    <row r="13347" spans="33:34">
      <c r="AG13347" s="7"/>
      <c r="AH13347" s="7"/>
    </row>
    <row r="13348" spans="33:34">
      <c r="AG13348" s="7"/>
      <c r="AH13348" s="7"/>
    </row>
    <row r="13349" spans="33:34">
      <c r="AG13349" s="7"/>
      <c r="AH13349" s="7"/>
    </row>
    <row r="13350" spans="33:34">
      <c r="AG13350" s="7"/>
      <c r="AH13350" s="7"/>
    </row>
    <row r="13351" spans="33:34">
      <c r="AG13351" s="7"/>
      <c r="AH13351" s="7"/>
    </row>
    <row r="13352" spans="33:34">
      <c r="AG13352" s="7"/>
      <c r="AH13352" s="7"/>
    </row>
    <row r="13353" spans="33:34">
      <c r="AG13353" s="7"/>
      <c r="AH13353" s="7"/>
    </row>
    <row r="13354" spans="33:34">
      <c r="AG13354" s="7"/>
      <c r="AH13354" s="7"/>
    </row>
    <row r="13355" spans="33:34">
      <c r="AG13355" s="7"/>
      <c r="AH13355" s="7"/>
    </row>
    <row r="13356" spans="33:34">
      <c r="AG13356" s="7"/>
      <c r="AH13356" s="7"/>
    </row>
    <row r="13357" spans="33:34">
      <c r="AG13357" s="7"/>
      <c r="AH13357" s="7"/>
    </row>
    <row r="13358" spans="33:34">
      <c r="AG13358" s="7"/>
      <c r="AH13358" s="7"/>
    </row>
    <row r="13359" spans="33:34">
      <c r="AG13359" s="7"/>
      <c r="AH13359" s="7"/>
    </row>
    <row r="13360" spans="33:34">
      <c r="AG13360" s="7"/>
      <c r="AH13360" s="7"/>
    </row>
    <row r="13361" spans="33:34">
      <c r="AG13361" s="7"/>
      <c r="AH13361" s="7"/>
    </row>
    <row r="13362" spans="33:34">
      <c r="AG13362" s="7"/>
      <c r="AH13362" s="7"/>
    </row>
    <row r="13363" spans="33:34">
      <c r="AG13363" s="7"/>
      <c r="AH13363" s="7"/>
    </row>
    <row r="13364" spans="33:34">
      <c r="AG13364" s="7"/>
      <c r="AH13364" s="7"/>
    </row>
    <row r="13365" spans="33:34">
      <c r="AG13365" s="7"/>
      <c r="AH13365" s="7"/>
    </row>
    <row r="13366" spans="33:34">
      <c r="AG13366" s="7"/>
      <c r="AH13366" s="7"/>
    </row>
    <row r="13367" spans="33:34">
      <c r="AG13367" s="7"/>
      <c r="AH13367" s="7"/>
    </row>
    <row r="13368" spans="33:34">
      <c r="AG13368" s="7"/>
      <c r="AH13368" s="7"/>
    </row>
    <row r="13369" spans="33:34">
      <c r="AG13369" s="7"/>
      <c r="AH13369" s="7"/>
    </row>
    <row r="13370" spans="33:34">
      <c r="AG13370" s="7"/>
      <c r="AH13370" s="7"/>
    </row>
    <row r="13371" spans="33:34">
      <c r="AG13371" s="7"/>
      <c r="AH13371" s="7"/>
    </row>
    <row r="13372" spans="33:34">
      <c r="AG13372" s="7"/>
      <c r="AH13372" s="7"/>
    </row>
    <row r="13373" spans="33:34">
      <c r="AG13373" s="7"/>
      <c r="AH13373" s="7"/>
    </row>
    <row r="13374" spans="33:34">
      <c r="AG13374" s="7"/>
      <c r="AH13374" s="7"/>
    </row>
    <row r="13375" spans="33:34">
      <c r="AG13375" s="7"/>
      <c r="AH13375" s="7"/>
    </row>
    <row r="13376" spans="33:34">
      <c r="AG13376" s="7"/>
      <c r="AH13376" s="7"/>
    </row>
    <row r="13377" spans="33:34">
      <c r="AG13377" s="7"/>
      <c r="AH13377" s="7"/>
    </row>
    <row r="13378" spans="33:34">
      <c r="AG13378" s="7"/>
      <c r="AH13378" s="7"/>
    </row>
    <row r="13379" spans="33:34">
      <c r="AG13379" s="7"/>
      <c r="AH13379" s="7"/>
    </row>
    <row r="13380" spans="33:34">
      <c r="AG13380" s="7"/>
      <c r="AH13380" s="7"/>
    </row>
    <row r="13381" spans="33:34">
      <c r="AG13381" s="7"/>
      <c r="AH13381" s="7"/>
    </row>
    <row r="13382" spans="33:34">
      <c r="AG13382" s="7"/>
      <c r="AH13382" s="7"/>
    </row>
    <row r="13383" spans="33:34">
      <c r="AG13383" s="7"/>
      <c r="AH13383" s="7"/>
    </row>
    <row r="13384" spans="33:34">
      <c r="AG13384" s="7"/>
      <c r="AH13384" s="7"/>
    </row>
    <row r="13385" spans="33:34">
      <c r="AG13385" s="7"/>
      <c r="AH13385" s="7"/>
    </row>
    <row r="13386" spans="33:34">
      <c r="AG13386" s="7"/>
      <c r="AH13386" s="7"/>
    </row>
    <row r="13387" spans="33:34">
      <c r="AG13387" s="7"/>
      <c r="AH13387" s="7"/>
    </row>
    <row r="13388" spans="33:34">
      <c r="AG13388" s="7"/>
      <c r="AH13388" s="7"/>
    </row>
    <row r="13389" spans="33:34">
      <c r="AG13389" s="7"/>
      <c r="AH13389" s="7"/>
    </row>
    <row r="13390" spans="33:34">
      <c r="AG13390" s="7"/>
      <c r="AH13390" s="7"/>
    </row>
    <row r="13391" spans="33:34">
      <c r="AG13391" s="7"/>
      <c r="AH13391" s="7"/>
    </row>
    <row r="13392" spans="33:34">
      <c r="AG13392" s="7"/>
      <c r="AH13392" s="7"/>
    </row>
    <row r="13393" spans="33:34">
      <c r="AG13393" s="7"/>
      <c r="AH13393" s="7"/>
    </row>
    <row r="13394" spans="33:34">
      <c r="AG13394" s="7"/>
      <c r="AH13394" s="7"/>
    </row>
    <row r="13395" spans="33:34">
      <c r="AG13395" s="7"/>
      <c r="AH13395" s="7"/>
    </row>
    <row r="13396" spans="33:34">
      <c r="AG13396" s="7"/>
      <c r="AH13396" s="7"/>
    </row>
    <row r="13397" spans="33:34">
      <c r="AG13397" s="7"/>
      <c r="AH13397" s="7"/>
    </row>
    <row r="13398" spans="33:34">
      <c r="AG13398" s="7"/>
      <c r="AH13398" s="7"/>
    </row>
    <row r="13399" spans="33:34">
      <c r="AG13399" s="7"/>
      <c r="AH13399" s="7"/>
    </row>
    <row r="13400" spans="33:34">
      <c r="AG13400" s="7"/>
      <c r="AH13400" s="7"/>
    </row>
    <row r="13401" spans="33:34">
      <c r="AG13401" s="7"/>
      <c r="AH13401" s="7"/>
    </row>
    <row r="13402" spans="33:34">
      <c r="AG13402" s="7"/>
      <c r="AH13402" s="7"/>
    </row>
    <row r="13403" spans="33:34">
      <c r="AG13403" s="7"/>
      <c r="AH13403" s="7"/>
    </row>
    <row r="13404" spans="33:34">
      <c r="AG13404" s="7"/>
      <c r="AH13404" s="7"/>
    </row>
    <row r="13405" spans="33:34">
      <c r="AG13405" s="7"/>
      <c r="AH13405" s="7"/>
    </row>
    <row r="13406" spans="33:34">
      <c r="AG13406" s="7"/>
      <c r="AH13406" s="7"/>
    </row>
    <row r="13407" spans="33:34">
      <c r="AG13407" s="7"/>
      <c r="AH13407" s="7"/>
    </row>
    <row r="13408" spans="33:34">
      <c r="AG13408" s="7"/>
      <c r="AH13408" s="7"/>
    </row>
    <row r="13409" spans="33:34">
      <c r="AG13409" s="7"/>
      <c r="AH13409" s="7"/>
    </row>
    <row r="13410" spans="33:34">
      <c r="AG13410" s="7"/>
      <c r="AH13410" s="7"/>
    </row>
    <row r="13411" spans="33:34">
      <c r="AG13411" s="7"/>
      <c r="AH13411" s="7"/>
    </row>
    <row r="13412" spans="33:34">
      <c r="AG13412" s="7"/>
      <c r="AH13412" s="7"/>
    </row>
    <row r="13413" spans="33:34">
      <c r="AG13413" s="7"/>
      <c r="AH13413" s="7"/>
    </row>
    <row r="13414" spans="33:34">
      <c r="AG13414" s="7"/>
      <c r="AH13414" s="7"/>
    </row>
    <row r="13415" spans="33:34">
      <c r="AG13415" s="7"/>
      <c r="AH13415" s="7"/>
    </row>
    <row r="13416" spans="33:34">
      <c r="AG13416" s="7"/>
      <c r="AH13416" s="7"/>
    </row>
    <row r="13417" spans="33:34">
      <c r="AG13417" s="7"/>
      <c r="AH13417" s="7"/>
    </row>
    <row r="13418" spans="33:34">
      <c r="AG13418" s="7"/>
      <c r="AH13418" s="7"/>
    </row>
    <row r="13419" spans="33:34">
      <c r="AG13419" s="7"/>
      <c r="AH13419" s="7"/>
    </row>
    <row r="13420" spans="33:34">
      <c r="AG13420" s="7"/>
      <c r="AH13420" s="7"/>
    </row>
    <row r="13421" spans="33:34">
      <c r="AG13421" s="7"/>
      <c r="AH13421" s="7"/>
    </row>
    <row r="13422" spans="33:34">
      <c r="AG13422" s="7"/>
      <c r="AH13422" s="7"/>
    </row>
    <row r="13423" spans="33:34">
      <c r="AG13423" s="7"/>
      <c r="AH13423" s="7"/>
    </row>
    <row r="13424" spans="33:34">
      <c r="AG13424" s="7"/>
      <c r="AH13424" s="7"/>
    </row>
    <row r="13425" spans="33:34">
      <c r="AG13425" s="7"/>
      <c r="AH13425" s="7"/>
    </row>
    <row r="13426" spans="33:34">
      <c r="AG13426" s="7"/>
      <c r="AH13426" s="7"/>
    </row>
    <row r="13427" spans="33:34">
      <c r="AG13427" s="7"/>
      <c r="AH13427" s="7"/>
    </row>
    <row r="13428" spans="33:34">
      <c r="AG13428" s="7"/>
      <c r="AH13428" s="7"/>
    </row>
    <row r="13429" spans="33:34">
      <c r="AG13429" s="7"/>
      <c r="AH13429" s="7"/>
    </row>
    <row r="13430" spans="33:34">
      <c r="AG13430" s="7"/>
      <c r="AH13430" s="7"/>
    </row>
    <row r="13431" spans="33:34">
      <c r="AG13431" s="7"/>
      <c r="AH13431" s="7"/>
    </row>
    <row r="13432" spans="33:34">
      <c r="AG13432" s="7"/>
      <c r="AH13432" s="7"/>
    </row>
    <row r="13433" spans="33:34">
      <c r="AG13433" s="7"/>
      <c r="AH13433" s="7"/>
    </row>
    <row r="13434" spans="33:34">
      <c r="AG13434" s="7"/>
      <c r="AH13434" s="7"/>
    </row>
    <row r="13435" spans="33:34">
      <c r="AG13435" s="7"/>
      <c r="AH13435" s="7"/>
    </row>
    <row r="13436" spans="33:34">
      <c r="AG13436" s="7"/>
      <c r="AH13436" s="7"/>
    </row>
    <row r="13437" spans="33:34">
      <c r="AG13437" s="7"/>
      <c r="AH13437" s="7"/>
    </row>
    <row r="13438" spans="33:34">
      <c r="AG13438" s="7"/>
      <c r="AH13438" s="7"/>
    </row>
    <row r="13439" spans="33:34">
      <c r="AG13439" s="7"/>
      <c r="AH13439" s="7"/>
    </row>
    <row r="13440" spans="33:34">
      <c r="AG13440" s="7"/>
      <c r="AH13440" s="7"/>
    </row>
    <row r="13441" spans="33:34">
      <c r="AG13441" s="7"/>
      <c r="AH13441" s="7"/>
    </row>
    <row r="13442" spans="33:34">
      <c r="AG13442" s="7"/>
      <c r="AH13442" s="7"/>
    </row>
    <row r="13443" spans="33:34">
      <c r="AG13443" s="7"/>
      <c r="AH13443" s="7"/>
    </row>
    <row r="13444" spans="33:34">
      <c r="AG13444" s="7"/>
      <c r="AH13444" s="7"/>
    </row>
    <row r="13445" spans="33:34">
      <c r="AG13445" s="7"/>
      <c r="AH13445" s="7"/>
    </row>
    <row r="13446" spans="33:34">
      <c r="AG13446" s="7"/>
      <c r="AH13446" s="7"/>
    </row>
    <row r="13447" spans="33:34">
      <c r="AG13447" s="7"/>
      <c r="AH13447" s="7"/>
    </row>
    <row r="13448" spans="33:34">
      <c r="AG13448" s="7"/>
      <c r="AH13448" s="7"/>
    </row>
    <row r="13449" spans="33:34">
      <c r="AG13449" s="7"/>
      <c r="AH13449" s="7"/>
    </row>
    <row r="13450" spans="33:34">
      <c r="AG13450" s="7"/>
      <c r="AH13450" s="7"/>
    </row>
    <row r="13451" spans="33:34">
      <c r="AG13451" s="7"/>
      <c r="AH13451" s="7"/>
    </row>
    <row r="13452" spans="33:34">
      <c r="AG13452" s="7"/>
      <c r="AH13452" s="7"/>
    </row>
    <row r="13453" spans="33:34">
      <c r="AG13453" s="7"/>
      <c r="AH13453" s="7"/>
    </row>
    <row r="13454" spans="33:34">
      <c r="AG13454" s="7"/>
      <c r="AH13454" s="7"/>
    </row>
    <row r="13455" spans="33:34">
      <c r="AG13455" s="7"/>
      <c r="AH13455" s="7"/>
    </row>
    <row r="13456" spans="33:34">
      <c r="AG13456" s="7"/>
      <c r="AH13456" s="7"/>
    </row>
    <row r="13457" spans="33:34">
      <c r="AG13457" s="7"/>
      <c r="AH13457" s="7"/>
    </row>
    <row r="13458" spans="33:34">
      <c r="AG13458" s="7"/>
      <c r="AH13458" s="7"/>
    </row>
    <row r="13459" spans="33:34">
      <c r="AG13459" s="7"/>
      <c r="AH13459" s="7"/>
    </row>
    <row r="13460" spans="33:34">
      <c r="AG13460" s="7"/>
      <c r="AH13460" s="7"/>
    </row>
    <row r="13461" spans="33:34">
      <c r="AG13461" s="7"/>
      <c r="AH13461" s="7"/>
    </row>
    <row r="13462" spans="33:34">
      <c r="AG13462" s="7"/>
      <c r="AH13462" s="7"/>
    </row>
    <row r="13463" spans="33:34">
      <c r="AG13463" s="7"/>
      <c r="AH13463" s="7"/>
    </row>
    <row r="13464" spans="33:34">
      <c r="AG13464" s="7"/>
      <c r="AH13464" s="7"/>
    </row>
    <row r="13465" spans="33:34">
      <c r="AG13465" s="7"/>
      <c r="AH13465" s="7"/>
    </row>
    <row r="13466" spans="33:34">
      <c r="AG13466" s="7"/>
      <c r="AH13466" s="7"/>
    </row>
    <row r="13467" spans="33:34">
      <c r="AG13467" s="7"/>
      <c r="AH13467" s="7"/>
    </row>
    <row r="13468" spans="33:34">
      <c r="AG13468" s="7"/>
      <c r="AH13468" s="7"/>
    </row>
    <row r="13469" spans="33:34">
      <c r="AG13469" s="7"/>
      <c r="AH13469" s="7"/>
    </row>
    <row r="13470" spans="33:34">
      <c r="AG13470" s="7"/>
      <c r="AH13470" s="7"/>
    </row>
    <row r="13471" spans="33:34">
      <c r="AG13471" s="7"/>
      <c r="AH13471" s="7"/>
    </row>
    <row r="13472" spans="33:34">
      <c r="AG13472" s="7"/>
      <c r="AH13472" s="7"/>
    </row>
    <row r="13473" spans="33:34">
      <c r="AG13473" s="7"/>
      <c r="AH13473" s="7"/>
    </row>
    <row r="13474" spans="33:34">
      <c r="AG13474" s="7"/>
      <c r="AH13474" s="7"/>
    </row>
    <row r="13475" spans="33:34">
      <c r="AG13475" s="7"/>
      <c r="AH13475" s="7"/>
    </row>
    <row r="13476" spans="33:34">
      <c r="AG13476" s="7"/>
      <c r="AH13476" s="7"/>
    </row>
    <row r="13477" spans="33:34">
      <c r="AG13477" s="7"/>
      <c r="AH13477" s="7"/>
    </row>
    <row r="13478" spans="33:34">
      <c r="AG13478" s="7"/>
      <c r="AH13478" s="7"/>
    </row>
    <row r="13479" spans="33:34">
      <c r="AG13479" s="7"/>
      <c r="AH13479" s="7"/>
    </row>
    <row r="13480" spans="33:34">
      <c r="AG13480" s="7"/>
      <c r="AH13480" s="7"/>
    </row>
    <row r="13481" spans="33:34">
      <c r="AG13481" s="7"/>
      <c r="AH13481" s="7"/>
    </row>
    <row r="13482" spans="33:34">
      <c r="AG13482" s="7"/>
      <c r="AH13482" s="7"/>
    </row>
    <row r="13483" spans="33:34">
      <c r="AG13483" s="7"/>
      <c r="AH13483" s="7"/>
    </row>
    <row r="13484" spans="33:34">
      <c r="AG13484" s="7"/>
      <c r="AH13484" s="7"/>
    </row>
    <row r="13485" spans="33:34">
      <c r="AG13485" s="7"/>
      <c r="AH13485" s="7"/>
    </row>
    <row r="13486" spans="33:34">
      <c r="AG13486" s="7"/>
      <c r="AH13486" s="7"/>
    </row>
    <row r="13487" spans="33:34">
      <c r="AG13487" s="7"/>
      <c r="AH13487" s="7"/>
    </row>
    <row r="13488" spans="33:34">
      <c r="AG13488" s="7"/>
      <c r="AH13488" s="7"/>
    </row>
    <row r="13489" spans="33:34">
      <c r="AG13489" s="7"/>
      <c r="AH13489" s="7"/>
    </row>
    <row r="13490" spans="33:34">
      <c r="AG13490" s="7"/>
      <c r="AH13490" s="7"/>
    </row>
    <row r="13491" spans="33:34">
      <c r="AG13491" s="7"/>
      <c r="AH13491" s="7"/>
    </row>
    <row r="13492" spans="33:34">
      <c r="AG13492" s="7"/>
      <c r="AH13492" s="7"/>
    </row>
    <row r="13493" spans="33:34">
      <c r="AG13493" s="7"/>
      <c r="AH13493" s="7"/>
    </row>
    <row r="13494" spans="33:34">
      <c r="AG13494" s="7"/>
      <c r="AH13494" s="7"/>
    </row>
    <row r="13495" spans="33:34">
      <c r="AG13495" s="7"/>
      <c r="AH13495" s="7"/>
    </row>
    <row r="13496" spans="33:34">
      <c r="AG13496" s="7"/>
      <c r="AH13496" s="7"/>
    </row>
    <row r="13497" spans="33:34">
      <c r="AG13497" s="7"/>
      <c r="AH13497" s="7"/>
    </row>
    <row r="13498" spans="33:34">
      <c r="AG13498" s="7"/>
      <c r="AH13498" s="7"/>
    </row>
    <row r="13499" spans="33:34">
      <c r="AG13499" s="7"/>
      <c r="AH13499" s="7"/>
    </row>
    <row r="13500" spans="33:34">
      <c r="AG13500" s="7"/>
      <c r="AH13500" s="7"/>
    </row>
    <row r="13501" spans="33:34">
      <c r="AG13501" s="7"/>
      <c r="AH13501" s="7"/>
    </row>
    <row r="13502" spans="33:34">
      <c r="AG13502" s="7"/>
      <c r="AH13502" s="7"/>
    </row>
    <row r="13503" spans="33:34">
      <c r="AG13503" s="7"/>
      <c r="AH13503" s="7"/>
    </row>
    <row r="13504" spans="33:34">
      <c r="AG13504" s="7"/>
      <c r="AH13504" s="7"/>
    </row>
    <row r="13505" spans="33:34">
      <c r="AG13505" s="7"/>
      <c r="AH13505" s="7"/>
    </row>
    <row r="13506" spans="33:34">
      <c r="AG13506" s="7"/>
      <c r="AH13506" s="7"/>
    </row>
    <row r="13507" spans="33:34">
      <c r="AG13507" s="7"/>
      <c r="AH13507" s="7"/>
    </row>
    <row r="13508" spans="33:34">
      <c r="AG13508" s="7"/>
      <c r="AH13508" s="7"/>
    </row>
    <row r="13509" spans="33:34">
      <c r="AG13509" s="7"/>
      <c r="AH13509" s="7"/>
    </row>
    <row r="13510" spans="33:34">
      <c r="AG13510" s="7"/>
      <c r="AH13510" s="7"/>
    </row>
    <row r="13511" spans="33:34">
      <c r="AG13511" s="7"/>
      <c r="AH13511" s="7"/>
    </row>
    <row r="13512" spans="33:34">
      <c r="AG13512" s="7"/>
      <c r="AH13512" s="7"/>
    </row>
    <row r="13513" spans="33:34">
      <c r="AG13513" s="7"/>
      <c r="AH13513" s="7"/>
    </row>
    <row r="13514" spans="33:34">
      <c r="AG13514" s="7"/>
      <c r="AH13514" s="7"/>
    </row>
    <row r="13515" spans="33:34">
      <c r="AG13515" s="7"/>
      <c r="AH13515" s="7"/>
    </row>
    <row r="13516" spans="33:34">
      <c r="AG13516" s="7"/>
      <c r="AH13516" s="7"/>
    </row>
    <row r="13517" spans="33:34">
      <c r="AG13517" s="7"/>
      <c r="AH13517" s="7"/>
    </row>
    <row r="13518" spans="33:34">
      <c r="AG13518" s="7"/>
      <c r="AH13518" s="7"/>
    </row>
    <row r="13519" spans="33:34">
      <c r="AG13519" s="7"/>
      <c r="AH13519" s="7"/>
    </row>
    <row r="13520" spans="33:34">
      <c r="AG13520" s="7"/>
      <c r="AH13520" s="7"/>
    </row>
    <row r="13521" spans="33:34">
      <c r="AG13521" s="7"/>
      <c r="AH13521" s="7"/>
    </row>
    <row r="13522" spans="33:34">
      <c r="AG13522" s="7"/>
      <c r="AH13522" s="7"/>
    </row>
    <row r="13523" spans="33:34">
      <c r="AG13523" s="7"/>
      <c r="AH13523" s="7"/>
    </row>
    <row r="13524" spans="33:34">
      <c r="AG13524" s="7"/>
      <c r="AH13524" s="7"/>
    </row>
    <row r="13525" spans="33:34">
      <c r="AG13525" s="7"/>
      <c r="AH13525" s="7"/>
    </row>
    <row r="13526" spans="33:34">
      <c r="AG13526" s="7"/>
      <c r="AH13526" s="7"/>
    </row>
    <row r="13527" spans="33:34">
      <c r="AG13527" s="7"/>
      <c r="AH13527" s="7"/>
    </row>
    <row r="13528" spans="33:34">
      <c r="AG13528" s="7"/>
      <c r="AH13528" s="7"/>
    </row>
    <row r="13529" spans="33:34">
      <c r="AG13529" s="7"/>
      <c r="AH13529" s="7"/>
    </row>
    <row r="13530" spans="33:34">
      <c r="AG13530" s="7"/>
      <c r="AH13530" s="7"/>
    </row>
    <row r="13531" spans="33:34">
      <c r="AG13531" s="7"/>
      <c r="AH13531" s="7"/>
    </row>
    <row r="13532" spans="33:34">
      <c r="AG13532" s="7"/>
      <c r="AH13532" s="7"/>
    </row>
    <row r="13533" spans="33:34">
      <c r="AG13533" s="7"/>
      <c r="AH13533" s="7"/>
    </row>
    <row r="13534" spans="33:34">
      <c r="AG13534" s="7"/>
      <c r="AH13534" s="7"/>
    </row>
    <row r="13535" spans="33:34">
      <c r="AG13535" s="7"/>
      <c r="AH13535" s="7"/>
    </row>
    <row r="13536" spans="33:34">
      <c r="AG13536" s="7"/>
      <c r="AH13536" s="7"/>
    </row>
    <row r="13537" spans="33:34">
      <c r="AG13537" s="7"/>
      <c r="AH13537" s="7"/>
    </row>
    <row r="13538" spans="33:34">
      <c r="AG13538" s="7"/>
      <c r="AH13538" s="7"/>
    </row>
    <row r="13539" spans="33:34">
      <c r="AG13539" s="7"/>
      <c r="AH13539" s="7"/>
    </row>
    <row r="13540" spans="33:34">
      <c r="AG13540" s="7"/>
      <c r="AH13540" s="7"/>
    </row>
    <row r="13541" spans="33:34">
      <c r="AG13541" s="7"/>
      <c r="AH13541" s="7"/>
    </row>
    <row r="13542" spans="33:34">
      <c r="AG13542" s="7"/>
      <c r="AH13542" s="7"/>
    </row>
    <row r="13543" spans="33:34">
      <c r="AG13543" s="7"/>
      <c r="AH13543" s="7"/>
    </row>
    <row r="13544" spans="33:34">
      <c r="AG13544" s="7"/>
      <c r="AH13544" s="7"/>
    </row>
    <row r="13545" spans="33:34">
      <c r="AG13545" s="7"/>
      <c r="AH13545" s="7"/>
    </row>
    <row r="13546" spans="33:34">
      <c r="AG13546" s="7"/>
      <c r="AH13546" s="7"/>
    </row>
    <row r="13547" spans="33:34">
      <c r="AG13547" s="7"/>
      <c r="AH13547" s="7"/>
    </row>
    <row r="13548" spans="33:34">
      <c r="AG13548" s="7"/>
      <c r="AH13548" s="7"/>
    </row>
    <row r="13549" spans="33:34">
      <c r="AG13549" s="7"/>
      <c r="AH13549" s="7"/>
    </row>
    <row r="13550" spans="33:34">
      <c r="AG13550" s="7"/>
      <c r="AH13550" s="7"/>
    </row>
    <row r="13551" spans="33:34">
      <c r="AG13551" s="7"/>
      <c r="AH13551" s="7"/>
    </row>
    <row r="13552" spans="33:34">
      <c r="AG13552" s="7"/>
      <c r="AH13552" s="7"/>
    </row>
    <row r="13553" spans="33:34">
      <c r="AG13553" s="7"/>
      <c r="AH13553" s="7"/>
    </row>
    <row r="13554" spans="33:34">
      <c r="AG13554" s="7"/>
      <c r="AH13554" s="7"/>
    </row>
    <row r="13555" spans="33:34">
      <c r="AG13555" s="7"/>
      <c r="AH13555" s="7"/>
    </row>
    <row r="13556" spans="33:34">
      <c r="AG13556" s="7"/>
      <c r="AH13556" s="7"/>
    </row>
    <row r="13557" spans="33:34">
      <c r="AG13557" s="7"/>
      <c r="AH13557" s="7"/>
    </row>
    <row r="13558" spans="33:34">
      <c r="AG13558" s="7"/>
      <c r="AH13558" s="7"/>
    </row>
    <row r="13559" spans="33:34">
      <c r="AG13559" s="7"/>
      <c r="AH13559" s="7"/>
    </row>
    <row r="13560" spans="33:34">
      <c r="AG13560" s="7"/>
      <c r="AH13560" s="7"/>
    </row>
    <row r="13561" spans="33:34">
      <c r="AG13561" s="7"/>
      <c r="AH13561" s="7"/>
    </row>
    <row r="13562" spans="33:34">
      <c r="AG13562" s="7"/>
      <c r="AH13562" s="7"/>
    </row>
    <row r="13563" spans="33:34">
      <c r="AG13563" s="7"/>
      <c r="AH13563" s="7"/>
    </row>
    <row r="13564" spans="33:34">
      <c r="AG13564" s="7"/>
      <c r="AH13564" s="7"/>
    </row>
    <row r="13565" spans="33:34">
      <c r="AG13565" s="7"/>
      <c r="AH13565" s="7"/>
    </row>
    <row r="13566" spans="33:34">
      <c r="AG13566" s="7"/>
      <c r="AH13566" s="7"/>
    </row>
    <row r="13567" spans="33:34">
      <c r="AG13567" s="7"/>
      <c r="AH13567" s="7"/>
    </row>
    <row r="13568" spans="33:34">
      <c r="AG13568" s="7"/>
      <c r="AH13568" s="7"/>
    </row>
    <row r="13569" spans="33:34">
      <c r="AG13569" s="7"/>
      <c r="AH13569" s="7"/>
    </row>
    <row r="13570" spans="33:34">
      <c r="AG13570" s="7"/>
      <c r="AH13570" s="7"/>
    </row>
    <row r="13571" spans="33:34">
      <c r="AG13571" s="7"/>
      <c r="AH13571" s="7"/>
    </row>
    <row r="13572" spans="33:34">
      <c r="AG13572" s="7"/>
      <c r="AH13572" s="7"/>
    </row>
    <row r="13573" spans="33:34">
      <c r="AG13573" s="7"/>
      <c r="AH13573" s="7"/>
    </row>
    <row r="13574" spans="33:34">
      <c r="AG13574" s="7"/>
      <c r="AH13574" s="7"/>
    </row>
    <row r="13575" spans="33:34">
      <c r="AG13575" s="7"/>
      <c r="AH13575" s="7"/>
    </row>
    <row r="13576" spans="33:34">
      <c r="AG13576" s="7"/>
      <c r="AH13576" s="7"/>
    </row>
    <row r="13577" spans="33:34">
      <c r="AG13577" s="7"/>
      <c r="AH13577" s="7"/>
    </row>
    <row r="13578" spans="33:34">
      <c r="AG13578" s="7"/>
      <c r="AH13578" s="7"/>
    </row>
    <row r="13579" spans="33:34">
      <c r="AG13579" s="7"/>
      <c r="AH13579" s="7"/>
    </row>
    <row r="13580" spans="33:34">
      <c r="AG13580" s="7"/>
      <c r="AH13580" s="7"/>
    </row>
    <row r="13581" spans="33:34">
      <c r="AG13581" s="7"/>
      <c r="AH13581" s="7"/>
    </row>
    <row r="13582" spans="33:34">
      <c r="AG13582" s="7"/>
      <c r="AH13582" s="7"/>
    </row>
    <row r="13583" spans="33:34">
      <c r="AG13583" s="7"/>
      <c r="AH13583" s="7"/>
    </row>
    <row r="13584" spans="33:34">
      <c r="AG13584" s="7"/>
      <c r="AH13584" s="7"/>
    </row>
    <row r="13585" spans="33:34">
      <c r="AG13585" s="7"/>
      <c r="AH13585" s="7"/>
    </row>
    <row r="13586" spans="33:34">
      <c r="AG13586" s="7"/>
      <c r="AH13586" s="7"/>
    </row>
    <row r="13587" spans="33:34">
      <c r="AG13587" s="7"/>
      <c r="AH13587" s="7"/>
    </row>
    <row r="13588" spans="33:34">
      <c r="AG13588" s="7"/>
      <c r="AH13588" s="7"/>
    </row>
    <row r="13589" spans="33:34">
      <c r="AG13589" s="7"/>
      <c r="AH13589" s="7"/>
    </row>
    <row r="13590" spans="33:34">
      <c r="AG13590" s="7"/>
      <c r="AH13590" s="7"/>
    </row>
    <row r="13591" spans="33:34">
      <c r="AG13591" s="7"/>
      <c r="AH13591" s="7"/>
    </row>
    <row r="13592" spans="33:34">
      <c r="AG13592" s="7"/>
      <c r="AH13592" s="7"/>
    </row>
    <row r="13593" spans="33:34">
      <c r="AG13593" s="7"/>
      <c r="AH13593" s="7"/>
    </row>
    <row r="13594" spans="33:34">
      <c r="AG13594" s="7"/>
      <c r="AH13594" s="7"/>
    </row>
    <row r="13595" spans="33:34">
      <c r="AG13595" s="7"/>
      <c r="AH13595" s="7"/>
    </row>
    <row r="13596" spans="33:34">
      <c r="AG13596" s="7"/>
      <c r="AH13596" s="7"/>
    </row>
    <row r="13597" spans="33:34">
      <c r="AG13597" s="7"/>
      <c r="AH13597" s="7"/>
    </row>
    <row r="13598" spans="33:34">
      <c r="AG13598" s="7"/>
      <c r="AH13598" s="7"/>
    </row>
    <row r="13599" spans="33:34">
      <c r="AG13599" s="7"/>
      <c r="AH13599" s="7"/>
    </row>
    <row r="13600" spans="33:34">
      <c r="AG13600" s="7"/>
      <c r="AH13600" s="7"/>
    </row>
    <row r="13601" spans="33:34">
      <c r="AG13601" s="7"/>
      <c r="AH13601" s="7"/>
    </row>
    <row r="13602" spans="33:34">
      <c r="AG13602" s="7"/>
      <c r="AH13602" s="7"/>
    </row>
    <row r="13603" spans="33:34">
      <c r="AG13603" s="7"/>
      <c r="AH13603" s="7"/>
    </row>
    <row r="13604" spans="33:34">
      <c r="AG13604" s="7"/>
      <c r="AH13604" s="7"/>
    </row>
    <row r="13605" spans="33:34">
      <c r="AG13605" s="7"/>
      <c r="AH13605" s="7"/>
    </row>
    <row r="13606" spans="33:34">
      <c r="AG13606" s="7"/>
      <c r="AH13606" s="7"/>
    </row>
    <row r="13607" spans="33:34">
      <c r="AG13607" s="7"/>
      <c r="AH13607" s="7"/>
    </row>
    <row r="13608" spans="33:34">
      <c r="AG13608" s="7"/>
      <c r="AH13608" s="7"/>
    </row>
    <row r="13609" spans="33:34">
      <c r="AG13609" s="7"/>
      <c r="AH13609" s="7"/>
    </row>
    <row r="13610" spans="33:34">
      <c r="AG13610" s="7"/>
      <c r="AH13610" s="7"/>
    </row>
    <row r="13611" spans="33:34">
      <c r="AG13611" s="7"/>
      <c r="AH13611" s="7"/>
    </row>
    <row r="13612" spans="33:34">
      <c r="AG13612" s="7"/>
      <c r="AH13612" s="7"/>
    </row>
    <row r="13613" spans="33:34">
      <c r="AG13613" s="7"/>
      <c r="AH13613" s="7"/>
    </row>
    <row r="13614" spans="33:34">
      <c r="AG13614" s="7"/>
      <c r="AH13614" s="7"/>
    </row>
    <row r="13615" spans="33:34">
      <c r="AG13615" s="7"/>
      <c r="AH13615" s="7"/>
    </row>
    <row r="13616" spans="33:34">
      <c r="AG13616" s="7"/>
      <c r="AH13616" s="7"/>
    </row>
    <row r="13617" spans="33:34">
      <c r="AG13617" s="7"/>
      <c r="AH13617" s="7"/>
    </row>
    <row r="13618" spans="33:34">
      <c r="AG13618" s="7"/>
      <c r="AH13618" s="7"/>
    </row>
    <row r="13619" spans="33:34">
      <c r="AG13619" s="7"/>
      <c r="AH13619" s="7"/>
    </row>
    <row r="13620" spans="33:34">
      <c r="AG13620" s="7"/>
      <c r="AH13620" s="7"/>
    </row>
    <row r="13621" spans="33:34">
      <c r="AG13621" s="7"/>
      <c r="AH13621" s="7"/>
    </row>
    <row r="13622" spans="33:34">
      <c r="AG13622" s="7"/>
      <c r="AH13622" s="7"/>
    </row>
    <row r="13623" spans="33:34">
      <c r="AG13623" s="7"/>
      <c r="AH13623" s="7"/>
    </row>
    <row r="13624" spans="33:34">
      <c r="AG13624" s="7"/>
      <c r="AH13624" s="7"/>
    </row>
    <row r="13625" spans="33:34">
      <c r="AG13625" s="7"/>
      <c r="AH13625" s="7"/>
    </row>
    <row r="13626" spans="33:34">
      <c r="AG13626" s="7"/>
      <c r="AH13626" s="7"/>
    </row>
    <row r="13627" spans="33:34">
      <c r="AG13627" s="7"/>
      <c r="AH13627" s="7"/>
    </row>
    <row r="13628" spans="33:34">
      <c r="AG13628" s="7"/>
      <c r="AH13628" s="7"/>
    </row>
    <row r="13629" spans="33:34">
      <c r="AG13629" s="7"/>
      <c r="AH13629" s="7"/>
    </row>
    <row r="13630" spans="33:34">
      <c r="AG13630" s="7"/>
      <c r="AH13630" s="7"/>
    </row>
    <row r="13631" spans="33:34">
      <c r="AG13631" s="7"/>
      <c r="AH13631" s="7"/>
    </row>
    <row r="13632" spans="33:34">
      <c r="AG13632" s="7"/>
      <c r="AH13632" s="7"/>
    </row>
    <row r="13633" spans="33:34">
      <c r="AG13633" s="7"/>
      <c r="AH13633" s="7"/>
    </row>
    <row r="13634" spans="33:34">
      <c r="AG13634" s="7"/>
      <c r="AH13634" s="7"/>
    </row>
    <row r="13635" spans="33:34">
      <c r="AG13635" s="7"/>
      <c r="AH13635" s="7"/>
    </row>
    <row r="13636" spans="33:34">
      <c r="AG13636" s="7"/>
      <c r="AH13636" s="7"/>
    </row>
    <row r="13637" spans="33:34">
      <c r="AG13637" s="7"/>
      <c r="AH13637" s="7"/>
    </row>
    <row r="13638" spans="33:34">
      <c r="AG13638" s="7"/>
      <c r="AH13638" s="7"/>
    </row>
    <row r="13639" spans="33:34">
      <c r="AG13639" s="7"/>
      <c r="AH13639" s="7"/>
    </row>
    <row r="13640" spans="33:34">
      <c r="AG13640" s="7"/>
      <c r="AH13640" s="7"/>
    </row>
    <row r="13641" spans="33:34">
      <c r="AG13641" s="7"/>
      <c r="AH13641" s="7"/>
    </row>
    <row r="13642" spans="33:34">
      <c r="AG13642" s="7"/>
      <c r="AH13642" s="7"/>
    </row>
    <row r="13643" spans="33:34">
      <c r="AG13643" s="7"/>
      <c r="AH13643" s="7"/>
    </row>
    <row r="13644" spans="33:34">
      <c r="AG13644" s="7"/>
      <c r="AH13644" s="7"/>
    </row>
    <row r="13645" spans="33:34">
      <c r="AG13645" s="7"/>
      <c r="AH13645" s="7"/>
    </row>
    <row r="13646" spans="33:34">
      <c r="AG13646" s="7"/>
      <c r="AH13646" s="7"/>
    </row>
    <row r="13647" spans="33:34">
      <c r="AG13647" s="7"/>
      <c r="AH13647" s="7"/>
    </row>
    <row r="13648" spans="33:34">
      <c r="AG13648" s="7"/>
      <c r="AH13648" s="7"/>
    </row>
    <row r="13649" spans="33:34">
      <c r="AG13649" s="7"/>
      <c r="AH13649" s="7"/>
    </row>
    <row r="13650" spans="33:34">
      <c r="AG13650" s="7"/>
      <c r="AH13650" s="7"/>
    </row>
    <row r="13651" spans="33:34">
      <c r="AG13651" s="7"/>
      <c r="AH13651" s="7"/>
    </row>
    <row r="13652" spans="33:34">
      <c r="AG13652" s="7"/>
      <c r="AH13652" s="7"/>
    </row>
    <row r="13653" spans="33:34">
      <c r="AG13653" s="7"/>
      <c r="AH13653" s="7"/>
    </row>
    <row r="13654" spans="33:34">
      <c r="AG13654" s="7"/>
      <c r="AH13654" s="7"/>
    </row>
    <row r="13655" spans="33:34">
      <c r="AG13655" s="7"/>
      <c r="AH13655" s="7"/>
    </row>
    <row r="13656" spans="33:34">
      <c r="AG13656" s="7"/>
      <c r="AH13656" s="7"/>
    </row>
    <row r="13657" spans="33:34">
      <c r="AG13657" s="7"/>
      <c r="AH13657" s="7"/>
    </row>
    <row r="13658" spans="33:34">
      <c r="AG13658" s="7"/>
      <c r="AH13658" s="7"/>
    </row>
    <row r="13659" spans="33:34">
      <c r="AG13659" s="7"/>
      <c r="AH13659" s="7"/>
    </row>
    <row r="13660" spans="33:34">
      <c r="AG13660" s="7"/>
      <c r="AH13660" s="7"/>
    </row>
    <row r="13661" spans="33:34">
      <c r="AG13661" s="7"/>
      <c r="AH13661" s="7"/>
    </row>
    <row r="13662" spans="33:34">
      <c r="AG13662" s="7"/>
      <c r="AH13662" s="7"/>
    </row>
    <row r="13663" spans="33:34">
      <c r="AG13663" s="7"/>
      <c r="AH13663" s="7"/>
    </row>
    <row r="13664" spans="33:34">
      <c r="AG13664" s="7"/>
      <c r="AH13664" s="7"/>
    </row>
    <row r="13665" spans="33:34">
      <c r="AG13665" s="7"/>
      <c r="AH13665" s="7"/>
    </row>
    <row r="13666" spans="33:34">
      <c r="AG13666" s="7"/>
      <c r="AH13666" s="7"/>
    </row>
    <row r="13667" spans="33:34">
      <c r="AG13667" s="7"/>
      <c r="AH13667" s="7"/>
    </row>
    <row r="13668" spans="33:34">
      <c r="AG13668" s="7"/>
      <c r="AH13668" s="7"/>
    </row>
    <row r="13669" spans="33:34">
      <c r="AG13669" s="7"/>
      <c r="AH13669" s="7"/>
    </row>
    <row r="13670" spans="33:34">
      <c r="AG13670" s="7"/>
      <c r="AH13670" s="7"/>
    </row>
    <row r="13671" spans="33:34">
      <c r="AG13671" s="7"/>
      <c r="AH13671" s="7"/>
    </row>
    <row r="13672" spans="33:34">
      <c r="AG13672" s="7"/>
      <c r="AH13672" s="7"/>
    </row>
    <row r="13673" spans="33:34">
      <c r="AG13673" s="7"/>
      <c r="AH13673" s="7"/>
    </row>
    <row r="13674" spans="33:34">
      <c r="AG13674" s="7"/>
      <c r="AH13674" s="7"/>
    </row>
    <row r="13675" spans="33:34">
      <c r="AG13675" s="7"/>
      <c r="AH13675" s="7"/>
    </row>
    <row r="13676" spans="33:34">
      <c r="AG13676" s="7"/>
      <c r="AH13676" s="7"/>
    </row>
    <row r="13677" spans="33:34">
      <c r="AG13677" s="7"/>
      <c r="AH13677" s="7"/>
    </row>
    <row r="13678" spans="33:34">
      <c r="AG13678" s="7"/>
      <c r="AH13678" s="7"/>
    </row>
    <row r="13679" spans="33:34">
      <c r="AG13679" s="7"/>
      <c r="AH13679" s="7"/>
    </row>
    <row r="13680" spans="33:34">
      <c r="AG13680" s="7"/>
      <c r="AH13680" s="7"/>
    </row>
    <row r="13681" spans="33:34">
      <c r="AG13681" s="7"/>
      <c r="AH13681" s="7"/>
    </row>
    <row r="13682" spans="33:34">
      <c r="AG13682" s="7"/>
      <c r="AH13682" s="7"/>
    </row>
    <row r="13683" spans="33:34">
      <c r="AG13683" s="7"/>
      <c r="AH13683" s="7"/>
    </row>
    <row r="13684" spans="33:34">
      <c r="AG13684" s="7"/>
      <c r="AH13684" s="7"/>
    </row>
    <row r="13685" spans="33:34">
      <c r="AG13685" s="7"/>
      <c r="AH13685" s="7"/>
    </row>
    <row r="13686" spans="33:34">
      <c r="AG13686" s="7"/>
      <c r="AH13686" s="7"/>
    </row>
    <row r="13687" spans="33:34">
      <c r="AG13687" s="7"/>
      <c r="AH13687" s="7"/>
    </row>
    <row r="13688" spans="33:34">
      <c r="AG13688" s="7"/>
      <c r="AH13688" s="7"/>
    </row>
    <row r="13689" spans="33:34">
      <c r="AG13689" s="7"/>
      <c r="AH13689" s="7"/>
    </row>
    <row r="13690" spans="33:34">
      <c r="AG13690" s="7"/>
      <c r="AH13690" s="7"/>
    </row>
    <row r="13691" spans="33:34">
      <c r="AG13691" s="7"/>
      <c r="AH13691" s="7"/>
    </row>
    <row r="13692" spans="33:34">
      <c r="AG13692" s="7"/>
      <c r="AH13692" s="7"/>
    </row>
    <row r="13693" spans="33:34">
      <c r="AG13693" s="7"/>
      <c r="AH13693" s="7"/>
    </row>
    <row r="13694" spans="33:34">
      <c r="AG13694" s="7"/>
      <c r="AH13694" s="7"/>
    </row>
    <row r="13695" spans="33:34">
      <c r="AG13695" s="7"/>
      <c r="AH13695" s="7"/>
    </row>
    <row r="13696" spans="33:34">
      <c r="AG13696" s="7"/>
      <c r="AH13696" s="7"/>
    </row>
    <row r="13697" spans="33:34">
      <c r="AG13697" s="7"/>
      <c r="AH13697" s="7"/>
    </row>
    <row r="13698" spans="33:34">
      <c r="AG13698" s="7"/>
      <c r="AH13698" s="7"/>
    </row>
    <row r="13699" spans="33:34">
      <c r="AG13699" s="7"/>
      <c r="AH13699" s="7"/>
    </row>
    <row r="13700" spans="33:34">
      <c r="AG13700" s="7"/>
      <c r="AH13700" s="7"/>
    </row>
    <row r="13701" spans="33:34">
      <c r="AG13701" s="7"/>
      <c r="AH13701" s="7"/>
    </row>
    <row r="13702" spans="33:34">
      <c r="AG13702" s="7"/>
      <c r="AH13702" s="7"/>
    </row>
    <row r="13703" spans="33:34">
      <c r="AG13703" s="7"/>
      <c r="AH13703" s="7"/>
    </row>
    <row r="13704" spans="33:34">
      <c r="AG13704" s="7"/>
      <c r="AH13704" s="7"/>
    </row>
    <row r="13705" spans="33:34">
      <c r="AG13705" s="7"/>
      <c r="AH13705" s="7"/>
    </row>
    <row r="13706" spans="33:34">
      <c r="AG13706" s="7"/>
      <c r="AH13706" s="7"/>
    </row>
    <row r="13707" spans="33:34">
      <c r="AG13707" s="7"/>
      <c r="AH13707" s="7"/>
    </row>
    <row r="13708" spans="33:34">
      <c r="AG13708" s="7"/>
      <c r="AH13708" s="7"/>
    </row>
    <row r="13709" spans="33:34">
      <c r="AG13709" s="7"/>
      <c r="AH13709" s="7"/>
    </row>
    <row r="13710" spans="33:34">
      <c r="AG13710" s="7"/>
      <c r="AH13710" s="7"/>
    </row>
    <row r="13711" spans="33:34">
      <c r="AG13711" s="7"/>
      <c r="AH13711" s="7"/>
    </row>
    <row r="13712" spans="33:34">
      <c r="AG13712" s="7"/>
      <c r="AH13712" s="7"/>
    </row>
    <row r="13713" spans="33:34">
      <c r="AG13713" s="7"/>
      <c r="AH13713" s="7"/>
    </row>
    <row r="13714" spans="33:34">
      <c r="AG13714" s="7"/>
      <c r="AH13714" s="7"/>
    </row>
    <row r="13715" spans="33:34">
      <c r="AG13715" s="7"/>
      <c r="AH13715" s="7"/>
    </row>
    <row r="13716" spans="33:34">
      <c r="AG13716" s="7"/>
      <c r="AH13716" s="7"/>
    </row>
    <row r="13717" spans="33:34">
      <c r="AG13717" s="7"/>
      <c r="AH13717" s="7"/>
    </row>
    <row r="13718" spans="33:34">
      <c r="AG13718" s="7"/>
      <c r="AH13718" s="7"/>
    </row>
    <row r="13719" spans="33:34">
      <c r="AG13719" s="7"/>
      <c r="AH13719" s="7"/>
    </row>
    <row r="13720" spans="33:34">
      <c r="AG13720" s="7"/>
      <c r="AH13720" s="7"/>
    </row>
    <row r="13721" spans="33:34">
      <c r="AG13721" s="7"/>
      <c r="AH13721" s="7"/>
    </row>
    <row r="13722" spans="33:34">
      <c r="AG13722" s="7"/>
      <c r="AH13722" s="7"/>
    </row>
    <row r="13723" spans="33:34">
      <c r="AG13723" s="7"/>
      <c r="AH13723" s="7"/>
    </row>
    <row r="13724" spans="33:34">
      <c r="AG13724" s="7"/>
      <c r="AH13724" s="7"/>
    </row>
    <row r="13725" spans="33:34">
      <c r="AG13725" s="7"/>
      <c r="AH13725" s="7"/>
    </row>
    <row r="13726" spans="33:34">
      <c r="AG13726" s="7"/>
      <c r="AH13726" s="7"/>
    </row>
    <row r="13727" spans="33:34">
      <c r="AG13727" s="7"/>
      <c r="AH13727" s="7"/>
    </row>
    <row r="13728" spans="33:34">
      <c r="AG13728" s="7"/>
      <c r="AH13728" s="7"/>
    </row>
    <row r="13729" spans="33:34">
      <c r="AG13729" s="7"/>
      <c r="AH13729" s="7"/>
    </row>
    <row r="13730" spans="33:34">
      <c r="AG13730" s="7"/>
      <c r="AH13730" s="7"/>
    </row>
    <row r="13731" spans="33:34">
      <c r="AG13731" s="7"/>
      <c r="AH13731" s="7"/>
    </row>
    <row r="13732" spans="33:34">
      <c r="AG13732" s="7"/>
      <c r="AH13732" s="7"/>
    </row>
    <row r="13733" spans="33:34">
      <c r="AG13733" s="7"/>
      <c r="AH13733" s="7"/>
    </row>
    <row r="13734" spans="33:34">
      <c r="AG13734" s="7"/>
      <c r="AH13734" s="7"/>
    </row>
    <row r="13735" spans="33:34">
      <c r="AG13735" s="7"/>
      <c r="AH13735" s="7"/>
    </row>
    <row r="13736" spans="33:34">
      <c r="AG13736" s="7"/>
      <c r="AH13736" s="7"/>
    </row>
    <row r="13737" spans="33:34">
      <c r="AG13737" s="7"/>
      <c r="AH13737" s="7"/>
    </row>
    <row r="13738" spans="33:34">
      <c r="AG13738" s="7"/>
      <c r="AH13738" s="7"/>
    </row>
    <row r="13739" spans="33:34">
      <c r="AG13739" s="7"/>
      <c r="AH13739" s="7"/>
    </row>
    <row r="13740" spans="33:34">
      <c r="AG13740" s="7"/>
      <c r="AH13740" s="7"/>
    </row>
    <row r="13741" spans="33:34">
      <c r="AG13741" s="7"/>
      <c r="AH13741" s="7"/>
    </row>
    <row r="13742" spans="33:34">
      <c r="AG13742" s="7"/>
      <c r="AH13742" s="7"/>
    </row>
    <row r="13743" spans="33:34">
      <c r="AG13743" s="7"/>
      <c r="AH13743" s="7"/>
    </row>
    <row r="13744" spans="33:34">
      <c r="AG13744" s="7"/>
      <c r="AH13744" s="7"/>
    </row>
    <row r="13745" spans="33:34">
      <c r="AG13745" s="7"/>
      <c r="AH13745" s="7"/>
    </row>
    <row r="13746" spans="33:34">
      <c r="AG13746" s="7"/>
      <c r="AH13746" s="7"/>
    </row>
    <row r="13747" spans="33:34">
      <c r="AG13747" s="7"/>
      <c r="AH13747" s="7"/>
    </row>
    <row r="13748" spans="33:34">
      <c r="AG13748" s="7"/>
      <c r="AH13748" s="7"/>
    </row>
    <row r="13749" spans="33:34">
      <c r="AG13749" s="7"/>
      <c r="AH13749" s="7"/>
    </row>
    <row r="13750" spans="33:34">
      <c r="AG13750" s="7"/>
      <c r="AH13750" s="7"/>
    </row>
    <row r="13751" spans="33:34">
      <c r="AG13751" s="7"/>
      <c r="AH13751" s="7"/>
    </row>
    <row r="13752" spans="33:34">
      <c r="AG13752" s="7"/>
      <c r="AH13752" s="7"/>
    </row>
    <row r="13753" spans="33:34">
      <c r="AG13753" s="7"/>
      <c r="AH13753" s="7"/>
    </row>
    <row r="13754" spans="33:34">
      <c r="AG13754" s="7"/>
      <c r="AH13754" s="7"/>
    </row>
    <row r="13755" spans="33:34">
      <c r="AG13755" s="7"/>
      <c r="AH13755" s="7"/>
    </row>
    <row r="13756" spans="33:34">
      <c r="AG13756" s="7"/>
      <c r="AH13756" s="7"/>
    </row>
    <row r="13757" spans="33:34">
      <c r="AG13757" s="7"/>
      <c r="AH13757" s="7"/>
    </row>
    <row r="13758" spans="33:34">
      <c r="AG13758" s="7"/>
      <c r="AH13758" s="7"/>
    </row>
    <row r="13759" spans="33:34">
      <c r="AG13759" s="7"/>
      <c r="AH13759" s="7"/>
    </row>
    <row r="13760" spans="33:34">
      <c r="AG13760" s="7"/>
      <c r="AH13760" s="7"/>
    </row>
    <row r="13761" spans="33:34">
      <c r="AG13761" s="7"/>
      <c r="AH13761" s="7"/>
    </row>
    <row r="13762" spans="33:34">
      <c r="AG13762" s="7"/>
      <c r="AH13762" s="7"/>
    </row>
    <row r="13763" spans="33:34">
      <c r="AG13763" s="7"/>
      <c r="AH13763" s="7"/>
    </row>
    <row r="13764" spans="33:34">
      <c r="AG13764" s="7"/>
      <c r="AH13764" s="7"/>
    </row>
    <row r="13765" spans="33:34">
      <c r="AG13765" s="7"/>
      <c r="AH13765" s="7"/>
    </row>
    <row r="13766" spans="33:34">
      <c r="AG13766" s="7"/>
      <c r="AH13766" s="7"/>
    </row>
    <row r="13767" spans="33:34">
      <c r="AG13767" s="7"/>
      <c r="AH13767" s="7"/>
    </row>
    <row r="13768" spans="33:34">
      <c r="AG13768" s="7"/>
      <c r="AH13768" s="7"/>
    </row>
    <row r="13769" spans="33:34">
      <c r="AG13769" s="7"/>
      <c r="AH13769" s="7"/>
    </row>
    <row r="13770" spans="33:34">
      <c r="AG13770" s="7"/>
      <c r="AH13770" s="7"/>
    </row>
    <row r="13771" spans="33:34">
      <c r="AG13771" s="7"/>
      <c r="AH13771" s="7"/>
    </row>
    <row r="13772" spans="33:34">
      <c r="AG13772" s="7"/>
      <c r="AH13772" s="7"/>
    </row>
    <row r="13773" spans="33:34">
      <c r="AG13773" s="7"/>
      <c r="AH13773" s="7"/>
    </row>
    <row r="13774" spans="33:34">
      <c r="AG13774" s="7"/>
      <c r="AH13774" s="7"/>
    </row>
    <row r="13775" spans="33:34">
      <c r="AG13775" s="7"/>
      <c r="AH13775" s="7"/>
    </row>
    <row r="13776" spans="33:34">
      <c r="AG13776" s="7"/>
      <c r="AH13776" s="7"/>
    </row>
    <row r="13777" spans="33:34">
      <c r="AG13777" s="7"/>
      <c r="AH13777" s="7"/>
    </row>
    <row r="13778" spans="33:34">
      <c r="AG13778" s="7"/>
      <c r="AH13778" s="7"/>
    </row>
    <row r="13779" spans="33:34">
      <c r="AG13779" s="7"/>
      <c r="AH13779" s="7"/>
    </row>
    <row r="13780" spans="33:34">
      <c r="AG13780" s="7"/>
      <c r="AH13780" s="7"/>
    </row>
    <row r="13781" spans="33:34">
      <c r="AG13781" s="7"/>
      <c r="AH13781" s="7"/>
    </row>
    <row r="13782" spans="33:34">
      <c r="AG13782" s="7"/>
      <c r="AH13782" s="7"/>
    </row>
    <row r="13783" spans="33:34">
      <c r="AG13783" s="7"/>
      <c r="AH13783" s="7"/>
    </row>
    <row r="13784" spans="33:34">
      <c r="AG13784" s="7"/>
      <c r="AH13784" s="7"/>
    </row>
    <row r="13785" spans="33:34">
      <c r="AG13785" s="7"/>
      <c r="AH13785" s="7"/>
    </row>
    <row r="13786" spans="33:34">
      <c r="AG13786" s="7"/>
      <c r="AH13786" s="7"/>
    </row>
    <row r="13787" spans="33:34">
      <c r="AG13787" s="7"/>
      <c r="AH13787" s="7"/>
    </row>
    <row r="13788" spans="33:34">
      <c r="AG13788" s="7"/>
      <c r="AH13788" s="7"/>
    </row>
    <row r="13789" spans="33:34">
      <c r="AG13789" s="7"/>
      <c r="AH13789" s="7"/>
    </row>
    <row r="13790" spans="33:34">
      <c r="AG13790" s="7"/>
      <c r="AH13790" s="7"/>
    </row>
    <row r="13791" spans="33:34">
      <c r="AG13791" s="7"/>
      <c r="AH13791" s="7"/>
    </row>
    <row r="13792" spans="33:34">
      <c r="AG13792" s="7"/>
      <c r="AH13792" s="7"/>
    </row>
    <row r="13793" spans="33:34">
      <c r="AG13793" s="7"/>
      <c r="AH13793" s="7"/>
    </row>
    <row r="13794" spans="33:34">
      <c r="AG13794" s="7"/>
      <c r="AH13794" s="7"/>
    </row>
    <row r="13795" spans="33:34">
      <c r="AG13795" s="7"/>
      <c r="AH13795" s="7"/>
    </row>
    <row r="13796" spans="33:34">
      <c r="AG13796" s="7"/>
      <c r="AH13796" s="7"/>
    </row>
    <row r="13797" spans="33:34">
      <c r="AG13797" s="7"/>
      <c r="AH13797" s="7"/>
    </row>
    <row r="13798" spans="33:34">
      <c r="AG13798" s="7"/>
      <c r="AH13798" s="7"/>
    </row>
    <row r="13799" spans="33:34">
      <c r="AG13799" s="7"/>
      <c r="AH13799" s="7"/>
    </row>
    <row r="13800" spans="33:34">
      <c r="AG13800" s="7"/>
      <c r="AH13800" s="7"/>
    </row>
    <row r="13801" spans="33:34">
      <c r="AG13801" s="7"/>
      <c r="AH13801" s="7"/>
    </row>
    <row r="13802" spans="33:34">
      <c r="AG13802" s="7"/>
      <c r="AH13802" s="7"/>
    </row>
    <row r="13803" spans="33:34">
      <c r="AG13803" s="7"/>
      <c r="AH13803" s="7"/>
    </row>
    <row r="13804" spans="33:34">
      <c r="AG13804" s="7"/>
      <c r="AH13804" s="7"/>
    </row>
    <row r="13805" spans="33:34">
      <c r="AG13805" s="7"/>
      <c r="AH13805" s="7"/>
    </row>
    <row r="13806" spans="33:34">
      <c r="AG13806" s="7"/>
      <c r="AH13806" s="7"/>
    </row>
    <row r="13807" spans="33:34">
      <c r="AG13807" s="7"/>
      <c r="AH13807" s="7"/>
    </row>
    <row r="13808" spans="33:34">
      <c r="AG13808" s="7"/>
      <c r="AH13808" s="7"/>
    </row>
    <row r="13809" spans="33:34">
      <c r="AG13809" s="7"/>
      <c r="AH13809" s="7"/>
    </row>
    <row r="13810" spans="33:34">
      <c r="AG13810" s="7"/>
      <c r="AH13810" s="7"/>
    </row>
    <row r="13811" spans="33:34">
      <c r="AG13811" s="7"/>
      <c r="AH13811" s="7"/>
    </row>
    <row r="13812" spans="33:34">
      <c r="AG13812" s="7"/>
      <c r="AH13812" s="7"/>
    </row>
    <row r="13813" spans="33:34">
      <c r="AG13813" s="7"/>
      <c r="AH13813" s="7"/>
    </row>
    <row r="13814" spans="33:34">
      <c r="AG13814" s="7"/>
      <c r="AH13814" s="7"/>
    </row>
    <row r="13815" spans="33:34">
      <c r="AG13815" s="7"/>
      <c r="AH13815" s="7"/>
    </row>
    <row r="13816" spans="33:34">
      <c r="AG13816" s="7"/>
      <c r="AH13816" s="7"/>
    </row>
    <row r="13817" spans="33:34">
      <c r="AG13817" s="7"/>
      <c r="AH13817" s="7"/>
    </row>
    <row r="13818" spans="33:34">
      <c r="AG13818" s="7"/>
      <c r="AH13818" s="7"/>
    </row>
    <row r="13819" spans="33:34">
      <c r="AG13819" s="7"/>
      <c r="AH13819" s="7"/>
    </row>
    <row r="13820" spans="33:34">
      <c r="AG13820" s="7"/>
      <c r="AH13820" s="7"/>
    </row>
    <row r="13821" spans="33:34">
      <c r="AG13821" s="7"/>
      <c r="AH13821" s="7"/>
    </row>
    <row r="13822" spans="33:34">
      <c r="AG13822" s="7"/>
      <c r="AH13822" s="7"/>
    </row>
    <row r="13823" spans="33:34">
      <c r="AG13823" s="7"/>
      <c r="AH13823" s="7"/>
    </row>
    <row r="13824" spans="33:34">
      <c r="AG13824" s="7"/>
      <c r="AH13824" s="7"/>
    </row>
    <row r="13825" spans="33:34">
      <c r="AG13825" s="7"/>
      <c r="AH13825" s="7"/>
    </row>
    <row r="13826" spans="33:34">
      <c r="AG13826" s="7"/>
      <c r="AH13826" s="7"/>
    </row>
    <row r="13827" spans="33:34">
      <c r="AG13827" s="7"/>
      <c r="AH13827" s="7"/>
    </row>
    <row r="13828" spans="33:34">
      <c r="AG13828" s="7"/>
      <c r="AH13828" s="7"/>
    </row>
    <row r="13829" spans="33:34">
      <c r="AG13829" s="7"/>
      <c r="AH13829" s="7"/>
    </row>
    <row r="13830" spans="33:34">
      <c r="AG13830" s="7"/>
      <c r="AH13830" s="7"/>
    </row>
    <row r="13831" spans="33:34">
      <c r="AG13831" s="7"/>
      <c r="AH13831" s="7"/>
    </row>
    <row r="13832" spans="33:34">
      <c r="AG13832" s="7"/>
      <c r="AH13832" s="7"/>
    </row>
    <row r="13833" spans="33:34">
      <c r="AG13833" s="7"/>
      <c r="AH13833" s="7"/>
    </row>
    <row r="13834" spans="33:34">
      <c r="AG13834" s="7"/>
      <c r="AH13834" s="7"/>
    </row>
    <row r="13835" spans="33:34">
      <c r="AG13835" s="7"/>
      <c r="AH13835" s="7"/>
    </row>
    <row r="13836" spans="33:34">
      <c r="AG13836" s="7"/>
      <c r="AH13836" s="7"/>
    </row>
    <row r="13837" spans="33:34">
      <c r="AG13837" s="7"/>
      <c r="AH13837" s="7"/>
    </row>
    <row r="13838" spans="33:34">
      <c r="AG13838" s="7"/>
      <c r="AH13838" s="7"/>
    </row>
    <row r="13839" spans="33:34">
      <c r="AG13839" s="7"/>
      <c r="AH13839" s="7"/>
    </row>
    <row r="13840" spans="33:34">
      <c r="AG13840" s="7"/>
      <c r="AH13840" s="7"/>
    </row>
    <row r="13841" spans="33:34">
      <c r="AG13841" s="7"/>
      <c r="AH13841" s="7"/>
    </row>
    <row r="13842" spans="33:34">
      <c r="AG13842" s="7"/>
      <c r="AH13842" s="7"/>
    </row>
    <row r="13843" spans="33:34">
      <c r="AG13843" s="7"/>
      <c r="AH13843" s="7"/>
    </row>
    <row r="13844" spans="33:34">
      <c r="AG13844" s="7"/>
      <c r="AH13844" s="7"/>
    </row>
    <row r="13845" spans="33:34">
      <c r="AG13845" s="7"/>
      <c r="AH13845" s="7"/>
    </row>
    <row r="13846" spans="33:34">
      <c r="AG13846" s="7"/>
      <c r="AH13846" s="7"/>
    </row>
    <row r="13847" spans="33:34">
      <c r="AG13847" s="7"/>
      <c r="AH13847" s="7"/>
    </row>
    <row r="13848" spans="33:34">
      <c r="AG13848" s="7"/>
      <c r="AH13848" s="7"/>
    </row>
    <row r="13849" spans="33:34">
      <c r="AG13849" s="7"/>
      <c r="AH13849" s="7"/>
    </row>
    <row r="13850" spans="33:34">
      <c r="AG13850" s="7"/>
      <c r="AH13850" s="7"/>
    </row>
    <row r="13851" spans="33:34">
      <c r="AG13851" s="7"/>
      <c r="AH13851" s="7"/>
    </row>
    <row r="13852" spans="33:34">
      <c r="AG13852" s="7"/>
      <c r="AH13852" s="7"/>
    </row>
    <row r="13853" spans="33:34">
      <c r="AG13853" s="7"/>
      <c r="AH13853" s="7"/>
    </row>
    <row r="13854" spans="33:34">
      <c r="AG13854" s="7"/>
      <c r="AH13854" s="7"/>
    </row>
    <row r="13855" spans="33:34">
      <c r="AG13855" s="7"/>
      <c r="AH13855" s="7"/>
    </row>
    <row r="13856" spans="33:34">
      <c r="AG13856" s="7"/>
      <c r="AH13856" s="7"/>
    </row>
    <row r="13857" spans="33:34">
      <c r="AG13857" s="7"/>
      <c r="AH13857" s="7"/>
    </row>
    <row r="13858" spans="33:34">
      <c r="AG13858" s="7"/>
      <c r="AH13858" s="7"/>
    </row>
    <row r="13859" spans="33:34">
      <c r="AG13859" s="7"/>
      <c r="AH13859" s="7"/>
    </row>
    <row r="13860" spans="33:34">
      <c r="AG13860" s="7"/>
      <c r="AH13860" s="7"/>
    </row>
    <row r="13861" spans="33:34">
      <c r="AG13861" s="7"/>
      <c r="AH13861" s="7"/>
    </row>
    <row r="13862" spans="33:34">
      <c r="AG13862" s="7"/>
      <c r="AH13862" s="7"/>
    </row>
    <row r="13863" spans="33:34">
      <c r="AG13863" s="7"/>
      <c r="AH13863" s="7"/>
    </row>
    <row r="13864" spans="33:34">
      <c r="AG13864" s="7"/>
      <c r="AH13864" s="7"/>
    </row>
    <row r="13865" spans="33:34">
      <c r="AG13865" s="7"/>
      <c r="AH13865" s="7"/>
    </row>
    <row r="13866" spans="33:34">
      <c r="AG13866" s="7"/>
      <c r="AH13866" s="7"/>
    </row>
    <row r="13867" spans="33:34">
      <c r="AG13867" s="7"/>
      <c r="AH13867" s="7"/>
    </row>
    <row r="13868" spans="33:34">
      <c r="AG13868" s="7"/>
      <c r="AH13868" s="7"/>
    </row>
    <row r="13869" spans="33:34">
      <c r="AG13869" s="7"/>
      <c r="AH13869" s="7"/>
    </row>
    <row r="13870" spans="33:34">
      <c r="AG13870" s="7"/>
      <c r="AH13870" s="7"/>
    </row>
    <row r="13871" spans="33:34">
      <c r="AG13871" s="7"/>
      <c r="AH13871" s="7"/>
    </row>
    <row r="13872" spans="33:34">
      <c r="AG13872" s="7"/>
      <c r="AH13872" s="7"/>
    </row>
    <row r="13873" spans="33:34">
      <c r="AG13873" s="7"/>
      <c r="AH13873" s="7"/>
    </row>
    <row r="13874" spans="33:34">
      <c r="AG13874" s="7"/>
      <c r="AH13874" s="7"/>
    </row>
    <row r="13875" spans="33:34">
      <c r="AG13875" s="7"/>
      <c r="AH13875" s="7"/>
    </row>
    <row r="13876" spans="33:34">
      <c r="AG13876" s="7"/>
      <c r="AH13876" s="7"/>
    </row>
    <row r="13877" spans="33:34">
      <c r="AG13877" s="7"/>
      <c r="AH13877" s="7"/>
    </row>
    <row r="13878" spans="33:34">
      <c r="AG13878" s="7"/>
      <c r="AH13878" s="7"/>
    </row>
    <row r="13879" spans="33:34">
      <c r="AG13879" s="7"/>
      <c r="AH13879" s="7"/>
    </row>
    <row r="13880" spans="33:34">
      <c r="AG13880" s="7"/>
      <c r="AH13880" s="7"/>
    </row>
    <row r="13881" spans="33:34">
      <c r="AG13881" s="7"/>
      <c r="AH13881" s="7"/>
    </row>
    <row r="13882" spans="33:34">
      <c r="AG13882" s="7"/>
      <c r="AH13882" s="7"/>
    </row>
    <row r="13883" spans="33:34">
      <c r="AG13883" s="7"/>
      <c r="AH13883" s="7"/>
    </row>
    <row r="13884" spans="33:34">
      <c r="AG13884" s="7"/>
      <c r="AH13884" s="7"/>
    </row>
    <row r="13885" spans="33:34">
      <c r="AG13885" s="7"/>
      <c r="AH13885" s="7"/>
    </row>
    <row r="13886" spans="33:34">
      <c r="AG13886" s="7"/>
      <c r="AH13886" s="7"/>
    </row>
    <row r="13887" spans="33:34">
      <c r="AG13887" s="7"/>
      <c r="AH13887" s="7"/>
    </row>
    <row r="13888" spans="33:34">
      <c r="AG13888" s="7"/>
      <c r="AH13888" s="7"/>
    </row>
    <row r="13889" spans="33:34">
      <c r="AG13889" s="7"/>
      <c r="AH13889" s="7"/>
    </row>
    <row r="13890" spans="33:34">
      <c r="AG13890" s="7"/>
      <c r="AH13890" s="7"/>
    </row>
    <row r="13891" spans="33:34">
      <c r="AG13891" s="7"/>
      <c r="AH13891" s="7"/>
    </row>
    <row r="13892" spans="33:34">
      <c r="AG13892" s="7"/>
      <c r="AH13892" s="7"/>
    </row>
    <row r="13893" spans="33:34">
      <c r="AG13893" s="7"/>
      <c r="AH13893" s="7"/>
    </row>
    <row r="13894" spans="33:34">
      <c r="AG13894" s="7"/>
      <c r="AH13894" s="7"/>
    </row>
    <row r="13895" spans="33:34">
      <c r="AG13895" s="7"/>
      <c r="AH13895" s="7"/>
    </row>
    <row r="13896" spans="33:34">
      <c r="AG13896" s="7"/>
      <c r="AH13896" s="7"/>
    </row>
    <row r="13897" spans="33:34">
      <c r="AG13897" s="7"/>
      <c r="AH13897" s="7"/>
    </row>
    <row r="13898" spans="33:34">
      <c r="AG13898" s="7"/>
      <c r="AH13898" s="7"/>
    </row>
    <row r="13899" spans="33:34">
      <c r="AG13899" s="7"/>
      <c r="AH13899" s="7"/>
    </row>
    <row r="13900" spans="33:34">
      <c r="AG13900" s="7"/>
      <c r="AH13900" s="7"/>
    </row>
    <row r="13901" spans="33:34">
      <c r="AG13901" s="7"/>
      <c r="AH13901" s="7"/>
    </row>
    <row r="13902" spans="33:34">
      <c r="AG13902" s="7"/>
      <c r="AH13902" s="7"/>
    </row>
    <row r="13903" spans="33:34">
      <c r="AG13903" s="7"/>
      <c r="AH13903" s="7"/>
    </row>
    <row r="13904" spans="33:34">
      <c r="AG13904" s="7"/>
      <c r="AH13904" s="7"/>
    </row>
    <row r="13905" spans="33:34">
      <c r="AG13905" s="7"/>
      <c r="AH13905" s="7"/>
    </row>
    <row r="13906" spans="33:34">
      <c r="AG13906" s="7"/>
      <c r="AH13906" s="7"/>
    </row>
    <row r="13907" spans="33:34">
      <c r="AG13907" s="7"/>
      <c r="AH13907" s="7"/>
    </row>
    <row r="13908" spans="33:34">
      <c r="AG13908" s="7"/>
      <c r="AH13908" s="7"/>
    </row>
    <row r="13909" spans="33:34">
      <c r="AG13909" s="7"/>
      <c r="AH13909" s="7"/>
    </row>
    <row r="13910" spans="33:34">
      <c r="AG13910" s="7"/>
      <c r="AH13910" s="7"/>
    </row>
    <row r="13911" spans="33:34">
      <c r="AG13911" s="7"/>
      <c r="AH13911" s="7"/>
    </row>
    <row r="13912" spans="33:34">
      <c r="AG13912" s="7"/>
      <c r="AH13912" s="7"/>
    </row>
    <row r="13913" spans="33:34">
      <c r="AG13913" s="7"/>
      <c r="AH13913" s="7"/>
    </row>
    <row r="13914" spans="33:34">
      <c r="AG13914" s="7"/>
      <c r="AH13914" s="7"/>
    </row>
    <row r="13915" spans="33:34">
      <c r="AG13915" s="7"/>
      <c r="AH13915" s="7"/>
    </row>
    <row r="13916" spans="33:34">
      <c r="AG13916" s="7"/>
      <c r="AH13916" s="7"/>
    </row>
    <row r="13917" spans="33:34">
      <c r="AG13917" s="7"/>
      <c r="AH13917" s="7"/>
    </row>
    <row r="13918" spans="33:34">
      <c r="AG13918" s="7"/>
      <c r="AH13918" s="7"/>
    </row>
    <row r="13919" spans="33:34">
      <c r="AG13919" s="7"/>
      <c r="AH13919" s="7"/>
    </row>
    <row r="13920" spans="33:34">
      <c r="AG13920" s="7"/>
      <c r="AH13920" s="7"/>
    </row>
    <row r="13921" spans="33:34">
      <c r="AG13921" s="7"/>
      <c r="AH13921" s="7"/>
    </row>
    <row r="13922" spans="33:34">
      <c r="AG13922" s="7"/>
      <c r="AH13922" s="7"/>
    </row>
    <row r="13923" spans="33:34">
      <c r="AG13923" s="7"/>
      <c r="AH13923" s="7"/>
    </row>
    <row r="13924" spans="33:34">
      <c r="AG13924" s="7"/>
      <c r="AH13924" s="7"/>
    </row>
    <row r="13925" spans="33:34">
      <c r="AG13925" s="7"/>
      <c r="AH13925" s="7"/>
    </row>
    <row r="13926" spans="33:34">
      <c r="AG13926" s="7"/>
      <c r="AH13926" s="7"/>
    </row>
    <row r="13927" spans="33:34">
      <c r="AG13927" s="7"/>
      <c r="AH13927" s="7"/>
    </row>
    <row r="13928" spans="33:34">
      <c r="AG13928" s="7"/>
      <c r="AH13928" s="7"/>
    </row>
    <row r="13929" spans="33:34">
      <c r="AG13929" s="7"/>
      <c r="AH13929" s="7"/>
    </row>
    <row r="13930" spans="33:34">
      <c r="AG13930" s="7"/>
      <c r="AH13930" s="7"/>
    </row>
    <row r="13931" spans="33:34">
      <c r="AG13931" s="7"/>
      <c r="AH13931" s="7"/>
    </row>
    <row r="13932" spans="33:34">
      <c r="AG13932" s="7"/>
      <c r="AH13932" s="7"/>
    </row>
    <row r="13933" spans="33:34">
      <c r="AG13933" s="7"/>
      <c r="AH13933" s="7"/>
    </row>
    <row r="13934" spans="33:34">
      <c r="AG13934" s="7"/>
      <c r="AH13934" s="7"/>
    </row>
    <row r="13935" spans="33:34">
      <c r="AG13935" s="7"/>
      <c r="AH13935" s="7"/>
    </row>
    <row r="13936" spans="33:34">
      <c r="AG13936" s="7"/>
      <c r="AH13936" s="7"/>
    </row>
    <row r="13937" spans="33:34">
      <c r="AG13937" s="7"/>
      <c r="AH13937" s="7"/>
    </row>
    <row r="13938" spans="33:34">
      <c r="AG13938" s="7"/>
      <c r="AH13938" s="7"/>
    </row>
    <row r="13939" spans="33:34">
      <c r="AG13939" s="7"/>
      <c r="AH13939" s="7"/>
    </row>
    <row r="13940" spans="33:34">
      <c r="AG13940" s="7"/>
      <c r="AH13940" s="7"/>
    </row>
    <row r="13941" spans="33:34">
      <c r="AG13941" s="7"/>
      <c r="AH13941" s="7"/>
    </row>
    <row r="13942" spans="33:34">
      <c r="AG13942" s="7"/>
      <c r="AH13942" s="7"/>
    </row>
    <row r="13943" spans="33:34">
      <c r="AG13943" s="7"/>
      <c r="AH13943" s="7"/>
    </row>
    <row r="13944" spans="33:34">
      <c r="AG13944" s="7"/>
      <c r="AH13944" s="7"/>
    </row>
    <row r="13945" spans="33:34">
      <c r="AG13945" s="7"/>
      <c r="AH13945" s="7"/>
    </row>
    <row r="13946" spans="33:34">
      <c r="AG13946" s="7"/>
      <c r="AH13946" s="7"/>
    </row>
    <row r="13947" spans="33:34">
      <c r="AG13947" s="7"/>
      <c r="AH13947" s="7"/>
    </row>
    <row r="13948" spans="33:34">
      <c r="AG13948" s="7"/>
      <c r="AH13948" s="7"/>
    </row>
    <row r="13949" spans="33:34">
      <c r="AG13949" s="7"/>
      <c r="AH13949" s="7"/>
    </row>
    <row r="13950" spans="33:34">
      <c r="AG13950" s="7"/>
      <c r="AH13950" s="7"/>
    </row>
    <row r="13951" spans="33:34">
      <c r="AG13951" s="7"/>
      <c r="AH13951" s="7"/>
    </row>
    <row r="13952" spans="33:34">
      <c r="AG13952" s="7"/>
      <c r="AH13952" s="7"/>
    </row>
    <row r="13953" spans="33:34">
      <c r="AG13953" s="7"/>
      <c r="AH13953" s="7"/>
    </row>
    <row r="13954" spans="33:34">
      <c r="AG13954" s="7"/>
      <c r="AH13954" s="7"/>
    </row>
    <row r="13955" spans="33:34">
      <c r="AG13955" s="7"/>
      <c r="AH13955" s="7"/>
    </row>
    <row r="13956" spans="33:34">
      <c r="AG13956" s="7"/>
      <c r="AH13956" s="7"/>
    </row>
    <row r="13957" spans="33:34">
      <c r="AG13957" s="7"/>
      <c r="AH13957" s="7"/>
    </row>
    <row r="13958" spans="33:34">
      <c r="AG13958" s="7"/>
      <c r="AH13958" s="7"/>
    </row>
    <row r="13959" spans="33:34">
      <c r="AG13959" s="7"/>
      <c r="AH13959" s="7"/>
    </row>
    <row r="13960" spans="33:34">
      <c r="AG13960" s="7"/>
      <c r="AH13960" s="7"/>
    </row>
    <row r="13961" spans="33:34">
      <c r="AG13961" s="7"/>
      <c r="AH13961" s="7"/>
    </row>
    <row r="13962" spans="33:34">
      <c r="AG13962" s="7"/>
      <c r="AH13962" s="7"/>
    </row>
    <row r="13963" spans="33:34">
      <c r="AG13963" s="7"/>
      <c r="AH13963" s="7"/>
    </row>
    <row r="13964" spans="33:34">
      <c r="AG13964" s="7"/>
      <c r="AH13964" s="7"/>
    </row>
    <row r="13965" spans="33:34">
      <c r="AG13965" s="7"/>
      <c r="AH13965" s="7"/>
    </row>
    <row r="13966" spans="33:34">
      <c r="AG13966" s="7"/>
      <c r="AH13966" s="7"/>
    </row>
    <row r="13967" spans="33:34">
      <c r="AG13967" s="7"/>
      <c r="AH13967" s="7"/>
    </row>
    <row r="13968" spans="33:34">
      <c r="AG13968" s="7"/>
      <c r="AH13968" s="7"/>
    </row>
    <row r="13969" spans="33:34">
      <c r="AG13969" s="7"/>
      <c r="AH13969" s="7"/>
    </row>
    <row r="13970" spans="33:34">
      <c r="AG13970" s="7"/>
      <c r="AH13970" s="7"/>
    </row>
    <row r="13971" spans="33:34">
      <c r="AG13971" s="7"/>
      <c r="AH13971" s="7"/>
    </row>
    <row r="13972" spans="33:34">
      <c r="AG13972" s="7"/>
      <c r="AH13972" s="7"/>
    </row>
    <row r="13973" spans="33:34">
      <c r="AG13973" s="7"/>
      <c r="AH13973" s="7"/>
    </row>
    <row r="13974" spans="33:34">
      <c r="AG13974" s="7"/>
      <c r="AH13974" s="7"/>
    </row>
    <row r="13975" spans="33:34">
      <c r="AG13975" s="7"/>
      <c r="AH13975" s="7"/>
    </row>
    <row r="13976" spans="33:34">
      <c r="AG13976" s="7"/>
      <c r="AH13976" s="7"/>
    </row>
    <row r="13977" spans="33:34">
      <c r="AG13977" s="7"/>
      <c r="AH13977" s="7"/>
    </row>
    <row r="13978" spans="33:34">
      <c r="AG13978" s="7"/>
      <c r="AH13978" s="7"/>
    </row>
    <row r="13979" spans="33:34">
      <c r="AG13979" s="7"/>
      <c r="AH13979" s="7"/>
    </row>
    <row r="13980" spans="33:34">
      <c r="AG13980" s="7"/>
      <c r="AH13980" s="7"/>
    </row>
    <row r="13981" spans="33:34">
      <c r="AG13981" s="7"/>
      <c r="AH13981" s="7"/>
    </row>
    <row r="13982" spans="33:34">
      <c r="AG13982" s="7"/>
      <c r="AH13982" s="7"/>
    </row>
    <row r="13983" spans="33:34">
      <c r="AG13983" s="7"/>
      <c r="AH13983" s="7"/>
    </row>
    <row r="13984" spans="33:34">
      <c r="AG13984" s="7"/>
      <c r="AH13984" s="7"/>
    </row>
    <row r="13985" spans="33:34">
      <c r="AG13985" s="7"/>
      <c r="AH13985" s="7"/>
    </row>
    <row r="13986" spans="33:34">
      <c r="AG13986" s="7"/>
      <c r="AH13986" s="7"/>
    </row>
    <row r="13987" spans="33:34">
      <c r="AG13987" s="7"/>
      <c r="AH13987" s="7"/>
    </row>
    <row r="13988" spans="33:34">
      <c r="AG13988" s="7"/>
      <c r="AH13988" s="7"/>
    </row>
    <row r="13989" spans="33:34">
      <c r="AG13989" s="7"/>
      <c r="AH13989" s="7"/>
    </row>
    <row r="13990" spans="33:34">
      <c r="AG13990" s="7"/>
      <c r="AH13990" s="7"/>
    </row>
    <row r="13991" spans="33:34">
      <c r="AG13991" s="7"/>
      <c r="AH13991" s="7"/>
    </row>
    <row r="13992" spans="33:34">
      <c r="AG13992" s="7"/>
      <c r="AH13992" s="7"/>
    </row>
    <row r="13993" spans="33:34">
      <c r="AG13993" s="7"/>
      <c r="AH13993" s="7"/>
    </row>
    <row r="13994" spans="33:34">
      <c r="AG13994" s="7"/>
      <c r="AH13994" s="7"/>
    </row>
    <row r="13995" spans="33:34">
      <c r="AG13995" s="7"/>
      <c r="AH13995" s="7"/>
    </row>
    <row r="13996" spans="33:34">
      <c r="AG13996" s="7"/>
      <c r="AH13996" s="7"/>
    </row>
    <row r="13997" spans="33:34">
      <c r="AG13997" s="7"/>
      <c r="AH13997" s="7"/>
    </row>
    <row r="13998" spans="33:34">
      <c r="AG13998" s="7"/>
      <c r="AH13998" s="7"/>
    </row>
    <row r="13999" spans="33:34">
      <c r="AG13999" s="7"/>
      <c r="AH13999" s="7"/>
    </row>
    <row r="14000" spans="33:34">
      <c r="AG14000" s="7"/>
      <c r="AH14000" s="7"/>
    </row>
    <row r="14001" spans="33:34">
      <c r="AG14001" s="7"/>
      <c r="AH14001" s="7"/>
    </row>
    <row r="14002" spans="33:34">
      <c r="AG14002" s="7"/>
      <c r="AH14002" s="7"/>
    </row>
    <row r="14003" spans="33:34">
      <c r="AG14003" s="7"/>
      <c r="AH14003" s="7"/>
    </row>
    <row r="14004" spans="33:34">
      <c r="AG14004" s="7"/>
      <c r="AH14004" s="7"/>
    </row>
    <row r="14005" spans="33:34">
      <c r="AG14005" s="7"/>
      <c r="AH14005" s="7"/>
    </row>
    <row r="14006" spans="33:34">
      <c r="AG14006" s="7"/>
      <c r="AH14006" s="7"/>
    </row>
    <row r="14007" spans="33:34">
      <c r="AG14007" s="7"/>
      <c r="AH14007" s="7"/>
    </row>
    <row r="14008" spans="33:34">
      <c r="AG14008" s="7"/>
      <c r="AH14008" s="7"/>
    </row>
    <row r="14009" spans="33:34">
      <c r="AG14009" s="7"/>
      <c r="AH14009" s="7"/>
    </row>
    <row r="14010" spans="33:34">
      <c r="AG14010" s="7"/>
      <c r="AH14010" s="7"/>
    </row>
    <row r="14011" spans="33:34">
      <c r="AG14011" s="7"/>
      <c r="AH14011" s="7"/>
    </row>
    <row r="14012" spans="33:34">
      <c r="AG14012" s="7"/>
      <c r="AH14012" s="7"/>
    </row>
    <row r="14013" spans="33:34">
      <c r="AG14013" s="7"/>
      <c r="AH14013" s="7"/>
    </row>
    <row r="14014" spans="33:34">
      <c r="AG14014" s="7"/>
      <c r="AH14014" s="7"/>
    </row>
    <row r="14015" spans="33:34">
      <c r="AG14015" s="7"/>
      <c r="AH14015" s="7"/>
    </row>
    <row r="14016" spans="33:34">
      <c r="AG14016" s="7"/>
      <c r="AH14016" s="7"/>
    </row>
    <row r="14017" spans="33:34">
      <c r="AG14017" s="7"/>
      <c r="AH14017" s="7"/>
    </row>
    <row r="14018" spans="33:34">
      <c r="AG14018" s="7"/>
      <c r="AH14018" s="7"/>
    </row>
    <row r="14019" spans="33:34">
      <c r="AG14019" s="7"/>
      <c r="AH14019" s="7"/>
    </row>
    <row r="14020" spans="33:34">
      <c r="AG14020" s="7"/>
      <c r="AH14020" s="7"/>
    </row>
    <row r="14021" spans="33:34">
      <c r="AG14021" s="7"/>
      <c r="AH14021" s="7"/>
    </row>
    <row r="14022" spans="33:34">
      <c r="AG14022" s="7"/>
      <c r="AH14022" s="7"/>
    </row>
    <row r="14023" spans="33:34">
      <c r="AG14023" s="7"/>
      <c r="AH14023" s="7"/>
    </row>
    <row r="14024" spans="33:34">
      <c r="AG14024" s="7"/>
      <c r="AH14024" s="7"/>
    </row>
    <row r="14025" spans="33:34">
      <c r="AG14025" s="7"/>
      <c r="AH14025" s="7"/>
    </row>
    <row r="14026" spans="33:34">
      <c r="AG14026" s="7"/>
      <c r="AH14026" s="7"/>
    </row>
    <row r="14027" spans="33:34">
      <c r="AG14027" s="7"/>
      <c r="AH14027" s="7"/>
    </row>
    <row r="14028" spans="33:34">
      <c r="AG14028" s="7"/>
      <c r="AH14028" s="7"/>
    </row>
    <row r="14029" spans="33:34">
      <c r="AG14029" s="7"/>
      <c r="AH14029" s="7"/>
    </row>
    <row r="14030" spans="33:34">
      <c r="AG14030" s="7"/>
      <c r="AH14030" s="7"/>
    </row>
    <row r="14031" spans="33:34">
      <c r="AG14031" s="7"/>
      <c r="AH14031" s="7"/>
    </row>
    <row r="14032" spans="33:34">
      <c r="AG14032" s="7"/>
      <c r="AH14032" s="7"/>
    </row>
    <row r="14033" spans="33:34">
      <c r="AG14033" s="7"/>
      <c r="AH14033" s="7"/>
    </row>
    <row r="14034" spans="33:34">
      <c r="AG14034" s="7"/>
      <c r="AH14034" s="7"/>
    </row>
    <row r="14035" spans="33:34">
      <c r="AG14035" s="7"/>
      <c r="AH14035" s="7"/>
    </row>
    <row r="14036" spans="33:34">
      <c r="AG14036" s="7"/>
      <c r="AH14036" s="7"/>
    </row>
    <row r="14037" spans="33:34">
      <c r="AG14037" s="7"/>
      <c r="AH14037" s="7"/>
    </row>
    <row r="14038" spans="33:34">
      <c r="AG14038" s="7"/>
      <c r="AH14038" s="7"/>
    </row>
    <row r="14039" spans="33:34">
      <c r="AG14039" s="7"/>
      <c r="AH14039" s="7"/>
    </row>
    <row r="14040" spans="33:34">
      <c r="AG14040" s="7"/>
      <c r="AH14040" s="7"/>
    </row>
    <row r="14041" spans="33:34">
      <c r="AG14041" s="7"/>
      <c r="AH14041" s="7"/>
    </row>
    <row r="14042" spans="33:34">
      <c r="AG14042" s="7"/>
      <c r="AH14042" s="7"/>
    </row>
    <row r="14043" spans="33:34">
      <c r="AG14043" s="7"/>
      <c r="AH14043" s="7"/>
    </row>
    <row r="14044" spans="33:34">
      <c r="AG14044" s="7"/>
      <c r="AH14044" s="7"/>
    </row>
    <row r="14045" spans="33:34">
      <c r="AG14045" s="7"/>
      <c r="AH14045" s="7"/>
    </row>
    <row r="14046" spans="33:34">
      <c r="AG14046" s="7"/>
      <c r="AH14046" s="7"/>
    </row>
    <row r="14047" spans="33:34">
      <c r="AG14047" s="7"/>
      <c r="AH14047" s="7"/>
    </row>
    <row r="14048" spans="33:34">
      <c r="AG14048" s="7"/>
      <c r="AH14048" s="7"/>
    </row>
    <row r="14049" spans="33:34">
      <c r="AG14049" s="7"/>
      <c r="AH14049" s="7"/>
    </row>
    <row r="14050" spans="33:34">
      <c r="AG14050" s="7"/>
      <c r="AH14050" s="7"/>
    </row>
    <row r="14051" spans="33:34">
      <c r="AG14051" s="7"/>
      <c r="AH14051" s="7"/>
    </row>
    <row r="14052" spans="33:34">
      <c r="AG14052" s="7"/>
      <c r="AH14052" s="7"/>
    </row>
    <row r="14053" spans="33:34">
      <c r="AG14053" s="7"/>
      <c r="AH14053" s="7"/>
    </row>
    <row r="14054" spans="33:34">
      <c r="AG14054" s="7"/>
      <c r="AH14054" s="7"/>
    </row>
    <row r="14055" spans="33:34">
      <c r="AG14055" s="7"/>
      <c r="AH14055" s="7"/>
    </row>
    <row r="14056" spans="33:34">
      <c r="AG14056" s="7"/>
      <c r="AH14056" s="7"/>
    </row>
    <row r="14057" spans="33:34">
      <c r="AG14057" s="7"/>
      <c r="AH14057" s="7"/>
    </row>
    <row r="14058" spans="33:34">
      <c r="AG14058" s="7"/>
      <c r="AH14058" s="7"/>
    </row>
    <row r="14059" spans="33:34">
      <c r="AG14059" s="7"/>
      <c r="AH14059" s="7"/>
    </row>
    <row r="14060" spans="33:34">
      <c r="AG14060" s="7"/>
      <c r="AH14060" s="7"/>
    </row>
    <row r="14061" spans="33:34">
      <c r="AG14061" s="7"/>
      <c r="AH14061" s="7"/>
    </row>
    <row r="14062" spans="33:34">
      <c r="AG14062" s="7"/>
      <c r="AH14062" s="7"/>
    </row>
    <row r="14063" spans="33:34">
      <c r="AG14063" s="7"/>
      <c r="AH14063" s="7"/>
    </row>
    <row r="14064" spans="33:34">
      <c r="AG14064" s="7"/>
      <c r="AH14064" s="7"/>
    </row>
    <row r="14065" spans="33:34">
      <c r="AG14065" s="7"/>
      <c r="AH14065" s="7"/>
    </row>
    <row r="14066" spans="33:34">
      <c r="AG14066" s="7"/>
      <c r="AH14066" s="7"/>
    </row>
    <row r="14067" spans="33:34">
      <c r="AG14067" s="7"/>
      <c r="AH14067" s="7"/>
    </row>
    <row r="14068" spans="33:34">
      <c r="AG14068" s="7"/>
      <c r="AH14068" s="7"/>
    </row>
    <row r="14069" spans="33:34">
      <c r="AG14069" s="7"/>
      <c r="AH14069" s="7"/>
    </row>
    <row r="14070" spans="33:34">
      <c r="AG14070" s="7"/>
      <c r="AH14070" s="7"/>
    </row>
    <row r="14071" spans="33:34">
      <c r="AG14071" s="7"/>
      <c r="AH14071" s="7"/>
    </row>
    <row r="14072" spans="33:34">
      <c r="AG14072" s="7"/>
      <c r="AH14072" s="7"/>
    </row>
    <row r="14073" spans="33:34">
      <c r="AG14073" s="7"/>
      <c r="AH14073" s="7"/>
    </row>
    <row r="14074" spans="33:34">
      <c r="AG14074" s="7"/>
      <c r="AH14074" s="7"/>
    </row>
    <row r="14075" spans="33:34">
      <c r="AG14075" s="7"/>
      <c r="AH14075" s="7"/>
    </row>
    <row r="14076" spans="33:34">
      <c r="AG14076" s="7"/>
      <c r="AH14076" s="7"/>
    </row>
    <row r="14077" spans="33:34">
      <c r="AG14077" s="7"/>
      <c r="AH14077" s="7"/>
    </row>
    <row r="14078" spans="33:34">
      <c r="AG14078" s="7"/>
      <c r="AH14078" s="7"/>
    </row>
    <row r="14079" spans="33:34">
      <c r="AG14079" s="7"/>
      <c r="AH14079" s="7"/>
    </row>
    <row r="14080" spans="33:34">
      <c r="AG14080" s="7"/>
      <c r="AH14080" s="7"/>
    </row>
    <row r="14081" spans="33:34">
      <c r="AG14081" s="7"/>
      <c r="AH14081" s="7"/>
    </row>
    <row r="14082" spans="33:34">
      <c r="AG14082" s="7"/>
      <c r="AH14082" s="7"/>
    </row>
    <row r="14083" spans="33:34">
      <c r="AG14083" s="7"/>
      <c r="AH14083" s="7"/>
    </row>
    <row r="14084" spans="33:34">
      <c r="AG14084" s="7"/>
      <c r="AH14084" s="7"/>
    </row>
    <row r="14085" spans="33:34">
      <c r="AG14085" s="7"/>
      <c r="AH14085" s="7"/>
    </row>
    <row r="14086" spans="33:34">
      <c r="AG14086" s="7"/>
      <c r="AH14086" s="7"/>
    </row>
    <row r="14087" spans="33:34">
      <c r="AG14087" s="7"/>
      <c r="AH14087" s="7"/>
    </row>
    <row r="14088" spans="33:34">
      <c r="AG14088" s="7"/>
      <c r="AH14088" s="7"/>
    </row>
    <row r="14089" spans="33:34">
      <c r="AG14089" s="7"/>
      <c r="AH14089" s="7"/>
    </row>
    <row r="14090" spans="33:34">
      <c r="AG14090" s="7"/>
      <c r="AH14090" s="7"/>
    </row>
    <row r="14091" spans="33:34">
      <c r="AG14091" s="7"/>
      <c r="AH14091" s="7"/>
    </row>
    <row r="14092" spans="33:34">
      <c r="AG14092" s="7"/>
      <c r="AH14092" s="7"/>
    </row>
    <row r="14093" spans="33:34">
      <c r="AG14093" s="7"/>
      <c r="AH14093" s="7"/>
    </row>
    <row r="14094" spans="33:34">
      <c r="AG14094" s="7"/>
      <c r="AH14094" s="7"/>
    </row>
    <row r="14095" spans="33:34">
      <c r="AG14095" s="7"/>
      <c r="AH14095" s="7"/>
    </row>
    <row r="14096" spans="33:34">
      <c r="AG14096" s="7"/>
      <c r="AH14096" s="7"/>
    </row>
    <row r="14097" spans="33:34">
      <c r="AG14097" s="7"/>
      <c r="AH14097" s="7"/>
    </row>
    <row r="14098" spans="33:34">
      <c r="AG14098" s="7"/>
      <c r="AH14098" s="7"/>
    </row>
    <row r="14099" spans="33:34">
      <c r="AG14099" s="7"/>
      <c r="AH14099" s="7"/>
    </row>
    <row r="14100" spans="33:34">
      <c r="AG14100" s="7"/>
      <c r="AH14100" s="7"/>
    </row>
    <row r="14101" spans="33:34">
      <c r="AG14101" s="7"/>
      <c r="AH14101" s="7"/>
    </row>
    <row r="14102" spans="33:34">
      <c r="AG14102" s="7"/>
      <c r="AH14102" s="7"/>
    </row>
    <row r="14103" spans="33:34">
      <c r="AG14103" s="7"/>
      <c r="AH14103" s="7"/>
    </row>
    <row r="14104" spans="33:34">
      <c r="AG14104" s="7"/>
      <c r="AH14104" s="7"/>
    </row>
    <row r="14105" spans="33:34">
      <c r="AG14105" s="7"/>
      <c r="AH14105" s="7"/>
    </row>
    <row r="14106" spans="33:34">
      <c r="AG14106" s="7"/>
      <c r="AH14106" s="7"/>
    </row>
    <row r="14107" spans="33:34">
      <c r="AG14107" s="7"/>
      <c r="AH14107" s="7"/>
    </row>
    <row r="14108" spans="33:34">
      <c r="AG14108" s="7"/>
      <c r="AH14108" s="7"/>
    </row>
    <row r="14109" spans="33:34">
      <c r="AG14109" s="7"/>
      <c r="AH14109" s="7"/>
    </row>
    <row r="14110" spans="33:34">
      <c r="AG14110" s="7"/>
      <c r="AH14110" s="7"/>
    </row>
    <row r="14111" spans="33:34">
      <c r="AG14111" s="7"/>
      <c r="AH14111" s="7"/>
    </row>
    <row r="14112" spans="33:34">
      <c r="AG14112" s="7"/>
      <c r="AH14112" s="7"/>
    </row>
    <row r="14113" spans="33:34">
      <c r="AG14113" s="7"/>
      <c r="AH14113" s="7"/>
    </row>
    <row r="14114" spans="33:34">
      <c r="AG14114" s="7"/>
      <c r="AH14114" s="7"/>
    </row>
    <row r="14115" spans="33:34">
      <c r="AG14115" s="7"/>
      <c r="AH14115" s="7"/>
    </row>
    <row r="14116" spans="33:34">
      <c r="AG14116" s="7"/>
      <c r="AH14116" s="7"/>
    </row>
    <row r="14117" spans="33:34">
      <c r="AG14117" s="7"/>
      <c r="AH14117" s="7"/>
    </row>
    <row r="14118" spans="33:34">
      <c r="AG14118" s="7"/>
      <c r="AH14118" s="7"/>
    </row>
    <row r="14119" spans="33:34">
      <c r="AG14119" s="7"/>
      <c r="AH14119" s="7"/>
    </row>
    <row r="14120" spans="33:34">
      <c r="AG14120" s="7"/>
      <c r="AH14120" s="7"/>
    </row>
    <row r="14121" spans="33:34">
      <c r="AG14121" s="7"/>
      <c r="AH14121" s="7"/>
    </row>
    <row r="14122" spans="33:34">
      <c r="AG14122" s="7"/>
      <c r="AH14122" s="7"/>
    </row>
    <row r="14123" spans="33:34">
      <c r="AG14123" s="7"/>
      <c r="AH14123" s="7"/>
    </row>
    <row r="14124" spans="33:34">
      <c r="AG14124" s="7"/>
      <c r="AH14124" s="7"/>
    </row>
    <row r="14125" spans="33:34">
      <c r="AG14125" s="7"/>
      <c r="AH14125" s="7"/>
    </row>
    <row r="14126" spans="33:34">
      <c r="AG14126" s="7"/>
      <c r="AH14126" s="7"/>
    </row>
    <row r="14127" spans="33:34">
      <c r="AG14127" s="7"/>
      <c r="AH14127" s="7"/>
    </row>
    <row r="14128" spans="33:34">
      <c r="AG14128" s="7"/>
      <c r="AH14128" s="7"/>
    </row>
    <row r="14129" spans="33:34">
      <c r="AG14129" s="7"/>
      <c r="AH14129" s="7"/>
    </row>
    <row r="14130" spans="33:34">
      <c r="AG14130" s="7"/>
      <c r="AH14130" s="7"/>
    </row>
    <row r="14131" spans="33:34">
      <c r="AG14131" s="7"/>
      <c r="AH14131" s="7"/>
    </row>
    <row r="14132" spans="33:34">
      <c r="AG14132" s="7"/>
      <c r="AH14132" s="7"/>
    </row>
    <row r="14133" spans="33:34">
      <c r="AG14133" s="7"/>
      <c r="AH14133" s="7"/>
    </row>
    <row r="14134" spans="33:34">
      <c r="AG14134" s="7"/>
      <c r="AH14134" s="7"/>
    </row>
    <row r="14135" spans="33:34">
      <c r="AG14135" s="7"/>
      <c r="AH14135" s="7"/>
    </row>
    <row r="14136" spans="33:34">
      <c r="AG14136" s="7"/>
      <c r="AH14136" s="7"/>
    </row>
    <row r="14137" spans="33:34">
      <c r="AG14137" s="7"/>
      <c r="AH14137" s="7"/>
    </row>
    <row r="14138" spans="33:34">
      <c r="AG14138" s="7"/>
      <c r="AH14138" s="7"/>
    </row>
    <row r="14139" spans="33:34">
      <c r="AG14139" s="7"/>
      <c r="AH14139" s="7"/>
    </row>
    <row r="14140" spans="33:34">
      <c r="AG14140" s="7"/>
      <c r="AH14140" s="7"/>
    </row>
    <row r="14141" spans="33:34">
      <c r="AG14141" s="7"/>
      <c r="AH14141" s="7"/>
    </row>
    <row r="14142" spans="33:34">
      <c r="AG14142" s="7"/>
      <c r="AH14142" s="7"/>
    </row>
    <row r="14143" spans="33:34">
      <c r="AG14143" s="7"/>
      <c r="AH14143" s="7"/>
    </row>
    <row r="14144" spans="33:34">
      <c r="AG14144" s="7"/>
      <c r="AH14144" s="7"/>
    </row>
    <row r="14145" spans="33:34">
      <c r="AG14145" s="7"/>
      <c r="AH14145" s="7"/>
    </row>
    <row r="14146" spans="33:34">
      <c r="AG14146" s="7"/>
      <c r="AH14146" s="7"/>
    </row>
    <row r="14147" spans="33:34">
      <c r="AG14147" s="7"/>
      <c r="AH14147" s="7"/>
    </row>
    <row r="14148" spans="33:34">
      <c r="AG14148" s="7"/>
      <c r="AH14148" s="7"/>
    </row>
    <row r="14149" spans="33:34">
      <c r="AG14149" s="7"/>
      <c r="AH14149" s="7"/>
    </row>
    <row r="14150" spans="33:34">
      <c r="AG14150" s="7"/>
      <c r="AH14150" s="7"/>
    </row>
    <row r="14151" spans="33:34">
      <c r="AG14151" s="7"/>
      <c r="AH14151" s="7"/>
    </row>
    <row r="14152" spans="33:34">
      <c r="AG14152" s="7"/>
      <c r="AH14152" s="7"/>
    </row>
    <row r="14153" spans="33:34">
      <c r="AG14153" s="7"/>
      <c r="AH14153" s="7"/>
    </row>
    <row r="14154" spans="33:34">
      <c r="AG14154" s="7"/>
      <c r="AH14154" s="7"/>
    </row>
    <row r="14155" spans="33:34">
      <c r="AG14155" s="7"/>
      <c r="AH14155" s="7"/>
    </row>
    <row r="14156" spans="33:34">
      <c r="AG14156" s="7"/>
      <c r="AH14156" s="7"/>
    </row>
    <row r="14157" spans="33:34">
      <c r="AG14157" s="7"/>
      <c r="AH14157" s="7"/>
    </row>
    <row r="14158" spans="33:34">
      <c r="AG14158" s="7"/>
      <c r="AH14158" s="7"/>
    </row>
    <row r="14159" spans="33:34">
      <c r="AG14159" s="7"/>
      <c r="AH14159" s="7"/>
    </row>
    <row r="14160" spans="33:34">
      <c r="AG14160" s="7"/>
      <c r="AH14160" s="7"/>
    </row>
    <row r="14161" spans="33:34">
      <c r="AG14161" s="7"/>
      <c r="AH14161" s="7"/>
    </row>
    <row r="14162" spans="33:34">
      <c r="AG14162" s="7"/>
      <c r="AH14162" s="7"/>
    </row>
    <row r="14163" spans="33:34">
      <c r="AG14163" s="7"/>
      <c r="AH14163" s="7"/>
    </row>
    <row r="14164" spans="33:34">
      <c r="AG14164" s="7"/>
      <c r="AH14164" s="7"/>
    </row>
    <row r="14165" spans="33:34">
      <c r="AG14165" s="7"/>
      <c r="AH14165" s="7"/>
    </row>
    <row r="14166" spans="33:34">
      <c r="AG14166" s="7"/>
      <c r="AH14166" s="7"/>
    </row>
    <row r="14167" spans="33:34">
      <c r="AG14167" s="7"/>
      <c r="AH14167" s="7"/>
    </row>
    <row r="14168" spans="33:34">
      <c r="AG14168" s="7"/>
      <c r="AH14168" s="7"/>
    </row>
    <row r="14169" spans="33:34">
      <c r="AG14169" s="7"/>
      <c r="AH14169" s="7"/>
    </row>
    <row r="14170" spans="33:34">
      <c r="AG14170" s="7"/>
      <c r="AH14170" s="7"/>
    </row>
    <row r="14171" spans="33:34">
      <c r="AG14171" s="7"/>
      <c r="AH14171" s="7"/>
    </row>
    <row r="14172" spans="33:34">
      <c r="AG14172" s="7"/>
      <c r="AH14172" s="7"/>
    </row>
    <row r="14173" spans="33:34">
      <c r="AG14173" s="7"/>
      <c r="AH14173" s="7"/>
    </row>
    <row r="14174" spans="33:34">
      <c r="AG14174" s="7"/>
      <c r="AH14174" s="7"/>
    </row>
    <row r="14175" spans="33:34">
      <c r="AG14175" s="7"/>
      <c r="AH14175" s="7"/>
    </row>
    <row r="14176" spans="33:34">
      <c r="AG14176" s="7"/>
      <c r="AH14176" s="7"/>
    </row>
    <row r="14177" spans="33:34">
      <c r="AG14177" s="7"/>
      <c r="AH14177" s="7"/>
    </row>
    <row r="14178" spans="33:34">
      <c r="AG14178" s="7"/>
      <c r="AH14178" s="7"/>
    </row>
    <row r="14179" spans="33:34">
      <c r="AG14179" s="7"/>
      <c r="AH14179" s="7"/>
    </row>
    <row r="14180" spans="33:34">
      <c r="AG14180" s="7"/>
      <c r="AH14180" s="7"/>
    </row>
    <row r="14181" spans="33:34">
      <c r="AG14181" s="7"/>
      <c r="AH14181" s="7"/>
    </row>
    <row r="14182" spans="33:34">
      <c r="AG14182" s="7"/>
      <c r="AH14182" s="7"/>
    </row>
    <row r="14183" spans="33:34">
      <c r="AG14183" s="7"/>
      <c r="AH14183" s="7"/>
    </row>
    <row r="14184" spans="33:34">
      <c r="AG14184" s="7"/>
      <c r="AH14184" s="7"/>
    </row>
    <row r="14185" spans="33:34">
      <c r="AG14185" s="7"/>
      <c r="AH14185" s="7"/>
    </row>
    <row r="14186" spans="33:34">
      <c r="AG14186" s="7"/>
      <c r="AH14186" s="7"/>
    </row>
    <row r="14187" spans="33:34">
      <c r="AG14187" s="7"/>
      <c r="AH14187" s="7"/>
    </row>
    <row r="14188" spans="33:34">
      <c r="AG14188" s="7"/>
      <c r="AH14188" s="7"/>
    </row>
    <row r="14189" spans="33:34">
      <c r="AG14189" s="7"/>
      <c r="AH14189" s="7"/>
    </row>
    <row r="14190" spans="33:34">
      <c r="AG14190" s="7"/>
      <c r="AH14190" s="7"/>
    </row>
    <row r="14191" spans="33:34">
      <c r="AG14191" s="7"/>
      <c r="AH14191" s="7"/>
    </row>
    <row r="14192" spans="33:34">
      <c r="AG14192" s="7"/>
      <c r="AH14192" s="7"/>
    </row>
    <row r="14193" spans="33:34">
      <c r="AG14193" s="7"/>
      <c r="AH14193" s="7"/>
    </row>
    <row r="14194" spans="33:34">
      <c r="AG14194" s="7"/>
      <c r="AH14194" s="7"/>
    </row>
    <row r="14195" spans="33:34">
      <c r="AG14195" s="7"/>
      <c r="AH14195" s="7"/>
    </row>
    <row r="14196" spans="33:34">
      <c r="AG14196" s="7"/>
      <c r="AH14196" s="7"/>
    </row>
    <row r="14197" spans="33:34">
      <c r="AG14197" s="7"/>
      <c r="AH14197" s="7"/>
    </row>
    <row r="14198" spans="33:34">
      <c r="AG14198" s="7"/>
      <c r="AH14198" s="7"/>
    </row>
    <row r="14199" spans="33:34">
      <c r="AG14199" s="7"/>
      <c r="AH14199" s="7"/>
    </row>
    <row r="14200" spans="33:34">
      <c r="AG14200" s="7"/>
      <c r="AH14200" s="7"/>
    </row>
    <row r="14201" spans="33:34">
      <c r="AG14201" s="7"/>
      <c r="AH14201" s="7"/>
    </row>
    <row r="14202" spans="33:34">
      <c r="AG14202" s="7"/>
      <c r="AH14202" s="7"/>
    </row>
    <row r="14203" spans="33:34">
      <c r="AG14203" s="7"/>
      <c r="AH14203" s="7"/>
    </row>
    <row r="14204" spans="33:34">
      <c r="AG14204" s="7"/>
      <c r="AH14204" s="7"/>
    </row>
    <row r="14205" spans="33:34">
      <c r="AG14205" s="7"/>
      <c r="AH14205" s="7"/>
    </row>
    <row r="14206" spans="33:34">
      <c r="AG14206" s="7"/>
      <c r="AH14206" s="7"/>
    </row>
    <row r="14207" spans="33:34">
      <c r="AG14207" s="7"/>
      <c r="AH14207" s="7"/>
    </row>
    <row r="14208" spans="33:34">
      <c r="AG14208" s="7"/>
      <c r="AH14208" s="7"/>
    </row>
    <row r="14209" spans="33:34">
      <c r="AG14209" s="7"/>
      <c r="AH14209" s="7"/>
    </row>
    <row r="14210" spans="33:34">
      <c r="AG14210" s="7"/>
      <c r="AH14210" s="7"/>
    </row>
    <row r="14211" spans="33:34">
      <c r="AG14211" s="7"/>
      <c r="AH14211" s="7"/>
    </row>
    <row r="14212" spans="33:34">
      <c r="AG14212" s="7"/>
      <c r="AH14212" s="7"/>
    </row>
    <row r="14213" spans="33:34">
      <c r="AG14213" s="7"/>
      <c r="AH14213" s="7"/>
    </row>
    <row r="14214" spans="33:34">
      <c r="AG14214" s="7"/>
      <c r="AH14214" s="7"/>
    </row>
    <row r="14215" spans="33:34">
      <c r="AG14215" s="7"/>
      <c r="AH14215" s="7"/>
    </row>
    <row r="14216" spans="33:34">
      <c r="AG14216" s="7"/>
      <c r="AH14216" s="7"/>
    </row>
    <row r="14217" spans="33:34">
      <c r="AG14217" s="7"/>
      <c r="AH14217" s="7"/>
    </row>
    <row r="14218" spans="33:34">
      <c r="AG14218" s="7"/>
      <c r="AH14218" s="7"/>
    </row>
    <row r="14219" spans="33:34">
      <c r="AG14219" s="7"/>
      <c r="AH14219" s="7"/>
    </row>
    <row r="14220" spans="33:34">
      <c r="AG14220" s="7"/>
      <c r="AH14220" s="7"/>
    </row>
    <row r="14221" spans="33:34">
      <c r="AG14221" s="7"/>
      <c r="AH14221" s="7"/>
    </row>
    <row r="14222" spans="33:34">
      <c r="AG14222" s="7"/>
      <c r="AH14222" s="7"/>
    </row>
    <row r="14223" spans="33:34">
      <c r="AG14223" s="7"/>
      <c r="AH14223" s="7"/>
    </row>
    <row r="14224" spans="33:34">
      <c r="AG14224" s="7"/>
      <c r="AH14224" s="7"/>
    </row>
    <row r="14225" spans="33:34">
      <c r="AG14225" s="7"/>
      <c r="AH14225" s="7"/>
    </row>
    <row r="14226" spans="33:34">
      <c r="AG14226" s="7"/>
      <c r="AH14226" s="7"/>
    </row>
    <row r="14227" spans="33:34">
      <c r="AG14227" s="7"/>
      <c r="AH14227" s="7"/>
    </row>
    <row r="14228" spans="33:34">
      <c r="AG14228" s="7"/>
      <c r="AH14228" s="7"/>
    </row>
    <row r="14229" spans="33:34">
      <c r="AG14229" s="7"/>
      <c r="AH14229" s="7"/>
    </row>
    <row r="14230" spans="33:34">
      <c r="AG14230" s="7"/>
      <c r="AH14230" s="7"/>
    </row>
    <row r="14231" spans="33:34">
      <c r="AG14231" s="7"/>
      <c r="AH14231" s="7"/>
    </row>
    <row r="14232" spans="33:34">
      <c r="AG14232" s="7"/>
      <c r="AH14232" s="7"/>
    </row>
    <row r="14233" spans="33:34">
      <c r="AG14233" s="7"/>
      <c r="AH14233" s="7"/>
    </row>
    <row r="14234" spans="33:34">
      <c r="AG14234" s="7"/>
      <c r="AH14234" s="7"/>
    </row>
    <row r="14235" spans="33:34">
      <c r="AG14235" s="7"/>
      <c r="AH14235" s="7"/>
    </row>
    <row r="14236" spans="33:34">
      <c r="AG14236" s="7"/>
      <c r="AH14236" s="7"/>
    </row>
    <row r="14237" spans="33:34">
      <c r="AG14237" s="7"/>
      <c r="AH14237" s="7"/>
    </row>
    <row r="14238" spans="33:34">
      <c r="AG14238" s="7"/>
      <c r="AH14238" s="7"/>
    </row>
    <row r="14239" spans="33:34">
      <c r="AG14239" s="7"/>
      <c r="AH14239" s="7"/>
    </row>
    <row r="14240" spans="33:34">
      <c r="AG14240" s="7"/>
      <c r="AH14240" s="7"/>
    </row>
    <row r="14241" spans="33:34">
      <c r="AG14241" s="7"/>
      <c r="AH14241" s="7"/>
    </row>
    <row r="14242" spans="33:34">
      <c r="AG14242" s="7"/>
      <c r="AH14242" s="7"/>
    </row>
    <row r="14243" spans="33:34">
      <c r="AG14243" s="7"/>
      <c r="AH14243" s="7"/>
    </row>
    <row r="14244" spans="33:34">
      <c r="AG14244" s="7"/>
      <c r="AH14244" s="7"/>
    </row>
    <row r="14245" spans="33:34">
      <c r="AG14245" s="7"/>
      <c r="AH14245" s="7"/>
    </row>
    <row r="14246" spans="33:34">
      <c r="AG14246" s="7"/>
      <c r="AH14246" s="7"/>
    </row>
    <row r="14247" spans="33:34">
      <c r="AG14247" s="7"/>
      <c r="AH14247" s="7"/>
    </row>
    <row r="14248" spans="33:34">
      <c r="AG14248" s="7"/>
      <c r="AH14248" s="7"/>
    </row>
    <row r="14249" spans="33:34">
      <c r="AG14249" s="7"/>
      <c r="AH14249" s="7"/>
    </row>
    <row r="14250" spans="33:34">
      <c r="AG14250" s="7"/>
      <c r="AH14250" s="7"/>
    </row>
    <row r="14251" spans="33:34">
      <c r="AG14251" s="7"/>
      <c r="AH14251" s="7"/>
    </row>
    <row r="14252" spans="33:34">
      <c r="AG14252" s="7"/>
      <c r="AH14252" s="7"/>
    </row>
    <row r="14253" spans="33:34">
      <c r="AG14253" s="7"/>
      <c r="AH14253" s="7"/>
    </row>
    <row r="14254" spans="33:34">
      <c r="AG14254" s="7"/>
      <c r="AH14254" s="7"/>
    </row>
    <row r="14255" spans="33:34">
      <c r="AG14255" s="7"/>
      <c r="AH14255" s="7"/>
    </row>
    <row r="14256" spans="33:34">
      <c r="AG14256" s="7"/>
      <c r="AH14256" s="7"/>
    </row>
    <row r="14257" spans="33:34">
      <c r="AG14257" s="7"/>
      <c r="AH14257" s="7"/>
    </row>
    <row r="14258" spans="33:34">
      <c r="AG14258" s="7"/>
      <c r="AH14258" s="7"/>
    </row>
    <row r="14259" spans="33:34">
      <c r="AG14259" s="7"/>
      <c r="AH14259" s="7"/>
    </row>
    <row r="14260" spans="33:34">
      <c r="AG14260" s="7"/>
      <c r="AH14260" s="7"/>
    </row>
    <row r="14261" spans="33:34">
      <c r="AG14261" s="7"/>
      <c r="AH14261" s="7"/>
    </row>
    <row r="14262" spans="33:34">
      <c r="AG14262" s="7"/>
      <c r="AH14262" s="7"/>
    </row>
    <row r="14263" spans="33:34">
      <c r="AG14263" s="7"/>
      <c r="AH14263" s="7"/>
    </row>
    <row r="14264" spans="33:34">
      <c r="AG14264" s="7"/>
      <c r="AH14264" s="7"/>
    </row>
    <row r="14265" spans="33:34">
      <c r="AG14265" s="7"/>
      <c r="AH14265" s="7"/>
    </row>
    <row r="14266" spans="33:34">
      <c r="AG14266" s="7"/>
      <c r="AH14266" s="7"/>
    </row>
    <row r="14267" spans="33:34">
      <c r="AG14267" s="7"/>
      <c r="AH14267" s="7"/>
    </row>
    <row r="14268" spans="33:34">
      <c r="AG14268" s="7"/>
      <c r="AH14268" s="7"/>
    </row>
    <row r="14269" spans="33:34">
      <c r="AG14269" s="7"/>
      <c r="AH14269" s="7"/>
    </row>
    <row r="14270" spans="33:34">
      <c r="AG14270" s="7"/>
      <c r="AH14270" s="7"/>
    </row>
    <row r="14271" spans="33:34">
      <c r="AG14271" s="7"/>
      <c r="AH14271" s="7"/>
    </row>
    <row r="14272" spans="33:34">
      <c r="AG14272" s="7"/>
      <c r="AH14272" s="7"/>
    </row>
    <row r="14273" spans="33:34">
      <c r="AG14273" s="7"/>
      <c r="AH14273" s="7"/>
    </row>
    <row r="14274" spans="33:34">
      <c r="AG14274" s="7"/>
      <c r="AH14274" s="7"/>
    </row>
    <row r="14275" spans="33:34">
      <c r="AG14275" s="7"/>
      <c r="AH14275" s="7"/>
    </row>
    <row r="14276" spans="33:34">
      <c r="AG14276" s="7"/>
      <c r="AH14276" s="7"/>
    </row>
    <row r="14277" spans="33:34">
      <c r="AG14277" s="7"/>
      <c r="AH14277" s="7"/>
    </row>
    <row r="14278" spans="33:34">
      <c r="AG14278" s="7"/>
      <c r="AH14278" s="7"/>
    </row>
    <row r="14279" spans="33:34">
      <c r="AG14279" s="7"/>
      <c r="AH14279" s="7"/>
    </row>
    <row r="14280" spans="33:34">
      <c r="AG14280" s="7"/>
      <c r="AH14280" s="7"/>
    </row>
    <row r="14281" spans="33:34">
      <c r="AG14281" s="7"/>
      <c r="AH14281" s="7"/>
    </row>
    <row r="14282" spans="33:34">
      <c r="AG14282" s="7"/>
      <c r="AH14282" s="7"/>
    </row>
    <row r="14283" spans="33:34">
      <c r="AG14283" s="7"/>
      <c r="AH14283" s="7"/>
    </row>
    <row r="14284" spans="33:34">
      <c r="AG14284" s="7"/>
      <c r="AH14284" s="7"/>
    </row>
    <row r="14285" spans="33:34">
      <c r="AG14285" s="7"/>
      <c r="AH14285" s="7"/>
    </row>
    <row r="14286" spans="33:34">
      <c r="AG14286" s="7"/>
      <c r="AH14286" s="7"/>
    </row>
    <row r="14287" spans="33:34">
      <c r="AG14287" s="7"/>
      <c r="AH14287" s="7"/>
    </row>
    <row r="14288" spans="33:34">
      <c r="AG14288" s="7"/>
      <c r="AH14288" s="7"/>
    </row>
    <row r="14289" spans="33:34">
      <c r="AG14289" s="7"/>
      <c r="AH14289" s="7"/>
    </row>
    <row r="14290" spans="33:34">
      <c r="AG14290" s="7"/>
      <c r="AH14290" s="7"/>
    </row>
    <row r="14291" spans="33:34">
      <c r="AG14291" s="7"/>
      <c r="AH14291" s="7"/>
    </row>
    <row r="14292" spans="33:34">
      <c r="AG14292" s="7"/>
      <c r="AH14292" s="7"/>
    </row>
    <row r="14293" spans="33:34">
      <c r="AG14293" s="7"/>
      <c r="AH14293" s="7"/>
    </row>
    <row r="14294" spans="33:34">
      <c r="AG14294" s="7"/>
      <c r="AH14294" s="7"/>
    </row>
    <row r="14295" spans="33:34">
      <c r="AG14295" s="7"/>
      <c r="AH14295" s="7"/>
    </row>
    <row r="14296" spans="33:34">
      <c r="AG14296" s="7"/>
      <c r="AH14296" s="7"/>
    </row>
    <row r="14297" spans="33:34">
      <c r="AG14297" s="7"/>
      <c r="AH14297" s="7"/>
    </row>
    <row r="14298" spans="33:34">
      <c r="AG14298" s="7"/>
      <c r="AH14298" s="7"/>
    </row>
    <row r="14299" spans="33:34">
      <c r="AG14299" s="7"/>
      <c r="AH14299" s="7"/>
    </row>
    <row r="14300" spans="33:34">
      <c r="AG14300" s="7"/>
      <c r="AH14300" s="7"/>
    </row>
    <row r="14301" spans="33:34">
      <c r="AG14301" s="7"/>
      <c r="AH14301" s="7"/>
    </row>
    <row r="14302" spans="33:34">
      <c r="AG14302" s="7"/>
      <c r="AH14302" s="7"/>
    </row>
    <row r="14303" spans="33:34">
      <c r="AG14303" s="7"/>
      <c r="AH14303" s="7"/>
    </row>
    <row r="14304" spans="33:34">
      <c r="AG14304" s="7"/>
      <c r="AH14304" s="7"/>
    </row>
    <row r="14305" spans="33:34">
      <c r="AG14305" s="7"/>
      <c r="AH14305" s="7"/>
    </row>
    <row r="14306" spans="33:34">
      <c r="AG14306" s="7"/>
      <c r="AH14306" s="7"/>
    </row>
    <row r="14307" spans="33:34">
      <c r="AG14307" s="7"/>
      <c r="AH14307" s="7"/>
    </row>
    <row r="14308" spans="33:34">
      <c r="AG14308" s="7"/>
      <c r="AH14308" s="7"/>
    </row>
    <row r="14309" spans="33:34">
      <c r="AG14309" s="7"/>
      <c r="AH14309" s="7"/>
    </row>
    <row r="14310" spans="33:34">
      <c r="AG14310" s="7"/>
      <c r="AH14310" s="7"/>
    </row>
    <row r="14311" spans="33:34">
      <c r="AG14311" s="7"/>
      <c r="AH14311" s="7"/>
    </row>
    <row r="14312" spans="33:34">
      <c r="AG14312" s="7"/>
      <c r="AH14312" s="7"/>
    </row>
    <row r="14313" spans="33:34">
      <c r="AG14313" s="7"/>
      <c r="AH14313" s="7"/>
    </row>
    <row r="14314" spans="33:34">
      <c r="AG14314" s="7"/>
      <c r="AH14314" s="7"/>
    </row>
    <row r="14315" spans="33:34">
      <c r="AG14315" s="7"/>
      <c r="AH14315" s="7"/>
    </row>
    <row r="14316" spans="33:34">
      <c r="AG14316" s="7"/>
      <c r="AH14316" s="7"/>
    </row>
    <row r="14317" spans="33:34">
      <c r="AG14317" s="7"/>
      <c r="AH14317" s="7"/>
    </row>
    <row r="14318" spans="33:34">
      <c r="AG14318" s="7"/>
      <c r="AH14318" s="7"/>
    </row>
    <row r="14319" spans="33:34">
      <c r="AG14319" s="7"/>
      <c r="AH14319" s="7"/>
    </row>
    <row r="14320" spans="33:34">
      <c r="AG14320" s="7"/>
      <c r="AH14320" s="7"/>
    </row>
    <row r="14321" spans="33:34">
      <c r="AG14321" s="7"/>
      <c r="AH14321" s="7"/>
    </row>
    <row r="14322" spans="33:34">
      <c r="AG14322" s="7"/>
      <c r="AH14322" s="7"/>
    </row>
    <row r="14323" spans="33:34">
      <c r="AG14323" s="7"/>
      <c r="AH14323" s="7"/>
    </row>
    <row r="14324" spans="33:34">
      <c r="AG14324" s="7"/>
      <c r="AH14324" s="7"/>
    </row>
    <row r="14325" spans="33:34">
      <c r="AG14325" s="7"/>
      <c r="AH14325" s="7"/>
    </row>
    <row r="14326" spans="33:34">
      <c r="AG14326" s="7"/>
      <c r="AH14326" s="7"/>
    </row>
    <row r="14327" spans="33:34">
      <c r="AG14327" s="7"/>
      <c r="AH14327" s="7"/>
    </row>
    <row r="14328" spans="33:34">
      <c r="AG14328" s="7"/>
      <c r="AH14328" s="7"/>
    </row>
    <row r="14329" spans="33:34">
      <c r="AG14329" s="7"/>
      <c r="AH14329" s="7"/>
    </row>
    <row r="14330" spans="33:34">
      <c r="AG14330" s="7"/>
      <c r="AH14330" s="7"/>
    </row>
    <row r="14331" spans="33:34">
      <c r="AG14331" s="7"/>
      <c r="AH14331" s="7"/>
    </row>
    <row r="14332" spans="33:34">
      <c r="AG14332" s="7"/>
      <c r="AH14332" s="7"/>
    </row>
    <row r="14333" spans="33:34">
      <c r="AG14333" s="7"/>
      <c r="AH14333" s="7"/>
    </row>
    <row r="14334" spans="33:34">
      <c r="AG14334" s="7"/>
      <c r="AH14334" s="7"/>
    </row>
    <row r="14335" spans="33:34">
      <c r="AG14335" s="7"/>
      <c r="AH14335" s="7"/>
    </row>
    <row r="14336" spans="33:34">
      <c r="AG14336" s="7"/>
      <c r="AH14336" s="7"/>
    </row>
    <row r="14337" spans="33:34">
      <c r="AG14337" s="7"/>
      <c r="AH14337" s="7"/>
    </row>
    <row r="14338" spans="33:34">
      <c r="AG14338" s="7"/>
      <c r="AH14338" s="7"/>
    </row>
    <row r="14339" spans="33:34">
      <c r="AG14339" s="7"/>
      <c r="AH14339" s="7"/>
    </row>
    <row r="14340" spans="33:34">
      <c r="AG14340" s="7"/>
      <c r="AH14340" s="7"/>
    </row>
    <row r="14341" spans="33:34">
      <c r="AG14341" s="7"/>
      <c r="AH14341" s="7"/>
    </row>
    <row r="14342" spans="33:34">
      <c r="AG14342" s="7"/>
      <c r="AH14342" s="7"/>
    </row>
    <row r="14343" spans="33:34">
      <c r="AG14343" s="7"/>
      <c r="AH14343" s="7"/>
    </row>
    <row r="14344" spans="33:34">
      <c r="AG14344" s="7"/>
      <c r="AH14344" s="7"/>
    </row>
    <row r="14345" spans="33:34">
      <c r="AG14345" s="7"/>
      <c r="AH14345" s="7"/>
    </row>
    <row r="14346" spans="33:34">
      <c r="AG14346" s="7"/>
      <c r="AH14346" s="7"/>
    </row>
    <row r="14347" spans="33:34">
      <c r="AG14347" s="7"/>
      <c r="AH14347" s="7"/>
    </row>
    <row r="14348" spans="33:34">
      <c r="AG14348" s="7"/>
      <c r="AH14348" s="7"/>
    </row>
    <row r="14349" spans="33:34">
      <c r="AG14349" s="7"/>
      <c r="AH14349" s="7"/>
    </row>
    <row r="14350" spans="33:34">
      <c r="AG14350" s="7"/>
      <c r="AH14350" s="7"/>
    </row>
    <row r="14351" spans="33:34">
      <c r="AG14351" s="7"/>
      <c r="AH14351" s="7"/>
    </row>
    <row r="14352" spans="33:34">
      <c r="AG14352" s="7"/>
      <c r="AH14352" s="7"/>
    </row>
    <row r="14353" spans="33:34">
      <c r="AG14353" s="7"/>
      <c r="AH14353" s="7"/>
    </row>
    <row r="14354" spans="33:34">
      <c r="AG14354" s="7"/>
      <c r="AH14354" s="7"/>
    </row>
    <row r="14355" spans="33:34">
      <c r="AG14355" s="7"/>
      <c r="AH14355" s="7"/>
    </row>
    <row r="14356" spans="33:34">
      <c r="AG14356" s="7"/>
      <c r="AH14356" s="7"/>
    </row>
    <row r="14357" spans="33:34">
      <c r="AG14357" s="7"/>
      <c r="AH14357" s="7"/>
    </row>
    <row r="14358" spans="33:34">
      <c r="AG14358" s="7"/>
      <c r="AH14358" s="7"/>
    </row>
    <row r="14359" spans="33:34">
      <c r="AG14359" s="7"/>
      <c r="AH14359" s="7"/>
    </row>
    <row r="14360" spans="33:34">
      <c r="AG14360" s="7"/>
      <c r="AH14360" s="7"/>
    </row>
    <row r="14361" spans="33:34">
      <c r="AG14361" s="7"/>
      <c r="AH14361" s="7"/>
    </row>
    <row r="14362" spans="33:34">
      <c r="AG14362" s="7"/>
      <c r="AH14362" s="7"/>
    </row>
    <row r="14363" spans="33:34">
      <c r="AG14363" s="7"/>
      <c r="AH14363" s="7"/>
    </row>
    <row r="14364" spans="33:34">
      <c r="AG14364" s="7"/>
      <c r="AH14364" s="7"/>
    </row>
    <row r="14365" spans="33:34">
      <c r="AG14365" s="7"/>
      <c r="AH14365" s="7"/>
    </row>
    <row r="14366" spans="33:34">
      <c r="AG14366" s="7"/>
      <c r="AH14366" s="7"/>
    </row>
    <row r="14367" spans="33:34">
      <c r="AG14367" s="7"/>
      <c r="AH14367" s="7"/>
    </row>
    <row r="14368" spans="33:34">
      <c r="AG14368" s="7"/>
      <c r="AH14368" s="7"/>
    </row>
    <row r="14369" spans="33:34">
      <c r="AG14369" s="7"/>
      <c r="AH14369" s="7"/>
    </row>
    <row r="14370" spans="33:34">
      <c r="AG14370" s="7"/>
      <c r="AH14370" s="7"/>
    </row>
    <row r="14371" spans="33:34">
      <c r="AG14371" s="7"/>
      <c r="AH14371" s="7"/>
    </row>
    <row r="14372" spans="33:34">
      <c r="AG14372" s="7"/>
      <c r="AH14372" s="7"/>
    </row>
    <row r="14373" spans="33:34">
      <c r="AG14373" s="7"/>
      <c r="AH14373" s="7"/>
    </row>
    <row r="14374" spans="33:34">
      <c r="AG14374" s="7"/>
      <c r="AH14374" s="7"/>
    </row>
    <row r="14375" spans="33:34">
      <c r="AG14375" s="7"/>
      <c r="AH14375" s="7"/>
    </row>
    <row r="14376" spans="33:34">
      <c r="AG14376" s="7"/>
      <c r="AH14376" s="7"/>
    </row>
    <row r="14377" spans="33:34">
      <c r="AG14377" s="7"/>
      <c r="AH14377" s="7"/>
    </row>
    <row r="14378" spans="33:34">
      <c r="AG14378" s="7"/>
      <c r="AH14378" s="7"/>
    </row>
    <row r="14379" spans="33:34">
      <c r="AG14379" s="7"/>
      <c r="AH14379" s="7"/>
    </row>
    <row r="14380" spans="33:34">
      <c r="AG14380" s="7"/>
      <c r="AH14380" s="7"/>
    </row>
    <row r="14381" spans="33:34">
      <c r="AG14381" s="7"/>
      <c r="AH14381" s="7"/>
    </row>
    <row r="14382" spans="33:34">
      <c r="AG14382" s="7"/>
      <c r="AH14382" s="7"/>
    </row>
    <row r="14383" spans="33:34">
      <c r="AG14383" s="7"/>
      <c r="AH14383" s="7"/>
    </row>
    <row r="14384" spans="33:34">
      <c r="AG14384" s="7"/>
      <c r="AH14384" s="7"/>
    </row>
    <row r="14385" spans="33:34">
      <c r="AG14385" s="7"/>
      <c r="AH14385" s="7"/>
    </row>
    <row r="14386" spans="33:34">
      <c r="AG14386" s="7"/>
      <c r="AH14386" s="7"/>
    </row>
    <row r="14387" spans="33:34">
      <c r="AG14387" s="7"/>
      <c r="AH14387" s="7"/>
    </row>
    <row r="14388" spans="33:34">
      <c r="AG14388" s="7"/>
      <c r="AH14388" s="7"/>
    </row>
    <row r="14389" spans="33:34">
      <c r="AG14389" s="7"/>
      <c r="AH14389" s="7"/>
    </row>
    <row r="14390" spans="33:34">
      <c r="AG14390" s="7"/>
      <c r="AH14390" s="7"/>
    </row>
    <row r="14391" spans="33:34">
      <c r="AG14391" s="7"/>
      <c r="AH14391" s="7"/>
    </row>
    <row r="14392" spans="33:34">
      <c r="AG14392" s="7"/>
      <c r="AH14392" s="7"/>
    </row>
    <row r="14393" spans="33:34">
      <c r="AG14393" s="7"/>
      <c r="AH14393" s="7"/>
    </row>
    <row r="14394" spans="33:34">
      <c r="AG14394" s="7"/>
      <c r="AH14394" s="7"/>
    </row>
    <row r="14395" spans="33:34">
      <c r="AG14395" s="7"/>
      <c r="AH14395" s="7"/>
    </row>
    <row r="14396" spans="33:34">
      <c r="AG14396" s="7"/>
      <c r="AH14396" s="7"/>
    </row>
    <row r="14397" spans="33:34">
      <c r="AG14397" s="7"/>
      <c r="AH14397" s="7"/>
    </row>
    <row r="14398" spans="33:34">
      <c r="AG14398" s="7"/>
      <c r="AH14398" s="7"/>
    </row>
    <row r="14399" spans="33:34">
      <c r="AG14399" s="7"/>
      <c r="AH14399" s="7"/>
    </row>
    <row r="14400" spans="33:34">
      <c r="AG14400" s="7"/>
      <c r="AH14400" s="7"/>
    </row>
    <row r="14401" spans="33:34">
      <c r="AG14401" s="7"/>
      <c r="AH14401" s="7"/>
    </row>
    <row r="14402" spans="33:34">
      <c r="AG14402" s="7"/>
      <c r="AH14402" s="7"/>
    </row>
    <row r="14403" spans="33:34">
      <c r="AG14403" s="7"/>
      <c r="AH14403" s="7"/>
    </row>
    <row r="14404" spans="33:34">
      <c r="AG14404" s="7"/>
      <c r="AH14404" s="7"/>
    </row>
    <row r="14405" spans="33:34">
      <c r="AG14405" s="7"/>
      <c r="AH14405" s="7"/>
    </row>
    <row r="14406" spans="33:34">
      <c r="AG14406" s="7"/>
      <c r="AH14406" s="7"/>
    </row>
    <row r="14407" spans="33:34">
      <c r="AG14407" s="7"/>
      <c r="AH14407" s="7"/>
    </row>
    <row r="14408" spans="33:34">
      <c r="AG14408" s="7"/>
      <c r="AH14408" s="7"/>
    </row>
    <row r="14409" spans="33:34">
      <c r="AG14409" s="7"/>
      <c r="AH14409" s="7"/>
    </row>
    <row r="14410" spans="33:34">
      <c r="AG14410" s="7"/>
      <c r="AH14410" s="7"/>
    </row>
    <row r="14411" spans="33:34">
      <c r="AG14411" s="7"/>
      <c r="AH14411" s="7"/>
    </row>
    <row r="14412" spans="33:34">
      <c r="AG14412" s="7"/>
      <c r="AH14412" s="7"/>
    </row>
    <row r="14413" spans="33:34">
      <c r="AG14413" s="7"/>
      <c r="AH14413" s="7"/>
    </row>
    <row r="14414" spans="33:34">
      <c r="AG14414" s="7"/>
      <c r="AH14414" s="7"/>
    </row>
    <row r="14415" spans="33:34">
      <c r="AG14415" s="7"/>
      <c r="AH14415" s="7"/>
    </row>
    <row r="14416" spans="33:34">
      <c r="AG14416" s="7"/>
      <c r="AH14416" s="7"/>
    </row>
    <row r="14417" spans="33:34">
      <c r="AG14417" s="7"/>
      <c r="AH14417" s="7"/>
    </row>
    <row r="14418" spans="33:34">
      <c r="AG14418" s="7"/>
      <c r="AH14418" s="7"/>
    </row>
    <row r="14419" spans="33:34">
      <c r="AG14419" s="7"/>
      <c r="AH14419" s="7"/>
    </row>
    <row r="14420" spans="33:34">
      <c r="AG14420" s="7"/>
      <c r="AH14420" s="7"/>
    </row>
    <row r="14421" spans="33:34">
      <c r="AG14421" s="7"/>
      <c r="AH14421" s="7"/>
    </row>
    <row r="14422" spans="33:34">
      <c r="AG14422" s="7"/>
      <c r="AH14422" s="7"/>
    </row>
    <row r="14423" spans="33:34">
      <c r="AG14423" s="7"/>
      <c r="AH14423" s="7"/>
    </row>
    <row r="14424" spans="33:34">
      <c r="AG14424" s="7"/>
      <c r="AH14424" s="7"/>
    </row>
    <row r="14425" spans="33:34">
      <c r="AG14425" s="7"/>
      <c r="AH14425" s="7"/>
    </row>
    <row r="14426" spans="33:34">
      <c r="AG14426" s="7"/>
      <c r="AH14426" s="7"/>
    </row>
    <row r="14427" spans="33:34">
      <c r="AG14427" s="7"/>
      <c r="AH14427" s="7"/>
    </row>
    <row r="14428" spans="33:34">
      <c r="AG14428" s="7"/>
      <c r="AH14428" s="7"/>
    </row>
    <row r="14429" spans="33:34">
      <c r="AG14429" s="7"/>
      <c r="AH14429" s="7"/>
    </row>
    <row r="14430" spans="33:34">
      <c r="AG14430" s="7"/>
      <c r="AH14430" s="7"/>
    </row>
    <row r="14431" spans="33:34">
      <c r="AG14431" s="7"/>
      <c r="AH14431" s="7"/>
    </row>
    <row r="14432" spans="33:34">
      <c r="AG14432" s="7"/>
      <c r="AH14432" s="7"/>
    </row>
    <row r="14433" spans="33:34">
      <c r="AG14433" s="7"/>
      <c r="AH14433" s="7"/>
    </row>
    <row r="14434" spans="33:34">
      <c r="AG14434" s="7"/>
      <c r="AH14434" s="7"/>
    </row>
    <row r="14435" spans="33:34">
      <c r="AG14435" s="7"/>
      <c r="AH14435" s="7"/>
    </row>
    <row r="14436" spans="33:34">
      <c r="AG14436" s="7"/>
      <c r="AH14436" s="7"/>
    </row>
    <row r="14437" spans="33:34">
      <c r="AG14437" s="7"/>
      <c r="AH14437" s="7"/>
    </row>
    <row r="14438" spans="33:34">
      <c r="AG14438" s="7"/>
      <c r="AH14438" s="7"/>
    </row>
    <row r="14439" spans="33:34">
      <c r="AG14439" s="7"/>
      <c r="AH14439" s="7"/>
    </row>
    <row r="14440" spans="33:34">
      <c r="AG14440" s="7"/>
      <c r="AH14440" s="7"/>
    </row>
    <row r="14441" spans="33:34">
      <c r="AG14441" s="7"/>
      <c r="AH14441" s="7"/>
    </row>
    <row r="14442" spans="33:34">
      <c r="AG14442" s="7"/>
      <c r="AH14442" s="7"/>
    </row>
    <row r="14443" spans="33:34">
      <c r="AG14443" s="7"/>
      <c r="AH14443" s="7"/>
    </row>
    <row r="14444" spans="33:34">
      <c r="AG14444" s="7"/>
      <c r="AH14444" s="7"/>
    </row>
    <row r="14445" spans="33:34">
      <c r="AG14445" s="7"/>
      <c r="AH14445" s="7"/>
    </row>
    <row r="14446" spans="33:34">
      <c r="AG14446" s="7"/>
      <c r="AH14446" s="7"/>
    </row>
    <row r="14447" spans="33:34">
      <c r="AG14447" s="7"/>
      <c r="AH14447" s="7"/>
    </row>
    <row r="14448" spans="33:34">
      <c r="AG14448" s="7"/>
      <c r="AH14448" s="7"/>
    </row>
    <row r="14449" spans="33:34">
      <c r="AG14449" s="7"/>
      <c r="AH14449" s="7"/>
    </row>
    <row r="14450" spans="33:34">
      <c r="AG14450" s="7"/>
      <c r="AH14450" s="7"/>
    </row>
    <row r="14451" spans="33:34">
      <c r="AG14451" s="7"/>
      <c r="AH14451" s="7"/>
    </row>
    <row r="14452" spans="33:34">
      <c r="AG14452" s="7"/>
      <c r="AH14452" s="7"/>
    </row>
    <row r="14453" spans="33:34">
      <c r="AG14453" s="7"/>
      <c r="AH14453" s="7"/>
    </row>
    <row r="14454" spans="33:34">
      <c r="AG14454" s="7"/>
      <c r="AH14454" s="7"/>
    </row>
    <row r="14455" spans="33:34">
      <c r="AG14455" s="7"/>
      <c r="AH14455" s="7"/>
    </row>
    <row r="14456" spans="33:34">
      <c r="AG14456" s="7"/>
      <c r="AH14456" s="7"/>
    </row>
    <row r="14457" spans="33:34">
      <c r="AG14457" s="7"/>
      <c r="AH14457" s="7"/>
    </row>
    <row r="14458" spans="33:34">
      <c r="AG14458" s="7"/>
      <c r="AH14458" s="7"/>
    </row>
    <row r="14459" spans="33:34">
      <c r="AG14459" s="7"/>
      <c r="AH14459" s="7"/>
    </row>
    <row r="14460" spans="33:34">
      <c r="AG14460" s="7"/>
      <c r="AH14460" s="7"/>
    </row>
    <row r="14461" spans="33:34">
      <c r="AG14461" s="7"/>
      <c r="AH14461" s="7"/>
    </row>
    <row r="14462" spans="33:34">
      <c r="AG14462" s="7"/>
      <c r="AH14462" s="7"/>
    </row>
    <row r="14463" spans="33:34">
      <c r="AG14463" s="7"/>
      <c r="AH14463" s="7"/>
    </row>
    <row r="14464" spans="33:34">
      <c r="AG14464" s="7"/>
      <c r="AH14464" s="7"/>
    </row>
    <row r="14465" spans="33:34">
      <c r="AG14465" s="7"/>
      <c r="AH14465" s="7"/>
    </row>
    <row r="14466" spans="33:34">
      <c r="AG14466" s="7"/>
      <c r="AH14466" s="7"/>
    </row>
    <row r="14467" spans="33:34">
      <c r="AG14467" s="7"/>
      <c r="AH14467" s="7"/>
    </row>
    <row r="14468" spans="33:34">
      <c r="AG14468" s="7"/>
      <c r="AH14468" s="7"/>
    </row>
    <row r="14469" spans="33:34">
      <c r="AG14469" s="7"/>
      <c r="AH14469" s="7"/>
    </row>
    <row r="14470" spans="33:34">
      <c r="AG14470" s="7"/>
      <c r="AH14470" s="7"/>
    </row>
    <row r="14471" spans="33:34">
      <c r="AG14471" s="7"/>
      <c r="AH14471" s="7"/>
    </row>
    <row r="14472" spans="33:34">
      <c r="AG14472" s="7"/>
      <c r="AH14472" s="7"/>
    </row>
    <row r="14473" spans="33:34">
      <c r="AG14473" s="7"/>
      <c r="AH14473" s="7"/>
    </row>
    <row r="14474" spans="33:34">
      <c r="AG14474" s="7"/>
      <c r="AH14474" s="7"/>
    </row>
    <row r="14475" spans="33:34">
      <c r="AG14475" s="7"/>
      <c r="AH14475" s="7"/>
    </row>
    <row r="14476" spans="33:34">
      <c r="AG14476" s="7"/>
      <c r="AH14476" s="7"/>
    </row>
    <row r="14477" spans="33:34">
      <c r="AG14477" s="7"/>
      <c r="AH14477" s="7"/>
    </row>
    <row r="14478" spans="33:34">
      <c r="AG14478" s="7"/>
      <c r="AH14478" s="7"/>
    </row>
    <row r="14479" spans="33:34">
      <c r="AG14479" s="7"/>
      <c r="AH14479" s="7"/>
    </row>
    <row r="14480" spans="33:34">
      <c r="AG14480" s="7"/>
      <c r="AH14480" s="7"/>
    </row>
    <row r="14481" spans="33:34">
      <c r="AG14481" s="7"/>
      <c r="AH14481" s="7"/>
    </row>
    <row r="14482" spans="33:34">
      <c r="AG14482" s="7"/>
      <c r="AH14482" s="7"/>
    </row>
    <row r="14483" spans="33:34">
      <c r="AG14483" s="7"/>
      <c r="AH14483" s="7"/>
    </row>
    <row r="14484" spans="33:34">
      <c r="AG14484" s="7"/>
      <c r="AH14484" s="7"/>
    </row>
    <row r="14485" spans="33:34">
      <c r="AG14485" s="7"/>
      <c r="AH14485" s="7"/>
    </row>
    <row r="14486" spans="33:34">
      <c r="AG14486" s="7"/>
      <c r="AH14486" s="7"/>
    </row>
    <row r="14487" spans="33:34">
      <c r="AG14487" s="7"/>
      <c r="AH14487" s="7"/>
    </row>
    <row r="14488" spans="33:34">
      <c r="AG14488" s="7"/>
      <c r="AH14488" s="7"/>
    </row>
    <row r="14489" spans="33:34">
      <c r="AG14489" s="7"/>
      <c r="AH14489" s="7"/>
    </row>
    <row r="14490" spans="33:34">
      <c r="AG14490" s="7"/>
      <c r="AH14490" s="7"/>
    </row>
    <row r="14491" spans="33:34">
      <c r="AG14491" s="7"/>
      <c r="AH14491" s="7"/>
    </row>
    <row r="14492" spans="33:34">
      <c r="AG14492" s="7"/>
      <c r="AH14492" s="7"/>
    </row>
    <row r="14493" spans="33:34">
      <c r="AG14493" s="7"/>
      <c r="AH14493" s="7"/>
    </row>
    <row r="14494" spans="33:34">
      <c r="AG14494" s="7"/>
      <c r="AH14494" s="7"/>
    </row>
    <row r="14495" spans="33:34">
      <c r="AG14495" s="7"/>
      <c r="AH14495" s="7"/>
    </row>
    <row r="14496" spans="33:34">
      <c r="AG14496" s="7"/>
      <c r="AH14496" s="7"/>
    </row>
    <row r="14497" spans="33:34">
      <c r="AG14497" s="7"/>
      <c r="AH14497" s="7"/>
    </row>
    <row r="14498" spans="33:34">
      <c r="AG14498" s="7"/>
      <c r="AH14498" s="7"/>
    </row>
    <row r="14499" spans="33:34">
      <c r="AG14499" s="7"/>
      <c r="AH14499" s="7"/>
    </row>
    <row r="14500" spans="33:34">
      <c r="AG14500" s="7"/>
      <c r="AH14500" s="7"/>
    </row>
    <row r="14501" spans="33:34">
      <c r="AG14501" s="7"/>
      <c r="AH14501" s="7"/>
    </row>
    <row r="14502" spans="33:34">
      <c r="AG14502" s="7"/>
      <c r="AH14502" s="7"/>
    </row>
    <row r="14503" spans="33:34">
      <c r="AG14503" s="7"/>
      <c r="AH14503" s="7"/>
    </row>
    <row r="14504" spans="33:34">
      <c r="AG14504" s="7"/>
      <c r="AH14504" s="7"/>
    </row>
    <row r="14505" spans="33:34">
      <c r="AG14505" s="7"/>
      <c r="AH14505" s="7"/>
    </row>
    <row r="14506" spans="33:34">
      <c r="AG14506" s="7"/>
      <c r="AH14506" s="7"/>
    </row>
    <row r="14507" spans="33:34">
      <c r="AG14507" s="7"/>
      <c r="AH14507" s="7"/>
    </row>
    <row r="14508" spans="33:34">
      <c r="AG14508" s="7"/>
      <c r="AH14508" s="7"/>
    </row>
    <row r="14509" spans="33:34">
      <c r="AG14509" s="7"/>
      <c r="AH14509" s="7"/>
    </row>
    <row r="14510" spans="33:34">
      <c r="AG14510" s="7"/>
      <c r="AH14510" s="7"/>
    </row>
    <row r="14511" spans="33:34">
      <c r="AG14511" s="7"/>
      <c r="AH14511" s="7"/>
    </row>
    <row r="14512" spans="33:34">
      <c r="AG14512" s="7"/>
      <c r="AH14512" s="7"/>
    </row>
    <row r="14513" spans="33:34">
      <c r="AG14513" s="7"/>
      <c r="AH14513" s="7"/>
    </row>
    <row r="14514" spans="33:34">
      <c r="AG14514" s="7"/>
      <c r="AH14514" s="7"/>
    </row>
    <row r="14515" spans="33:34">
      <c r="AG14515" s="7"/>
      <c r="AH14515" s="7"/>
    </row>
    <row r="14516" spans="33:34">
      <c r="AG14516" s="7"/>
      <c r="AH14516" s="7"/>
    </row>
    <row r="14517" spans="33:34">
      <c r="AG14517" s="7"/>
      <c r="AH14517" s="7"/>
    </row>
    <row r="14518" spans="33:34">
      <c r="AG14518" s="7"/>
      <c r="AH14518" s="7"/>
    </row>
    <row r="14519" spans="33:34">
      <c r="AG14519" s="7"/>
      <c r="AH14519" s="7"/>
    </row>
    <row r="14520" spans="33:34">
      <c r="AG14520" s="7"/>
      <c r="AH14520" s="7"/>
    </row>
    <row r="14521" spans="33:34">
      <c r="AG14521" s="7"/>
      <c r="AH14521" s="7"/>
    </row>
    <row r="14522" spans="33:34">
      <c r="AG14522" s="7"/>
      <c r="AH14522" s="7"/>
    </row>
    <row r="14523" spans="33:34">
      <c r="AG14523" s="7"/>
      <c r="AH14523" s="7"/>
    </row>
    <row r="14524" spans="33:34">
      <c r="AG14524" s="7"/>
      <c r="AH14524" s="7"/>
    </row>
    <row r="14525" spans="33:34">
      <c r="AG14525" s="7"/>
      <c r="AH14525" s="7"/>
    </row>
    <row r="14526" spans="33:34">
      <c r="AG14526" s="7"/>
      <c r="AH14526" s="7"/>
    </row>
    <row r="14527" spans="33:34">
      <c r="AG14527" s="7"/>
      <c r="AH14527" s="7"/>
    </row>
    <row r="14528" spans="33:34">
      <c r="AG14528" s="7"/>
      <c r="AH14528" s="7"/>
    </row>
    <row r="14529" spans="33:34">
      <c r="AG14529" s="7"/>
      <c r="AH14529" s="7"/>
    </row>
    <row r="14530" spans="33:34">
      <c r="AG14530" s="7"/>
      <c r="AH14530" s="7"/>
    </row>
    <row r="14531" spans="33:34">
      <c r="AG14531" s="7"/>
      <c r="AH14531" s="7"/>
    </row>
    <row r="14532" spans="33:34">
      <c r="AG14532" s="7"/>
      <c r="AH14532" s="7"/>
    </row>
    <row r="14533" spans="33:34">
      <c r="AG14533" s="7"/>
      <c r="AH14533" s="7"/>
    </row>
    <row r="14534" spans="33:34">
      <c r="AG14534" s="7"/>
      <c r="AH14534" s="7"/>
    </row>
    <row r="14535" spans="33:34">
      <c r="AG14535" s="7"/>
      <c r="AH14535" s="7"/>
    </row>
    <row r="14536" spans="33:34">
      <c r="AG14536" s="7"/>
      <c r="AH14536" s="7"/>
    </row>
    <row r="14537" spans="33:34">
      <c r="AG14537" s="7"/>
      <c r="AH14537" s="7"/>
    </row>
    <row r="14538" spans="33:34">
      <c r="AG14538" s="7"/>
      <c r="AH14538" s="7"/>
    </row>
    <row r="14539" spans="33:34">
      <c r="AG14539" s="7"/>
      <c r="AH14539" s="7"/>
    </row>
    <row r="14540" spans="33:34">
      <c r="AG14540" s="7"/>
      <c r="AH14540" s="7"/>
    </row>
    <row r="14541" spans="33:34">
      <c r="AG14541" s="7"/>
      <c r="AH14541" s="7"/>
    </row>
    <row r="14542" spans="33:34">
      <c r="AG14542" s="7"/>
      <c r="AH14542" s="7"/>
    </row>
    <row r="14543" spans="33:34">
      <c r="AG14543" s="7"/>
      <c r="AH14543" s="7"/>
    </row>
    <row r="14544" spans="33:34">
      <c r="AG14544" s="7"/>
      <c r="AH14544" s="7"/>
    </row>
    <row r="14545" spans="33:34">
      <c r="AG14545" s="7"/>
      <c r="AH14545" s="7"/>
    </row>
    <row r="14546" spans="33:34">
      <c r="AG14546" s="7"/>
      <c r="AH14546" s="7"/>
    </row>
    <row r="14547" spans="33:34">
      <c r="AG14547" s="7"/>
      <c r="AH14547" s="7"/>
    </row>
    <row r="14548" spans="33:34">
      <c r="AG14548" s="7"/>
      <c r="AH14548" s="7"/>
    </row>
    <row r="14549" spans="33:34">
      <c r="AG14549" s="7"/>
      <c r="AH14549" s="7"/>
    </row>
    <row r="14550" spans="33:34">
      <c r="AG14550" s="7"/>
      <c r="AH14550" s="7"/>
    </row>
    <row r="14551" spans="33:34">
      <c r="AG14551" s="7"/>
      <c r="AH14551" s="7"/>
    </row>
    <row r="14552" spans="33:34">
      <c r="AG14552" s="7"/>
      <c r="AH14552" s="7"/>
    </row>
    <row r="14553" spans="33:34">
      <c r="AG14553" s="7"/>
      <c r="AH14553" s="7"/>
    </row>
    <row r="14554" spans="33:34">
      <c r="AG14554" s="7"/>
      <c r="AH14554" s="7"/>
    </row>
    <row r="14555" spans="33:34">
      <c r="AG14555" s="7"/>
      <c r="AH14555" s="7"/>
    </row>
    <row r="14556" spans="33:34">
      <c r="AG14556" s="7"/>
      <c r="AH14556" s="7"/>
    </row>
    <row r="14557" spans="33:34">
      <c r="AG14557" s="7"/>
      <c r="AH14557" s="7"/>
    </row>
    <row r="14558" spans="33:34">
      <c r="AG14558" s="7"/>
      <c r="AH14558" s="7"/>
    </row>
    <row r="14559" spans="33:34">
      <c r="AG14559" s="7"/>
      <c r="AH14559" s="7"/>
    </row>
    <row r="14560" spans="33:34">
      <c r="AG14560" s="7"/>
      <c r="AH14560" s="7"/>
    </row>
    <row r="14561" spans="33:34">
      <c r="AG14561" s="7"/>
      <c r="AH14561" s="7"/>
    </row>
    <row r="14562" spans="33:34">
      <c r="AG14562" s="7"/>
      <c r="AH14562" s="7"/>
    </row>
    <row r="14563" spans="33:34">
      <c r="AG14563" s="7"/>
      <c r="AH14563" s="7"/>
    </row>
    <row r="14564" spans="33:34">
      <c r="AG14564" s="7"/>
      <c r="AH14564" s="7"/>
    </row>
    <row r="14565" spans="33:34">
      <c r="AG14565" s="7"/>
      <c r="AH14565" s="7"/>
    </row>
    <row r="14566" spans="33:34">
      <c r="AG14566" s="7"/>
      <c r="AH14566" s="7"/>
    </row>
    <row r="14567" spans="33:34">
      <c r="AG14567" s="7"/>
      <c r="AH14567" s="7"/>
    </row>
    <row r="14568" spans="33:34">
      <c r="AG14568" s="7"/>
      <c r="AH14568" s="7"/>
    </row>
    <row r="14569" spans="33:34">
      <c r="AG14569" s="7"/>
      <c r="AH14569" s="7"/>
    </row>
    <row r="14570" spans="33:34">
      <c r="AG14570" s="7"/>
      <c r="AH14570" s="7"/>
    </row>
    <row r="14571" spans="33:34">
      <c r="AG14571" s="7"/>
      <c r="AH14571" s="7"/>
    </row>
    <row r="14572" spans="33:34">
      <c r="AG14572" s="7"/>
      <c r="AH14572" s="7"/>
    </row>
    <row r="14573" spans="33:34">
      <c r="AG14573" s="7"/>
      <c r="AH14573" s="7"/>
    </row>
    <row r="14574" spans="33:34">
      <c r="AG14574" s="7"/>
      <c r="AH14574" s="7"/>
    </row>
    <row r="14575" spans="33:34">
      <c r="AG14575" s="7"/>
      <c r="AH14575" s="7"/>
    </row>
    <row r="14576" spans="33:34">
      <c r="AG14576" s="7"/>
      <c r="AH14576" s="7"/>
    </row>
    <row r="14577" spans="33:34">
      <c r="AG14577" s="7"/>
      <c r="AH14577" s="7"/>
    </row>
    <row r="14578" spans="33:34">
      <c r="AG14578" s="7"/>
      <c r="AH14578" s="7"/>
    </row>
    <row r="14579" spans="33:34">
      <c r="AG14579" s="7"/>
      <c r="AH14579" s="7"/>
    </row>
    <row r="14580" spans="33:34">
      <c r="AG14580" s="7"/>
      <c r="AH14580" s="7"/>
    </row>
    <row r="14581" spans="33:34">
      <c r="AG14581" s="7"/>
      <c r="AH14581" s="7"/>
    </row>
    <row r="14582" spans="33:34">
      <c r="AG14582" s="7"/>
      <c r="AH14582" s="7"/>
    </row>
    <row r="14583" spans="33:34">
      <c r="AG14583" s="7"/>
      <c r="AH14583" s="7"/>
    </row>
    <row r="14584" spans="33:34">
      <c r="AG14584" s="7"/>
      <c r="AH14584" s="7"/>
    </row>
    <row r="14585" spans="33:34">
      <c r="AG14585" s="7"/>
      <c r="AH14585" s="7"/>
    </row>
    <row r="14586" spans="33:34">
      <c r="AG14586" s="7"/>
      <c r="AH14586" s="7"/>
    </row>
    <row r="14587" spans="33:34">
      <c r="AG14587" s="7"/>
      <c r="AH14587" s="7"/>
    </row>
    <row r="14588" spans="33:34">
      <c r="AG14588" s="7"/>
      <c r="AH14588" s="7"/>
    </row>
    <row r="14589" spans="33:34">
      <c r="AG14589" s="7"/>
      <c r="AH14589" s="7"/>
    </row>
    <row r="14590" spans="33:34">
      <c r="AG14590" s="7"/>
      <c r="AH14590" s="7"/>
    </row>
    <row r="14591" spans="33:34">
      <c r="AG14591" s="7"/>
      <c r="AH14591" s="7"/>
    </row>
    <row r="14592" spans="33:34">
      <c r="AG14592" s="7"/>
      <c r="AH14592" s="7"/>
    </row>
    <row r="14593" spans="33:34">
      <c r="AG14593" s="7"/>
      <c r="AH14593" s="7"/>
    </row>
    <row r="14594" spans="33:34">
      <c r="AG14594" s="7"/>
      <c r="AH14594" s="7"/>
    </row>
    <row r="14595" spans="33:34">
      <c r="AG14595" s="7"/>
      <c r="AH14595" s="7"/>
    </row>
    <row r="14596" spans="33:34">
      <c r="AG14596" s="7"/>
      <c r="AH14596" s="7"/>
    </row>
    <row r="14597" spans="33:34">
      <c r="AG14597" s="7"/>
      <c r="AH14597" s="7"/>
    </row>
    <row r="14598" spans="33:34">
      <c r="AG14598" s="7"/>
      <c r="AH14598" s="7"/>
    </row>
    <row r="14599" spans="33:34">
      <c r="AG14599" s="7"/>
      <c r="AH14599" s="7"/>
    </row>
    <row r="14600" spans="33:34">
      <c r="AG14600" s="7"/>
      <c r="AH14600" s="7"/>
    </row>
    <row r="14601" spans="33:34">
      <c r="AG14601" s="7"/>
      <c r="AH14601" s="7"/>
    </row>
    <row r="14602" spans="33:34">
      <c r="AG14602" s="7"/>
      <c r="AH14602" s="7"/>
    </row>
    <row r="14603" spans="33:34">
      <c r="AG14603" s="7"/>
      <c r="AH14603" s="7"/>
    </row>
    <row r="14604" spans="33:34">
      <c r="AG14604" s="7"/>
      <c r="AH14604" s="7"/>
    </row>
    <row r="14605" spans="33:34">
      <c r="AG14605" s="7"/>
      <c r="AH14605" s="7"/>
    </row>
    <row r="14606" spans="33:34">
      <c r="AG14606" s="7"/>
      <c r="AH14606" s="7"/>
    </row>
    <row r="14607" spans="33:34">
      <c r="AG14607" s="7"/>
      <c r="AH14607" s="7"/>
    </row>
    <row r="14608" spans="33:34">
      <c r="AG14608" s="7"/>
      <c r="AH14608" s="7"/>
    </row>
    <row r="14609" spans="33:34">
      <c r="AG14609" s="7"/>
      <c r="AH14609" s="7"/>
    </row>
    <row r="14610" spans="33:34">
      <c r="AG14610" s="7"/>
      <c r="AH14610" s="7"/>
    </row>
    <row r="14611" spans="33:34">
      <c r="AG14611" s="7"/>
      <c r="AH14611" s="7"/>
    </row>
    <row r="14612" spans="33:34">
      <c r="AG14612" s="7"/>
      <c r="AH14612" s="7"/>
    </row>
    <row r="14613" spans="33:34">
      <c r="AG14613" s="7"/>
      <c r="AH14613" s="7"/>
    </row>
    <row r="14614" spans="33:34">
      <c r="AG14614" s="7"/>
      <c r="AH14614" s="7"/>
    </row>
    <row r="14615" spans="33:34">
      <c r="AG14615" s="7"/>
      <c r="AH14615" s="7"/>
    </row>
    <row r="14616" spans="33:34">
      <c r="AG14616" s="7"/>
      <c r="AH14616" s="7"/>
    </row>
    <row r="14617" spans="33:34">
      <c r="AG14617" s="7"/>
      <c r="AH14617" s="7"/>
    </row>
    <row r="14618" spans="33:34">
      <c r="AG14618" s="7"/>
      <c r="AH14618" s="7"/>
    </row>
    <row r="14619" spans="33:34">
      <c r="AG14619" s="7"/>
      <c r="AH14619" s="7"/>
    </row>
    <row r="14620" spans="33:34">
      <c r="AG14620" s="7"/>
      <c r="AH14620" s="7"/>
    </row>
    <row r="14621" spans="33:34">
      <c r="AG14621" s="7"/>
      <c r="AH14621" s="7"/>
    </row>
    <row r="14622" spans="33:34">
      <c r="AG14622" s="7"/>
      <c r="AH14622" s="7"/>
    </row>
    <row r="14623" spans="33:34">
      <c r="AG14623" s="7"/>
      <c r="AH14623" s="7"/>
    </row>
    <row r="14624" spans="33:34">
      <c r="AG14624" s="7"/>
      <c r="AH14624" s="7"/>
    </row>
    <row r="14625" spans="33:34">
      <c r="AG14625" s="7"/>
      <c r="AH14625" s="7"/>
    </row>
    <row r="14626" spans="33:34">
      <c r="AG14626" s="7"/>
      <c r="AH14626" s="7"/>
    </row>
    <row r="14627" spans="33:34">
      <c r="AG14627" s="7"/>
      <c r="AH14627" s="7"/>
    </row>
    <row r="14628" spans="33:34">
      <c r="AG14628" s="7"/>
      <c r="AH14628" s="7"/>
    </row>
    <row r="14629" spans="33:34">
      <c r="AG14629" s="7"/>
      <c r="AH14629" s="7"/>
    </row>
    <row r="14630" spans="33:34">
      <c r="AG14630" s="7"/>
      <c r="AH14630" s="7"/>
    </row>
    <row r="14631" spans="33:34">
      <c r="AG14631" s="7"/>
      <c r="AH14631" s="7"/>
    </row>
    <row r="14632" spans="33:34">
      <c r="AG14632" s="7"/>
      <c r="AH14632" s="7"/>
    </row>
    <row r="14633" spans="33:34">
      <c r="AG14633" s="7"/>
      <c r="AH14633" s="7"/>
    </row>
    <row r="14634" spans="33:34">
      <c r="AG14634" s="7"/>
      <c r="AH14634" s="7"/>
    </row>
    <row r="14635" spans="33:34">
      <c r="AG14635" s="7"/>
      <c r="AH14635" s="7"/>
    </row>
    <row r="14636" spans="33:34">
      <c r="AG14636" s="7"/>
      <c r="AH14636" s="7"/>
    </row>
    <row r="14637" spans="33:34">
      <c r="AG14637" s="7"/>
      <c r="AH14637" s="7"/>
    </row>
    <row r="14638" spans="33:34">
      <c r="AG14638" s="7"/>
      <c r="AH14638" s="7"/>
    </row>
    <row r="14639" spans="33:34">
      <c r="AG14639" s="7"/>
      <c r="AH14639" s="7"/>
    </row>
    <row r="14640" spans="33:34">
      <c r="AG14640" s="7"/>
      <c r="AH14640" s="7"/>
    </row>
    <row r="14641" spans="33:34">
      <c r="AG14641" s="7"/>
      <c r="AH14641" s="7"/>
    </row>
    <row r="14642" spans="33:34">
      <c r="AG14642" s="7"/>
      <c r="AH14642" s="7"/>
    </row>
    <row r="14643" spans="33:34">
      <c r="AG14643" s="7"/>
      <c r="AH14643" s="7"/>
    </row>
    <row r="14644" spans="33:34">
      <c r="AG14644" s="7"/>
      <c r="AH14644" s="7"/>
    </row>
    <row r="14645" spans="33:34">
      <c r="AG14645" s="7"/>
      <c r="AH14645" s="7"/>
    </row>
    <row r="14646" spans="33:34">
      <c r="AG14646" s="7"/>
      <c r="AH14646" s="7"/>
    </row>
    <row r="14647" spans="33:34">
      <c r="AG14647" s="7"/>
      <c r="AH14647" s="7"/>
    </row>
    <row r="14648" spans="33:34">
      <c r="AG14648" s="7"/>
      <c r="AH14648" s="7"/>
    </row>
    <row r="14649" spans="33:34">
      <c r="AG14649" s="7"/>
      <c r="AH14649" s="7"/>
    </row>
    <row r="14650" spans="33:34">
      <c r="AG14650" s="7"/>
      <c r="AH14650" s="7"/>
    </row>
    <row r="14651" spans="33:34">
      <c r="AG14651" s="7"/>
      <c r="AH14651" s="7"/>
    </row>
    <row r="14652" spans="33:34">
      <c r="AG14652" s="7"/>
      <c r="AH14652" s="7"/>
    </row>
    <row r="14653" spans="33:34">
      <c r="AG14653" s="7"/>
      <c r="AH14653" s="7"/>
    </row>
    <row r="14654" spans="33:34">
      <c r="AG14654" s="7"/>
      <c r="AH14654" s="7"/>
    </row>
    <row r="14655" spans="33:34">
      <c r="AG14655" s="7"/>
      <c r="AH14655" s="7"/>
    </row>
    <row r="14656" spans="33:34">
      <c r="AG14656" s="7"/>
      <c r="AH14656" s="7"/>
    </row>
    <row r="14657" spans="33:34">
      <c r="AG14657" s="7"/>
      <c r="AH14657" s="7"/>
    </row>
    <row r="14658" spans="33:34">
      <c r="AG14658" s="7"/>
      <c r="AH14658" s="7"/>
    </row>
    <row r="14659" spans="33:34">
      <c r="AG14659" s="7"/>
      <c r="AH14659" s="7"/>
    </row>
    <row r="14660" spans="33:34">
      <c r="AG14660" s="7"/>
      <c r="AH14660" s="7"/>
    </row>
    <row r="14661" spans="33:34">
      <c r="AG14661" s="7"/>
      <c r="AH14661" s="7"/>
    </row>
    <row r="14662" spans="33:34">
      <c r="AG14662" s="7"/>
      <c r="AH14662" s="7"/>
    </row>
    <row r="14663" spans="33:34">
      <c r="AG14663" s="7"/>
      <c r="AH14663" s="7"/>
    </row>
    <row r="14664" spans="33:34">
      <c r="AG14664" s="7"/>
      <c r="AH14664" s="7"/>
    </row>
    <row r="14665" spans="33:34">
      <c r="AG14665" s="7"/>
      <c r="AH14665" s="7"/>
    </row>
    <row r="14666" spans="33:34">
      <c r="AG14666" s="7"/>
      <c r="AH14666" s="7"/>
    </row>
    <row r="14667" spans="33:34">
      <c r="AG14667" s="7"/>
      <c r="AH14667" s="7"/>
    </row>
    <row r="14668" spans="33:34">
      <c r="AG14668" s="7"/>
      <c r="AH14668" s="7"/>
    </row>
    <row r="14669" spans="33:34">
      <c r="AG14669" s="7"/>
      <c r="AH14669" s="7"/>
    </row>
    <row r="14670" spans="33:34">
      <c r="AG14670" s="7"/>
      <c r="AH14670" s="7"/>
    </row>
    <row r="14671" spans="33:34">
      <c r="AG14671" s="7"/>
      <c r="AH14671" s="7"/>
    </row>
    <row r="14672" spans="33:34">
      <c r="AG14672" s="7"/>
      <c r="AH14672" s="7"/>
    </row>
    <row r="14673" spans="33:34">
      <c r="AG14673" s="7"/>
      <c r="AH14673" s="7"/>
    </row>
    <row r="14674" spans="33:34">
      <c r="AG14674" s="7"/>
      <c r="AH14674" s="7"/>
    </row>
    <row r="14675" spans="33:34">
      <c r="AG14675" s="7"/>
      <c r="AH14675" s="7"/>
    </row>
    <row r="14676" spans="33:34">
      <c r="AG14676" s="7"/>
      <c r="AH14676" s="7"/>
    </row>
    <row r="14677" spans="33:34">
      <c r="AG14677" s="7"/>
      <c r="AH14677" s="7"/>
    </row>
    <row r="14678" spans="33:34">
      <c r="AG14678" s="7"/>
      <c r="AH14678" s="7"/>
    </row>
    <row r="14679" spans="33:34">
      <c r="AG14679" s="7"/>
      <c r="AH14679" s="7"/>
    </row>
    <row r="14680" spans="33:34">
      <c r="AG14680" s="7"/>
      <c r="AH14680" s="7"/>
    </row>
    <row r="14681" spans="33:34">
      <c r="AG14681" s="7"/>
      <c r="AH14681" s="7"/>
    </row>
    <row r="14682" spans="33:34">
      <c r="AG14682" s="7"/>
      <c r="AH14682" s="7"/>
    </row>
    <row r="14683" spans="33:34">
      <c r="AG14683" s="7"/>
      <c r="AH14683" s="7"/>
    </row>
    <row r="14684" spans="33:34">
      <c r="AG14684" s="7"/>
      <c r="AH14684" s="7"/>
    </row>
    <row r="14685" spans="33:34">
      <c r="AG14685" s="7"/>
      <c r="AH14685" s="7"/>
    </row>
    <row r="14686" spans="33:34">
      <c r="AG14686" s="7"/>
      <c r="AH14686" s="7"/>
    </row>
    <row r="14687" spans="33:34">
      <c r="AG14687" s="7"/>
      <c r="AH14687" s="7"/>
    </row>
    <row r="14688" spans="33:34">
      <c r="AG14688" s="7"/>
      <c r="AH14688" s="7"/>
    </row>
    <row r="14689" spans="33:34">
      <c r="AG14689" s="7"/>
      <c r="AH14689" s="7"/>
    </row>
    <row r="14690" spans="33:34">
      <c r="AG14690" s="7"/>
      <c r="AH14690" s="7"/>
    </row>
    <row r="14691" spans="33:34">
      <c r="AG14691" s="7"/>
      <c r="AH14691" s="7"/>
    </row>
    <row r="14692" spans="33:34">
      <c r="AG14692" s="7"/>
      <c r="AH14692" s="7"/>
    </row>
    <row r="14693" spans="33:34">
      <c r="AG14693" s="7"/>
      <c r="AH14693" s="7"/>
    </row>
    <row r="14694" spans="33:34">
      <c r="AG14694" s="7"/>
      <c r="AH14694" s="7"/>
    </row>
    <row r="14695" spans="33:34">
      <c r="AG14695" s="7"/>
      <c r="AH14695" s="7"/>
    </row>
    <row r="14696" spans="33:34">
      <c r="AG14696" s="7"/>
      <c r="AH14696" s="7"/>
    </row>
    <row r="14697" spans="33:34">
      <c r="AG14697" s="7"/>
      <c r="AH14697" s="7"/>
    </row>
    <row r="14698" spans="33:34">
      <c r="AG14698" s="7"/>
      <c r="AH14698" s="7"/>
    </row>
    <row r="14699" spans="33:34">
      <c r="AG14699" s="7"/>
      <c r="AH14699" s="7"/>
    </row>
    <row r="14700" spans="33:34">
      <c r="AG14700" s="7"/>
      <c r="AH14700" s="7"/>
    </row>
    <row r="14701" spans="33:34">
      <c r="AG14701" s="7"/>
      <c r="AH14701" s="7"/>
    </row>
    <row r="14702" spans="33:34">
      <c r="AG14702" s="7"/>
      <c r="AH14702" s="7"/>
    </row>
    <row r="14703" spans="33:34">
      <c r="AG14703" s="7"/>
      <c r="AH14703" s="7"/>
    </row>
    <row r="14704" spans="33:34">
      <c r="AG14704" s="7"/>
      <c r="AH14704" s="7"/>
    </row>
    <row r="14705" spans="33:34">
      <c r="AG14705" s="7"/>
      <c r="AH14705" s="7"/>
    </row>
    <row r="14706" spans="33:34">
      <c r="AG14706" s="7"/>
      <c r="AH14706" s="7"/>
    </row>
    <row r="14707" spans="33:34">
      <c r="AG14707" s="7"/>
      <c r="AH14707" s="7"/>
    </row>
    <row r="14708" spans="33:34">
      <c r="AG14708" s="7"/>
      <c r="AH14708" s="7"/>
    </row>
    <row r="14709" spans="33:34">
      <c r="AG14709" s="7"/>
      <c r="AH14709" s="7"/>
    </row>
    <row r="14710" spans="33:34">
      <c r="AG14710" s="7"/>
      <c r="AH14710" s="7"/>
    </row>
    <row r="14711" spans="33:34">
      <c r="AG14711" s="7"/>
      <c r="AH14711" s="7"/>
    </row>
    <row r="14712" spans="33:34">
      <c r="AG14712" s="7"/>
      <c r="AH14712" s="7"/>
    </row>
    <row r="14713" spans="33:34">
      <c r="AG14713" s="7"/>
      <c r="AH14713" s="7"/>
    </row>
    <row r="14714" spans="33:34">
      <c r="AG14714" s="7"/>
      <c r="AH14714" s="7"/>
    </row>
    <row r="14715" spans="33:34">
      <c r="AG14715" s="7"/>
      <c r="AH14715" s="7"/>
    </row>
    <row r="14716" spans="33:34">
      <c r="AG14716" s="7"/>
      <c r="AH14716" s="7"/>
    </row>
    <row r="14717" spans="33:34">
      <c r="AG14717" s="7"/>
      <c r="AH14717" s="7"/>
    </row>
    <row r="14718" spans="33:34">
      <c r="AG14718" s="7"/>
      <c r="AH14718" s="7"/>
    </row>
    <row r="14719" spans="33:34">
      <c r="AG14719" s="7"/>
      <c r="AH14719" s="7"/>
    </row>
    <row r="14720" spans="33:34">
      <c r="AG14720" s="7"/>
      <c r="AH14720" s="7"/>
    </row>
    <row r="14721" spans="33:34">
      <c r="AG14721" s="7"/>
      <c r="AH14721" s="7"/>
    </row>
    <row r="14722" spans="33:34">
      <c r="AG14722" s="7"/>
      <c r="AH14722" s="7"/>
    </row>
    <row r="14723" spans="33:34">
      <c r="AG14723" s="7"/>
      <c r="AH14723" s="7"/>
    </row>
    <row r="14724" spans="33:34">
      <c r="AG14724" s="7"/>
      <c r="AH14724" s="7"/>
    </row>
    <row r="14725" spans="33:34">
      <c r="AG14725" s="7"/>
      <c r="AH14725" s="7"/>
    </row>
    <row r="14726" spans="33:34">
      <c r="AG14726" s="7"/>
      <c r="AH14726" s="7"/>
    </row>
    <row r="14727" spans="33:34">
      <c r="AG14727" s="7"/>
      <c r="AH14727" s="7"/>
    </row>
    <row r="14728" spans="33:34">
      <c r="AG14728" s="7"/>
      <c r="AH14728" s="7"/>
    </row>
    <row r="14729" spans="33:34">
      <c r="AG14729" s="7"/>
      <c r="AH14729" s="7"/>
    </row>
    <row r="14730" spans="33:34">
      <c r="AG14730" s="7"/>
      <c r="AH14730" s="7"/>
    </row>
    <row r="14731" spans="33:34">
      <c r="AG14731" s="7"/>
      <c r="AH14731" s="7"/>
    </row>
    <row r="14732" spans="33:34">
      <c r="AG14732" s="7"/>
      <c r="AH14732" s="7"/>
    </row>
    <row r="14733" spans="33:34">
      <c r="AG14733" s="7"/>
      <c r="AH14733" s="7"/>
    </row>
    <row r="14734" spans="33:34">
      <c r="AG14734" s="7"/>
      <c r="AH14734" s="7"/>
    </row>
    <row r="14735" spans="33:34">
      <c r="AG14735" s="7"/>
      <c r="AH14735" s="7"/>
    </row>
    <row r="14736" spans="33:34">
      <c r="AG14736" s="7"/>
      <c r="AH14736" s="7"/>
    </row>
    <row r="14737" spans="33:34">
      <c r="AG14737" s="7"/>
      <c r="AH14737" s="7"/>
    </row>
    <row r="14738" spans="33:34">
      <c r="AG14738" s="7"/>
      <c r="AH14738" s="7"/>
    </row>
    <row r="14739" spans="33:34">
      <c r="AG14739" s="7"/>
      <c r="AH14739" s="7"/>
    </row>
    <row r="14740" spans="33:34">
      <c r="AG14740" s="7"/>
      <c r="AH14740" s="7"/>
    </row>
    <row r="14741" spans="33:34">
      <c r="AG14741" s="7"/>
      <c r="AH14741" s="7"/>
    </row>
    <row r="14742" spans="33:34">
      <c r="AG14742" s="7"/>
      <c r="AH14742" s="7"/>
    </row>
    <row r="14743" spans="33:34">
      <c r="AG14743" s="7"/>
      <c r="AH14743" s="7"/>
    </row>
    <row r="14744" spans="33:34">
      <c r="AG14744" s="7"/>
      <c r="AH14744" s="7"/>
    </row>
    <row r="14745" spans="33:34">
      <c r="AG14745" s="7"/>
      <c r="AH14745" s="7"/>
    </row>
    <row r="14746" spans="33:34">
      <c r="AG14746" s="7"/>
      <c r="AH14746" s="7"/>
    </row>
    <row r="14747" spans="33:34">
      <c r="AG14747" s="7"/>
      <c r="AH14747" s="7"/>
    </row>
    <row r="14748" spans="33:34">
      <c r="AG14748" s="7"/>
      <c r="AH14748" s="7"/>
    </row>
    <row r="14749" spans="33:34">
      <c r="AG14749" s="7"/>
      <c r="AH14749" s="7"/>
    </row>
    <row r="14750" spans="33:34">
      <c r="AG14750" s="7"/>
      <c r="AH14750" s="7"/>
    </row>
    <row r="14751" spans="33:34">
      <c r="AG14751" s="7"/>
      <c r="AH14751" s="7"/>
    </row>
    <row r="14752" spans="33:34">
      <c r="AG14752" s="7"/>
      <c r="AH14752" s="7"/>
    </row>
    <row r="14753" spans="33:34">
      <c r="AG14753" s="7"/>
      <c r="AH14753" s="7"/>
    </row>
    <row r="14754" spans="33:34">
      <c r="AG14754" s="7"/>
      <c r="AH14754" s="7"/>
    </row>
    <row r="14755" spans="33:34">
      <c r="AG14755" s="7"/>
      <c r="AH14755" s="7"/>
    </row>
    <row r="14756" spans="33:34">
      <c r="AG14756" s="7"/>
      <c r="AH14756" s="7"/>
    </row>
    <row r="14757" spans="33:34">
      <c r="AG14757" s="7"/>
      <c r="AH14757" s="7"/>
    </row>
    <row r="14758" spans="33:34">
      <c r="AG14758" s="7"/>
      <c r="AH14758" s="7"/>
    </row>
    <row r="14759" spans="33:34">
      <c r="AG14759" s="7"/>
      <c r="AH14759" s="7"/>
    </row>
    <row r="14760" spans="33:34">
      <c r="AG14760" s="7"/>
      <c r="AH14760" s="7"/>
    </row>
    <row r="14761" spans="33:34">
      <c r="AG14761" s="7"/>
      <c r="AH14761" s="7"/>
    </row>
    <row r="14762" spans="33:34">
      <c r="AG14762" s="7"/>
      <c r="AH14762" s="7"/>
    </row>
    <row r="14763" spans="33:34">
      <c r="AG14763" s="7"/>
      <c r="AH14763" s="7"/>
    </row>
    <row r="14764" spans="33:34">
      <c r="AG14764" s="7"/>
      <c r="AH14764" s="7"/>
    </row>
    <row r="14765" spans="33:34">
      <c r="AG14765" s="7"/>
      <c r="AH14765" s="7"/>
    </row>
    <row r="14766" spans="33:34">
      <c r="AG14766" s="7"/>
      <c r="AH14766" s="7"/>
    </row>
    <row r="14767" spans="33:34">
      <c r="AG14767" s="7"/>
      <c r="AH14767" s="7"/>
    </row>
    <row r="14768" spans="33:34">
      <c r="AG14768" s="7"/>
      <c r="AH14768" s="7"/>
    </row>
    <row r="14769" spans="33:34">
      <c r="AG14769" s="7"/>
      <c r="AH14769" s="7"/>
    </row>
    <row r="14770" spans="33:34">
      <c r="AG14770" s="7"/>
      <c r="AH14770" s="7"/>
    </row>
    <row r="14771" spans="33:34">
      <c r="AG14771" s="7"/>
      <c r="AH14771" s="7"/>
    </row>
    <row r="14772" spans="33:34">
      <c r="AG14772" s="7"/>
      <c r="AH14772" s="7"/>
    </row>
    <row r="14773" spans="33:34">
      <c r="AG14773" s="7"/>
      <c r="AH14773" s="7"/>
    </row>
    <row r="14774" spans="33:34">
      <c r="AG14774" s="7"/>
      <c r="AH14774" s="7"/>
    </row>
    <row r="14775" spans="33:34">
      <c r="AG14775" s="7"/>
      <c r="AH14775" s="7"/>
    </row>
    <row r="14776" spans="33:34">
      <c r="AG14776" s="7"/>
      <c r="AH14776" s="7"/>
    </row>
    <row r="14777" spans="33:34">
      <c r="AG14777" s="7"/>
      <c r="AH14777" s="7"/>
    </row>
    <row r="14778" spans="33:34">
      <c r="AG14778" s="7"/>
      <c r="AH14778" s="7"/>
    </row>
    <row r="14779" spans="33:34">
      <c r="AG14779" s="7"/>
      <c r="AH14779" s="7"/>
    </row>
    <row r="14780" spans="33:34">
      <c r="AG14780" s="7"/>
      <c r="AH14780" s="7"/>
    </row>
    <row r="14781" spans="33:34">
      <c r="AG14781" s="7"/>
      <c r="AH14781" s="7"/>
    </row>
    <row r="14782" spans="33:34">
      <c r="AG14782" s="7"/>
      <c r="AH14782" s="7"/>
    </row>
    <row r="14783" spans="33:34">
      <c r="AG14783" s="7"/>
      <c r="AH14783" s="7"/>
    </row>
    <row r="14784" spans="33:34">
      <c r="AG14784" s="7"/>
      <c r="AH14784" s="7"/>
    </row>
    <row r="14785" spans="33:34">
      <c r="AG14785" s="7"/>
      <c r="AH14785" s="7"/>
    </row>
    <row r="14786" spans="33:34">
      <c r="AG14786" s="7"/>
      <c r="AH14786" s="7"/>
    </row>
    <row r="14787" spans="33:34">
      <c r="AG14787" s="7"/>
      <c r="AH14787" s="7"/>
    </row>
    <row r="14788" spans="33:34">
      <c r="AG14788" s="7"/>
      <c r="AH14788" s="7"/>
    </row>
    <row r="14789" spans="33:34">
      <c r="AG14789" s="7"/>
      <c r="AH14789" s="7"/>
    </row>
    <row r="14790" spans="33:34">
      <c r="AG14790" s="7"/>
      <c r="AH14790" s="7"/>
    </row>
    <row r="14791" spans="33:34">
      <c r="AG14791" s="7"/>
      <c r="AH14791" s="7"/>
    </row>
    <row r="14792" spans="33:34">
      <c r="AG14792" s="7"/>
      <c r="AH14792" s="7"/>
    </row>
    <row r="14793" spans="33:34">
      <c r="AG14793" s="7"/>
      <c r="AH14793" s="7"/>
    </row>
    <row r="14794" spans="33:34">
      <c r="AG14794" s="7"/>
      <c r="AH14794" s="7"/>
    </row>
    <row r="14795" spans="33:34">
      <c r="AG14795" s="7"/>
      <c r="AH14795" s="7"/>
    </row>
    <row r="14796" spans="33:34">
      <c r="AG14796" s="7"/>
      <c r="AH14796" s="7"/>
    </row>
    <row r="14797" spans="33:34">
      <c r="AG14797" s="7"/>
      <c r="AH14797" s="7"/>
    </row>
    <row r="14798" spans="33:34">
      <c r="AG14798" s="7"/>
      <c r="AH14798" s="7"/>
    </row>
    <row r="14799" spans="33:34">
      <c r="AG14799" s="7"/>
      <c r="AH14799" s="7"/>
    </row>
    <row r="14800" spans="33:34">
      <c r="AG14800" s="7"/>
      <c r="AH14800" s="7"/>
    </row>
    <row r="14801" spans="33:34">
      <c r="AG14801" s="7"/>
      <c r="AH14801" s="7"/>
    </row>
    <row r="14802" spans="33:34">
      <c r="AG14802" s="7"/>
      <c r="AH14802" s="7"/>
    </row>
    <row r="14803" spans="33:34">
      <c r="AG14803" s="7"/>
      <c r="AH14803" s="7"/>
    </row>
    <row r="14804" spans="33:34">
      <c r="AG14804" s="7"/>
      <c r="AH14804" s="7"/>
    </row>
    <row r="14805" spans="33:34">
      <c r="AG14805" s="7"/>
      <c r="AH14805" s="7"/>
    </row>
    <row r="14806" spans="33:34">
      <c r="AG14806" s="7"/>
      <c r="AH14806" s="7"/>
    </row>
    <row r="14807" spans="33:34">
      <c r="AG14807" s="7"/>
      <c r="AH14807" s="7"/>
    </row>
    <row r="14808" spans="33:34">
      <c r="AG14808" s="7"/>
      <c r="AH14808" s="7"/>
    </row>
    <row r="14809" spans="33:34">
      <c r="AG14809" s="7"/>
      <c r="AH14809" s="7"/>
    </row>
    <row r="14810" spans="33:34">
      <c r="AG14810" s="7"/>
      <c r="AH14810" s="7"/>
    </row>
    <row r="14811" spans="33:34">
      <c r="AG14811" s="7"/>
      <c r="AH14811" s="7"/>
    </row>
    <row r="14812" spans="33:34">
      <c r="AG14812" s="7"/>
      <c r="AH14812" s="7"/>
    </row>
    <row r="14813" spans="33:34">
      <c r="AG14813" s="7"/>
      <c r="AH14813" s="7"/>
    </row>
    <row r="14814" spans="33:34">
      <c r="AG14814" s="7"/>
      <c r="AH14814" s="7"/>
    </row>
    <row r="14815" spans="33:34">
      <c r="AG14815" s="7"/>
      <c r="AH14815" s="7"/>
    </row>
    <row r="14816" spans="33:34">
      <c r="AG14816" s="7"/>
      <c r="AH14816" s="7"/>
    </row>
    <row r="14817" spans="33:34">
      <c r="AG14817" s="7"/>
      <c r="AH14817" s="7"/>
    </row>
    <row r="14818" spans="33:34">
      <c r="AG14818" s="7"/>
      <c r="AH14818" s="7"/>
    </row>
    <row r="14819" spans="33:34">
      <c r="AG14819" s="7"/>
      <c r="AH14819" s="7"/>
    </row>
    <row r="14820" spans="33:34">
      <c r="AG14820" s="7"/>
      <c r="AH14820" s="7"/>
    </row>
    <row r="14821" spans="33:34">
      <c r="AG14821" s="7"/>
      <c r="AH14821" s="7"/>
    </row>
    <row r="14822" spans="33:34">
      <c r="AG14822" s="7"/>
      <c r="AH14822" s="7"/>
    </row>
    <row r="14823" spans="33:34">
      <c r="AG14823" s="7"/>
      <c r="AH14823" s="7"/>
    </row>
    <row r="14824" spans="33:34">
      <c r="AG14824" s="7"/>
      <c r="AH14824" s="7"/>
    </row>
    <row r="14825" spans="33:34">
      <c r="AG14825" s="7"/>
      <c r="AH14825" s="7"/>
    </row>
    <row r="14826" spans="33:34">
      <c r="AG14826" s="7"/>
      <c r="AH14826" s="7"/>
    </row>
    <row r="14827" spans="33:34">
      <c r="AG14827" s="7"/>
      <c r="AH14827" s="7"/>
    </row>
    <row r="14828" spans="33:34">
      <c r="AG14828" s="7"/>
      <c r="AH14828" s="7"/>
    </row>
    <row r="14829" spans="33:34">
      <c r="AG14829" s="7"/>
      <c r="AH14829" s="7"/>
    </row>
    <row r="14830" spans="33:34">
      <c r="AG14830" s="7"/>
      <c r="AH14830" s="7"/>
    </row>
    <row r="14831" spans="33:34">
      <c r="AG14831" s="7"/>
      <c r="AH14831" s="7"/>
    </row>
    <row r="14832" spans="33:34">
      <c r="AG14832" s="7"/>
      <c r="AH14832" s="7"/>
    </row>
    <row r="14833" spans="33:34">
      <c r="AG14833" s="7"/>
      <c r="AH14833" s="7"/>
    </row>
    <row r="14834" spans="33:34">
      <c r="AG14834" s="7"/>
      <c r="AH14834" s="7"/>
    </row>
    <row r="14835" spans="33:34">
      <c r="AG14835" s="7"/>
      <c r="AH14835" s="7"/>
    </row>
    <row r="14836" spans="33:34">
      <c r="AG14836" s="7"/>
      <c r="AH14836" s="7"/>
    </row>
    <row r="14837" spans="33:34">
      <c r="AG14837" s="7"/>
      <c r="AH14837" s="7"/>
    </row>
    <row r="14838" spans="33:34">
      <c r="AG14838" s="7"/>
      <c r="AH14838" s="7"/>
    </row>
    <row r="14839" spans="33:34">
      <c r="AG14839" s="7"/>
      <c r="AH14839" s="7"/>
    </row>
    <row r="14840" spans="33:34">
      <c r="AG14840" s="7"/>
      <c r="AH14840" s="7"/>
    </row>
    <row r="14841" spans="33:34">
      <c r="AG14841" s="7"/>
      <c r="AH14841" s="7"/>
    </row>
    <row r="14842" spans="33:34">
      <c r="AG14842" s="7"/>
      <c r="AH14842" s="7"/>
    </row>
    <row r="14843" spans="33:34">
      <c r="AG14843" s="7"/>
      <c r="AH14843" s="7"/>
    </row>
    <row r="14844" spans="33:34">
      <c r="AG14844" s="7"/>
      <c r="AH14844" s="7"/>
    </row>
    <row r="14845" spans="33:34">
      <c r="AG14845" s="7"/>
      <c r="AH14845" s="7"/>
    </row>
    <row r="14846" spans="33:34">
      <c r="AG14846" s="7"/>
      <c r="AH14846" s="7"/>
    </row>
    <row r="14847" spans="33:34">
      <c r="AG14847" s="7"/>
      <c r="AH14847" s="7"/>
    </row>
    <row r="14848" spans="33:34">
      <c r="AG14848" s="7"/>
      <c r="AH14848" s="7"/>
    </row>
    <row r="14849" spans="33:34">
      <c r="AG14849" s="7"/>
      <c r="AH14849" s="7"/>
    </row>
    <row r="14850" spans="33:34">
      <c r="AG14850" s="7"/>
      <c r="AH14850" s="7"/>
    </row>
    <row r="14851" spans="33:34">
      <c r="AG14851" s="7"/>
      <c r="AH14851" s="7"/>
    </row>
    <row r="14852" spans="33:34">
      <c r="AG14852" s="7"/>
      <c r="AH14852" s="7"/>
    </row>
    <row r="14853" spans="33:34">
      <c r="AG14853" s="7"/>
      <c r="AH14853" s="7"/>
    </row>
    <row r="14854" spans="33:34">
      <c r="AG14854" s="7"/>
      <c r="AH14854" s="7"/>
    </row>
    <row r="14855" spans="33:34">
      <c r="AG14855" s="7"/>
      <c r="AH14855" s="7"/>
    </row>
    <row r="14856" spans="33:34">
      <c r="AG14856" s="7"/>
      <c r="AH14856" s="7"/>
    </row>
    <row r="14857" spans="33:34">
      <c r="AG14857" s="7"/>
      <c r="AH14857" s="7"/>
    </row>
    <row r="14858" spans="33:34">
      <c r="AG14858" s="7"/>
      <c r="AH14858" s="7"/>
    </row>
    <row r="14859" spans="33:34">
      <c r="AG14859" s="7"/>
      <c r="AH14859" s="7"/>
    </row>
    <row r="14860" spans="33:34">
      <c r="AG14860" s="7"/>
      <c r="AH14860" s="7"/>
    </row>
    <row r="14861" spans="33:34">
      <c r="AG14861" s="7"/>
      <c r="AH14861" s="7"/>
    </row>
    <row r="14862" spans="33:34">
      <c r="AG14862" s="7"/>
      <c r="AH14862" s="7"/>
    </row>
    <row r="14863" spans="33:34">
      <c r="AG14863" s="7"/>
      <c r="AH14863" s="7"/>
    </row>
    <row r="14864" spans="33:34">
      <c r="AG14864" s="7"/>
      <c r="AH14864" s="7"/>
    </row>
    <row r="14865" spans="33:34">
      <c r="AG14865" s="7"/>
      <c r="AH14865" s="7"/>
    </row>
    <row r="14866" spans="33:34">
      <c r="AG14866" s="7"/>
      <c r="AH14866" s="7"/>
    </row>
    <row r="14867" spans="33:34">
      <c r="AG14867" s="7"/>
      <c r="AH14867" s="7"/>
    </row>
    <row r="14868" spans="33:34">
      <c r="AG14868" s="7"/>
      <c r="AH14868" s="7"/>
    </row>
    <row r="14869" spans="33:34">
      <c r="AG14869" s="7"/>
      <c r="AH14869" s="7"/>
    </row>
    <row r="14870" spans="33:34">
      <c r="AG14870" s="7"/>
      <c r="AH14870" s="7"/>
    </row>
    <row r="14871" spans="33:34">
      <c r="AG14871" s="7"/>
      <c r="AH14871" s="7"/>
    </row>
    <row r="14872" spans="33:34">
      <c r="AG14872" s="7"/>
      <c r="AH14872" s="7"/>
    </row>
    <row r="14873" spans="33:34">
      <c r="AG14873" s="7"/>
      <c r="AH14873" s="7"/>
    </row>
    <row r="14874" spans="33:34">
      <c r="AG14874" s="7"/>
      <c r="AH14874" s="7"/>
    </row>
    <row r="14875" spans="33:34">
      <c r="AG14875" s="7"/>
      <c r="AH14875" s="7"/>
    </row>
    <row r="14876" spans="33:34">
      <c r="AG14876" s="7"/>
      <c r="AH14876" s="7"/>
    </row>
    <row r="14877" spans="33:34">
      <c r="AG14877" s="7"/>
      <c r="AH14877" s="7"/>
    </row>
    <row r="14878" spans="33:34">
      <c r="AG14878" s="7"/>
      <c r="AH14878" s="7"/>
    </row>
    <row r="14879" spans="33:34">
      <c r="AG14879" s="7"/>
      <c r="AH14879" s="7"/>
    </row>
    <row r="14880" spans="33:34">
      <c r="AG14880" s="7"/>
      <c r="AH14880" s="7"/>
    </row>
    <row r="14881" spans="33:34">
      <c r="AG14881" s="7"/>
      <c r="AH14881" s="7"/>
    </row>
    <row r="14882" spans="33:34">
      <c r="AG14882" s="7"/>
      <c r="AH14882" s="7"/>
    </row>
    <row r="14883" spans="33:34">
      <c r="AG14883" s="7"/>
      <c r="AH14883" s="7"/>
    </row>
    <row r="14884" spans="33:34">
      <c r="AG14884" s="7"/>
      <c r="AH14884" s="7"/>
    </row>
    <row r="14885" spans="33:34">
      <c r="AG14885" s="7"/>
      <c r="AH14885" s="7"/>
    </row>
    <row r="14886" spans="33:34">
      <c r="AG14886" s="7"/>
      <c r="AH14886" s="7"/>
    </row>
    <row r="14887" spans="33:34">
      <c r="AG14887" s="7"/>
      <c r="AH14887" s="7"/>
    </row>
    <row r="14888" spans="33:34">
      <c r="AG14888" s="7"/>
      <c r="AH14888" s="7"/>
    </row>
    <row r="14889" spans="33:34">
      <c r="AG14889" s="7"/>
      <c r="AH14889" s="7"/>
    </row>
    <row r="14890" spans="33:34">
      <c r="AG14890" s="7"/>
      <c r="AH14890" s="7"/>
    </row>
    <row r="14891" spans="33:34">
      <c r="AG14891" s="7"/>
      <c r="AH14891" s="7"/>
    </row>
    <row r="14892" spans="33:34">
      <c r="AG14892" s="7"/>
      <c r="AH14892" s="7"/>
    </row>
    <row r="14893" spans="33:34">
      <c r="AG14893" s="7"/>
      <c r="AH14893" s="7"/>
    </row>
    <row r="14894" spans="33:34">
      <c r="AG14894" s="7"/>
      <c r="AH14894" s="7"/>
    </row>
    <row r="14895" spans="33:34">
      <c r="AG14895" s="7"/>
      <c r="AH14895" s="7"/>
    </row>
    <row r="14896" spans="33:34">
      <c r="AG14896" s="7"/>
      <c r="AH14896" s="7"/>
    </row>
    <row r="14897" spans="33:34">
      <c r="AG14897" s="7"/>
      <c r="AH14897" s="7"/>
    </row>
    <row r="14898" spans="33:34">
      <c r="AG14898" s="7"/>
      <c r="AH14898" s="7"/>
    </row>
    <row r="14899" spans="33:34">
      <c r="AG14899" s="7"/>
      <c r="AH14899" s="7"/>
    </row>
    <row r="14900" spans="33:34">
      <c r="AG14900" s="7"/>
      <c r="AH14900" s="7"/>
    </row>
    <row r="14901" spans="33:34">
      <c r="AG14901" s="7"/>
      <c r="AH14901" s="7"/>
    </row>
    <row r="14902" spans="33:34">
      <c r="AG14902" s="7"/>
      <c r="AH14902" s="7"/>
    </row>
    <row r="14903" spans="33:34">
      <c r="AG14903" s="7"/>
      <c r="AH14903" s="7"/>
    </row>
    <row r="14904" spans="33:34">
      <c r="AG14904" s="7"/>
      <c r="AH14904" s="7"/>
    </row>
    <row r="14905" spans="33:34">
      <c r="AG14905" s="7"/>
      <c r="AH14905" s="7"/>
    </row>
    <row r="14906" spans="33:34">
      <c r="AG14906" s="7"/>
      <c r="AH14906" s="7"/>
    </row>
    <row r="14907" spans="33:34">
      <c r="AG14907" s="7"/>
      <c r="AH14907" s="7"/>
    </row>
    <row r="14908" spans="33:34">
      <c r="AG14908" s="7"/>
      <c r="AH14908" s="7"/>
    </row>
    <row r="14909" spans="33:34">
      <c r="AG14909" s="7"/>
      <c r="AH14909" s="7"/>
    </row>
    <row r="14910" spans="33:34">
      <c r="AG14910" s="7"/>
      <c r="AH14910" s="7"/>
    </row>
    <row r="14911" spans="33:34">
      <c r="AG14911" s="7"/>
      <c r="AH14911" s="7"/>
    </row>
    <row r="14912" spans="33:34">
      <c r="AG14912" s="7"/>
      <c r="AH14912" s="7"/>
    </row>
    <row r="14913" spans="33:34">
      <c r="AG14913" s="7"/>
      <c r="AH14913" s="7"/>
    </row>
    <row r="14914" spans="33:34">
      <c r="AG14914" s="7"/>
      <c r="AH14914" s="7"/>
    </row>
    <row r="14915" spans="33:34">
      <c r="AG14915" s="7"/>
      <c r="AH14915" s="7"/>
    </row>
    <row r="14916" spans="33:34">
      <c r="AG14916" s="7"/>
      <c r="AH14916" s="7"/>
    </row>
    <row r="14917" spans="33:34">
      <c r="AG14917" s="7"/>
      <c r="AH14917" s="7"/>
    </row>
    <row r="14918" spans="33:34">
      <c r="AG14918" s="7"/>
      <c r="AH14918" s="7"/>
    </row>
    <row r="14919" spans="33:34">
      <c r="AG14919" s="7"/>
      <c r="AH14919" s="7"/>
    </row>
    <row r="14920" spans="33:34">
      <c r="AG14920" s="7"/>
      <c r="AH14920" s="7"/>
    </row>
    <row r="14921" spans="33:34">
      <c r="AG14921" s="7"/>
      <c r="AH14921" s="7"/>
    </row>
    <row r="14922" spans="33:34">
      <c r="AG14922" s="7"/>
      <c r="AH14922" s="7"/>
    </row>
    <row r="14923" spans="33:34">
      <c r="AG14923" s="7"/>
      <c r="AH14923" s="7"/>
    </row>
    <row r="14924" spans="33:34">
      <c r="AG14924" s="7"/>
      <c r="AH14924" s="7"/>
    </row>
    <row r="14925" spans="33:34">
      <c r="AG14925" s="7"/>
      <c r="AH14925" s="7"/>
    </row>
    <row r="14926" spans="33:34">
      <c r="AG14926" s="7"/>
      <c r="AH14926" s="7"/>
    </row>
    <row r="14927" spans="33:34">
      <c r="AG14927" s="7"/>
      <c r="AH14927" s="7"/>
    </row>
    <row r="14928" spans="33:34">
      <c r="AG14928" s="7"/>
      <c r="AH14928" s="7"/>
    </row>
    <row r="14929" spans="33:34">
      <c r="AG14929" s="7"/>
      <c r="AH14929" s="7"/>
    </row>
    <row r="14930" spans="33:34">
      <c r="AG14930" s="7"/>
      <c r="AH14930" s="7"/>
    </row>
    <row r="14931" spans="33:34">
      <c r="AG14931" s="7"/>
      <c r="AH14931" s="7"/>
    </row>
    <row r="14932" spans="33:34">
      <c r="AG14932" s="7"/>
      <c r="AH14932" s="7"/>
    </row>
    <row r="14933" spans="33:34">
      <c r="AG14933" s="7"/>
      <c r="AH14933" s="7"/>
    </row>
    <row r="14934" spans="33:34">
      <c r="AG14934" s="7"/>
      <c r="AH14934" s="7"/>
    </row>
    <row r="14935" spans="33:34">
      <c r="AG14935" s="7"/>
      <c r="AH14935" s="7"/>
    </row>
    <row r="14936" spans="33:34">
      <c r="AG14936" s="7"/>
      <c r="AH14936" s="7"/>
    </row>
    <row r="14937" spans="33:34">
      <c r="AG14937" s="7"/>
      <c r="AH14937" s="7"/>
    </row>
    <row r="14938" spans="33:34">
      <c r="AG14938" s="7"/>
      <c r="AH14938" s="7"/>
    </row>
    <row r="14939" spans="33:34">
      <c r="AG14939" s="7"/>
      <c r="AH14939" s="7"/>
    </row>
    <row r="14940" spans="33:34">
      <c r="AG14940" s="7"/>
      <c r="AH14940" s="7"/>
    </row>
    <row r="14941" spans="33:34">
      <c r="AG14941" s="7"/>
      <c r="AH14941" s="7"/>
    </row>
    <row r="14942" spans="33:34">
      <c r="AG14942" s="7"/>
      <c r="AH14942" s="7"/>
    </row>
    <row r="14943" spans="33:34">
      <c r="AG14943" s="7"/>
      <c r="AH14943" s="7"/>
    </row>
    <row r="14944" spans="33:34">
      <c r="AG14944" s="7"/>
      <c r="AH14944" s="7"/>
    </row>
    <row r="14945" spans="33:34">
      <c r="AG14945" s="7"/>
      <c r="AH14945" s="7"/>
    </row>
    <row r="14946" spans="33:34">
      <c r="AG14946" s="7"/>
      <c r="AH14946" s="7"/>
    </row>
    <row r="14947" spans="33:34">
      <c r="AG14947" s="7"/>
      <c r="AH14947" s="7"/>
    </row>
    <row r="14948" spans="33:34">
      <c r="AG14948" s="7"/>
      <c r="AH14948" s="7"/>
    </row>
    <row r="14949" spans="33:34">
      <c r="AG14949" s="7"/>
      <c r="AH14949" s="7"/>
    </row>
    <row r="14950" spans="33:34">
      <c r="AG14950" s="7"/>
      <c r="AH14950" s="7"/>
    </row>
    <row r="14951" spans="33:34">
      <c r="AG14951" s="7"/>
      <c r="AH14951" s="7"/>
    </row>
    <row r="14952" spans="33:34">
      <c r="AG14952" s="7"/>
      <c r="AH14952" s="7"/>
    </row>
    <row r="14953" spans="33:34">
      <c r="AG14953" s="7"/>
      <c r="AH14953" s="7"/>
    </row>
    <row r="14954" spans="33:34">
      <c r="AG14954" s="7"/>
      <c r="AH14954" s="7"/>
    </row>
    <row r="14955" spans="33:34">
      <c r="AG14955" s="7"/>
      <c r="AH14955" s="7"/>
    </row>
    <row r="14956" spans="33:34">
      <c r="AG14956" s="7"/>
      <c r="AH14956" s="7"/>
    </row>
    <row r="14957" spans="33:34">
      <c r="AG14957" s="7"/>
      <c r="AH14957" s="7"/>
    </row>
    <row r="14958" spans="33:34">
      <c r="AG14958" s="7"/>
      <c r="AH14958" s="7"/>
    </row>
    <row r="14959" spans="33:34">
      <c r="AG14959" s="7"/>
      <c r="AH14959" s="7"/>
    </row>
    <row r="14960" spans="33:34">
      <c r="AG14960" s="7"/>
      <c r="AH14960" s="7"/>
    </row>
    <row r="14961" spans="33:34">
      <c r="AG14961" s="7"/>
      <c r="AH14961" s="7"/>
    </row>
    <row r="14962" spans="33:34">
      <c r="AG14962" s="7"/>
      <c r="AH14962" s="7"/>
    </row>
    <row r="14963" spans="33:34">
      <c r="AG14963" s="7"/>
      <c r="AH14963" s="7"/>
    </row>
    <row r="14964" spans="33:34">
      <c r="AG14964" s="7"/>
      <c r="AH14964" s="7"/>
    </row>
    <row r="14965" spans="33:34">
      <c r="AG14965" s="7"/>
      <c r="AH14965" s="7"/>
    </row>
    <row r="14966" spans="33:34">
      <c r="AG14966" s="7"/>
      <c r="AH14966" s="7"/>
    </row>
    <row r="14967" spans="33:34">
      <c r="AG14967" s="7"/>
      <c r="AH14967" s="7"/>
    </row>
    <row r="14968" spans="33:34">
      <c r="AG14968" s="7"/>
      <c r="AH14968" s="7"/>
    </row>
    <row r="14969" spans="33:34">
      <c r="AG14969" s="7"/>
      <c r="AH14969" s="7"/>
    </row>
    <row r="14970" spans="33:34">
      <c r="AG14970" s="7"/>
      <c r="AH14970" s="7"/>
    </row>
    <row r="14971" spans="33:34">
      <c r="AG14971" s="7"/>
      <c r="AH14971" s="7"/>
    </row>
    <row r="14972" spans="33:34">
      <c r="AG14972" s="7"/>
      <c r="AH14972" s="7"/>
    </row>
    <row r="14973" spans="33:34">
      <c r="AG14973" s="7"/>
      <c r="AH14973" s="7"/>
    </row>
    <row r="14974" spans="33:34">
      <c r="AG14974" s="7"/>
      <c r="AH14974" s="7"/>
    </row>
    <row r="14975" spans="33:34">
      <c r="AG14975" s="7"/>
      <c r="AH14975" s="7"/>
    </row>
    <row r="14976" spans="33:34">
      <c r="AG14976" s="7"/>
      <c r="AH14976" s="7"/>
    </row>
    <row r="14977" spans="33:34">
      <c r="AG14977" s="7"/>
      <c r="AH14977" s="7"/>
    </row>
    <row r="14978" spans="33:34">
      <c r="AG14978" s="7"/>
      <c r="AH14978" s="7"/>
    </row>
    <row r="14979" spans="33:34">
      <c r="AG14979" s="7"/>
      <c r="AH14979" s="7"/>
    </row>
    <row r="14980" spans="33:34">
      <c r="AG14980" s="7"/>
      <c r="AH14980" s="7"/>
    </row>
    <row r="14981" spans="33:34">
      <c r="AG14981" s="7"/>
      <c r="AH14981" s="7"/>
    </row>
    <row r="14982" spans="33:34">
      <c r="AG14982" s="7"/>
      <c r="AH14982" s="7"/>
    </row>
    <row r="14983" spans="33:34">
      <c r="AG14983" s="7"/>
      <c r="AH14983" s="7"/>
    </row>
    <row r="14984" spans="33:34">
      <c r="AG14984" s="7"/>
      <c r="AH14984" s="7"/>
    </row>
    <row r="14985" spans="33:34">
      <c r="AG14985" s="7"/>
      <c r="AH14985" s="7"/>
    </row>
    <row r="14986" spans="33:34">
      <c r="AG14986" s="7"/>
      <c r="AH14986" s="7"/>
    </row>
    <row r="14987" spans="33:34">
      <c r="AG14987" s="7"/>
      <c r="AH14987" s="7"/>
    </row>
    <row r="14988" spans="33:34">
      <c r="AG14988" s="7"/>
      <c r="AH14988" s="7"/>
    </row>
    <row r="14989" spans="33:34">
      <c r="AG14989" s="7"/>
      <c r="AH14989" s="7"/>
    </row>
    <row r="14990" spans="33:34">
      <c r="AG14990" s="7"/>
      <c r="AH14990" s="7"/>
    </row>
    <row r="14991" spans="33:34">
      <c r="AG14991" s="7"/>
      <c r="AH14991" s="7"/>
    </row>
    <row r="14992" spans="33:34">
      <c r="AG14992" s="7"/>
      <c r="AH14992" s="7"/>
    </row>
    <row r="14993" spans="33:34">
      <c r="AG14993" s="7"/>
      <c r="AH14993" s="7"/>
    </row>
    <row r="14994" spans="33:34">
      <c r="AG14994" s="7"/>
      <c r="AH14994" s="7"/>
    </row>
    <row r="14995" spans="33:34">
      <c r="AG14995" s="7"/>
      <c r="AH14995" s="7"/>
    </row>
    <row r="14996" spans="33:34">
      <c r="AG14996" s="7"/>
      <c r="AH14996" s="7"/>
    </row>
    <row r="14997" spans="33:34">
      <c r="AG14997" s="7"/>
      <c r="AH14997" s="7"/>
    </row>
    <row r="14998" spans="33:34">
      <c r="AG14998" s="7"/>
      <c r="AH14998" s="7"/>
    </row>
    <row r="14999" spans="33:34">
      <c r="AG14999" s="7"/>
      <c r="AH14999" s="7"/>
    </row>
    <row r="15000" spans="33:34">
      <c r="AG15000" s="7"/>
      <c r="AH15000" s="7"/>
    </row>
    <row r="15001" spans="33:34">
      <c r="AG15001" s="7"/>
      <c r="AH15001" s="7"/>
    </row>
    <row r="15002" spans="33:34">
      <c r="AG15002" s="7"/>
      <c r="AH15002" s="7"/>
    </row>
    <row r="15003" spans="33:34">
      <c r="AG15003" s="7"/>
      <c r="AH15003" s="7"/>
    </row>
    <row r="15004" spans="33:34">
      <c r="AG15004" s="7"/>
      <c r="AH15004" s="7"/>
    </row>
    <row r="15005" spans="33:34">
      <c r="AG15005" s="7"/>
      <c r="AH15005" s="7"/>
    </row>
    <row r="15006" spans="33:34">
      <c r="AG15006" s="7"/>
      <c r="AH15006" s="7"/>
    </row>
    <row r="15007" spans="33:34">
      <c r="AG15007" s="7"/>
      <c r="AH15007" s="7"/>
    </row>
    <row r="15008" spans="33:34">
      <c r="AG15008" s="7"/>
      <c r="AH15008" s="7"/>
    </row>
    <row r="15009" spans="33:34">
      <c r="AG15009" s="7"/>
      <c r="AH15009" s="7"/>
    </row>
    <row r="15010" spans="33:34">
      <c r="AG15010" s="7"/>
      <c r="AH15010" s="7"/>
    </row>
    <row r="15011" spans="33:34">
      <c r="AG15011" s="7"/>
      <c r="AH15011" s="7"/>
    </row>
    <row r="15012" spans="33:34">
      <c r="AG15012" s="7"/>
      <c r="AH15012" s="7"/>
    </row>
    <row r="15013" spans="33:34">
      <c r="AG15013" s="7"/>
      <c r="AH15013" s="7"/>
    </row>
    <row r="15014" spans="33:34">
      <c r="AG15014" s="7"/>
      <c r="AH15014" s="7"/>
    </row>
    <row r="15015" spans="33:34">
      <c r="AG15015" s="7"/>
      <c r="AH15015" s="7"/>
    </row>
    <row r="15016" spans="33:34">
      <c r="AG15016" s="7"/>
      <c r="AH15016" s="7"/>
    </row>
    <row r="15017" spans="33:34">
      <c r="AG15017" s="7"/>
      <c r="AH15017" s="7"/>
    </row>
    <row r="15018" spans="33:34">
      <c r="AG15018" s="7"/>
      <c r="AH15018" s="7"/>
    </row>
    <row r="15019" spans="33:34">
      <c r="AG15019" s="7"/>
      <c r="AH15019" s="7"/>
    </row>
    <row r="15020" spans="33:34">
      <c r="AG15020" s="7"/>
      <c r="AH15020" s="7"/>
    </row>
    <row r="15021" spans="33:34">
      <c r="AG15021" s="7"/>
      <c r="AH15021" s="7"/>
    </row>
    <row r="15022" spans="33:34">
      <c r="AG15022" s="7"/>
      <c r="AH15022" s="7"/>
    </row>
    <row r="15023" spans="33:34">
      <c r="AG15023" s="7"/>
      <c r="AH15023" s="7"/>
    </row>
    <row r="15024" spans="33:34">
      <c r="AG15024" s="7"/>
      <c r="AH15024" s="7"/>
    </row>
    <row r="15025" spans="33:34">
      <c r="AG15025" s="7"/>
      <c r="AH15025" s="7"/>
    </row>
    <row r="15026" spans="33:34">
      <c r="AG15026" s="7"/>
      <c r="AH15026" s="7"/>
    </row>
    <row r="15027" spans="33:34">
      <c r="AG15027" s="7"/>
      <c r="AH15027" s="7"/>
    </row>
    <row r="15028" spans="33:34">
      <c r="AG15028" s="7"/>
      <c r="AH15028" s="7"/>
    </row>
    <row r="15029" spans="33:34">
      <c r="AG15029" s="7"/>
      <c r="AH15029" s="7"/>
    </row>
    <row r="15030" spans="33:34">
      <c r="AG15030" s="7"/>
      <c r="AH15030" s="7"/>
    </row>
    <row r="15031" spans="33:34">
      <c r="AG15031" s="7"/>
      <c r="AH15031" s="7"/>
    </row>
    <row r="15032" spans="33:34">
      <c r="AG15032" s="7"/>
      <c r="AH15032" s="7"/>
    </row>
    <row r="15033" spans="33:34">
      <c r="AG15033" s="7"/>
      <c r="AH15033" s="7"/>
    </row>
    <row r="15034" spans="33:34">
      <c r="AG15034" s="7"/>
      <c r="AH15034" s="7"/>
    </row>
    <row r="15035" spans="33:34">
      <c r="AG15035" s="7"/>
      <c r="AH15035" s="7"/>
    </row>
    <row r="15036" spans="33:34">
      <c r="AG15036" s="7"/>
      <c r="AH15036" s="7"/>
    </row>
    <row r="15037" spans="33:34">
      <c r="AG15037" s="7"/>
      <c r="AH15037" s="7"/>
    </row>
    <row r="15038" spans="33:34">
      <c r="AG15038" s="7"/>
      <c r="AH15038" s="7"/>
    </row>
    <row r="15039" spans="33:34">
      <c r="AG15039" s="7"/>
      <c r="AH15039" s="7"/>
    </row>
    <row r="15040" spans="33:34">
      <c r="AG15040" s="7"/>
      <c r="AH15040" s="7"/>
    </row>
    <row r="15041" spans="33:34">
      <c r="AG15041" s="7"/>
      <c r="AH15041" s="7"/>
    </row>
    <row r="15042" spans="33:34">
      <c r="AG15042" s="7"/>
      <c r="AH15042" s="7"/>
    </row>
    <row r="15043" spans="33:34">
      <c r="AG15043" s="7"/>
      <c r="AH15043" s="7"/>
    </row>
    <row r="15044" spans="33:34">
      <c r="AG15044" s="7"/>
      <c r="AH15044" s="7"/>
    </row>
    <row r="15045" spans="33:34">
      <c r="AG15045" s="7"/>
      <c r="AH15045" s="7"/>
    </row>
    <row r="15046" spans="33:34">
      <c r="AG15046" s="7"/>
      <c r="AH15046" s="7"/>
    </row>
    <row r="15047" spans="33:34">
      <c r="AG15047" s="7"/>
      <c r="AH15047" s="7"/>
    </row>
    <row r="15048" spans="33:34">
      <c r="AG15048" s="7"/>
      <c r="AH15048" s="7"/>
    </row>
    <row r="15049" spans="33:34">
      <c r="AG15049" s="7"/>
      <c r="AH15049" s="7"/>
    </row>
    <row r="15050" spans="33:34">
      <c r="AG15050" s="7"/>
      <c r="AH15050" s="7"/>
    </row>
    <row r="15051" spans="33:34">
      <c r="AG15051" s="7"/>
      <c r="AH15051" s="7"/>
    </row>
    <row r="15052" spans="33:34">
      <c r="AG15052" s="7"/>
      <c r="AH15052" s="7"/>
    </row>
    <row r="15053" spans="33:34">
      <c r="AG15053" s="7"/>
      <c r="AH15053" s="7"/>
    </row>
    <row r="15054" spans="33:34">
      <c r="AG15054" s="7"/>
      <c r="AH15054" s="7"/>
    </row>
    <row r="15055" spans="33:34">
      <c r="AG15055" s="7"/>
      <c r="AH15055" s="7"/>
    </row>
    <row r="15056" spans="33:34">
      <c r="AG15056" s="7"/>
      <c r="AH15056" s="7"/>
    </row>
    <row r="15057" spans="33:34">
      <c r="AG15057" s="7"/>
      <c r="AH15057" s="7"/>
    </row>
    <row r="15058" spans="33:34">
      <c r="AG15058" s="7"/>
      <c r="AH15058" s="7"/>
    </row>
    <row r="15059" spans="33:34">
      <c r="AG15059" s="7"/>
      <c r="AH15059" s="7"/>
    </row>
    <row r="15060" spans="33:34">
      <c r="AG15060" s="7"/>
      <c r="AH15060" s="7"/>
    </row>
    <row r="15061" spans="33:34">
      <c r="AG15061" s="7"/>
      <c r="AH15061" s="7"/>
    </row>
    <row r="15062" spans="33:34">
      <c r="AG15062" s="7"/>
      <c r="AH15062" s="7"/>
    </row>
    <row r="15063" spans="33:34">
      <c r="AG15063" s="7"/>
      <c r="AH15063" s="7"/>
    </row>
    <row r="15064" spans="33:34">
      <c r="AG15064" s="7"/>
      <c r="AH15064" s="7"/>
    </row>
    <row r="15065" spans="33:34">
      <c r="AG15065" s="7"/>
      <c r="AH15065" s="7"/>
    </row>
    <row r="15066" spans="33:34">
      <c r="AG15066" s="7"/>
      <c r="AH15066" s="7"/>
    </row>
    <row r="15067" spans="33:34">
      <c r="AG15067" s="7"/>
      <c r="AH15067" s="7"/>
    </row>
    <row r="15068" spans="33:34">
      <c r="AG15068" s="7"/>
      <c r="AH15068" s="7"/>
    </row>
    <row r="15069" spans="33:34">
      <c r="AG15069" s="7"/>
      <c r="AH15069" s="7"/>
    </row>
    <row r="15070" spans="33:34">
      <c r="AG15070" s="7"/>
      <c r="AH15070" s="7"/>
    </row>
    <row r="15071" spans="33:34">
      <c r="AG15071" s="7"/>
      <c r="AH15071" s="7"/>
    </row>
    <row r="15072" spans="33:34">
      <c r="AG15072" s="7"/>
      <c r="AH15072" s="7"/>
    </row>
    <row r="15073" spans="33:34">
      <c r="AG15073" s="7"/>
      <c r="AH15073" s="7"/>
    </row>
    <row r="15074" spans="33:34">
      <c r="AG15074" s="7"/>
      <c r="AH15074" s="7"/>
    </row>
    <row r="15075" spans="33:34">
      <c r="AG15075" s="7"/>
      <c r="AH15075" s="7"/>
    </row>
    <row r="15076" spans="33:34">
      <c r="AG15076" s="7"/>
      <c r="AH15076" s="7"/>
    </row>
    <row r="15077" spans="33:34">
      <c r="AG15077" s="7"/>
      <c r="AH15077" s="7"/>
    </row>
    <row r="15078" spans="33:34">
      <c r="AG15078" s="7"/>
      <c r="AH15078" s="7"/>
    </row>
    <row r="15079" spans="33:34">
      <c r="AG15079" s="7"/>
      <c r="AH15079" s="7"/>
    </row>
    <row r="15080" spans="33:34">
      <c r="AG15080" s="7"/>
      <c r="AH15080" s="7"/>
    </row>
    <row r="15081" spans="33:34">
      <c r="AG15081" s="7"/>
      <c r="AH15081" s="7"/>
    </row>
    <row r="15082" spans="33:34">
      <c r="AG15082" s="7"/>
      <c r="AH15082" s="7"/>
    </row>
    <row r="15083" spans="33:34">
      <c r="AG15083" s="7"/>
      <c r="AH15083" s="7"/>
    </row>
    <row r="15084" spans="33:34">
      <c r="AG15084" s="7"/>
      <c r="AH15084" s="7"/>
    </row>
    <row r="15085" spans="33:34">
      <c r="AG15085" s="7"/>
      <c r="AH15085" s="7"/>
    </row>
    <row r="15086" spans="33:34">
      <c r="AG15086" s="7"/>
      <c r="AH15086" s="7"/>
    </row>
    <row r="15087" spans="33:34">
      <c r="AG15087" s="7"/>
      <c r="AH15087" s="7"/>
    </row>
    <row r="15088" spans="33:34">
      <c r="AG15088" s="7"/>
      <c r="AH15088" s="7"/>
    </row>
    <row r="15089" spans="33:34">
      <c r="AG15089" s="7"/>
      <c r="AH15089" s="7"/>
    </row>
    <row r="15090" spans="33:34">
      <c r="AG15090" s="7"/>
      <c r="AH15090" s="7"/>
    </row>
    <row r="15091" spans="33:34">
      <c r="AG15091" s="7"/>
      <c r="AH15091" s="7"/>
    </row>
    <row r="15092" spans="33:34">
      <c r="AG15092" s="7"/>
      <c r="AH15092" s="7"/>
    </row>
    <row r="15093" spans="33:34">
      <c r="AG15093" s="7"/>
      <c r="AH15093" s="7"/>
    </row>
    <row r="15094" spans="33:34">
      <c r="AG15094" s="7"/>
      <c r="AH15094" s="7"/>
    </row>
    <row r="15095" spans="33:34">
      <c r="AG15095" s="7"/>
      <c r="AH15095" s="7"/>
    </row>
    <row r="15096" spans="33:34">
      <c r="AG15096" s="7"/>
      <c r="AH15096" s="7"/>
    </row>
    <row r="15097" spans="33:34">
      <c r="AG15097" s="7"/>
      <c r="AH15097" s="7"/>
    </row>
    <row r="15098" spans="33:34">
      <c r="AG15098" s="7"/>
      <c r="AH15098" s="7"/>
    </row>
    <row r="15099" spans="33:34">
      <c r="AG15099" s="7"/>
      <c r="AH15099" s="7"/>
    </row>
    <row r="15100" spans="33:34">
      <c r="AG15100" s="7"/>
      <c r="AH15100" s="7"/>
    </row>
    <row r="15101" spans="33:34">
      <c r="AG15101" s="7"/>
      <c r="AH15101" s="7"/>
    </row>
    <row r="15102" spans="33:34">
      <c r="AG15102" s="7"/>
      <c r="AH15102" s="7"/>
    </row>
    <row r="15103" spans="33:34">
      <c r="AG15103" s="7"/>
      <c r="AH15103" s="7"/>
    </row>
    <row r="15104" spans="33:34">
      <c r="AG15104" s="7"/>
      <c r="AH15104" s="7"/>
    </row>
    <row r="15105" spans="33:34">
      <c r="AG15105" s="7"/>
      <c r="AH15105" s="7"/>
    </row>
    <row r="15106" spans="33:34">
      <c r="AG15106" s="7"/>
      <c r="AH15106" s="7"/>
    </row>
    <row r="15107" spans="33:34">
      <c r="AG15107" s="7"/>
      <c r="AH15107" s="7"/>
    </row>
    <row r="15108" spans="33:34">
      <c r="AG15108" s="7"/>
      <c r="AH15108" s="7"/>
    </row>
    <row r="15109" spans="33:34">
      <c r="AG15109" s="7"/>
      <c r="AH15109" s="7"/>
    </row>
    <row r="15110" spans="33:34">
      <c r="AG15110" s="7"/>
      <c r="AH15110" s="7"/>
    </row>
    <row r="15111" spans="33:34">
      <c r="AG15111" s="7"/>
      <c r="AH15111" s="7"/>
    </row>
    <row r="15112" spans="33:34">
      <c r="AG15112" s="7"/>
      <c r="AH15112" s="7"/>
    </row>
    <row r="15113" spans="33:34">
      <c r="AG15113" s="7"/>
      <c r="AH15113" s="7"/>
    </row>
    <row r="15114" spans="33:34">
      <c r="AG15114" s="7"/>
      <c r="AH15114" s="7"/>
    </row>
    <row r="15115" spans="33:34">
      <c r="AG15115" s="7"/>
      <c r="AH15115" s="7"/>
    </row>
    <row r="15116" spans="33:34">
      <c r="AG15116" s="7"/>
      <c r="AH15116" s="7"/>
    </row>
    <row r="15117" spans="33:34">
      <c r="AG15117" s="7"/>
      <c r="AH15117" s="7"/>
    </row>
    <row r="15118" spans="33:34">
      <c r="AG15118" s="7"/>
      <c r="AH15118" s="7"/>
    </row>
    <row r="15119" spans="33:34">
      <c r="AG15119" s="7"/>
      <c r="AH15119" s="7"/>
    </row>
    <row r="15120" spans="33:34">
      <c r="AG15120" s="7"/>
      <c r="AH15120" s="7"/>
    </row>
    <row r="15121" spans="33:34">
      <c r="AG15121" s="7"/>
      <c r="AH15121" s="7"/>
    </row>
    <row r="15122" spans="33:34">
      <c r="AG15122" s="7"/>
      <c r="AH15122" s="7"/>
    </row>
    <row r="15123" spans="33:34">
      <c r="AG15123" s="7"/>
      <c r="AH15123" s="7"/>
    </row>
    <row r="15124" spans="33:34">
      <c r="AG15124" s="7"/>
      <c r="AH15124" s="7"/>
    </row>
    <row r="15125" spans="33:34">
      <c r="AG15125" s="7"/>
      <c r="AH15125" s="7"/>
    </row>
    <row r="15126" spans="33:34">
      <c r="AG15126" s="7"/>
      <c r="AH15126" s="7"/>
    </row>
    <row r="15127" spans="33:34">
      <c r="AG15127" s="7"/>
      <c r="AH15127" s="7"/>
    </row>
    <row r="15128" spans="33:34">
      <c r="AG15128" s="7"/>
      <c r="AH15128" s="7"/>
    </row>
    <row r="15129" spans="33:34">
      <c r="AG15129" s="7"/>
      <c r="AH15129" s="7"/>
    </row>
    <row r="15130" spans="33:34">
      <c r="AG15130" s="7"/>
      <c r="AH15130" s="7"/>
    </row>
    <row r="15131" spans="33:34">
      <c r="AG15131" s="7"/>
      <c r="AH15131" s="7"/>
    </row>
    <row r="15132" spans="33:34">
      <c r="AG15132" s="7"/>
      <c r="AH15132" s="7"/>
    </row>
    <row r="15133" spans="33:34">
      <c r="AG15133" s="7"/>
      <c r="AH15133" s="7"/>
    </row>
    <row r="15134" spans="33:34">
      <c r="AG15134" s="7"/>
      <c r="AH15134" s="7"/>
    </row>
    <row r="15135" spans="33:34">
      <c r="AG15135" s="7"/>
      <c r="AH15135" s="7"/>
    </row>
    <row r="15136" spans="33:34">
      <c r="AG15136" s="7"/>
      <c r="AH15136" s="7"/>
    </row>
    <row r="15137" spans="33:34">
      <c r="AG15137" s="7"/>
      <c r="AH15137" s="7"/>
    </row>
    <row r="15138" spans="33:34">
      <c r="AG15138" s="7"/>
      <c r="AH15138" s="7"/>
    </row>
    <row r="15139" spans="33:34">
      <c r="AG15139" s="7"/>
      <c r="AH15139" s="7"/>
    </row>
    <row r="15140" spans="33:34">
      <c r="AG15140" s="7"/>
      <c r="AH15140" s="7"/>
    </row>
    <row r="15141" spans="33:34">
      <c r="AG15141" s="7"/>
      <c r="AH15141" s="7"/>
    </row>
    <row r="15142" spans="33:34">
      <c r="AG15142" s="7"/>
      <c r="AH15142" s="7"/>
    </row>
    <row r="15143" spans="33:34">
      <c r="AG15143" s="7"/>
      <c r="AH15143" s="7"/>
    </row>
    <row r="15144" spans="33:34">
      <c r="AG15144" s="7"/>
      <c r="AH15144" s="7"/>
    </row>
    <row r="15145" spans="33:34">
      <c r="AG15145" s="7"/>
      <c r="AH15145" s="7"/>
    </row>
    <row r="15146" spans="33:34">
      <c r="AG15146" s="7"/>
      <c r="AH15146" s="7"/>
    </row>
    <row r="15147" spans="33:34">
      <c r="AG15147" s="7"/>
      <c r="AH15147" s="7"/>
    </row>
    <row r="15148" spans="33:34">
      <c r="AG15148" s="7"/>
      <c r="AH15148" s="7"/>
    </row>
    <row r="15149" spans="33:34">
      <c r="AG15149" s="7"/>
      <c r="AH15149" s="7"/>
    </row>
    <row r="15150" spans="33:34">
      <c r="AG15150" s="7"/>
      <c r="AH15150" s="7"/>
    </row>
    <row r="15151" spans="33:34">
      <c r="AG15151" s="7"/>
      <c r="AH15151" s="7"/>
    </row>
    <row r="15152" spans="33:34">
      <c r="AG15152" s="7"/>
      <c r="AH15152" s="7"/>
    </row>
    <row r="15153" spans="33:34">
      <c r="AG15153" s="7"/>
      <c r="AH15153" s="7"/>
    </row>
    <row r="15154" spans="33:34">
      <c r="AG15154" s="7"/>
      <c r="AH15154" s="7"/>
    </row>
    <row r="15155" spans="33:34">
      <c r="AG15155" s="7"/>
      <c r="AH15155" s="7"/>
    </row>
    <row r="15156" spans="33:34">
      <c r="AG15156" s="7"/>
      <c r="AH15156" s="7"/>
    </row>
    <row r="15157" spans="33:34">
      <c r="AG15157" s="7"/>
      <c r="AH15157" s="7"/>
    </row>
    <row r="15158" spans="33:34">
      <c r="AG15158" s="7"/>
      <c r="AH15158" s="7"/>
    </row>
    <row r="15159" spans="33:34">
      <c r="AG15159" s="7"/>
      <c r="AH15159" s="7"/>
    </row>
    <row r="15160" spans="33:34">
      <c r="AG15160" s="7"/>
      <c r="AH15160" s="7"/>
    </row>
    <row r="15161" spans="33:34">
      <c r="AG15161" s="7"/>
      <c r="AH15161" s="7"/>
    </row>
    <row r="15162" spans="33:34">
      <c r="AG15162" s="7"/>
      <c r="AH15162" s="7"/>
    </row>
    <row r="15163" spans="33:34">
      <c r="AG15163" s="7"/>
      <c r="AH15163" s="7"/>
    </row>
    <row r="15164" spans="33:34">
      <c r="AG15164" s="7"/>
      <c r="AH15164" s="7"/>
    </row>
    <row r="15165" spans="33:34">
      <c r="AG15165" s="7"/>
      <c r="AH15165" s="7"/>
    </row>
    <row r="15166" spans="33:34">
      <c r="AG15166" s="7"/>
      <c r="AH15166" s="7"/>
    </row>
    <row r="15167" spans="33:34">
      <c r="AG15167" s="7"/>
      <c r="AH15167" s="7"/>
    </row>
    <row r="15168" spans="33:34">
      <c r="AG15168" s="7"/>
      <c r="AH15168" s="7"/>
    </row>
    <row r="15169" spans="33:34">
      <c r="AG15169" s="7"/>
      <c r="AH15169" s="7"/>
    </row>
    <row r="15170" spans="33:34">
      <c r="AG15170" s="7"/>
      <c r="AH15170" s="7"/>
    </row>
    <row r="15171" spans="33:34">
      <c r="AG15171" s="7"/>
      <c r="AH15171" s="7"/>
    </row>
    <row r="15172" spans="33:34">
      <c r="AG15172" s="7"/>
      <c r="AH15172" s="7"/>
    </row>
    <row r="15173" spans="33:34">
      <c r="AG15173" s="7"/>
      <c r="AH15173" s="7"/>
    </row>
    <row r="15174" spans="33:34">
      <c r="AG15174" s="7"/>
      <c r="AH15174" s="7"/>
    </row>
    <row r="15175" spans="33:34">
      <c r="AG15175" s="7"/>
      <c r="AH15175" s="7"/>
    </row>
    <row r="15176" spans="33:34">
      <c r="AG15176" s="7"/>
      <c r="AH15176" s="7"/>
    </row>
    <row r="15177" spans="33:34">
      <c r="AG15177" s="7"/>
      <c r="AH15177" s="7"/>
    </row>
    <row r="15178" spans="33:34">
      <c r="AG15178" s="7"/>
      <c r="AH15178" s="7"/>
    </row>
    <row r="15179" spans="33:34">
      <c r="AG15179" s="7"/>
      <c r="AH15179" s="7"/>
    </row>
    <row r="15180" spans="33:34">
      <c r="AG15180" s="7"/>
      <c r="AH15180" s="7"/>
    </row>
    <row r="15181" spans="33:34">
      <c r="AG15181" s="7"/>
      <c r="AH15181" s="7"/>
    </row>
    <row r="15182" spans="33:34">
      <c r="AG15182" s="7"/>
      <c r="AH15182" s="7"/>
    </row>
    <row r="15183" spans="33:34">
      <c r="AG15183" s="7"/>
      <c r="AH15183" s="7"/>
    </row>
    <row r="15184" spans="33:34">
      <c r="AG15184" s="7"/>
      <c r="AH15184" s="7"/>
    </row>
    <row r="15185" spans="33:34">
      <c r="AG15185" s="7"/>
      <c r="AH15185" s="7"/>
    </row>
    <row r="15186" spans="33:34">
      <c r="AG15186" s="7"/>
      <c r="AH15186" s="7"/>
    </row>
    <row r="15187" spans="33:34">
      <c r="AG15187" s="7"/>
      <c r="AH15187" s="7"/>
    </row>
    <row r="15188" spans="33:34">
      <c r="AG15188" s="7"/>
      <c r="AH15188" s="7"/>
    </row>
    <row r="15189" spans="33:34">
      <c r="AG15189" s="7"/>
      <c r="AH15189" s="7"/>
    </row>
    <row r="15190" spans="33:34">
      <c r="AG15190" s="7"/>
      <c r="AH15190" s="7"/>
    </row>
    <row r="15191" spans="33:34">
      <c r="AG15191" s="7"/>
      <c r="AH15191" s="7"/>
    </row>
    <row r="15192" spans="33:34">
      <c r="AG15192" s="7"/>
      <c r="AH15192" s="7"/>
    </row>
    <row r="15193" spans="33:34">
      <c r="AG15193" s="7"/>
      <c r="AH15193" s="7"/>
    </row>
    <row r="15194" spans="33:34">
      <c r="AG15194" s="7"/>
      <c r="AH15194" s="7"/>
    </row>
    <row r="15195" spans="33:34">
      <c r="AG15195" s="7"/>
      <c r="AH15195" s="7"/>
    </row>
    <row r="15196" spans="33:34">
      <c r="AG15196" s="7"/>
      <c r="AH15196" s="7"/>
    </row>
    <row r="15197" spans="33:34">
      <c r="AG15197" s="7"/>
      <c r="AH15197" s="7"/>
    </row>
    <row r="15198" spans="33:34">
      <c r="AG15198" s="7"/>
      <c r="AH15198" s="7"/>
    </row>
    <row r="15199" spans="33:34">
      <c r="AG15199" s="7"/>
      <c r="AH15199" s="7"/>
    </row>
    <row r="15200" spans="33:34">
      <c r="AG15200" s="7"/>
      <c r="AH15200" s="7"/>
    </row>
    <row r="15201" spans="33:34">
      <c r="AG15201" s="7"/>
      <c r="AH15201" s="7"/>
    </row>
    <row r="15202" spans="33:34">
      <c r="AG15202" s="7"/>
      <c r="AH15202" s="7"/>
    </row>
    <row r="15203" spans="33:34">
      <c r="AG15203" s="7"/>
      <c r="AH15203" s="7"/>
    </row>
    <row r="15204" spans="33:34">
      <c r="AG15204" s="7"/>
      <c r="AH15204" s="7"/>
    </row>
    <row r="15205" spans="33:34">
      <c r="AG15205" s="7"/>
      <c r="AH15205" s="7"/>
    </row>
    <row r="15206" spans="33:34">
      <c r="AG15206" s="7"/>
      <c r="AH15206" s="7"/>
    </row>
    <row r="15207" spans="33:34">
      <c r="AG15207" s="7"/>
      <c r="AH15207" s="7"/>
    </row>
    <row r="15208" spans="33:34">
      <c r="AG15208" s="7"/>
      <c r="AH15208" s="7"/>
    </row>
    <row r="15209" spans="33:34">
      <c r="AG15209" s="7"/>
      <c r="AH15209" s="7"/>
    </row>
    <row r="15210" spans="33:34">
      <c r="AG15210" s="7"/>
      <c r="AH15210" s="7"/>
    </row>
    <row r="15211" spans="33:34">
      <c r="AG15211" s="7"/>
      <c r="AH15211" s="7"/>
    </row>
    <row r="15212" spans="33:34">
      <c r="AG15212" s="7"/>
      <c r="AH15212" s="7"/>
    </row>
    <row r="15213" spans="33:34">
      <c r="AG15213" s="7"/>
      <c r="AH15213" s="7"/>
    </row>
    <row r="15214" spans="33:34">
      <c r="AG15214" s="7"/>
      <c r="AH15214" s="7"/>
    </row>
    <row r="15215" spans="33:34">
      <c r="AG15215" s="7"/>
      <c r="AH15215" s="7"/>
    </row>
    <row r="15216" spans="33:34">
      <c r="AG15216" s="7"/>
      <c r="AH15216" s="7"/>
    </row>
    <row r="15217" spans="33:34">
      <c r="AG15217" s="7"/>
      <c r="AH15217" s="7"/>
    </row>
    <row r="15218" spans="33:34">
      <c r="AG15218" s="7"/>
      <c r="AH15218" s="7"/>
    </row>
    <row r="15219" spans="33:34">
      <c r="AG15219" s="7"/>
      <c r="AH15219" s="7"/>
    </row>
    <row r="15220" spans="33:34">
      <c r="AG15220" s="7"/>
      <c r="AH15220" s="7"/>
    </row>
    <row r="15221" spans="33:34">
      <c r="AG15221" s="7"/>
      <c r="AH15221" s="7"/>
    </row>
    <row r="15222" spans="33:34">
      <c r="AG15222" s="7"/>
      <c r="AH15222" s="7"/>
    </row>
    <row r="15223" spans="33:34">
      <c r="AG15223" s="7"/>
      <c r="AH15223" s="7"/>
    </row>
    <row r="15224" spans="33:34">
      <c r="AG15224" s="7"/>
      <c r="AH15224" s="7"/>
    </row>
    <row r="15225" spans="33:34">
      <c r="AG15225" s="7"/>
      <c r="AH15225" s="7"/>
    </row>
    <row r="15226" spans="33:34">
      <c r="AG15226" s="7"/>
      <c r="AH15226" s="7"/>
    </row>
    <row r="15227" spans="33:34">
      <c r="AG15227" s="7"/>
      <c r="AH15227" s="7"/>
    </row>
    <row r="15228" spans="33:34">
      <c r="AG15228" s="7"/>
      <c r="AH15228" s="7"/>
    </row>
    <row r="15229" spans="33:34">
      <c r="AG15229" s="7"/>
      <c r="AH15229" s="7"/>
    </row>
    <row r="15230" spans="33:34">
      <c r="AG15230" s="7"/>
      <c r="AH15230" s="7"/>
    </row>
    <row r="15231" spans="33:34">
      <c r="AG15231" s="7"/>
      <c r="AH15231" s="7"/>
    </row>
    <row r="15232" spans="33:34">
      <c r="AG15232" s="7"/>
      <c r="AH15232" s="7"/>
    </row>
    <row r="15233" spans="33:34">
      <c r="AG15233" s="7"/>
      <c r="AH15233" s="7"/>
    </row>
    <row r="15234" spans="33:34">
      <c r="AG15234" s="7"/>
      <c r="AH15234" s="7"/>
    </row>
    <row r="15235" spans="33:34">
      <c r="AG15235" s="7"/>
      <c r="AH15235" s="7"/>
    </row>
    <row r="15236" spans="33:34">
      <c r="AG15236" s="7"/>
      <c r="AH15236" s="7"/>
    </row>
    <row r="15237" spans="33:34">
      <c r="AG15237" s="7"/>
      <c r="AH15237" s="7"/>
    </row>
    <row r="15238" spans="33:34">
      <c r="AG15238" s="7"/>
      <c r="AH15238" s="7"/>
    </row>
    <row r="15239" spans="33:34">
      <c r="AG15239" s="7"/>
      <c r="AH15239" s="7"/>
    </row>
    <row r="15240" spans="33:34">
      <c r="AG15240" s="7"/>
      <c r="AH15240" s="7"/>
    </row>
    <row r="15241" spans="33:34">
      <c r="AG15241" s="7"/>
      <c r="AH15241" s="7"/>
    </row>
    <row r="15242" spans="33:34">
      <c r="AG15242" s="7"/>
      <c r="AH15242" s="7"/>
    </row>
    <row r="15243" spans="33:34">
      <c r="AG15243" s="7"/>
      <c r="AH15243" s="7"/>
    </row>
    <row r="15244" spans="33:34">
      <c r="AG15244" s="7"/>
      <c r="AH15244" s="7"/>
    </row>
    <row r="15245" spans="33:34">
      <c r="AG15245" s="7"/>
      <c r="AH15245" s="7"/>
    </row>
    <row r="15246" spans="33:34">
      <c r="AG15246" s="7"/>
      <c r="AH15246" s="7"/>
    </row>
    <row r="15247" spans="33:34">
      <c r="AG15247" s="7"/>
      <c r="AH15247" s="7"/>
    </row>
    <row r="15248" spans="33:34">
      <c r="AG15248" s="7"/>
      <c r="AH15248" s="7"/>
    </row>
    <row r="15249" spans="33:34">
      <c r="AG15249" s="7"/>
      <c r="AH15249" s="7"/>
    </row>
    <row r="15250" spans="33:34">
      <c r="AG15250" s="7"/>
      <c r="AH15250" s="7"/>
    </row>
    <row r="15251" spans="33:34">
      <c r="AG15251" s="7"/>
      <c r="AH15251" s="7"/>
    </row>
    <row r="15252" spans="33:34">
      <c r="AG15252" s="7"/>
      <c r="AH15252" s="7"/>
    </row>
    <row r="15253" spans="33:34">
      <c r="AG15253" s="7"/>
      <c r="AH15253" s="7"/>
    </row>
    <row r="15254" spans="33:34">
      <c r="AG15254" s="7"/>
      <c r="AH15254" s="7"/>
    </row>
    <row r="15255" spans="33:34">
      <c r="AG15255" s="7"/>
      <c r="AH15255" s="7"/>
    </row>
    <row r="15256" spans="33:34">
      <c r="AG15256" s="7"/>
      <c r="AH15256" s="7"/>
    </row>
    <row r="15257" spans="33:34">
      <c r="AG15257" s="7"/>
      <c r="AH15257" s="7"/>
    </row>
    <row r="15258" spans="33:34">
      <c r="AG15258" s="7"/>
      <c r="AH15258" s="7"/>
    </row>
    <row r="15259" spans="33:34">
      <c r="AG15259" s="7"/>
      <c r="AH15259" s="7"/>
    </row>
    <row r="15260" spans="33:34">
      <c r="AG15260" s="7"/>
      <c r="AH15260" s="7"/>
    </row>
    <row r="15261" spans="33:34">
      <c r="AG15261" s="7"/>
      <c r="AH15261" s="7"/>
    </row>
    <row r="15262" spans="33:34">
      <c r="AG15262" s="7"/>
      <c r="AH15262" s="7"/>
    </row>
    <row r="15263" spans="33:34">
      <c r="AG15263" s="7"/>
      <c r="AH15263" s="7"/>
    </row>
    <row r="15264" spans="33:34">
      <c r="AG15264" s="7"/>
      <c r="AH15264" s="7"/>
    </row>
    <row r="15265" spans="33:34">
      <c r="AG15265" s="7"/>
      <c r="AH15265" s="7"/>
    </row>
    <row r="15266" spans="33:34">
      <c r="AG15266" s="7"/>
      <c r="AH15266" s="7"/>
    </row>
    <row r="15267" spans="33:34">
      <c r="AG15267" s="7"/>
      <c r="AH15267" s="7"/>
    </row>
    <row r="15268" spans="33:34">
      <c r="AG15268" s="7"/>
      <c r="AH15268" s="7"/>
    </row>
    <row r="15269" spans="33:34">
      <c r="AG15269" s="7"/>
      <c r="AH15269" s="7"/>
    </row>
    <row r="15270" spans="33:34">
      <c r="AG15270" s="7"/>
      <c r="AH15270" s="7"/>
    </row>
    <row r="15271" spans="33:34">
      <c r="AG15271" s="7"/>
      <c r="AH15271" s="7"/>
    </row>
    <row r="15272" spans="33:34">
      <c r="AG15272" s="7"/>
      <c r="AH15272" s="7"/>
    </row>
    <row r="15273" spans="33:34">
      <c r="AG15273" s="7"/>
      <c r="AH15273" s="7"/>
    </row>
    <row r="15274" spans="33:34">
      <c r="AG15274" s="7"/>
      <c r="AH15274" s="7"/>
    </row>
    <row r="15275" spans="33:34">
      <c r="AG15275" s="7"/>
      <c r="AH15275" s="7"/>
    </row>
    <row r="15276" spans="33:34">
      <c r="AG15276" s="7"/>
      <c r="AH15276" s="7"/>
    </row>
    <row r="15277" spans="33:34">
      <c r="AG15277" s="7"/>
      <c r="AH15277" s="7"/>
    </row>
    <row r="15278" spans="33:34">
      <c r="AG15278" s="7"/>
      <c r="AH15278" s="7"/>
    </row>
    <row r="15279" spans="33:34">
      <c r="AG15279" s="7"/>
      <c r="AH15279" s="7"/>
    </row>
    <row r="15280" spans="33:34">
      <c r="AG15280" s="7"/>
      <c r="AH15280" s="7"/>
    </row>
    <row r="15281" spans="33:34">
      <c r="AG15281" s="7"/>
      <c r="AH15281" s="7"/>
    </row>
    <row r="15282" spans="33:34">
      <c r="AG15282" s="7"/>
      <c r="AH15282" s="7"/>
    </row>
    <row r="15283" spans="33:34">
      <c r="AG15283" s="7"/>
      <c r="AH15283" s="7"/>
    </row>
    <row r="15284" spans="33:34">
      <c r="AG15284" s="7"/>
      <c r="AH15284" s="7"/>
    </row>
    <row r="15285" spans="33:34">
      <c r="AG15285" s="7"/>
      <c r="AH15285" s="7"/>
    </row>
    <row r="15286" spans="33:34">
      <c r="AG15286" s="7"/>
      <c r="AH15286" s="7"/>
    </row>
    <row r="15287" spans="33:34">
      <c r="AG15287" s="7"/>
      <c r="AH15287" s="7"/>
    </row>
    <row r="15288" spans="33:34">
      <c r="AG15288" s="7"/>
      <c r="AH15288" s="7"/>
    </row>
    <row r="15289" spans="33:34">
      <c r="AG15289" s="7"/>
      <c r="AH15289" s="7"/>
    </row>
    <row r="15290" spans="33:34">
      <c r="AG15290" s="7"/>
      <c r="AH15290" s="7"/>
    </row>
    <row r="15291" spans="33:34">
      <c r="AG15291" s="7"/>
      <c r="AH15291" s="7"/>
    </row>
    <row r="15292" spans="33:34">
      <c r="AG15292" s="7"/>
      <c r="AH15292" s="7"/>
    </row>
    <row r="15293" spans="33:34">
      <c r="AG15293" s="7"/>
      <c r="AH15293" s="7"/>
    </row>
    <row r="15294" spans="33:34">
      <c r="AG15294" s="7"/>
      <c r="AH15294" s="7"/>
    </row>
    <row r="15295" spans="33:34">
      <c r="AG15295" s="7"/>
      <c r="AH15295" s="7"/>
    </row>
    <row r="15296" spans="33:34">
      <c r="AG15296" s="7"/>
      <c r="AH15296" s="7"/>
    </row>
    <row r="15297" spans="33:34">
      <c r="AG15297" s="7"/>
      <c r="AH15297" s="7"/>
    </row>
    <row r="15298" spans="33:34">
      <c r="AG15298" s="7"/>
      <c r="AH15298" s="7"/>
    </row>
    <row r="15299" spans="33:34">
      <c r="AG15299" s="7"/>
      <c r="AH15299" s="7"/>
    </row>
    <row r="15300" spans="33:34">
      <c r="AG15300" s="7"/>
      <c r="AH15300" s="7"/>
    </row>
    <row r="15301" spans="33:34">
      <c r="AG15301" s="7"/>
      <c r="AH15301" s="7"/>
    </row>
    <row r="15302" spans="33:34">
      <c r="AG15302" s="7"/>
      <c r="AH15302" s="7"/>
    </row>
    <row r="15303" spans="33:34">
      <c r="AG15303" s="7"/>
      <c r="AH15303" s="7"/>
    </row>
    <row r="15304" spans="33:34">
      <c r="AG15304" s="7"/>
      <c r="AH15304" s="7"/>
    </row>
    <row r="15305" spans="33:34">
      <c r="AG15305" s="7"/>
      <c r="AH15305" s="7"/>
    </row>
    <row r="15306" spans="33:34">
      <c r="AG15306" s="7"/>
      <c r="AH15306" s="7"/>
    </row>
    <row r="15307" spans="33:34">
      <c r="AG15307" s="7"/>
      <c r="AH15307" s="7"/>
    </row>
    <row r="15308" spans="33:34">
      <c r="AG15308" s="7"/>
      <c r="AH15308" s="7"/>
    </row>
    <row r="15309" spans="33:34">
      <c r="AG15309" s="7"/>
      <c r="AH15309" s="7"/>
    </row>
    <row r="15310" spans="33:34">
      <c r="AG15310" s="7"/>
      <c r="AH15310" s="7"/>
    </row>
    <row r="15311" spans="33:34">
      <c r="AG15311" s="7"/>
      <c r="AH15311" s="7"/>
    </row>
    <row r="15312" spans="33:34">
      <c r="AG15312" s="7"/>
      <c r="AH15312" s="7"/>
    </row>
    <row r="15313" spans="33:34">
      <c r="AG15313" s="7"/>
      <c r="AH15313" s="7"/>
    </row>
    <row r="15314" spans="33:34">
      <c r="AG15314" s="7"/>
      <c r="AH15314" s="7"/>
    </row>
    <row r="15315" spans="33:34">
      <c r="AG15315" s="7"/>
      <c r="AH15315" s="7"/>
    </row>
    <row r="15316" spans="33:34">
      <c r="AG15316" s="7"/>
      <c r="AH15316" s="7"/>
    </row>
    <row r="15317" spans="33:34">
      <c r="AG15317" s="7"/>
      <c r="AH15317" s="7"/>
    </row>
    <row r="15318" spans="33:34">
      <c r="AG15318" s="7"/>
      <c r="AH15318" s="7"/>
    </row>
    <row r="15319" spans="33:34">
      <c r="AG15319" s="7"/>
      <c r="AH15319" s="7"/>
    </row>
    <row r="15320" spans="33:34">
      <c r="AG15320" s="7"/>
      <c r="AH15320" s="7"/>
    </row>
    <row r="15321" spans="33:34">
      <c r="AG15321" s="7"/>
      <c r="AH15321" s="7"/>
    </row>
    <row r="15322" spans="33:34">
      <c r="AG15322" s="7"/>
      <c r="AH15322" s="7"/>
    </row>
    <row r="15323" spans="33:34">
      <c r="AG15323" s="7"/>
      <c r="AH15323" s="7"/>
    </row>
    <row r="15324" spans="33:34">
      <c r="AG15324" s="7"/>
      <c r="AH15324" s="7"/>
    </row>
    <row r="15325" spans="33:34">
      <c r="AG15325" s="7"/>
      <c r="AH15325" s="7"/>
    </row>
    <row r="15326" spans="33:34">
      <c r="AG15326" s="7"/>
      <c r="AH15326" s="7"/>
    </row>
    <row r="15327" spans="33:34">
      <c r="AG15327" s="7"/>
      <c r="AH15327" s="7"/>
    </row>
    <row r="15328" spans="33:34">
      <c r="AG15328" s="7"/>
      <c r="AH15328" s="7"/>
    </row>
    <row r="15329" spans="33:34">
      <c r="AG15329" s="7"/>
      <c r="AH15329" s="7"/>
    </row>
    <row r="15330" spans="33:34">
      <c r="AG15330" s="7"/>
      <c r="AH15330" s="7"/>
    </row>
    <row r="15331" spans="33:34">
      <c r="AG15331" s="7"/>
      <c r="AH15331" s="7"/>
    </row>
    <row r="15332" spans="33:34">
      <c r="AG15332" s="7"/>
      <c r="AH15332" s="7"/>
    </row>
    <row r="15333" spans="33:34">
      <c r="AG15333" s="7"/>
      <c r="AH15333" s="7"/>
    </row>
    <row r="15334" spans="33:34">
      <c r="AG15334" s="7"/>
      <c r="AH15334" s="7"/>
    </row>
    <row r="15335" spans="33:34">
      <c r="AG15335" s="7"/>
      <c r="AH15335" s="7"/>
    </row>
    <row r="15336" spans="33:34">
      <c r="AG15336" s="7"/>
      <c r="AH15336" s="7"/>
    </row>
    <row r="15337" spans="33:34">
      <c r="AG15337" s="7"/>
      <c r="AH15337" s="7"/>
    </row>
    <row r="15338" spans="33:34">
      <c r="AG15338" s="7"/>
      <c r="AH15338" s="7"/>
    </row>
    <row r="15339" spans="33:34">
      <c r="AG15339" s="7"/>
      <c r="AH15339" s="7"/>
    </row>
    <row r="15340" spans="33:34">
      <c r="AG15340" s="7"/>
      <c r="AH15340" s="7"/>
    </row>
    <row r="15341" spans="33:34">
      <c r="AG15341" s="7"/>
      <c r="AH15341" s="7"/>
    </row>
    <row r="15342" spans="33:34">
      <c r="AG15342" s="7"/>
      <c r="AH15342" s="7"/>
    </row>
    <row r="15343" spans="33:34">
      <c r="AG15343" s="7"/>
      <c r="AH15343" s="7"/>
    </row>
    <row r="15344" spans="33:34">
      <c r="AG15344" s="7"/>
      <c r="AH15344" s="7"/>
    </row>
    <row r="15345" spans="33:34">
      <c r="AG15345" s="7"/>
      <c r="AH15345" s="7"/>
    </row>
    <row r="15346" spans="33:34">
      <c r="AG15346" s="7"/>
      <c r="AH15346" s="7"/>
    </row>
    <row r="15347" spans="33:34">
      <c r="AG15347" s="7"/>
      <c r="AH15347" s="7"/>
    </row>
    <row r="15348" spans="33:34">
      <c r="AG15348" s="7"/>
      <c r="AH15348" s="7"/>
    </row>
    <row r="15349" spans="33:34">
      <c r="AG15349" s="7"/>
      <c r="AH15349" s="7"/>
    </row>
    <row r="15350" spans="33:34">
      <c r="AG15350" s="7"/>
      <c r="AH15350" s="7"/>
    </row>
    <row r="15351" spans="33:34">
      <c r="AG15351" s="7"/>
      <c r="AH15351" s="7"/>
    </row>
    <row r="15352" spans="33:34">
      <c r="AG15352" s="7"/>
      <c r="AH15352" s="7"/>
    </row>
    <row r="15353" spans="33:34">
      <c r="AG15353" s="7"/>
      <c r="AH15353" s="7"/>
    </row>
    <row r="15354" spans="33:34">
      <c r="AG15354" s="7"/>
      <c r="AH15354" s="7"/>
    </row>
    <row r="15355" spans="33:34">
      <c r="AG15355" s="7"/>
      <c r="AH15355" s="7"/>
    </row>
    <row r="15356" spans="33:34">
      <c r="AG15356" s="7"/>
      <c r="AH15356" s="7"/>
    </row>
    <row r="15357" spans="33:34">
      <c r="AG15357" s="7"/>
      <c r="AH15357" s="7"/>
    </row>
    <row r="15358" spans="33:34">
      <c r="AG15358" s="7"/>
      <c r="AH15358" s="7"/>
    </row>
    <row r="15359" spans="33:34">
      <c r="AG15359" s="7"/>
      <c r="AH15359" s="7"/>
    </row>
    <row r="15360" spans="33:34">
      <c r="AG15360" s="7"/>
      <c r="AH15360" s="7"/>
    </row>
    <row r="15361" spans="33:34">
      <c r="AG15361" s="7"/>
      <c r="AH15361" s="7"/>
    </row>
    <row r="15362" spans="33:34">
      <c r="AG15362" s="7"/>
      <c r="AH15362" s="7"/>
    </row>
    <row r="15363" spans="33:34">
      <c r="AG15363" s="7"/>
      <c r="AH15363" s="7"/>
    </row>
    <row r="15364" spans="33:34">
      <c r="AG15364" s="7"/>
      <c r="AH15364" s="7"/>
    </row>
    <row r="15365" spans="33:34">
      <c r="AG15365" s="7"/>
      <c r="AH15365" s="7"/>
    </row>
    <row r="15366" spans="33:34">
      <c r="AG15366" s="7"/>
      <c r="AH15366" s="7"/>
    </row>
    <row r="15367" spans="33:34">
      <c r="AG15367" s="7"/>
      <c r="AH15367" s="7"/>
    </row>
    <row r="15368" spans="33:34">
      <c r="AG15368" s="7"/>
      <c r="AH15368" s="7"/>
    </row>
    <row r="15369" spans="33:34">
      <c r="AG15369" s="7"/>
      <c r="AH15369" s="7"/>
    </row>
    <row r="15370" spans="33:34">
      <c r="AG15370" s="7"/>
      <c r="AH15370" s="7"/>
    </row>
    <row r="15371" spans="33:34">
      <c r="AG15371" s="7"/>
      <c r="AH15371" s="7"/>
    </row>
    <row r="15372" spans="33:34">
      <c r="AG15372" s="7"/>
      <c r="AH15372" s="7"/>
    </row>
    <row r="15373" spans="33:34">
      <c r="AG15373" s="7"/>
      <c r="AH15373" s="7"/>
    </row>
    <row r="15374" spans="33:34">
      <c r="AG15374" s="7"/>
      <c r="AH15374" s="7"/>
    </row>
    <row r="15375" spans="33:34">
      <c r="AG15375" s="7"/>
      <c r="AH15375" s="7"/>
    </row>
    <row r="15376" spans="33:34">
      <c r="AG15376" s="7"/>
      <c r="AH15376" s="7"/>
    </row>
    <row r="15377" spans="33:34">
      <c r="AG15377" s="7"/>
      <c r="AH15377" s="7"/>
    </row>
    <row r="15378" spans="33:34">
      <c r="AG15378" s="7"/>
      <c r="AH15378" s="7"/>
    </row>
    <row r="15379" spans="33:34">
      <c r="AG15379" s="7"/>
      <c r="AH15379" s="7"/>
    </row>
    <row r="15380" spans="33:34">
      <c r="AG15380" s="7"/>
      <c r="AH15380" s="7"/>
    </row>
    <row r="15381" spans="33:34">
      <c r="AG15381" s="7"/>
      <c r="AH15381" s="7"/>
    </row>
    <row r="15382" spans="33:34">
      <c r="AG15382" s="7"/>
      <c r="AH15382" s="7"/>
    </row>
    <row r="15383" spans="33:34">
      <c r="AG15383" s="7"/>
      <c r="AH15383" s="7"/>
    </row>
    <row r="15384" spans="33:34">
      <c r="AG15384" s="7"/>
      <c r="AH15384" s="7"/>
    </row>
    <row r="15385" spans="33:34">
      <c r="AG15385" s="7"/>
      <c r="AH15385" s="7"/>
    </row>
    <row r="15386" spans="33:34">
      <c r="AG15386" s="7"/>
      <c r="AH15386" s="7"/>
    </row>
    <row r="15387" spans="33:34">
      <c r="AG15387" s="7"/>
      <c r="AH15387" s="7"/>
    </row>
    <row r="15388" spans="33:34">
      <c r="AG15388" s="7"/>
      <c r="AH15388" s="7"/>
    </row>
    <row r="15389" spans="33:34">
      <c r="AG15389" s="7"/>
      <c r="AH15389" s="7"/>
    </row>
    <row r="15390" spans="33:34">
      <c r="AG15390" s="7"/>
      <c r="AH15390" s="7"/>
    </row>
    <row r="15391" spans="33:34">
      <c r="AG15391" s="7"/>
      <c r="AH15391" s="7"/>
    </row>
    <row r="15392" spans="33:34">
      <c r="AG15392" s="7"/>
      <c r="AH15392" s="7"/>
    </row>
    <row r="15393" spans="33:34">
      <c r="AG15393" s="7"/>
      <c r="AH15393" s="7"/>
    </row>
    <row r="15394" spans="33:34">
      <c r="AG15394" s="7"/>
      <c r="AH15394" s="7"/>
    </row>
    <row r="15395" spans="33:34">
      <c r="AG15395" s="7"/>
      <c r="AH15395" s="7"/>
    </row>
    <row r="15396" spans="33:34">
      <c r="AG15396" s="7"/>
      <c r="AH15396" s="7"/>
    </row>
    <row r="15397" spans="33:34">
      <c r="AG15397" s="7"/>
      <c r="AH15397" s="7"/>
    </row>
    <row r="15398" spans="33:34">
      <c r="AG15398" s="7"/>
      <c r="AH15398" s="7"/>
    </row>
    <row r="15399" spans="33:34">
      <c r="AG15399" s="7"/>
      <c r="AH15399" s="7"/>
    </row>
    <row r="15400" spans="33:34">
      <c r="AG15400" s="7"/>
      <c r="AH15400" s="7"/>
    </row>
    <row r="15401" spans="33:34">
      <c r="AG15401" s="7"/>
      <c r="AH15401" s="7"/>
    </row>
    <row r="15402" spans="33:34">
      <c r="AG15402" s="7"/>
      <c r="AH15402" s="7"/>
    </row>
    <row r="15403" spans="33:34">
      <c r="AG15403" s="7"/>
      <c r="AH15403" s="7"/>
    </row>
    <row r="15404" spans="33:34">
      <c r="AG15404" s="7"/>
      <c r="AH15404" s="7"/>
    </row>
    <row r="15405" spans="33:34">
      <c r="AG15405" s="7"/>
      <c r="AH15405" s="7"/>
    </row>
    <row r="15406" spans="33:34">
      <c r="AG15406" s="7"/>
      <c r="AH15406" s="7"/>
    </row>
    <row r="15407" spans="33:34">
      <c r="AG15407" s="7"/>
      <c r="AH15407" s="7"/>
    </row>
    <row r="15408" spans="33:34">
      <c r="AG15408" s="7"/>
      <c r="AH15408" s="7"/>
    </row>
    <row r="15409" spans="33:34">
      <c r="AG15409" s="7"/>
      <c r="AH15409" s="7"/>
    </row>
    <row r="15410" spans="33:34">
      <c r="AG15410" s="7"/>
      <c r="AH15410" s="7"/>
    </row>
    <row r="15411" spans="33:34">
      <c r="AG15411" s="7"/>
      <c r="AH15411" s="7"/>
    </row>
    <row r="15412" spans="33:34">
      <c r="AG15412" s="7"/>
      <c r="AH15412" s="7"/>
    </row>
    <row r="15413" spans="33:34">
      <c r="AG15413" s="7"/>
      <c r="AH15413" s="7"/>
    </row>
    <row r="15414" spans="33:34">
      <c r="AG15414" s="7"/>
      <c r="AH15414" s="7"/>
    </row>
    <row r="15415" spans="33:34">
      <c r="AG15415" s="7"/>
      <c r="AH15415" s="7"/>
    </row>
    <row r="15416" spans="33:34">
      <c r="AG15416" s="7"/>
      <c r="AH15416" s="7"/>
    </row>
    <row r="15417" spans="33:34">
      <c r="AG15417" s="7"/>
      <c r="AH15417" s="7"/>
    </row>
    <row r="15418" spans="33:34">
      <c r="AG15418" s="7"/>
      <c r="AH15418" s="7"/>
    </row>
    <row r="15419" spans="33:34">
      <c r="AG15419" s="7"/>
      <c r="AH15419" s="7"/>
    </row>
    <row r="15420" spans="33:34">
      <c r="AG15420" s="7"/>
      <c r="AH15420" s="7"/>
    </row>
    <row r="15421" spans="33:34">
      <c r="AG15421" s="7"/>
      <c r="AH15421" s="7"/>
    </row>
    <row r="15422" spans="33:34">
      <c r="AG15422" s="7"/>
      <c r="AH15422" s="7"/>
    </row>
    <row r="15423" spans="33:34">
      <c r="AG15423" s="7"/>
      <c r="AH15423" s="7"/>
    </row>
    <row r="15424" spans="33:34">
      <c r="AG15424" s="7"/>
      <c r="AH15424" s="7"/>
    </row>
    <row r="15425" spans="33:34">
      <c r="AG15425" s="7"/>
      <c r="AH15425" s="7"/>
    </row>
    <row r="15426" spans="33:34">
      <c r="AG15426" s="7"/>
      <c r="AH15426" s="7"/>
    </row>
    <row r="15427" spans="33:34">
      <c r="AG15427" s="7"/>
      <c r="AH15427" s="7"/>
    </row>
    <row r="15428" spans="33:34">
      <c r="AG15428" s="7"/>
      <c r="AH15428" s="7"/>
    </row>
    <row r="15429" spans="33:34">
      <c r="AG15429" s="7"/>
      <c r="AH15429" s="7"/>
    </row>
    <row r="15430" spans="33:34">
      <c r="AG15430" s="7"/>
      <c r="AH15430" s="7"/>
    </row>
    <row r="15431" spans="33:34">
      <c r="AG15431" s="7"/>
      <c r="AH15431" s="7"/>
    </row>
    <row r="15432" spans="33:34">
      <c r="AG15432" s="7"/>
      <c r="AH15432" s="7"/>
    </row>
    <row r="15433" spans="33:34">
      <c r="AG15433" s="7"/>
      <c r="AH15433" s="7"/>
    </row>
    <row r="15434" spans="33:34">
      <c r="AG15434" s="7"/>
      <c r="AH15434" s="7"/>
    </row>
    <row r="15435" spans="33:34">
      <c r="AG15435" s="7"/>
      <c r="AH15435" s="7"/>
    </row>
    <row r="15436" spans="33:34">
      <c r="AG15436" s="7"/>
      <c r="AH15436" s="7"/>
    </row>
    <row r="15437" spans="33:34">
      <c r="AG15437" s="7"/>
      <c r="AH15437" s="7"/>
    </row>
    <row r="15438" spans="33:34">
      <c r="AG15438" s="7"/>
      <c r="AH15438" s="7"/>
    </row>
    <row r="15439" spans="33:34">
      <c r="AG15439" s="7"/>
      <c r="AH15439" s="7"/>
    </row>
    <row r="15440" spans="33:34">
      <c r="AG15440" s="7"/>
      <c r="AH15440" s="7"/>
    </row>
    <row r="15441" spans="33:34">
      <c r="AG15441" s="7"/>
      <c r="AH15441" s="7"/>
    </row>
    <row r="15442" spans="33:34">
      <c r="AG15442" s="7"/>
      <c r="AH15442" s="7"/>
    </row>
    <row r="15443" spans="33:34">
      <c r="AG15443" s="7"/>
      <c r="AH15443" s="7"/>
    </row>
    <row r="15444" spans="33:34">
      <c r="AG15444" s="7"/>
      <c r="AH15444" s="7"/>
    </row>
    <row r="15445" spans="33:34">
      <c r="AG15445" s="7"/>
      <c r="AH15445" s="7"/>
    </row>
    <row r="15446" spans="33:34">
      <c r="AG15446" s="7"/>
      <c r="AH15446" s="7"/>
    </row>
    <row r="15447" spans="33:34">
      <c r="AG15447" s="7"/>
      <c r="AH15447" s="7"/>
    </row>
    <row r="15448" spans="33:34">
      <c r="AG15448" s="7"/>
      <c r="AH15448" s="7"/>
    </row>
    <row r="15449" spans="33:34">
      <c r="AG15449" s="7"/>
      <c r="AH15449" s="7"/>
    </row>
    <row r="15450" spans="33:34">
      <c r="AG15450" s="7"/>
      <c r="AH15450" s="7"/>
    </row>
    <row r="15451" spans="33:34">
      <c r="AG15451" s="7"/>
      <c r="AH15451" s="7"/>
    </row>
    <row r="15452" spans="33:34">
      <c r="AG15452" s="7"/>
      <c r="AH15452" s="7"/>
    </row>
    <row r="15453" spans="33:34">
      <c r="AG15453" s="7"/>
      <c r="AH15453" s="7"/>
    </row>
    <row r="15454" spans="33:34">
      <c r="AG15454" s="7"/>
      <c r="AH15454" s="7"/>
    </row>
    <row r="15455" spans="33:34">
      <c r="AG15455" s="7"/>
      <c r="AH15455" s="7"/>
    </row>
    <row r="15456" spans="33:34">
      <c r="AG15456" s="7"/>
      <c r="AH15456" s="7"/>
    </row>
    <row r="15457" spans="33:34">
      <c r="AG15457" s="7"/>
      <c r="AH15457" s="7"/>
    </row>
    <row r="15458" spans="33:34">
      <c r="AG15458" s="7"/>
      <c r="AH15458" s="7"/>
    </row>
    <row r="15459" spans="33:34">
      <c r="AG15459" s="7"/>
      <c r="AH15459" s="7"/>
    </row>
    <row r="15460" spans="33:34">
      <c r="AG15460" s="7"/>
      <c r="AH15460" s="7"/>
    </row>
    <row r="15461" spans="33:34">
      <c r="AG15461" s="7"/>
      <c r="AH15461" s="7"/>
    </row>
    <row r="15462" spans="33:34">
      <c r="AG15462" s="7"/>
      <c r="AH15462" s="7"/>
    </row>
    <row r="15463" spans="33:34">
      <c r="AG15463" s="7"/>
      <c r="AH15463" s="7"/>
    </row>
    <row r="15464" spans="33:34">
      <c r="AG15464" s="7"/>
      <c r="AH15464" s="7"/>
    </row>
    <row r="15465" spans="33:34">
      <c r="AG15465" s="7"/>
      <c r="AH15465" s="7"/>
    </row>
    <row r="15466" spans="33:34">
      <c r="AG15466" s="7"/>
      <c r="AH15466" s="7"/>
    </row>
    <row r="15467" spans="33:34">
      <c r="AG15467" s="7"/>
      <c r="AH15467" s="7"/>
    </row>
    <row r="15468" spans="33:34">
      <c r="AG15468" s="7"/>
      <c r="AH15468" s="7"/>
    </row>
    <row r="15469" spans="33:34">
      <c r="AG15469" s="7"/>
      <c r="AH15469" s="7"/>
    </row>
    <row r="15470" spans="33:34">
      <c r="AG15470" s="7"/>
      <c r="AH15470" s="7"/>
    </row>
    <row r="15471" spans="33:34">
      <c r="AG15471" s="7"/>
      <c r="AH15471" s="7"/>
    </row>
    <row r="15472" spans="33:34">
      <c r="AG15472" s="7"/>
      <c r="AH15472" s="7"/>
    </row>
    <row r="15473" spans="33:34">
      <c r="AG15473" s="7"/>
      <c r="AH15473" s="7"/>
    </row>
    <row r="15474" spans="33:34">
      <c r="AG15474" s="7"/>
      <c r="AH15474" s="7"/>
    </row>
    <row r="15475" spans="33:34">
      <c r="AG15475" s="7"/>
      <c r="AH15475" s="7"/>
    </row>
    <row r="15476" spans="33:34">
      <c r="AG15476" s="7"/>
      <c r="AH15476" s="7"/>
    </row>
    <row r="15477" spans="33:34">
      <c r="AG15477" s="7"/>
      <c r="AH15477" s="7"/>
    </row>
    <row r="15478" spans="33:34">
      <c r="AG15478" s="7"/>
      <c r="AH15478" s="7"/>
    </row>
    <row r="15479" spans="33:34">
      <c r="AG15479" s="7"/>
      <c r="AH15479" s="7"/>
    </row>
    <row r="15480" spans="33:34">
      <c r="AG15480" s="7"/>
      <c r="AH15480" s="7"/>
    </row>
    <row r="15481" spans="33:34">
      <c r="AG15481" s="7"/>
      <c r="AH15481" s="7"/>
    </row>
    <row r="15482" spans="33:34">
      <c r="AG15482" s="7"/>
      <c r="AH15482" s="7"/>
    </row>
    <row r="15483" spans="33:34">
      <c r="AG15483" s="7"/>
      <c r="AH15483" s="7"/>
    </row>
    <row r="15484" spans="33:34">
      <c r="AG15484" s="7"/>
      <c r="AH15484" s="7"/>
    </row>
    <row r="15485" spans="33:34">
      <c r="AG15485" s="7"/>
      <c r="AH15485" s="7"/>
    </row>
    <row r="15486" spans="33:34">
      <c r="AG15486" s="7"/>
      <c r="AH15486" s="7"/>
    </row>
    <row r="15487" spans="33:34">
      <c r="AG15487" s="7"/>
      <c r="AH15487" s="7"/>
    </row>
    <row r="15488" spans="33:34">
      <c r="AG15488" s="7"/>
      <c r="AH15488" s="7"/>
    </row>
    <row r="15489" spans="33:34">
      <c r="AG15489" s="7"/>
      <c r="AH15489" s="7"/>
    </row>
    <row r="15490" spans="33:34">
      <c r="AG15490" s="7"/>
      <c r="AH15490" s="7"/>
    </row>
    <row r="15491" spans="33:34">
      <c r="AG15491" s="7"/>
      <c r="AH15491" s="7"/>
    </row>
    <row r="15492" spans="33:34">
      <c r="AG15492" s="7"/>
      <c r="AH15492" s="7"/>
    </row>
    <row r="15493" spans="33:34">
      <c r="AG15493" s="7"/>
      <c r="AH15493" s="7"/>
    </row>
    <row r="15494" spans="33:34">
      <c r="AG15494" s="7"/>
      <c r="AH15494" s="7"/>
    </row>
    <row r="15495" spans="33:34">
      <c r="AG15495" s="7"/>
      <c r="AH15495" s="7"/>
    </row>
    <row r="15496" spans="33:34">
      <c r="AG15496" s="7"/>
      <c r="AH15496" s="7"/>
    </row>
    <row r="15497" spans="33:34">
      <c r="AG15497" s="7"/>
      <c r="AH15497" s="7"/>
    </row>
    <row r="15498" spans="33:34">
      <c r="AG15498" s="7"/>
      <c r="AH15498" s="7"/>
    </row>
    <row r="15499" spans="33:34">
      <c r="AG15499" s="7"/>
      <c r="AH15499" s="7"/>
    </row>
    <row r="15500" spans="33:34">
      <c r="AG15500" s="7"/>
      <c r="AH15500" s="7"/>
    </row>
    <row r="15501" spans="33:34">
      <c r="AG15501" s="7"/>
      <c r="AH15501" s="7"/>
    </row>
    <row r="15502" spans="33:34">
      <c r="AG15502" s="7"/>
      <c r="AH15502" s="7"/>
    </row>
    <row r="15503" spans="33:34">
      <c r="AG15503" s="7"/>
      <c r="AH15503" s="7"/>
    </row>
    <row r="15504" spans="33:34">
      <c r="AG15504" s="7"/>
      <c r="AH15504" s="7"/>
    </row>
    <row r="15505" spans="33:34">
      <c r="AG15505" s="7"/>
      <c r="AH15505" s="7"/>
    </row>
    <row r="15506" spans="33:34">
      <c r="AG15506" s="7"/>
      <c r="AH15506" s="7"/>
    </row>
    <row r="15507" spans="33:34">
      <c r="AG15507" s="7"/>
      <c r="AH15507" s="7"/>
    </row>
    <row r="15508" spans="33:34">
      <c r="AG15508" s="7"/>
      <c r="AH15508" s="7"/>
    </row>
    <row r="15509" spans="33:34">
      <c r="AG15509" s="7"/>
      <c r="AH15509" s="7"/>
    </row>
    <row r="15510" spans="33:34">
      <c r="AG15510" s="7"/>
      <c r="AH15510" s="7"/>
    </row>
    <row r="15511" spans="33:34">
      <c r="AG15511" s="7"/>
      <c r="AH15511" s="7"/>
    </row>
    <row r="15512" spans="33:34">
      <c r="AG15512" s="7"/>
      <c r="AH15512" s="7"/>
    </row>
    <row r="15513" spans="33:34">
      <c r="AG15513" s="7"/>
      <c r="AH15513" s="7"/>
    </row>
    <row r="15514" spans="33:34">
      <c r="AG15514" s="7"/>
      <c r="AH15514" s="7"/>
    </row>
    <row r="15515" spans="33:34">
      <c r="AG15515" s="7"/>
      <c r="AH15515" s="7"/>
    </row>
    <row r="15516" spans="33:34">
      <c r="AG15516" s="7"/>
      <c r="AH15516" s="7"/>
    </row>
    <row r="15517" spans="33:34">
      <c r="AG15517" s="7"/>
      <c r="AH15517" s="7"/>
    </row>
    <row r="15518" spans="33:34">
      <c r="AG15518" s="7"/>
      <c r="AH15518" s="7"/>
    </row>
    <row r="15519" spans="33:34">
      <c r="AG15519" s="7"/>
      <c r="AH15519" s="7"/>
    </row>
    <row r="15520" spans="33:34">
      <c r="AG15520" s="7"/>
      <c r="AH15520" s="7"/>
    </row>
    <row r="15521" spans="33:34">
      <c r="AG15521" s="7"/>
      <c r="AH15521" s="7"/>
    </row>
    <row r="15522" spans="33:34">
      <c r="AG15522" s="7"/>
      <c r="AH15522" s="7"/>
    </row>
    <row r="15523" spans="33:34">
      <c r="AG15523" s="7"/>
      <c r="AH15523" s="7"/>
    </row>
    <row r="15524" spans="33:34">
      <c r="AG15524" s="7"/>
      <c r="AH15524" s="7"/>
    </row>
    <row r="15525" spans="33:34">
      <c r="AG15525" s="7"/>
      <c r="AH15525" s="7"/>
    </row>
    <row r="15526" spans="33:34">
      <c r="AG15526" s="7"/>
      <c r="AH15526" s="7"/>
    </row>
    <row r="15527" spans="33:34">
      <c r="AG15527" s="7"/>
      <c r="AH15527" s="7"/>
    </row>
    <row r="15528" spans="33:34">
      <c r="AG15528" s="7"/>
      <c r="AH15528" s="7"/>
    </row>
    <row r="15529" spans="33:34">
      <c r="AG15529" s="7"/>
      <c r="AH15529" s="7"/>
    </row>
    <row r="15530" spans="33:34">
      <c r="AG15530" s="7"/>
      <c r="AH15530" s="7"/>
    </row>
    <row r="15531" spans="33:34">
      <c r="AG15531" s="7"/>
      <c r="AH15531" s="7"/>
    </row>
    <row r="15532" spans="33:34">
      <c r="AG15532" s="7"/>
      <c r="AH15532" s="7"/>
    </row>
    <row r="15533" spans="33:34">
      <c r="AG15533" s="7"/>
      <c r="AH15533" s="7"/>
    </row>
    <row r="15534" spans="33:34">
      <c r="AG15534" s="7"/>
      <c r="AH15534" s="7"/>
    </row>
    <row r="15535" spans="33:34">
      <c r="AG15535" s="7"/>
      <c r="AH15535" s="7"/>
    </row>
    <row r="15536" spans="33:34">
      <c r="AG15536" s="7"/>
      <c r="AH15536" s="7"/>
    </row>
    <row r="15537" spans="33:34">
      <c r="AG15537" s="7"/>
      <c r="AH15537" s="7"/>
    </row>
    <row r="15538" spans="33:34">
      <c r="AG15538" s="7"/>
      <c r="AH15538" s="7"/>
    </row>
    <row r="15539" spans="33:34">
      <c r="AG15539" s="7"/>
      <c r="AH15539" s="7"/>
    </row>
    <row r="15540" spans="33:34">
      <c r="AG15540" s="7"/>
      <c r="AH15540" s="7"/>
    </row>
    <row r="15541" spans="33:34">
      <c r="AG15541" s="7"/>
      <c r="AH15541" s="7"/>
    </row>
    <row r="15542" spans="33:34">
      <c r="AG15542" s="7"/>
      <c r="AH15542" s="7"/>
    </row>
    <row r="15543" spans="33:34">
      <c r="AG15543" s="7"/>
      <c r="AH15543" s="7"/>
    </row>
    <row r="15544" spans="33:34">
      <c r="AG15544" s="7"/>
      <c r="AH15544" s="7"/>
    </row>
    <row r="15545" spans="33:34">
      <c r="AG15545" s="7"/>
      <c r="AH15545" s="7"/>
    </row>
    <row r="15546" spans="33:34">
      <c r="AG15546" s="7"/>
      <c r="AH15546" s="7"/>
    </row>
    <row r="15547" spans="33:34">
      <c r="AG15547" s="7"/>
      <c r="AH15547" s="7"/>
    </row>
    <row r="15548" spans="33:34">
      <c r="AG15548" s="7"/>
      <c r="AH15548" s="7"/>
    </row>
    <row r="15549" spans="33:34">
      <c r="AG15549" s="7"/>
      <c r="AH15549" s="7"/>
    </row>
    <row r="15550" spans="33:34">
      <c r="AG15550" s="7"/>
      <c r="AH15550" s="7"/>
    </row>
    <row r="15551" spans="33:34">
      <c r="AG15551" s="7"/>
      <c r="AH15551" s="7"/>
    </row>
    <row r="15552" spans="33:34">
      <c r="AG15552" s="7"/>
      <c r="AH15552" s="7"/>
    </row>
    <row r="15553" spans="33:34">
      <c r="AG15553" s="7"/>
      <c r="AH15553" s="7"/>
    </row>
    <row r="15554" spans="33:34">
      <c r="AG15554" s="7"/>
      <c r="AH15554" s="7"/>
    </row>
    <row r="15555" spans="33:34">
      <c r="AG15555" s="7"/>
      <c r="AH15555" s="7"/>
    </row>
    <row r="15556" spans="33:34">
      <c r="AG15556" s="7"/>
      <c r="AH15556" s="7"/>
    </row>
    <row r="15557" spans="33:34">
      <c r="AG15557" s="7"/>
      <c r="AH15557" s="7"/>
    </row>
    <row r="15558" spans="33:34">
      <c r="AG15558" s="7"/>
      <c r="AH15558" s="7"/>
    </row>
    <row r="15559" spans="33:34">
      <c r="AG15559" s="7"/>
      <c r="AH15559" s="7"/>
    </row>
    <row r="15560" spans="33:34">
      <c r="AG15560" s="7"/>
      <c r="AH15560" s="7"/>
    </row>
    <row r="15561" spans="33:34">
      <c r="AG15561" s="7"/>
      <c r="AH15561" s="7"/>
    </row>
    <row r="15562" spans="33:34">
      <c r="AG15562" s="7"/>
      <c r="AH15562" s="7"/>
    </row>
    <row r="15563" spans="33:34">
      <c r="AG15563" s="7"/>
      <c r="AH15563" s="7"/>
    </row>
    <row r="15564" spans="33:34">
      <c r="AG15564" s="7"/>
      <c r="AH15564" s="7"/>
    </row>
    <row r="15565" spans="33:34">
      <c r="AG15565" s="7"/>
      <c r="AH15565" s="7"/>
    </row>
    <row r="15566" spans="33:34">
      <c r="AG15566" s="7"/>
      <c r="AH15566" s="7"/>
    </row>
    <row r="15567" spans="33:34">
      <c r="AG15567" s="7"/>
      <c r="AH15567" s="7"/>
    </row>
    <row r="15568" spans="33:34">
      <c r="AG15568" s="7"/>
      <c r="AH15568" s="7"/>
    </row>
    <row r="15569" spans="33:34">
      <c r="AG15569" s="7"/>
      <c r="AH15569" s="7"/>
    </row>
    <row r="15570" spans="33:34">
      <c r="AG15570" s="7"/>
      <c r="AH15570" s="7"/>
    </row>
    <row r="15571" spans="33:34">
      <c r="AG15571" s="7"/>
      <c r="AH15571" s="7"/>
    </row>
    <row r="15572" spans="33:34">
      <c r="AG15572" s="7"/>
      <c r="AH15572" s="7"/>
    </row>
    <row r="15573" spans="33:34">
      <c r="AG15573" s="7"/>
      <c r="AH15573" s="7"/>
    </row>
    <row r="15574" spans="33:34">
      <c r="AG15574" s="7"/>
      <c r="AH15574" s="7"/>
    </row>
    <row r="15575" spans="33:34">
      <c r="AG15575" s="7"/>
      <c r="AH15575" s="7"/>
    </row>
    <row r="15576" spans="33:34">
      <c r="AG15576" s="7"/>
      <c r="AH15576" s="7"/>
    </row>
    <row r="15577" spans="33:34">
      <c r="AG15577" s="7"/>
      <c r="AH15577" s="7"/>
    </row>
    <row r="15578" spans="33:34">
      <c r="AG15578" s="7"/>
      <c r="AH15578" s="7"/>
    </row>
    <row r="15579" spans="33:34">
      <c r="AG15579" s="7"/>
      <c r="AH15579" s="7"/>
    </row>
    <row r="15580" spans="33:34">
      <c r="AG15580" s="7"/>
      <c r="AH15580" s="7"/>
    </row>
    <row r="15581" spans="33:34">
      <c r="AG15581" s="7"/>
      <c r="AH15581" s="7"/>
    </row>
    <row r="15582" spans="33:34">
      <c r="AG15582" s="7"/>
      <c r="AH15582" s="7"/>
    </row>
    <row r="15583" spans="33:34">
      <c r="AG15583" s="7"/>
      <c r="AH15583" s="7"/>
    </row>
    <row r="15584" spans="33:34">
      <c r="AG15584" s="7"/>
      <c r="AH15584" s="7"/>
    </row>
    <row r="15585" spans="33:34">
      <c r="AG15585" s="7"/>
      <c r="AH15585" s="7"/>
    </row>
    <row r="15586" spans="33:34">
      <c r="AG15586" s="7"/>
      <c r="AH15586" s="7"/>
    </row>
    <row r="15587" spans="33:34">
      <c r="AG15587" s="7"/>
      <c r="AH15587" s="7"/>
    </row>
    <row r="15588" spans="33:34">
      <c r="AG15588" s="7"/>
      <c r="AH15588" s="7"/>
    </row>
    <row r="15589" spans="33:34">
      <c r="AG15589" s="7"/>
      <c r="AH15589" s="7"/>
    </row>
    <row r="15590" spans="33:34">
      <c r="AG15590" s="7"/>
      <c r="AH15590" s="7"/>
    </row>
    <row r="15591" spans="33:34">
      <c r="AG15591" s="7"/>
      <c r="AH15591" s="7"/>
    </row>
    <row r="15592" spans="33:34">
      <c r="AG15592" s="7"/>
      <c r="AH15592" s="7"/>
    </row>
    <row r="15593" spans="33:34">
      <c r="AG15593" s="7"/>
      <c r="AH15593" s="7"/>
    </row>
    <row r="15594" spans="33:34">
      <c r="AG15594" s="7"/>
      <c r="AH15594" s="7"/>
    </row>
    <row r="15595" spans="33:34">
      <c r="AG15595" s="7"/>
      <c r="AH15595" s="7"/>
    </row>
    <row r="15596" spans="33:34">
      <c r="AG15596" s="7"/>
      <c r="AH15596" s="7"/>
    </row>
    <row r="15597" spans="33:34">
      <c r="AG15597" s="7"/>
      <c r="AH15597" s="7"/>
    </row>
    <row r="15598" spans="33:34">
      <c r="AG15598" s="7"/>
      <c r="AH15598" s="7"/>
    </row>
    <row r="15599" spans="33:34">
      <c r="AG15599" s="7"/>
      <c r="AH15599" s="7"/>
    </row>
    <row r="15600" spans="33:34">
      <c r="AG15600" s="7"/>
      <c r="AH15600" s="7"/>
    </row>
    <row r="15601" spans="33:34">
      <c r="AG15601" s="7"/>
      <c r="AH15601" s="7"/>
    </row>
    <row r="15602" spans="33:34">
      <c r="AG15602" s="7"/>
      <c r="AH15602" s="7"/>
    </row>
    <row r="15603" spans="33:34">
      <c r="AG15603" s="7"/>
      <c r="AH15603" s="7"/>
    </row>
    <row r="15604" spans="33:34">
      <c r="AG15604" s="7"/>
      <c r="AH15604" s="7"/>
    </row>
    <row r="15605" spans="33:34">
      <c r="AG15605" s="7"/>
      <c r="AH15605" s="7"/>
    </row>
    <row r="15606" spans="33:34">
      <c r="AG15606" s="7"/>
      <c r="AH15606" s="7"/>
    </row>
    <row r="15607" spans="33:34">
      <c r="AG15607" s="7"/>
      <c r="AH15607" s="7"/>
    </row>
    <row r="15608" spans="33:34">
      <c r="AG15608" s="7"/>
      <c r="AH15608" s="7"/>
    </row>
    <row r="15609" spans="33:34">
      <c r="AG15609" s="7"/>
      <c r="AH15609" s="7"/>
    </row>
    <row r="15610" spans="33:34">
      <c r="AG15610" s="7"/>
      <c r="AH15610" s="7"/>
    </row>
    <row r="15611" spans="33:34">
      <c r="AG15611" s="7"/>
      <c r="AH15611" s="7"/>
    </row>
    <row r="15612" spans="33:34">
      <c r="AG15612" s="7"/>
      <c r="AH15612" s="7"/>
    </row>
    <row r="15613" spans="33:34">
      <c r="AG15613" s="7"/>
      <c r="AH15613" s="7"/>
    </row>
    <row r="15614" spans="33:34">
      <c r="AG15614" s="7"/>
      <c r="AH15614" s="7"/>
    </row>
    <row r="15615" spans="33:34">
      <c r="AG15615" s="7"/>
      <c r="AH15615" s="7"/>
    </row>
    <row r="15616" spans="33:34">
      <c r="AG15616" s="7"/>
      <c r="AH15616" s="7"/>
    </row>
    <row r="15617" spans="33:34">
      <c r="AG15617" s="7"/>
      <c r="AH15617" s="7"/>
    </row>
    <row r="15618" spans="33:34">
      <c r="AG15618" s="7"/>
      <c r="AH15618" s="7"/>
    </row>
    <row r="15619" spans="33:34">
      <c r="AG15619" s="7"/>
      <c r="AH15619" s="7"/>
    </row>
    <row r="15620" spans="33:34">
      <c r="AG15620" s="7"/>
      <c r="AH15620" s="7"/>
    </row>
    <row r="15621" spans="33:34">
      <c r="AG15621" s="7"/>
      <c r="AH15621" s="7"/>
    </row>
    <row r="15622" spans="33:34">
      <c r="AG15622" s="7"/>
      <c r="AH15622" s="7"/>
    </row>
    <row r="15623" spans="33:34">
      <c r="AG15623" s="7"/>
      <c r="AH15623" s="7"/>
    </row>
    <row r="15624" spans="33:34">
      <c r="AG15624" s="7"/>
      <c r="AH15624" s="7"/>
    </row>
    <row r="15625" spans="33:34">
      <c r="AG15625" s="7"/>
      <c r="AH15625" s="7"/>
    </row>
    <row r="15626" spans="33:34">
      <c r="AG15626" s="7"/>
      <c r="AH15626" s="7"/>
    </row>
    <row r="15627" spans="33:34">
      <c r="AG15627" s="7"/>
      <c r="AH15627" s="7"/>
    </row>
    <row r="15628" spans="33:34">
      <c r="AG15628" s="7"/>
      <c r="AH15628" s="7"/>
    </row>
    <row r="15629" spans="33:34">
      <c r="AG15629" s="7"/>
      <c r="AH15629" s="7"/>
    </row>
    <row r="15630" spans="33:34">
      <c r="AG15630" s="7"/>
      <c r="AH15630" s="7"/>
    </row>
    <row r="15631" spans="33:34">
      <c r="AG15631" s="7"/>
      <c r="AH15631" s="7"/>
    </row>
    <row r="15632" spans="33:34">
      <c r="AG15632" s="7"/>
      <c r="AH15632" s="7"/>
    </row>
    <row r="15633" spans="33:34">
      <c r="AG15633" s="7"/>
      <c r="AH15633" s="7"/>
    </row>
    <row r="15634" spans="33:34">
      <c r="AG15634" s="7"/>
      <c r="AH15634" s="7"/>
    </row>
    <row r="15635" spans="33:34">
      <c r="AG15635" s="7"/>
      <c r="AH15635" s="7"/>
    </row>
    <row r="15636" spans="33:34">
      <c r="AG15636" s="7"/>
      <c r="AH15636" s="7"/>
    </row>
    <row r="15637" spans="33:34">
      <c r="AG15637" s="7"/>
      <c r="AH15637" s="7"/>
    </row>
    <row r="15638" spans="33:34">
      <c r="AG15638" s="7"/>
      <c r="AH15638" s="7"/>
    </row>
    <row r="15639" spans="33:34">
      <c r="AG15639" s="7"/>
      <c r="AH15639" s="7"/>
    </row>
    <row r="15640" spans="33:34">
      <c r="AG15640" s="7"/>
      <c r="AH15640" s="7"/>
    </row>
    <row r="15641" spans="33:34">
      <c r="AG15641" s="7"/>
      <c r="AH15641" s="7"/>
    </row>
    <row r="15642" spans="33:34">
      <c r="AG15642" s="7"/>
      <c r="AH15642" s="7"/>
    </row>
    <row r="15643" spans="33:34">
      <c r="AG15643" s="7"/>
      <c r="AH15643" s="7"/>
    </row>
    <row r="15644" spans="33:34">
      <c r="AG15644" s="7"/>
      <c r="AH15644" s="7"/>
    </row>
    <row r="15645" spans="33:34">
      <c r="AG15645" s="7"/>
      <c r="AH15645" s="7"/>
    </row>
    <row r="15646" spans="33:34">
      <c r="AG15646" s="7"/>
      <c r="AH15646" s="7"/>
    </row>
    <row r="15647" spans="33:34">
      <c r="AG15647" s="7"/>
      <c r="AH15647" s="7"/>
    </row>
    <row r="15648" spans="33:34">
      <c r="AG15648" s="7"/>
      <c r="AH15648" s="7"/>
    </row>
    <row r="15649" spans="33:34">
      <c r="AG15649" s="7"/>
      <c r="AH15649" s="7"/>
    </row>
    <row r="15650" spans="33:34">
      <c r="AG15650" s="7"/>
      <c r="AH15650" s="7"/>
    </row>
    <row r="15651" spans="33:34">
      <c r="AG15651" s="7"/>
      <c r="AH15651" s="7"/>
    </row>
    <row r="15652" spans="33:34">
      <c r="AG15652" s="7"/>
      <c r="AH15652" s="7"/>
    </row>
    <row r="15653" spans="33:34">
      <c r="AG15653" s="7"/>
      <c r="AH15653" s="7"/>
    </row>
    <row r="15654" spans="33:34">
      <c r="AG15654" s="7"/>
      <c r="AH15654" s="7"/>
    </row>
    <row r="15655" spans="33:34">
      <c r="AG15655" s="7"/>
      <c r="AH15655" s="7"/>
    </row>
    <row r="15656" spans="33:34">
      <c r="AG15656" s="7"/>
      <c r="AH15656" s="7"/>
    </row>
    <row r="15657" spans="33:34">
      <c r="AG15657" s="7"/>
      <c r="AH15657" s="7"/>
    </row>
    <row r="15658" spans="33:34">
      <c r="AG15658" s="7"/>
      <c r="AH15658" s="7"/>
    </row>
    <row r="15659" spans="33:34">
      <c r="AG15659" s="7"/>
      <c r="AH15659" s="7"/>
    </row>
    <row r="15660" spans="33:34">
      <c r="AG15660" s="7"/>
      <c r="AH15660" s="7"/>
    </row>
    <row r="15661" spans="33:34">
      <c r="AG15661" s="7"/>
      <c r="AH15661" s="7"/>
    </row>
    <row r="15662" spans="33:34">
      <c r="AG15662" s="7"/>
      <c r="AH15662" s="7"/>
    </row>
    <row r="15663" spans="33:34">
      <c r="AG15663" s="7"/>
      <c r="AH15663" s="7"/>
    </row>
    <row r="15664" spans="33:34">
      <c r="AG15664" s="7"/>
      <c r="AH15664" s="7"/>
    </row>
    <row r="15665" spans="33:34">
      <c r="AG15665" s="7"/>
      <c r="AH15665" s="7"/>
    </row>
    <row r="15666" spans="33:34">
      <c r="AG15666" s="7"/>
      <c r="AH15666" s="7"/>
    </row>
    <row r="15667" spans="33:34">
      <c r="AG15667" s="7"/>
      <c r="AH15667" s="7"/>
    </row>
    <row r="15668" spans="33:34">
      <c r="AG15668" s="7"/>
      <c r="AH15668" s="7"/>
    </row>
    <row r="15669" spans="33:34">
      <c r="AG15669" s="7"/>
      <c r="AH15669" s="7"/>
    </row>
    <row r="15670" spans="33:34">
      <c r="AG15670" s="7"/>
      <c r="AH15670" s="7"/>
    </row>
    <row r="15671" spans="33:34">
      <c r="AG15671" s="7"/>
      <c r="AH15671" s="7"/>
    </row>
    <row r="15672" spans="33:34">
      <c r="AG15672" s="7"/>
      <c r="AH15672" s="7"/>
    </row>
    <row r="15673" spans="33:34">
      <c r="AG15673" s="7"/>
      <c r="AH15673" s="7"/>
    </row>
    <row r="15674" spans="33:34">
      <c r="AG15674" s="7"/>
      <c r="AH15674" s="7"/>
    </row>
    <row r="15675" spans="33:34">
      <c r="AG15675" s="7"/>
      <c r="AH15675" s="7"/>
    </row>
    <row r="15676" spans="33:34">
      <c r="AG15676" s="7"/>
      <c r="AH15676" s="7"/>
    </row>
    <row r="15677" spans="33:34">
      <c r="AG15677" s="7"/>
      <c r="AH15677" s="7"/>
    </row>
    <row r="15678" spans="33:34">
      <c r="AG15678" s="7"/>
      <c r="AH15678" s="7"/>
    </row>
    <row r="15679" spans="33:34">
      <c r="AG15679" s="7"/>
      <c r="AH15679" s="7"/>
    </row>
    <row r="15680" spans="33:34">
      <c r="AG15680" s="7"/>
      <c r="AH15680" s="7"/>
    </row>
    <row r="15681" spans="33:34">
      <c r="AG15681" s="7"/>
      <c r="AH15681" s="7"/>
    </row>
    <row r="15682" spans="33:34">
      <c r="AG15682" s="7"/>
      <c r="AH15682" s="7"/>
    </row>
    <row r="15683" spans="33:34">
      <c r="AG15683" s="7"/>
      <c r="AH15683" s="7"/>
    </row>
    <row r="15684" spans="33:34">
      <c r="AG15684" s="7"/>
      <c r="AH15684" s="7"/>
    </row>
    <row r="15685" spans="33:34">
      <c r="AG15685" s="7"/>
      <c r="AH15685" s="7"/>
    </row>
    <row r="15686" spans="33:34">
      <c r="AG15686" s="7"/>
      <c r="AH15686" s="7"/>
    </row>
    <row r="15687" spans="33:34">
      <c r="AG15687" s="7"/>
      <c r="AH15687" s="7"/>
    </row>
    <row r="15688" spans="33:34">
      <c r="AG15688" s="7"/>
      <c r="AH15688" s="7"/>
    </row>
    <row r="15689" spans="33:34">
      <c r="AG15689" s="7"/>
      <c r="AH15689" s="7"/>
    </row>
    <row r="15690" spans="33:34">
      <c r="AG15690" s="7"/>
      <c r="AH15690" s="7"/>
    </row>
    <row r="15691" spans="33:34">
      <c r="AG15691" s="7"/>
      <c r="AH15691" s="7"/>
    </row>
    <row r="15692" spans="33:34">
      <c r="AG15692" s="7"/>
      <c r="AH15692" s="7"/>
    </row>
    <row r="15693" spans="33:34">
      <c r="AG15693" s="7"/>
      <c r="AH15693" s="7"/>
    </row>
    <row r="15694" spans="33:34">
      <c r="AG15694" s="7"/>
      <c r="AH15694" s="7"/>
    </row>
    <row r="15695" spans="33:34">
      <c r="AG15695" s="7"/>
      <c r="AH15695" s="7"/>
    </row>
    <row r="15696" spans="33:34">
      <c r="AG15696" s="7"/>
      <c r="AH15696" s="7"/>
    </row>
    <row r="15697" spans="33:34">
      <c r="AG15697" s="7"/>
      <c r="AH15697" s="7"/>
    </row>
    <row r="15698" spans="33:34">
      <c r="AG15698" s="7"/>
      <c r="AH15698" s="7"/>
    </row>
    <row r="15699" spans="33:34">
      <c r="AG15699" s="7"/>
      <c r="AH15699" s="7"/>
    </row>
    <row r="15700" spans="33:34">
      <c r="AG15700" s="7"/>
      <c r="AH15700" s="7"/>
    </row>
    <row r="15701" spans="33:34">
      <c r="AG15701" s="7"/>
      <c r="AH15701" s="7"/>
    </row>
    <row r="15702" spans="33:34">
      <c r="AG15702" s="7"/>
      <c r="AH15702" s="7"/>
    </row>
    <row r="15703" spans="33:34">
      <c r="AG15703" s="7"/>
      <c r="AH15703" s="7"/>
    </row>
    <row r="15704" spans="33:34">
      <c r="AG15704" s="7"/>
      <c r="AH15704" s="7"/>
    </row>
    <row r="15705" spans="33:34">
      <c r="AG15705" s="7"/>
      <c r="AH15705" s="7"/>
    </row>
    <row r="15706" spans="33:34">
      <c r="AG15706" s="7"/>
      <c r="AH15706" s="7"/>
    </row>
    <row r="15707" spans="33:34">
      <c r="AG15707" s="7"/>
      <c r="AH15707" s="7"/>
    </row>
    <row r="15708" spans="33:34">
      <c r="AG15708" s="7"/>
      <c r="AH15708" s="7"/>
    </row>
    <row r="15709" spans="33:34">
      <c r="AG15709" s="7"/>
      <c r="AH15709" s="7"/>
    </row>
    <row r="15710" spans="33:34">
      <c r="AG15710" s="7"/>
      <c r="AH15710" s="7"/>
    </row>
    <row r="15711" spans="33:34">
      <c r="AG15711" s="7"/>
      <c r="AH15711" s="7"/>
    </row>
    <row r="15712" spans="33:34">
      <c r="AG15712" s="7"/>
      <c r="AH15712" s="7"/>
    </row>
    <row r="15713" spans="33:34">
      <c r="AG15713" s="7"/>
      <c r="AH15713" s="7"/>
    </row>
    <row r="15714" spans="33:34">
      <c r="AG15714" s="7"/>
      <c r="AH15714" s="7"/>
    </row>
    <row r="15715" spans="33:34">
      <c r="AG15715" s="7"/>
      <c r="AH15715" s="7"/>
    </row>
    <row r="15716" spans="33:34">
      <c r="AG15716" s="7"/>
      <c r="AH15716" s="7"/>
    </row>
    <row r="15717" spans="33:34">
      <c r="AG15717" s="7"/>
      <c r="AH15717" s="7"/>
    </row>
    <row r="15718" spans="33:34">
      <c r="AG15718" s="7"/>
      <c r="AH15718" s="7"/>
    </row>
    <row r="15719" spans="33:34">
      <c r="AG15719" s="7"/>
      <c r="AH15719" s="7"/>
    </row>
    <row r="15720" spans="33:34">
      <c r="AG15720" s="7"/>
      <c r="AH15720" s="7"/>
    </row>
    <row r="15721" spans="33:34">
      <c r="AG15721" s="7"/>
      <c r="AH15721" s="7"/>
    </row>
    <row r="15722" spans="33:34">
      <c r="AG15722" s="7"/>
      <c r="AH15722" s="7"/>
    </row>
    <row r="15723" spans="33:34">
      <c r="AG15723" s="7"/>
      <c r="AH15723" s="7"/>
    </row>
    <row r="15724" spans="33:34">
      <c r="AG15724" s="7"/>
      <c r="AH15724" s="7"/>
    </row>
    <row r="15725" spans="33:34">
      <c r="AG15725" s="7"/>
      <c r="AH15725" s="7"/>
    </row>
    <row r="15726" spans="33:34">
      <c r="AG15726" s="7"/>
      <c r="AH15726" s="7"/>
    </row>
    <row r="15727" spans="33:34">
      <c r="AG15727" s="7"/>
      <c r="AH15727" s="7"/>
    </row>
    <row r="15728" spans="33:34">
      <c r="AG15728" s="7"/>
      <c r="AH15728" s="7"/>
    </row>
    <row r="15729" spans="33:34">
      <c r="AG15729" s="7"/>
      <c r="AH15729" s="7"/>
    </row>
    <row r="15730" spans="33:34">
      <c r="AG15730" s="7"/>
      <c r="AH15730" s="7"/>
    </row>
    <row r="15731" spans="33:34">
      <c r="AG15731" s="7"/>
      <c r="AH15731" s="7"/>
    </row>
    <row r="15732" spans="33:34">
      <c r="AG15732" s="7"/>
      <c r="AH15732" s="7"/>
    </row>
    <row r="15733" spans="33:34">
      <c r="AG15733" s="7"/>
      <c r="AH15733" s="7"/>
    </row>
    <row r="15734" spans="33:34">
      <c r="AG15734" s="7"/>
      <c r="AH15734" s="7"/>
    </row>
    <row r="15735" spans="33:34">
      <c r="AG15735" s="7"/>
      <c r="AH15735" s="7"/>
    </row>
    <row r="15736" spans="33:34">
      <c r="AG15736" s="7"/>
      <c r="AH15736" s="7"/>
    </row>
    <row r="15737" spans="33:34">
      <c r="AG15737" s="7"/>
      <c r="AH15737" s="7"/>
    </row>
    <row r="15738" spans="33:34">
      <c r="AG15738" s="7"/>
      <c r="AH15738" s="7"/>
    </row>
    <row r="15739" spans="33:34">
      <c r="AG15739" s="7"/>
      <c r="AH15739" s="7"/>
    </row>
    <row r="15740" spans="33:34">
      <c r="AG15740" s="7"/>
      <c r="AH15740" s="7"/>
    </row>
    <row r="15741" spans="33:34">
      <c r="AG15741" s="7"/>
      <c r="AH15741" s="7"/>
    </row>
    <row r="15742" spans="33:34">
      <c r="AG15742" s="7"/>
      <c r="AH15742" s="7"/>
    </row>
    <row r="15743" spans="33:34">
      <c r="AG15743" s="7"/>
      <c r="AH15743" s="7"/>
    </row>
    <row r="15744" spans="33:34">
      <c r="AG15744" s="7"/>
      <c r="AH15744" s="7"/>
    </row>
    <row r="15745" spans="33:34">
      <c r="AG15745" s="7"/>
      <c r="AH15745" s="7"/>
    </row>
    <row r="15746" spans="33:34">
      <c r="AG15746" s="7"/>
      <c r="AH15746" s="7"/>
    </row>
    <row r="15747" spans="33:34">
      <c r="AG15747" s="7"/>
      <c r="AH15747" s="7"/>
    </row>
    <row r="15748" spans="33:34">
      <c r="AG15748" s="7"/>
      <c r="AH15748" s="7"/>
    </row>
    <row r="15749" spans="33:34">
      <c r="AG15749" s="7"/>
      <c r="AH15749" s="7"/>
    </row>
    <row r="15750" spans="33:34">
      <c r="AG15750" s="7"/>
      <c r="AH15750" s="7"/>
    </row>
    <row r="15751" spans="33:34">
      <c r="AG15751" s="7"/>
      <c r="AH15751" s="7"/>
    </row>
    <row r="15752" spans="33:34">
      <c r="AG15752" s="7"/>
      <c r="AH15752" s="7"/>
    </row>
    <row r="15753" spans="33:34">
      <c r="AG15753" s="7"/>
      <c r="AH15753" s="7"/>
    </row>
    <row r="15754" spans="33:34">
      <c r="AG15754" s="7"/>
      <c r="AH15754" s="7"/>
    </row>
    <row r="15755" spans="33:34">
      <c r="AG15755" s="7"/>
      <c r="AH15755" s="7"/>
    </row>
    <row r="15756" spans="33:34">
      <c r="AG15756" s="7"/>
      <c r="AH15756" s="7"/>
    </row>
    <row r="15757" spans="33:34">
      <c r="AG15757" s="7"/>
      <c r="AH15757" s="7"/>
    </row>
    <row r="15758" spans="33:34">
      <c r="AG15758" s="7"/>
      <c r="AH15758" s="7"/>
    </row>
    <row r="15759" spans="33:34">
      <c r="AG15759" s="7"/>
      <c r="AH15759" s="7"/>
    </row>
    <row r="15760" spans="33:34">
      <c r="AG15760" s="7"/>
      <c r="AH15760" s="7"/>
    </row>
    <row r="15761" spans="33:34">
      <c r="AG15761" s="7"/>
      <c r="AH15761" s="7"/>
    </row>
    <row r="15762" spans="33:34">
      <c r="AG15762" s="7"/>
      <c r="AH15762" s="7"/>
    </row>
    <row r="15763" spans="33:34">
      <c r="AG15763" s="7"/>
      <c r="AH15763" s="7"/>
    </row>
    <row r="15764" spans="33:34">
      <c r="AG15764" s="7"/>
      <c r="AH15764" s="7"/>
    </row>
    <row r="15765" spans="33:34">
      <c r="AG15765" s="7"/>
      <c r="AH15765" s="7"/>
    </row>
    <row r="15766" spans="33:34">
      <c r="AG15766" s="7"/>
      <c r="AH15766" s="7"/>
    </row>
    <row r="15767" spans="33:34">
      <c r="AG15767" s="7"/>
      <c r="AH15767" s="7"/>
    </row>
    <row r="15768" spans="33:34">
      <c r="AG15768" s="7"/>
      <c r="AH15768" s="7"/>
    </row>
    <row r="15769" spans="33:34">
      <c r="AG15769" s="7"/>
      <c r="AH15769" s="7"/>
    </row>
    <row r="15770" spans="33:34">
      <c r="AG15770" s="7"/>
      <c r="AH15770" s="7"/>
    </row>
    <row r="15771" spans="33:34">
      <c r="AG15771" s="7"/>
      <c r="AH15771" s="7"/>
    </row>
    <row r="15772" spans="33:34">
      <c r="AG15772" s="7"/>
      <c r="AH15772" s="7"/>
    </row>
    <row r="15773" spans="33:34">
      <c r="AG15773" s="7"/>
      <c r="AH15773" s="7"/>
    </row>
    <row r="15774" spans="33:34">
      <c r="AG15774" s="7"/>
      <c r="AH15774" s="7"/>
    </row>
    <row r="15775" spans="33:34">
      <c r="AG15775" s="7"/>
      <c r="AH15775" s="7"/>
    </row>
    <row r="15776" spans="33:34">
      <c r="AG15776" s="7"/>
      <c r="AH15776" s="7"/>
    </row>
    <row r="15777" spans="33:34">
      <c r="AG15777" s="7"/>
      <c r="AH15777" s="7"/>
    </row>
    <row r="15778" spans="33:34">
      <c r="AG15778" s="7"/>
      <c r="AH15778" s="7"/>
    </row>
    <row r="15779" spans="33:34">
      <c r="AG15779" s="7"/>
      <c r="AH15779" s="7"/>
    </row>
    <row r="15780" spans="33:34">
      <c r="AG15780" s="7"/>
      <c r="AH15780" s="7"/>
    </row>
    <row r="15781" spans="33:34">
      <c r="AG15781" s="7"/>
      <c r="AH15781" s="7"/>
    </row>
    <row r="15782" spans="33:34">
      <c r="AG15782" s="7"/>
      <c r="AH15782" s="7"/>
    </row>
    <row r="15783" spans="33:34">
      <c r="AG15783" s="7"/>
      <c r="AH15783" s="7"/>
    </row>
    <row r="15784" spans="33:34">
      <c r="AG15784" s="7"/>
      <c r="AH15784" s="7"/>
    </row>
    <row r="15785" spans="33:34">
      <c r="AG15785" s="7"/>
      <c r="AH15785" s="7"/>
    </row>
    <row r="15786" spans="33:34">
      <c r="AG15786" s="7"/>
      <c r="AH15786" s="7"/>
    </row>
    <row r="15787" spans="33:34">
      <c r="AG15787" s="7"/>
      <c r="AH15787" s="7"/>
    </row>
    <row r="15788" spans="33:34">
      <c r="AG15788" s="7"/>
      <c r="AH15788" s="7"/>
    </row>
    <row r="15789" spans="33:34">
      <c r="AG15789" s="7"/>
      <c r="AH15789" s="7"/>
    </row>
    <row r="15790" spans="33:34">
      <c r="AG15790" s="7"/>
      <c r="AH15790" s="7"/>
    </row>
    <row r="15791" spans="33:34">
      <c r="AG15791" s="7"/>
      <c r="AH15791" s="7"/>
    </row>
    <row r="15792" spans="33:34">
      <c r="AG15792" s="7"/>
      <c r="AH15792" s="7"/>
    </row>
    <row r="15793" spans="33:34">
      <c r="AG15793" s="7"/>
      <c r="AH15793" s="7"/>
    </row>
    <row r="15794" spans="33:34">
      <c r="AG15794" s="7"/>
      <c r="AH15794" s="7"/>
    </row>
    <row r="15795" spans="33:34">
      <c r="AG15795" s="7"/>
      <c r="AH15795" s="7"/>
    </row>
    <row r="15796" spans="33:34">
      <c r="AG15796" s="7"/>
      <c r="AH15796" s="7"/>
    </row>
    <row r="15797" spans="33:34">
      <c r="AG15797" s="7"/>
      <c r="AH15797" s="7"/>
    </row>
    <row r="15798" spans="33:34">
      <c r="AG15798" s="7"/>
      <c r="AH15798" s="7"/>
    </row>
    <row r="15799" spans="33:34">
      <c r="AG15799" s="7"/>
      <c r="AH15799" s="7"/>
    </row>
    <row r="15800" spans="33:34">
      <c r="AG15800" s="7"/>
      <c r="AH15800" s="7"/>
    </row>
    <row r="15801" spans="33:34">
      <c r="AG15801" s="7"/>
      <c r="AH15801" s="7"/>
    </row>
    <row r="15802" spans="33:34">
      <c r="AG15802" s="7"/>
      <c r="AH15802" s="7"/>
    </row>
    <row r="15803" spans="33:34">
      <c r="AG15803" s="7"/>
      <c r="AH15803" s="7"/>
    </row>
    <row r="15804" spans="33:34">
      <c r="AG15804" s="7"/>
      <c r="AH15804" s="7"/>
    </row>
    <row r="15805" spans="33:34">
      <c r="AG15805" s="7"/>
      <c r="AH15805" s="7"/>
    </row>
    <row r="15806" spans="33:34">
      <c r="AG15806" s="7"/>
      <c r="AH15806" s="7"/>
    </row>
    <row r="15807" spans="33:34">
      <c r="AG15807" s="7"/>
      <c r="AH15807" s="7"/>
    </row>
    <row r="15808" spans="33:34">
      <c r="AG15808" s="7"/>
      <c r="AH15808" s="7"/>
    </row>
    <row r="15809" spans="33:34">
      <c r="AG15809" s="7"/>
      <c r="AH15809" s="7"/>
    </row>
    <row r="15810" spans="33:34">
      <c r="AG15810" s="7"/>
      <c r="AH15810" s="7"/>
    </row>
    <row r="15811" spans="33:34">
      <c r="AG15811" s="7"/>
      <c r="AH15811" s="7"/>
    </row>
    <row r="15812" spans="33:34">
      <c r="AG15812" s="7"/>
      <c r="AH15812" s="7"/>
    </row>
    <row r="15813" spans="33:34">
      <c r="AG15813" s="7"/>
      <c r="AH15813" s="7"/>
    </row>
    <row r="15814" spans="33:34">
      <c r="AG15814" s="7"/>
      <c r="AH15814" s="7"/>
    </row>
    <row r="15815" spans="33:34">
      <c r="AG15815" s="7"/>
      <c r="AH15815" s="7"/>
    </row>
    <row r="15816" spans="33:34">
      <c r="AG15816" s="7"/>
      <c r="AH15816" s="7"/>
    </row>
    <row r="15817" spans="33:34">
      <c r="AG15817" s="7"/>
      <c r="AH15817" s="7"/>
    </row>
    <row r="15818" spans="33:34">
      <c r="AG15818" s="7"/>
      <c r="AH15818" s="7"/>
    </row>
    <row r="15819" spans="33:34">
      <c r="AG15819" s="7"/>
      <c r="AH15819" s="7"/>
    </row>
    <row r="15820" spans="33:34">
      <c r="AG15820" s="7"/>
      <c r="AH15820" s="7"/>
    </row>
    <row r="15821" spans="33:34">
      <c r="AG15821" s="7"/>
      <c r="AH15821" s="7"/>
    </row>
    <row r="15822" spans="33:34">
      <c r="AG15822" s="7"/>
      <c r="AH15822" s="7"/>
    </row>
    <row r="15823" spans="33:34">
      <c r="AG15823" s="7"/>
      <c r="AH15823" s="7"/>
    </row>
    <row r="15824" spans="33:34">
      <c r="AG15824" s="7"/>
      <c r="AH15824" s="7"/>
    </row>
    <row r="15825" spans="33:34">
      <c r="AG15825" s="7"/>
      <c r="AH15825" s="7"/>
    </row>
    <row r="15826" spans="33:34">
      <c r="AG15826" s="7"/>
      <c r="AH15826" s="7"/>
    </row>
    <row r="15827" spans="33:34">
      <c r="AG15827" s="7"/>
      <c r="AH15827" s="7"/>
    </row>
    <row r="15828" spans="33:34">
      <c r="AG15828" s="7"/>
      <c r="AH15828" s="7"/>
    </row>
    <row r="15829" spans="33:34">
      <c r="AG15829" s="7"/>
      <c r="AH15829" s="7"/>
    </row>
    <row r="15830" spans="33:34">
      <c r="AG15830" s="7"/>
      <c r="AH15830" s="7"/>
    </row>
    <row r="15831" spans="33:34">
      <c r="AG15831" s="7"/>
      <c r="AH15831" s="7"/>
    </row>
    <row r="15832" spans="33:34">
      <c r="AG15832" s="7"/>
      <c r="AH15832" s="7"/>
    </row>
    <row r="15833" spans="33:34">
      <c r="AG15833" s="7"/>
      <c r="AH15833" s="7"/>
    </row>
    <row r="15834" spans="33:34">
      <c r="AG15834" s="7"/>
      <c r="AH15834" s="7"/>
    </row>
    <row r="15835" spans="33:34">
      <c r="AG15835" s="7"/>
      <c r="AH15835" s="7"/>
    </row>
    <row r="15836" spans="33:34">
      <c r="AG15836" s="7"/>
      <c r="AH15836" s="7"/>
    </row>
    <row r="15837" spans="33:34">
      <c r="AG15837" s="7"/>
      <c r="AH15837" s="7"/>
    </row>
    <row r="15838" spans="33:34">
      <c r="AG15838" s="7"/>
      <c r="AH15838" s="7"/>
    </row>
    <row r="15839" spans="33:34">
      <c r="AG15839" s="7"/>
      <c r="AH15839" s="7"/>
    </row>
    <row r="15840" spans="33:34">
      <c r="AG15840" s="7"/>
      <c r="AH15840" s="7"/>
    </row>
    <row r="15841" spans="33:34">
      <c r="AG15841" s="7"/>
      <c r="AH15841" s="7"/>
    </row>
    <row r="15842" spans="33:34">
      <c r="AG15842" s="7"/>
      <c r="AH15842" s="7"/>
    </row>
    <row r="15843" spans="33:34">
      <c r="AG15843" s="7"/>
      <c r="AH15843" s="7"/>
    </row>
    <row r="15844" spans="33:34">
      <c r="AG15844" s="7"/>
      <c r="AH15844" s="7"/>
    </row>
    <row r="15845" spans="33:34">
      <c r="AG15845" s="7"/>
      <c r="AH15845" s="7"/>
    </row>
    <row r="15846" spans="33:34">
      <c r="AG15846" s="7"/>
      <c r="AH15846" s="7"/>
    </row>
    <row r="15847" spans="33:34">
      <c r="AG15847" s="7"/>
      <c r="AH15847" s="7"/>
    </row>
    <row r="15848" spans="33:34">
      <c r="AG15848" s="7"/>
      <c r="AH15848" s="7"/>
    </row>
    <row r="15849" spans="33:34">
      <c r="AG15849" s="7"/>
      <c r="AH15849" s="7"/>
    </row>
    <row r="15850" spans="33:34">
      <c r="AG15850" s="7"/>
      <c r="AH15850" s="7"/>
    </row>
    <row r="15851" spans="33:34">
      <c r="AG15851" s="7"/>
      <c r="AH15851" s="7"/>
    </row>
    <row r="15852" spans="33:34">
      <c r="AG15852" s="7"/>
      <c r="AH15852" s="7"/>
    </row>
    <row r="15853" spans="33:34">
      <c r="AG15853" s="7"/>
      <c r="AH15853" s="7"/>
    </row>
    <row r="15854" spans="33:34">
      <c r="AG15854" s="7"/>
      <c r="AH15854" s="7"/>
    </row>
    <row r="15855" spans="33:34">
      <c r="AG15855" s="7"/>
      <c r="AH15855" s="7"/>
    </row>
    <row r="15856" spans="33:34">
      <c r="AG15856" s="7"/>
      <c r="AH15856" s="7"/>
    </row>
    <row r="15857" spans="33:34">
      <c r="AG15857" s="7"/>
      <c r="AH15857" s="7"/>
    </row>
    <row r="15858" spans="33:34">
      <c r="AG15858" s="7"/>
      <c r="AH15858" s="7"/>
    </row>
    <row r="15859" spans="33:34">
      <c r="AG15859" s="7"/>
      <c r="AH15859" s="7"/>
    </row>
    <row r="15860" spans="33:34">
      <c r="AG15860" s="7"/>
      <c r="AH15860" s="7"/>
    </row>
    <row r="15861" spans="33:34">
      <c r="AG15861" s="7"/>
      <c r="AH15861" s="7"/>
    </row>
    <row r="15862" spans="33:34">
      <c r="AG15862" s="7"/>
      <c r="AH15862" s="7"/>
    </row>
    <row r="15863" spans="33:34">
      <c r="AG15863" s="7"/>
      <c r="AH15863" s="7"/>
    </row>
    <row r="15864" spans="33:34">
      <c r="AG15864" s="7"/>
      <c r="AH15864" s="7"/>
    </row>
    <row r="15865" spans="33:34">
      <c r="AG15865" s="7"/>
      <c r="AH15865" s="7"/>
    </row>
    <row r="15866" spans="33:34">
      <c r="AG15866" s="7"/>
      <c r="AH15866" s="7"/>
    </row>
    <row r="15867" spans="33:34">
      <c r="AG15867" s="7"/>
      <c r="AH15867" s="7"/>
    </row>
    <row r="15868" spans="33:34">
      <c r="AG15868" s="7"/>
      <c r="AH15868" s="7"/>
    </row>
    <row r="15869" spans="33:34">
      <c r="AG15869" s="7"/>
      <c r="AH15869" s="7"/>
    </row>
    <row r="15870" spans="33:34">
      <c r="AG15870" s="7"/>
      <c r="AH15870" s="7"/>
    </row>
    <row r="15871" spans="33:34">
      <c r="AG15871" s="7"/>
      <c r="AH15871" s="7"/>
    </row>
    <row r="15872" spans="33:34">
      <c r="AG15872" s="7"/>
      <c r="AH15872" s="7"/>
    </row>
    <row r="15873" spans="33:34">
      <c r="AG15873" s="7"/>
      <c r="AH15873" s="7"/>
    </row>
    <row r="15874" spans="33:34">
      <c r="AG15874" s="7"/>
      <c r="AH15874" s="7"/>
    </row>
    <row r="15875" spans="33:34">
      <c r="AG15875" s="7"/>
      <c r="AH15875" s="7"/>
    </row>
    <row r="15876" spans="33:34">
      <c r="AG15876" s="7"/>
      <c r="AH15876" s="7"/>
    </row>
    <row r="15877" spans="33:34">
      <c r="AG15877" s="7"/>
      <c r="AH15877" s="7"/>
    </row>
    <row r="15878" spans="33:34">
      <c r="AG15878" s="7"/>
      <c r="AH15878" s="7"/>
    </row>
    <row r="15879" spans="33:34">
      <c r="AG15879" s="7"/>
      <c r="AH15879" s="7"/>
    </row>
    <row r="15880" spans="33:34">
      <c r="AG15880" s="7"/>
      <c r="AH15880" s="7"/>
    </row>
    <row r="15881" spans="33:34">
      <c r="AG15881" s="7"/>
      <c r="AH15881" s="7"/>
    </row>
    <row r="15882" spans="33:34">
      <c r="AG15882" s="7"/>
      <c r="AH15882" s="7"/>
    </row>
    <row r="15883" spans="33:34">
      <c r="AG15883" s="7"/>
      <c r="AH15883" s="7"/>
    </row>
    <row r="15884" spans="33:34">
      <c r="AG15884" s="7"/>
      <c r="AH15884" s="7"/>
    </row>
    <row r="15885" spans="33:34">
      <c r="AG15885" s="7"/>
      <c r="AH15885" s="7"/>
    </row>
    <row r="15886" spans="33:34">
      <c r="AG15886" s="7"/>
      <c r="AH15886" s="7"/>
    </row>
    <row r="15887" spans="33:34">
      <c r="AG15887" s="7"/>
      <c r="AH15887" s="7"/>
    </row>
    <row r="15888" spans="33:34">
      <c r="AG15888" s="7"/>
      <c r="AH15888" s="7"/>
    </row>
    <row r="15889" spans="33:34">
      <c r="AG15889" s="7"/>
      <c r="AH15889" s="7"/>
    </row>
    <row r="15890" spans="33:34">
      <c r="AG15890" s="7"/>
      <c r="AH15890" s="7"/>
    </row>
    <row r="15891" spans="33:34">
      <c r="AG15891" s="7"/>
      <c r="AH15891" s="7"/>
    </row>
    <row r="15892" spans="33:34">
      <c r="AG15892" s="7"/>
      <c r="AH15892" s="7"/>
    </row>
    <row r="15893" spans="33:34">
      <c r="AG15893" s="7"/>
      <c r="AH15893" s="7"/>
    </row>
    <row r="15894" spans="33:34">
      <c r="AG15894" s="7"/>
      <c r="AH15894" s="7"/>
    </row>
    <row r="15895" spans="33:34">
      <c r="AG15895" s="7"/>
      <c r="AH15895" s="7"/>
    </row>
    <row r="15896" spans="33:34">
      <c r="AG15896" s="7"/>
      <c r="AH15896" s="7"/>
    </row>
    <row r="15897" spans="33:34">
      <c r="AG15897" s="7"/>
      <c r="AH15897" s="7"/>
    </row>
    <row r="15898" spans="33:34">
      <c r="AG15898" s="7"/>
      <c r="AH15898" s="7"/>
    </row>
    <row r="15899" spans="33:34">
      <c r="AG15899" s="7"/>
      <c r="AH15899" s="7"/>
    </row>
    <row r="15900" spans="33:34">
      <c r="AG15900" s="7"/>
      <c r="AH15900" s="7"/>
    </row>
    <row r="15901" spans="33:34">
      <c r="AG15901" s="7"/>
      <c r="AH15901" s="7"/>
    </row>
    <row r="15902" spans="33:34">
      <c r="AG15902" s="7"/>
      <c r="AH15902" s="7"/>
    </row>
    <row r="15903" spans="33:34">
      <c r="AG15903" s="7"/>
      <c r="AH15903" s="7"/>
    </row>
    <row r="15904" spans="33:34">
      <c r="AG15904" s="7"/>
      <c r="AH15904" s="7"/>
    </row>
    <row r="15905" spans="33:34">
      <c r="AG15905" s="7"/>
      <c r="AH15905" s="7"/>
    </row>
    <row r="15906" spans="33:34">
      <c r="AG15906" s="7"/>
      <c r="AH15906" s="7"/>
    </row>
    <row r="15907" spans="33:34">
      <c r="AG15907" s="7"/>
      <c r="AH15907" s="7"/>
    </row>
    <row r="15908" spans="33:34">
      <c r="AG15908" s="7"/>
      <c r="AH15908" s="7"/>
    </row>
    <row r="15909" spans="33:34">
      <c r="AG15909" s="7"/>
      <c r="AH15909" s="7"/>
    </row>
    <row r="15910" spans="33:34">
      <c r="AG15910" s="7"/>
      <c r="AH15910" s="7"/>
    </row>
    <row r="15911" spans="33:34">
      <c r="AG15911" s="7"/>
      <c r="AH15911" s="7"/>
    </row>
    <row r="15912" spans="33:34">
      <c r="AG15912" s="7"/>
      <c r="AH15912" s="7"/>
    </row>
    <row r="15913" spans="33:34">
      <c r="AG15913" s="7"/>
      <c r="AH15913" s="7"/>
    </row>
    <row r="15914" spans="33:34">
      <c r="AG15914" s="7"/>
      <c r="AH15914" s="7"/>
    </row>
    <row r="15915" spans="33:34">
      <c r="AG15915" s="7"/>
      <c r="AH15915" s="7"/>
    </row>
    <row r="15916" spans="33:34">
      <c r="AG15916" s="7"/>
      <c r="AH15916" s="7"/>
    </row>
    <row r="15917" spans="33:34">
      <c r="AG15917" s="7"/>
      <c r="AH15917" s="7"/>
    </row>
    <row r="15918" spans="33:34">
      <c r="AG15918" s="7"/>
      <c r="AH15918" s="7"/>
    </row>
    <row r="15919" spans="33:34">
      <c r="AG15919" s="7"/>
      <c r="AH15919" s="7"/>
    </row>
    <row r="15920" spans="33:34">
      <c r="AG15920" s="7"/>
      <c r="AH15920" s="7"/>
    </row>
    <row r="15921" spans="33:34">
      <c r="AG15921" s="7"/>
      <c r="AH15921" s="7"/>
    </row>
    <row r="15922" spans="33:34">
      <c r="AG15922" s="7"/>
      <c r="AH15922" s="7"/>
    </row>
    <row r="15923" spans="33:34">
      <c r="AG15923" s="7"/>
      <c r="AH15923" s="7"/>
    </row>
    <row r="15924" spans="33:34">
      <c r="AG15924" s="7"/>
      <c r="AH15924" s="7"/>
    </row>
    <row r="15925" spans="33:34">
      <c r="AG15925" s="7"/>
      <c r="AH15925" s="7"/>
    </row>
    <row r="15926" spans="33:34">
      <c r="AG15926" s="7"/>
      <c r="AH15926" s="7"/>
    </row>
    <row r="15927" spans="33:34">
      <c r="AG15927" s="7"/>
      <c r="AH15927" s="7"/>
    </row>
    <row r="15928" spans="33:34">
      <c r="AG15928" s="7"/>
      <c r="AH15928" s="7"/>
    </row>
    <row r="15929" spans="33:34">
      <c r="AG15929" s="7"/>
      <c r="AH15929" s="7"/>
    </row>
    <row r="15930" spans="33:34">
      <c r="AG15930" s="7"/>
      <c r="AH15930" s="7"/>
    </row>
    <row r="15931" spans="33:34">
      <c r="AG15931" s="7"/>
      <c r="AH15931" s="7"/>
    </row>
    <row r="15932" spans="33:34">
      <c r="AG15932" s="7"/>
      <c r="AH15932" s="7"/>
    </row>
    <row r="15933" spans="33:34">
      <c r="AG15933" s="7"/>
      <c r="AH15933" s="7"/>
    </row>
    <row r="15934" spans="33:34">
      <c r="AG15934" s="7"/>
      <c r="AH15934" s="7"/>
    </row>
    <row r="15935" spans="33:34">
      <c r="AG15935" s="7"/>
      <c r="AH15935" s="7"/>
    </row>
    <row r="15936" spans="33:34">
      <c r="AG15936" s="7"/>
      <c r="AH15936" s="7"/>
    </row>
    <row r="15937" spans="33:34">
      <c r="AG15937" s="7"/>
      <c r="AH15937" s="7"/>
    </row>
    <row r="15938" spans="33:34">
      <c r="AG15938" s="7"/>
      <c r="AH15938" s="7"/>
    </row>
    <row r="15939" spans="33:34">
      <c r="AG15939" s="7"/>
      <c r="AH15939" s="7"/>
    </row>
    <row r="15940" spans="33:34">
      <c r="AG15940" s="7"/>
      <c r="AH15940" s="7"/>
    </row>
    <row r="15941" spans="33:34">
      <c r="AG15941" s="7"/>
      <c r="AH15941" s="7"/>
    </row>
    <row r="15942" spans="33:34">
      <c r="AG15942" s="7"/>
      <c r="AH15942" s="7"/>
    </row>
    <row r="15943" spans="33:34">
      <c r="AG15943" s="7"/>
      <c r="AH15943" s="7"/>
    </row>
    <row r="15944" spans="33:34">
      <c r="AG15944" s="7"/>
      <c r="AH15944" s="7"/>
    </row>
    <row r="15945" spans="33:34">
      <c r="AG15945" s="7"/>
      <c r="AH15945" s="7"/>
    </row>
    <row r="15946" spans="33:34">
      <c r="AG15946" s="7"/>
      <c r="AH15946" s="7"/>
    </row>
    <row r="15947" spans="33:34">
      <c r="AG15947" s="7"/>
      <c r="AH15947" s="7"/>
    </row>
    <row r="15948" spans="33:34">
      <c r="AG15948" s="7"/>
      <c r="AH15948" s="7"/>
    </row>
    <row r="15949" spans="33:34">
      <c r="AG15949" s="7"/>
      <c r="AH15949" s="7"/>
    </row>
    <row r="15950" spans="33:34">
      <c r="AG15950" s="7"/>
      <c r="AH15950" s="7"/>
    </row>
    <row r="15951" spans="33:34">
      <c r="AG15951" s="7"/>
      <c r="AH15951" s="7"/>
    </row>
    <row r="15952" spans="33:34">
      <c r="AG15952" s="7"/>
      <c r="AH15952" s="7"/>
    </row>
    <row r="15953" spans="33:34">
      <c r="AG15953" s="7"/>
      <c r="AH15953" s="7"/>
    </row>
    <row r="15954" spans="33:34">
      <c r="AG15954" s="7"/>
      <c r="AH15954" s="7"/>
    </row>
    <row r="15955" spans="33:34">
      <c r="AG15955" s="7"/>
      <c r="AH15955" s="7"/>
    </row>
    <row r="15956" spans="33:34">
      <c r="AG15956" s="7"/>
      <c r="AH15956" s="7"/>
    </row>
    <row r="15957" spans="33:34">
      <c r="AG15957" s="7"/>
      <c r="AH15957" s="7"/>
    </row>
    <row r="15958" spans="33:34">
      <c r="AG15958" s="7"/>
      <c r="AH15958" s="7"/>
    </row>
    <row r="15959" spans="33:34">
      <c r="AG15959" s="7"/>
      <c r="AH15959" s="7"/>
    </row>
    <row r="15960" spans="33:34">
      <c r="AG15960" s="7"/>
      <c r="AH15960" s="7"/>
    </row>
    <row r="15961" spans="33:34">
      <c r="AG15961" s="7"/>
      <c r="AH15961" s="7"/>
    </row>
    <row r="15962" spans="33:34">
      <c r="AG15962" s="7"/>
      <c r="AH15962" s="7"/>
    </row>
    <row r="15963" spans="33:34">
      <c r="AG15963" s="7"/>
      <c r="AH15963" s="7"/>
    </row>
    <row r="15964" spans="33:34">
      <c r="AG15964" s="7"/>
      <c r="AH15964" s="7"/>
    </row>
    <row r="15965" spans="33:34">
      <c r="AG15965" s="7"/>
      <c r="AH15965" s="7"/>
    </row>
    <row r="15966" spans="33:34">
      <c r="AG15966" s="7"/>
      <c r="AH15966" s="7"/>
    </row>
    <row r="15967" spans="33:34">
      <c r="AG15967" s="7"/>
      <c r="AH15967" s="7"/>
    </row>
    <row r="15968" spans="33:34">
      <c r="AG15968" s="7"/>
      <c r="AH15968" s="7"/>
    </row>
    <row r="15969" spans="33:34">
      <c r="AG15969" s="7"/>
      <c r="AH15969" s="7"/>
    </row>
    <row r="15970" spans="33:34">
      <c r="AG15970" s="7"/>
      <c r="AH15970" s="7"/>
    </row>
    <row r="15971" spans="33:34">
      <c r="AG15971" s="7"/>
      <c r="AH15971" s="7"/>
    </row>
    <row r="15972" spans="33:34">
      <c r="AG15972" s="7"/>
      <c r="AH15972" s="7"/>
    </row>
    <row r="15973" spans="33:34">
      <c r="AG15973" s="7"/>
      <c r="AH15973" s="7"/>
    </row>
    <row r="15974" spans="33:34">
      <c r="AG15974" s="7"/>
      <c r="AH15974" s="7"/>
    </row>
    <row r="15975" spans="33:34">
      <c r="AG15975" s="7"/>
      <c r="AH15975" s="7"/>
    </row>
    <row r="15976" spans="33:34">
      <c r="AG15976" s="7"/>
      <c r="AH15976" s="7"/>
    </row>
    <row r="15977" spans="33:34">
      <c r="AG15977" s="7"/>
      <c r="AH15977" s="7"/>
    </row>
    <row r="15978" spans="33:34">
      <c r="AG15978" s="7"/>
      <c r="AH15978" s="7"/>
    </row>
    <row r="15979" spans="33:34">
      <c r="AG15979" s="7"/>
      <c r="AH15979" s="7"/>
    </row>
    <row r="15980" spans="33:34">
      <c r="AG15980" s="7"/>
      <c r="AH15980" s="7"/>
    </row>
    <row r="15981" spans="33:34">
      <c r="AG15981" s="7"/>
      <c r="AH15981" s="7"/>
    </row>
    <row r="15982" spans="33:34">
      <c r="AG15982" s="7"/>
      <c r="AH15982" s="7"/>
    </row>
    <row r="15983" spans="33:34">
      <c r="AG15983" s="7"/>
      <c r="AH15983" s="7"/>
    </row>
    <row r="15984" spans="33:34">
      <c r="AG15984" s="7"/>
      <c r="AH15984" s="7"/>
    </row>
    <row r="15985" spans="33:34">
      <c r="AG15985" s="7"/>
      <c r="AH15985" s="7"/>
    </row>
    <row r="15986" spans="33:34">
      <c r="AG15986" s="7"/>
      <c r="AH15986" s="7"/>
    </row>
    <row r="15987" spans="33:34">
      <c r="AG15987" s="7"/>
      <c r="AH15987" s="7"/>
    </row>
    <row r="15988" spans="33:34">
      <c r="AG15988" s="7"/>
      <c r="AH15988" s="7"/>
    </row>
    <row r="15989" spans="33:34">
      <c r="AG15989" s="7"/>
      <c r="AH15989" s="7"/>
    </row>
    <row r="15990" spans="33:34">
      <c r="AG15990" s="7"/>
      <c r="AH15990" s="7"/>
    </row>
    <row r="15991" spans="33:34">
      <c r="AG15991" s="7"/>
      <c r="AH15991" s="7"/>
    </row>
    <row r="15992" spans="33:34">
      <c r="AG15992" s="7"/>
      <c r="AH15992" s="7"/>
    </row>
    <row r="15993" spans="33:34">
      <c r="AG15993" s="7"/>
      <c r="AH15993" s="7"/>
    </row>
    <row r="15994" spans="33:34">
      <c r="AG15994" s="7"/>
      <c r="AH15994" s="7"/>
    </row>
    <row r="15995" spans="33:34">
      <c r="AG15995" s="7"/>
      <c r="AH15995" s="7"/>
    </row>
    <row r="15996" spans="33:34">
      <c r="AG15996" s="7"/>
      <c r="AH15996" s="7"/>
    </row>
    <row r="15997" spans="33:34">
      <c r="AG15997" s="7"/>
      <c r="AH15997" s="7"/>
    </row>
    <row r="15998" spans="33:34">
      <c r="AG15998" s="7"/>
      <c r="AH15998" s="7"/>
    </row>
    <row r="15999" spans="33:34">
      <c r="AG15999" s="7"/>
      <c r="AH15999" s="7"/>
    </row>
    <row r="16000" spans="33:34">
      <c r="AG16000" s="7"/>
      <c r="AH16000" s="7"/>
    </row>
    <row r="16001" spans="33:34">
      <c r="AG16001" s="7"/>
      <c r="AH16001" s="7"/>
    </row>
    <row r="16002" spans="33:34">
      <c r="AG16002" s="7"/>
      <c r="AH16002" s="7"/>
    </row>
    <row r="16003" spans="33:34">
      <c r="AG16003" s="7"/>
      <c r="AH16003" s="7"/>
    </row>
    <row r="16004" spans="33:34">
      <c r="AG16004" s="7"/>
      <c r="AH16004" s="7"/>
    </row>
    <row r="16005" spans="33:34">
      <c r="AG16005" s="7"/>
      <c r="AH16005" s="7"/>
    </row>
    <row r="16006" spans="33:34">
      <c r="AG16006" s="7"/>
      <c r="AH16006" s="7"/>
    </row>
    <row r="16007" spans="33:34">
      <c r="AG16007" s="7"/>
      <c r="AH16007" s="7"/>
    </row>
    <row r="16008" spans="33:34">
      <c r="AG16008" s="7"/>
      <c r="AH16008" s="7"/>
    </row>
    <row r="16009" spans="33:34">
      <c r="AG16009" s="7"/>
      <c r="AH16009" s="7"/>
    </row>
    <row r="16010" spans="33:34">
      <c r="AG16010" s="7"/>
      <c r="AH16010" s="7"/>
    </row>
    <row r="16011" spans="33:34">
      <c r="AG16011" s="7"/>
      <c r="AH16011" s="7"/>
    </row>
    <row r="16012" spans="33:34">
      <c r="AG16012" s="7"/>
      <c r="AH16012" s="7"/>
    </row>
    <row r="16013" spans="33:34">
      <c r="AG16013" s="7"/>
      <c r="AH16013" s="7"/>
    </row>
    <row r="16014" spans="33:34">
      <c r="AG16014" s="7"/>
      <c r="AH16014" s="7"/>
    </row>
    <row r="16015" spans="33:34">
      <c r="AG16015" s="7"/>
      <c r="AH16015" s="7"/>
    </row>
    <row r="16016" spans="33:34">
      <c r="AG16016" s="7"/>
      <c r="AH16016" s="7"/>
    </row>
    <row r="16017" spans="33:34">
      <c r="AG16017" s="7"/>
      <c r="AH16017" s="7"/>
    </row>
    <row r="16018" spans="33:34">
      <c r="AG16018" s="7"/>
      <c r="AH16018" s="7"/>
    </row>
    <row r="16019" spans="33:34">
      <c r="AG16019" s="7"/>
      <c r="AH16019" s="7"/>
    </row>
    <row r="16020" spans="33:34">
      <c r="AG16020" s="7"/>
      <c r="AH16020" s="7"/>
    </row>
    <row r="16021" spans="33:34">
      <c r="AG16021" s="7"/>
      <c r="AH16021" s="7"/>
    </row>
    <row r="16022" spans="33:34">
      <c r="AG16022" s="7"/>
      <c r="AH16022" s="7"/>
    </row>
    <row r="16023" spans="33:34">
      <c r="AG16023" s="7"/>
      <c r="AH16023" s="7"/>
    </row>
    <row r="16024" spans="33:34">
      <c r="AG16024" s="7"/>
      <c r="AH16024" s="7"/>
    </row>
    <row r="16025" spans="33:34">
      <c r="AG16025" s="7"/>
      <c r="AH16025" s="7"/>
    </row>
    <row r="16026" spans="33:34">
      <c r="AG16026" s="7"/>
      <c r="AH16026" s="7"/>
    </row>
    <row r="16027" spans="33:34">
      <c r="AG16027" s="7"/>
      <c r="AH16027" s="7"/>
    </row>
    <row r="16028" spans="33:34">
      <c r="AG16028" s="7"/>
      <c r="AH16028" s="7"/>
    </row>
    <row r="16029" spans="33:34">
      <c r="AG16029" s="7"/>
      <c r="AH16029" s="7"/>
    </row>
    <row r="16030" spans="33:34">
      <c r="AG16030" s="7"/>
      <c r="AH16030" s="7"/>
    </row>
    <row r="16031" spans="33:34">
      <c r="AG16031" s="7"/>
      <c r="AH16031" s="7"/>
    </row>
    <row r="16032" spans="33:34">
      <c r="AG16032" s="7"/>
      <c r="AH16032" s="7"/>
    </row>
    <row r="16033" spans="33:34">
      <c r="AG16033" s="7"/>
      <c r="AH16033" s="7"/>
    </row>
    <row r="16034" spans="33:34">
      <c r="AG16034" s="7"/>
      <c r="AH16034" s="7"/>
    </row>
    <row r="16035" spans="33:34">
      <c r="AG16035" s="7"/>
      <c r="AH16035" s="7"/>
    </row>
    <row r="16036" spans="33:34">
      <c r="AG16036" s="7"/>
      <c r="AH16036" s="7"/>
    </row>
    <row r="16037" spans="33:34">
      <c r="AG16037" s="7"/>
      <c r="AH16037" s="7"/>
    </row>
    <row r="16038" spans="33:34">
      <c r="AG16038" s="7"/>
      <c r="AH16038" s="7"/>
    </row>
    <row r="16039" spans="33:34">
      <c r="AG16039" s="7"/>
      <c r="AH16039" s="7"/>
    </row>
    <row r="16040" spans="33:34">
      <c r="AG16040" s="7"/>
      <c r="AH16040" s="7"/>
    </row>
    <row r="16041" spans="33:34">
      <c r="AG16041" s="7"/>
      <c r="AH16041" s="7"/>
    </row>
    <row r="16042" spans="33:34">
      <c r="AG16042" s="7"/>
      <c r="AH16042" s="7"/>
    </row>
    <row r="16043" spans="33:34">
      <c r="AG16043" s="7"/>
      <c r="AH16043" s="7"/>
    </row>
    <row r="16044" spans="33:34">
      <c r="AG16044" s="7"/>
      <c r="AH16044" s="7"/>
    </row>
    <row r="16045" spans="33:34">
      <c r="AG16045" s="7"/>
      <c r="AH16045" s="7"/>
    </row>
    <row r="16046" spans="33:34">
      <c r="AG16046" s="7"/>
      <c r="AH16046" s="7"/>
    </row>
    <row r="16047" spans="33:34">
      <c r="AG16047" s="7"/>
      <c r="AH16047" s="7"/>
    </row>
    <row r="16048" spans="33:34">
      <c r="AG16048" s="7"/>
      <c r="AH16048" s="7"/>
    </row>
    <row r="16049" spans="33:34">
      <c r="AG16049" s="7"/>
      <c r="AH16049" s="7"/>
    </row>
    <row r="16050" spans="33:34">
      <c r="AG16050" s="7"/>
      <c r="AH16050" s="7"/>
    </row>
    <row r="16051" spans="33:34">
      <c r="AG16051" s="7"/>
      <c r="AH16051" s="7"/>
    </row>
    <row r="16052" spans="33:34">
      <c r="AG16052" s="7"/>
      <c r="AH16052" s="7"/>
    </row>
    <row r="16053" spans="33:34">
      <c r="AG16053" s="7"/>
      <c r="AH16053" s="7"/>
    </row>
    <row r="16054" spans="33:34">
      <c r="AG16054" s="7"/>
      <c r="AH16054" s="7"/>
    </row>
    <row r="16055" spans="33:34">
      <c r="AG16055" s="7"/>
      <c r="AH16055" s="7"/>
    </row>
    <row r="16056" spans="33:34">
      <c r="AG16056" s="7"/>
      <c r="AH16056" s="7"/>
    </row>
    <row r="16057" spans="33:34">
      <c r="AG16057" s="7"/>
      <c r="AH16057" s="7"/>
    </row>
    <row r="16058" spans="33:34">
      <c r="AG16058" s="7"/>
      <c r="AH16058" s="7"/>
    </row>
    <row r="16059" spans="33:34">
      <c r="AG16059" s="7"/>
      <c r="AH16059" s="7"/>
    </row>
    <row r="16060" spans="33:34">
      <c r="AG16060" s="7"/>
      <c r="AH16060" s="7"/>
    </row>
    <row r="16061" spans="33:34">
      <c r="AG16061" s="7"/>
      <c r="AH16061" s="7"/>
    </row>
    <row r="16062" spans="33:34">
      <c r="AG16062" s="7"/>
      <c r="AH16062" s="7"/>
    </row>
    <row r="16063" spans="33:34">
      <c r="AG16063" s="7"/>
      <c r="AH16063" s="7"/>
    </row>
    <row r="16064" spans="33:34">
      <c r="AG16064" s="7"/>
      <c r="AH16064" s="7"/>
    </row>
    <row r="16065" spans="33:34">
      <c r="AG16065" s="7"/>
      <c r="AH16065" s="7"/>
    </row>
    <row r="16066" spans="33:34">
      <c r="AG16066" s="7"/>
      <c r="AH16066" s="7"/>
    </row>
    <row r="16067" spans="33:34">
      <c r="AG16067" s="7"/>
      <c r="AH16067" s="7"/>
    </row>
    <row r="16068" spans="33:34">
      <c r="AG16068" s="7"/>
      <c r="AH16068" s="7"/>
    </row>
    <row r="16069" spans="33:34">
      <c r="AG16069" s="7"/>
      <c r="AH16069" s="7"/>
    </row>
    <row r="16070" spans="33:34">
      <c r="AG16070" s="7"/>
      <c r="AH16070" s="7"/>
    </row>
    <row r="16071" spans="33:34">
      <c r="AG16071" s="7"/>
      <c r="AH16071" s="7"/>
    </row>
    <row r="16072" spans="33:34">
      <c r="AG16072" s="7"/>
      <c r="AH16072" s="7"/>
    </row>
    <row r="16073" spans="33:34">
      <c r="AG16073" s="7"/>
      <c r="AH16073" s="7"/>
    </row>
    <row r="16074" spans="33:34">
      <c r="AG16074" s="7"/>
      <c r="AH16074" s="7"/>
    </row>
    <row r="16075" spans="33:34">
      <c r="AG16075" s="7"/>
      <c r="AH16075" s="7"/>
    </row>
    <row r="16076" spans="33:34">
      <c r="AG16076" s="7"/>
      <c r="AH16076" s="7"/>
    </row>
    <row r="16077" spans="33:34">
      <c r="AG16077" s="7"/>
      <c r="AH16077" s="7"/>
    </row>
    <row r="16078" spans="33:34">
      <c r="AG16078" s="7"/>
      <c r="AH16078" s="7"/>
    </row>
    <row r="16079" spans="33:34">
      <c r="AG16079" s="7"/>
      <c r="AH16079" s="7"/>
    </row>
    <row r="16080" spans="33:34">
      <c r="AG16080" s="7"/>
      <c r="AH16080" s="7"/>
    </row>
    <row r="16081" spans="33:34">
      <c r="AG16081" s="7"/>
      <c r="AH16081" s="7"/>
    </row>
    <row r="16082" spans="33:34">
      <c r="AG16082" s="7"/>
      <c r="AH16082" s="7"/>
    </row>
    <row r="16083" spans="33:34">
      <c r="AG16083" s="7"/>
      <c r="AH16083" s="7"/>
    </row>
    <row r="16084" spans="33:34">
      <c r="AG16084" s="7"/>
      <c r="AH16084" s="7"/>
    </row>
    <row r="16085" spans="33:34">
      <c r="AG16085" s="7"/>
      <c r="AH16085" s="7"/>
    </row>
    <row r="16086" spans="33:34">
      <c r="AG16086" s="7"/>
      <c r="AH16086" s="7"/>
    </row>
    <row r="16087" spans="33:34">
      <c r="AG16087" s="7"/>
      <c r="AH16087" s="7"/>
    </row>
    <row r="16088" spans="33:34">
      <c r="AG16088" s="7"/>
      <c r="AH16088" s="7"/>
    </row>
    <row r="16089" spans="33:34">
      <c r="AG16089" s="7"/>
      <c r="AH16089" s="7"/>
    </row>
    <row r="16090" spans="33:34">
      <c r="AG16090" s="7"/>
      <c r="AH16090" s="7"/>
    </row>
    <row r="16091" spans="33:34">
      <c r="AG16091" s="7"/>
      <c r="AH16091" s="7"/>
    </row>
    <row r="16092" spans="33:34">
      <c r="AG16092" s="7"/>
      <c r="AH16092" s="7"/>
    </row>
    <row r="16093" spans="33:34">
      <c r="AG16093" s="7"/>
      <c r="AH16093" s="7"/>
    </row>
    <row r="16094" spans="33:34">
      <c r="AG16094" s="7"/>
      <c r="AH16094" s="7"/>
    </row>
    <row r="16095" spans="33:34">
      <c r="AG16095" s="7"/>
      <c r="AH16095" s="7"/>
    </row>
    <row r="16096" spans="33:34">
      <c r="AG16096" s="7"/>
      <c r="AH16096" s="7"/>
    </row>
    <row r="16097" spans="33:34">
      <c r="AG16097" s="7"/>
      <c r="AH16097" s="7"/>
    </row>
    <row r="16098" spans="33:34">
      <c r="AG16098" s="7"/>
      <c r="AH16098" s="7"/>
    </row>
    <row r="16099" spans="33:34">
      <c r="AG16099" s="7"/>
      <c r="AH16099" s="7"/>
    </row>
    <row r="16100" spans="33:34">
      <c r="AG16100" s="7"/>
      <c r="AH16100" s="7"/>
    </row>
    <row r="16101" spans="33:34">
      <c r="AG16101" s="7"/>
      <c r="AH16101" s="7"/>
    </row>
    <row r="16102" spans="33:34">
      <c r="AG16102" s="7"/>
      <c r="AH16102" s="7"/>
    </row>
    <row r="16103" spans="33:34">
      <c r="AG16103" s="7"/>
      <c r="AH16103" s="7"/>
    </row>
    <row r="16104" spans="33:34">
      <c r="AG16104" s="7"/>
      <c r="AH16104" s="7"/>
    </row>
    <row r="16105" spans="33:34">
      <c r="AG16105" s="7"/>
      <c r="AH16105" s="7"/>
    </row>
    <row r="16106" spans="33:34">
      <c r="AG16106" s="7"/>
      <c r="AH16106" s="7"/>
    </row>
    <row r="16107" spans="33:34">
      <c r="AG16107" s="7"/>
      <c r="AH16107" s="7"/>
    </row>
    <row r="16108" spans="33:34">
      <c r="AG16108" s="7"/>
      <c r="AH16108" s="7"/>
    </row>
    <row r="16109" spans="33:34">
      <c r="AG16109" s="7"/>
      <c r="AH16109" s="7"/>
    </row>
    <row r="16110" spans="33:34">
      <c r="AG16110" s="7"/>
      <c r="AH16110" s="7"/>
    </row>
    <row r="16111" spans="33:34">
      <c r="AG16111" s="7"/>
      <c r="AH16111" s="7"/>
    </row>
    <row r="16112" spans="33:34">
      <c r="AG16112" s="7"/>
      <c r="AH16112" s="7"/>
    </row>
    <row r="16113" spans="33:34">
      <c r="AG16113" s="7"/>
      <c r="AH16113" s="7"/>
    </row>
    <row r="16114" spans="33:34">
      <c r="AG16114" s="7"/>
      <c r="AH16114" s="7"/>
    </row>
    <row r="16115" spans="33:34">
      <c r="AG16115" s="7"/>
      <c r="AH16115" s="7"/>
    </row>
    <row r="16116" spans="33:34">
      <c r="AG16116" s="7"/>
      <c r="AH16116" s="7"/>
    </row>
    <row r="16117" spans="33:34">
      <c r="AG16117" s="7"/>
      <c r="AH16117" s="7"/>
    </row>
    <row r="16118" spans="33:34">
      <c r="AG16118" s="7"/>
      <c r="AH16118" s="7"/>
    </row>
    <row r="16119" spans="33:34">
      <c r="AG16119" s="7"/>
      <c r="AH16119" s="7"/>
    </row>
    <row r="16120" spans="33:34">
      <c r="AG16120" s="7"/>
      <c r="AH16120" s="7"/>
    </row>
    <row r="16121" spans="33:34">
      <c r="AG16121" s="7"/>
      <c r="AH16121" s="7"/>
    </row>
    <row r="16122" spans="33:34">
      <c r="AG16122" s="7"/>
      <c r="AH16122" s="7"/>
    </row>
    <row r="16123" spans="33:34">
      <c r="AG16123" s="7"/>
      <c r="AH16123" s="7"/>
    </row>
    <row r="16124" spans="33:34">
      <c r="AG16124" s="7"/>
      <c r="AH16124" s="7"/>
    </row>
    <row r="16125" spans="33:34">
      <c r="AG16125" s="7"/>
      <c r="AH16125" s="7"/>
    </row>
    <row r="16126" spans="33:34">
      <c r="AG16126" s="7"/>
      <c r="AH16126" s="7"/>
    </row>
    <row r="16127" spans="33:34">
      <c r="AG16127" s="7"/>
      <c r="AH16127" s="7"/>
    </row>
    <row r="16128" spans="33:34">
      <c r="AG16128" s="7"/>
      <c r="AH16128" s="7"/>
    </row>
    <row r="16129" spans="33:34">
      <c r="AG16129" s="7"/>
      <c r="AH16129" s="7"/>
    </row>
    <row r="16130" spans="33:34">
      <c r="AG16130" s="7"/>
      <c r="AH16130" s="7"/>
    </row>
    <row r="16131" spans="33:34">
      <c r="AG16131" s="7"/>
      <c r="AH16131" s="7"/>
    </row>
    <row r="16132" spans="33:34">
      <c r="AG16132" s="7"/>
      <c r="AH16132" s="7"/>
    </row>
    <row r="16133" spans="33:34">
      <c r="AG16133" s="7"/>
      <c r="AH16133" s="7"/>
    </row>
    <row r="16134" spans="33:34">
      <c r="AG16134" s="7"/>
      <c r="AH16134" s="7"/>
    </row>
    <row r="16135" spans="33:34">
      <c r="AG16135" s="7"/>
      <c r="AH16135" s="7"/>
    </row>
    <row r="16136" spans="33:34">
      <c r="AG16136" s="7"/>
      <c r="AH16136" s="7"/>
    </row>
    <row r="16137" spans="33:34">
      <c r="AG16137" s="7"/>
      <c r="AH16137" s="7"/>
    </row>
    <row r="16138" spans="33:34">
      <c r="AG16138" s="7"/>
      <c r="AH16138" s="7"/>
    </row>
    <row r="16139" spans="33:34">
      <c r="AG16139" s="7"/>
      <c r="AH16139" s="7"/>
    </row>
    <row r="16140" spans="33:34">
      <c r="AG16140" s="7"/>
      <c r="AH16140" s="7"/>
    </row>
    <row r="16141" spans="33:34">
      <c r="AG16141" s="7"/>
      <c r="AH16141" s="7"/>
    </row>
    <row r="16142" spans="33:34">
      <c r="AG16142" s="7"/>
      <c r="AH16142" s="7"/>
    </row>
    <row r="16143" spans="33:34">
      <c r="AG16143" s="7"/>
      <c r="AH16143" s="7"/>
    </row>
    <row r="16144" spans="33:34">
      <c r="AG16144" s="7"/>
      <c r="AH16144" s="7"/>
    </row>
    <row r="16145" spans="33:34">
      <c r="AG16145" s="7"/>
      <c r="AH16145" s="7"/>
    </row>
    <row r="16146" spans="33:34">
      <c r="AG16146" s="7"/>
      <c r="AH16146" s="7"/>
    </row>
    <row r="16147" spans="33:34">
      <c r="AG16147" s="7"/>
      <c r="AH16147" s="7"/>
    </row>
    <row r="16148" spans="33:34">
      <c r="AG16148" s="7"/>
      <c r="AH16148" s="7"/>
    </row>
    <row r="16149" spans="33:34">
      <c r="AG16149" s="7"/>
      <c r="AH16149" s="7"/>
    </row>
    <row r="16150" spans="33:34">
      <c r="AG16150" s="7"/>
      <c r="AH16150" s="7"/>
    </row>
    <row r="16151" spans="33:34">
      <c r="AG16151" s="7"/>
      <c r="AH16151" s="7"/>
    </row>
    <row r="16152" spans="33:34">
      <c r="AG16152" s="7"/>
      <c r="AH16152" s="7"/>
    </row>
    <row r="16153" spans="33:34">
      <c r="AG16153" s="7"/>
      <c r="AH16153" s="7"/>
    </row>
    <row r="16154" spans="33:34">
      <c r="AG16154" s="7"/>
      <c r="AH16154" s="7"/>
    </row>
    <row r="16155" spans="33:34">
      <c r="AG16155" s="7"/>
      <c r="AH16155" s="7"/>
    </row>
    <row r="16156" spans="33:34">
      <c r="AG16156" s="7"/>
      <c r="AH16156" s="7"/>
    </row>
    <row r="16157" spans="33:34">
      <c r="AG16157" s="7"/>
      <c r="AH16157" s="7"/>
    </row>
    <row r="16158" spans="33:34">
      <c r="AG16158" s="7"/>
      <c r="AH16158" s="7"/>
    </row>
    <row r="16159" spans="33:34">
      <c r="AG16159" s="7"/>
      <c r="AH16159" s="7"/>
    </row>
    <row r="16160" spans="33:34">
      <c r="AG16160" s="7"/>
      <c r="AH16160" s="7"/>
    </row>
    <row r="16161" spans="33:34">
      <c r="AG16161" s="7"/>
      <c r="AH16161" s="7"/>
    </row>
    <row r="16162" spans="33:34">
      <c r="AG16162" s="7"/>
      <c r="AH16162" s="7"/>
    </row>
    <row r="16163" spans="33:34">
      <c r="AG16163" s="7"/>
      <c r="AH16163" s="7"/>
    </row>
    <row r="16164" spans="33:34">
      <c r="AG16164" s="7"/>
      <c r="AH16164" s="7"/>
    </row>
    <row r="16165" spans="33:34">
      <c r="AG16165" s="7"/>
      <c r="AH16165" s="7"/>
    </row>
    <row r="16166" spans="33:34">
      <c r="AG16166" s="7"/>
      <c r="AH16166" s="7"/>
    </row>
    <row r="16167" spans="33:34">
      <c r="AG16167" s="7"/>
      <c r="AH16167" s="7"/>
    </row>
    <row r="16168" spans="33:34">
      <c r="AG16168" s="7"/>
      <c r="AH16168" s="7"/>
    </row>
    <row r="16169" spans="33:34">
      <c r="AG16169" s="7"/>
      <c r="AH16169" s="7"/>
    </row>
    <row r="16170" spans="33:34">
      <c r="AG16170" s="7"/>
      <c r="AH16170" s="7"/>
    </row>
    <row r="16171" spans="33:34">
      <c r="AG16171" s="7"/>
      <c r="AH16171" s="7"/>
    </row>
    <row r="16172" spans="33:34">
      <c r="AG16172" s="7"/>
      <c r="AH16172" s="7"/>
    </row>
    <row r="16173" spans="33:34">
      <c r="AG16173" s="7"/>
      <c r="AH16173" s="7"/>
    </row>
    <row r="16174" spans="33:34">
      <c r="AG16174" s="7"/>
      <c r="AH16174" s="7"/>
    </row>
    <row r="16175" spans="33:34">
      <c r="AG16175" s="7"/>
      <c r="AH16175" s="7"/>
    </row>
    <row r="16176" spans="33:34">
      <c r="AG16176" s="7"/>
      <c r="AH16176" s="7"/>
    </row>
    <row r="16177" spans="33:34">
      <c r="AG16177" s="7"/>
      <c r="AH16177" s="7"/>
    </row>
    <row r="16178" spans="33:34">
      <c r="AG16178" s="7"/>
      <c r="AH16178" s="7"/>
    </row>
    <row r="16179" spans="33:34">
      <c r="AG16179" s="7"/>
      <c r="AH16179" s="7"/>
    </row>
    <row r="16180" spans="33:34">
      <c r="AG16180" s="7"/>
      <c r="AH16180" s="7"/>
    </row>
    <row r="16181" spans="33:34">
      <c r="AG16181" s="7"/>
      <c r="AH16181" s="7"/>
    </row>
    <row r="16182" spans="33:34">
      <c r="AG16182" s="7"/>
      <c r="AH16182" s="7"/>
    </row>
    <row r="16183" spans="33:34">
      <c r="AG16183" s="7"/>
      <c r="AH16183" s="7"/>
    </row>
    <row r="16184" spans="33:34">
      <c r="AG16184" s="7"/>
      <c r="AH16184" s="7"/>
    </row>
    <row r="16185" spans="33:34">
      <c r="AG16185" s="7"/>
      <c r="AH16185" s="7"/>
    </row>
    <row r="16186" spans="33:34">
      <c r="AG16186" s="7"/>
      <c r="AH16186" s="7"/>
    </row>
    <row r="16187" spans="33:34">
      <c r="AG16187" s="7"/>
      <c r="AH16187" s="7"/>
    </row>
    <row r="16188" spans="33:34">
      <c r="AG16188" s="7"/>
      <c r="AH16188" s="7"/>
    </row>
    <row r="16189" spans="33:34">
      <c r="AG16189" s="7"/>
      <c r="AH16189" s="7"/>
    </row>
    <row r="16190" spans="33:34">
      <c r="AG16190" s="7"/>
      <c r="AH16190" s="7"/>
    </row>
    <row r="16191" spans="33:34">
      <c r="AG16191" s="7"/>
      <c r="AH16191" s="7"/>
    </row>
    <row r="16192" spans="33:34">
      <c r="AG16192" s="7"/>
      <c r="AH16192" s="7"/>
    </row>
    <row r="16193" spans="33:34">
      <c r="AG16193" s="7"/>
      <c r="AH16193" s="7"/>
    </row>
    <row r="16194" spans="33:34">
      <c r="AG16194" s="7"/>
      <c r="AH16194" s="7"/>
    </row>
    <row r="16195" spans="33:34">
      <c r="AG16195" s="7"/>
      <c r="AH16195" s="7"/>
    </row>
    <row r="16196" spans="33:34">
      <c r="AG16196" s="7"/>
      <c r="AH16196" s="7"/>
    </row>
    <row r="16197" spans="33:34">
      <c r="AG16197" s="7"/>
      <c r="AH16197" s="7"/>
    </row>
    <row r="16198" spans="33:34">
      <c r="AG16198" s="7"/>
      <c r="AH16198" s="7"/>
    </row>
    <row r="16199" spans="33:34">
      <c r="AG16199" s="7"/>
      <c r="AH16199" s="7"/>
    </row>
    <row r="16200" spans="33:34">
      <c r="AG16200" s="7"/>
      <c r="AH16200" s="7"/>
    </row>
    <row r="16201" spans="33:34">
      <c r="AG16201" s="7"/>
      <c r="AH16201" s="7"/>
    </row>
    <row r="16202" spans="33:34">
      <c r="AG16202" s="7"/>
      <c r="AH16202" s="7"/>
    </row>
    <row r="16203" spans="33:34">
      <c r="AG16203" s="7"/>
      <c r="AH16203" s="7"/>
    </row>
    <row r="16204" spans="33:34">
      <c r="AG16204" s="7"/>
      <c r="AH16204" s="7"/>
    </row>
    <row r="16205" spans="33:34">
      <c r="AG16205" s="7"/>
      <c r="AH16205" s="7"/>
    </row>
    <row r="16206" spans="33:34">
      <c r="AG16206" s="7"/>
      <c r="AH16206" s="7"/>
    </row>
    <row r="16207" spans="33:34">
      <c r="AG16207" s="7"/>
      <c r="AH16207" s="7"/>
    </row>
    <row r="16208" spans="33:34">
      <c r="AG16208" s="7"/>
      <c r="AH16208" s="7"/>
    </row>
    <row r="16209" spans="33:34">
      <c r="AG16209" s="7"/>
      <c r="AH16209" s="7"/>
    </row>
    <row r="16210" spans="33:34">
      <c r="AG16210" s="7"/>
      <c r="AH16210" s="7"/>
    </row>
    <row r="16211" spans="33:34">
      <c r="AG16211" s="7"/>
      <c r="AH16211" s="7"/>
    </row>
    <row r="16212" spans="33:34">
      <c r="AG16212" s="7"/>
      <c r="AH16212" s="7"/>
    </row>
    <row r="16213" spans="33:34">
      <c r="AG16213" s="7"/>
      <c r="AH16213" s="7"/>
    </row>
    <row r="16214" spans="33:34">
      <c r="AG16214" s="7"/>
      <c r="AH16214" s="7"/>
    </row>
    <row r="16215" spans="33:34">
      <c r="AG16215" s="7"/>
      <c r="AH16215" s="7"/>
    </row>
    <row r="16216" spans="33:34">
      <c r="AG16216" s="7"/>
      <c r="AH16216" s="7"/>
    </row>
    <row r="16217" spans="33:34">
      <c r="AG16217" s="7"/>
      <c r="AH16217" s="7"/>
    </row>
    <row r="16218" spans="33:34">
      <c r="AG16218" s="7"/>
      <c r="AH16218" s="7"/>
    </row>
    <row r="16219" spans="33:34">
      <c r="AG16219" s="7"/>
      <c r="AH16219" s="7"/>
    </row>
    <row r="16220" spans="33:34">
      <c r="AG16220" s="7"/>
      <c r="AH16220" s="7"/>
    </row>
    <row r="16221" spans="33:34">
      <c r="AG16221" s="7"/>
      <c r="AH16221" s="7"/>
    </row>
    <row r="16222" spans="33:34">
      <c r="AG16222" s="7"/>
      <c r="AH16222" s="7"/>
    </row>
    <row r="16223" spans="33:34">
      <c r="AG16223" s="7"/>
      <c r="AH16223" s="7"/>
    </row>
    <row r="16224" spans="33:34">
      <c r="AG16224" s="7"/>
      <c r="AH16224" s="7"/>
    </row>
    <row r="16225" spans="33:34">
      <c r="AG16225" s="7"/>
      <c r="AH16225" s="7"/>
    </row>
    <row r="16226" spans="33:34">
      <c r="AG16226" s="7"/>
      <c r="AH16226" s="7"/>
    </row>
    <row r="16227" spans="33:34">
      <c r="AG16227" s="7"/>
      <c r="AH16227" s="7"/>
    </row>
    <row r="16228" spans="33:34">
      <c r="AG16228" s="7"/>
      <c r="AH16228" s="7"/>
    </row>
    <row r="16229" spans="33:34">
      <c r="AG16229" s="7"/>
      <c r="AH16229" s="7"/>
    </row>
    <row r="16230" spans="33:34">
      <c r="AG16230" s="7"/>
      <c r="AH16230" s="7"/>
    </row>
    <row r="16231" spans="33:34">
      <c r="AG16231" s="7"/>
      <c r="AH16231" s="7"/>
    </row>
    <row r="16232" spans="33:34">
      <c r="AG16232" s="7"/>
      <c r="AH16232" s="7"/>
    </row>
    <row r="16233" spans="33:34">
      <c r="AG16233" s="7"/>
      <c r="AH16233" s="7"/>
    </row>
    <row r="16234" spans="33:34">
      <c r="AG16234" s="7"/>
      <c r="AH16234" s="7"/>
    </row>
    <row r="16235" spans="33:34">
      <c r="AG16235" s="7"/>
      <c r="AH16235" s="7"/>
    </row>
    <row r="16236" spans="33:34">
      <c r="AG16236" s="7"/>
      <c r="AH16236" s="7"/>
    </row>
    <row r="16237" spans="33:34">
      <c r="AG16237" s="7"/>
      <c r="AH16237" s="7"/>
    </row>
    <row r="16238" spans="33:34">
      <c r="AG16238" s="7"/>
      <c r="AH16238" s="7"/>
    </row>
    <row r="16239" spans="33:34">
      <c r="AG16239" s="7"/>
      <c r="AH16239" s="7"/>
    </row>
    <row r="16240" spans="33:34">
      <c r="AG16240" s="7"/>
      <c r="AH16240" s="7"/>
    </row>
    <row r="16241" spans="33:34">
      <c r="AG16241" s="7"/>
      <c r="AH16241" s="7"/>
    </row>
    <row r="16242" spans="33:34">
      <c r="AG16242" s="7"/>
      <c r="AH16242" s="7"/>
    </row>
    <row r="16243" spans="33:34">
      <c r="AG16243" s="7"/>
      <c r="AH16243" s="7"/>
    </row>
    <row r="16244" spans="33:34">
      <c r="AG16244" s="7"/>
      <c r="AH16244" s="7"/>
    </row>
    <row r="16245" spans="33:34">
      <c r="AG16245" s="7"/>
      <c r="AH16245" s="7"/>
    </row>
    <row r="16246" spans="33:34">
      <c r="AG16246" s="7"/>
      <c r="AH16246" s="7"/>
    </row>
    <row r="16247" spans="33:34">
      <c r="AG16247" s="7"/>
      <c r="AH16247" s="7"/>
    </row>
    <row r="16248" spans="33:34">
      <c r="AG16248" s="7"/>
      <c r="AH16248" s="7"/>
    </row>
    <row r="16249" spans="33:34">
      <c r="AG16249" s="7"/>
      <c r="AH16249" s="7"/>
    </row>
    <row r="16250" spans="33:34">
      <c r="AG16250" s="7"/>
      <c r="AH16250" s="7"/>
    </row>
    <row r="16251" spans="33:34">
      <c r="AG16251" s="7"/>
      <c r="AH16251" s="7"/>
    </row>
    <row r="16252" spans="33:34">
      <c r="AG16252" s="7"/>
      <c r="AH16252" s="7"/>
    </row>
    <row r="16253" spans="33:34">
      <c r="AG16253" s="7"/>
      <c r="AH16253" s="7"/>
    </row>
    <row r="16254" spans="33:34">
      <c r="AG16254" s="7"/>
      <c r="AH16254" s="7"/>
    </row>
    <row r="16255" spans="33:34">
      <c r="AG16255" s="7"/>
      <c r="AH16255" s="7"/>
    </row>
    <row r="16256" spans="33:34">
      <c r="AG16256" s="7"/>
      <c r="AH16256" s="7"/>
    </row>
    <row r="16257" spans="33:34">
      <c r="AG16257" s="7"/>
      <c r="AH16257" s="7"/>
    </row>
    <row r="16258" spans="33:34">
      <c r="AG16258" s="7"/>
      <c r="AH16258" s="7"/>
    </row>
    <row r="16259" spans="33:34">
      <c r="AG16259" s="7"/>
      <c r="AH16259" s="7"/>
    </row>
    <row r="16260" spans="33:34">
      <c r="AG16260" s="7"/>
      <c r="AH16260" s="7"/>
    </row>
    <row r="16261" spans="33:34">
      <c r="AG16261" s="7"/>
      <c r="AH16261" s="7"/>
    </row>
    <row r="16262" spans="33:34">
      <c r="AG16262" s="7"/>
      <c r="AH16262" s="7"/>
    </row>
    <row r="16263" spans="33:34">
      <c r="AG16263" s="7"/>
      <c r="AH16263" s="7"/>
    </row>
    <row r="16264" spans="33:34">
      <c r="AG16264" s="7"/>
      <c r="AH16264" s="7"/>
    </row>
    <row r="16265" spans="33:34">
      <c r="AG16265" s="7"/>
      <c r="AH16265" s="7"/>
    </row>
    <row r="16266" spans="33:34">
      <c r="AG16266" s="7"/>
      <c r="AH16266" s="7"/>
    </row>
    <row r="16267" spans="33:34">
      <c r="AG16267" s="7"/>
      <c r="AH16267" s="7"/>
    </row>
    <row r="16268" spans="33:34">
      <c r="AG16268" s="7"/>
      <c r="AH16268" s="7"/>
    </row>
    <row r="16269" spans="33:34">
      <c r="AG16269" s="7"/>
      <c r="AH16269" s="7"/>
    </row>
    <row r="16270" spans="33:34">
      <c r="AG16270" s="7"/>
      <c r="AH16270" s="7"/>
    </row>
    <row r="16271" spans="33:34">
      <c r="AG16271" s="7"/>
      <c r="AH16271" s="7"/>
    </row>
    <row r="16272" spans="33:34">
      <c r="AG16272" s="7"/>
      <c r="AH16272" s="7"/>
    </row>
    <row r="16273" spans="33:34">
      <c r="AG16273" s="7"/>
      <c r="AH16273" s="7"/>
    </row>
    <row r="16274" spans="33:34">
      <c r="AG16274" s="7"/>
      <c r="AH16274" s="7"/>
    </row>
    <row r="16275" spans="33:34">
      <c r="AG16275" s="7"/>
      <c r="AH16275" s="7"/>
    </row>
    <row r="16276" spans="33:34">
      <c r="AG16276" s="7"/>
      <c r="AH16276" s="7"/>
    </row>
    <row r="16277" spans="33:34">
      <c r="AG16277" s="7"/>
      <c r="AH16277" s="7"/>
    </row>
    <row r="16278" spans="33:34">
      <c r="AG16278" s="7"/>
      <c r="AH16278" s="7"/>
    </row>
    <row r="16279" spans="33:34">
      <c r="AG16279" s="7"/>
      <c r="AH16279" s="7"/>
    </row>
    <row r="16280" spans="33:34">
      <c r="AG16280" s="7"/>
      <c r="AH16280" s="7"/>
    </row>
    <row r="16281" spans="33:34">
      <c r="AG16281" s="7"/>
      <c r="AH16281" s="7"/>
    </row>
    <row r="16282" spans="33:34">
      <c r="AG16282" s="7"/>
      <c r="AH16282" s="7"/>
    </row>
    <row r="16283" spans="33:34">
      <c r="AG16283" s="7"/>
      <c r="AH16283" s="7"/>
    </row>
    <row r="16284" spans="33:34">
      <c r="AG16284" s="7"/>
      <c r="AH16284" s="7"/>
    </row>
    <row r="16285" spans="33:34">
      <c r="AG16285" s="7"/>
      <c r="AH16285" s="7"/>
    </row>
    <row r="16286" spans="33:34">
      <c r="AG16286" s="7"/>
      <c r="AH16286" s="7"/>
    </row>
    <row r="16287" spans="33:34">
      <c r="AG16287" s="7"/>
      <c r="AH16287" s="7"/>
    </row>
    <row r="16288" spans="33:34">
      <c r="AG16288" s="7"/>
      <c r="AH16288" s="7"/>
    </row>
    <row r="16289" spans="33:34">
      <c r="AG16289" s="7"/>
      <c r="AH16289" s="7"/>
    </row>
    <row r="16290" spans="33:34">
      <c r="AG16290" s="7"/>
      <c r="AH16290" s="7"/>
    </row>
    <row r="16291" spans="33:34">
      <c r="AG16291" s="7"/>
      <c r="AH16291" s="7"/>
    </row>
    <row r="16292" spans="33:34">
      <c r="AG16292" s="7"/>
      <c r="AH16292" s="7"/>
    </row>
    <row r="16293" spans="33:34">
      <c r="AG16293" s="7"/>
      <c r="AH16293" s="7"/>
    </row>
    <row r="16294" spans="33:34">
      <c r="AG16294" s="7"/>
      <c r="AH16294" s="7"/>
    </row>
    <row r="16295" spans="33:34">
      <c r="AG16295" s="7"/>
      <c r="AH16295" s="7"/>
    </row>
    <row r="16296" spans="33:34">
      <c r="AG16296" s="7"/>
      <c r="AH16296" s="7"/>
    </row>
    <row r="16297" spans="33:34">
      <c r="AG16297" s="7"/>
      <c r="AH16297" s="7"/>
    </row>
    <row r="16298" spans="33:34">
      <c r="AG16298" s="7"/>
      <c r="AH16298" s="7"/>
    </row>
    <row r="16299" spans="33:34">
      <c r="AG16299" s="7"/>
      <c r="AH16299" s="7"/>
    </row>
    <row r="16300" spans="33:34">
      <c r="AG16300" s="7"/>
      <c r="AH16300" s="7"/>
    </row>
    <row r="16301" spans="33:34">
      <c r="AG16301" s="7"/>
      <c r="AH16301" s="7"/>
    </row>
    <row r="16302" spans="33:34">
      <c r="AG16302" s="7"/>
      <c r="AH16302" s="7"/>
    </row>
    <row r="16303" spans="33:34">
      <c r="AG16303" s="7"/>
      <c r="AH16303" s="7"/>
    </row>
    <row r="16304" spans="33:34">
      <c r="AG16304" s="7"/>
      <c r="AH16304" s="7"/>
    </row>
    <row r="16305" spans="33:34">
      <c r="AG16305" s="7"/>
      <c r="AH16305" s="7"/>
    </row>
    <row r="16306" spans="33:34">
      <c r="AG16306" s="7"/>
      <c r="AH16306" s="7"/>
    </row>
    <row r="16307" spans="33:34">
      <c r="AG16307" s="7"/>
      <c r="AH16307" s="7"/>
    </row>
    <row r="16308" spans="33:34">
      <c r="AG16308" s="7"/>
      <c r="AH16308" s="7"/>
    </row>
    <row r="16309" spans="33:34">
      <c r="AG16309" s="7"/>
      <c r="AH16309" s="7"/>
    </row>
    <row r="16310" spans="33:34">
      <c r="AG16310" s="7"/>
      <c r="AH16310" s="7"/>
    </row>
    <row r="16311" spans="33:34">
      <c r="AG16311" s="7"/>
      <c r="AH16311" s="7"/>
    </row>
    <row r="16312" spans="33:34">
      <c r="AG16312" s="7"/>
      <c r="AH16312" s="7"/>
    </row>
    <row r="16313" spans="33:34">
      <c r="AG16313" s="7"/>
      <c r="AH16313" s="7"/>
    </row>
    <row r="16314" spans="33:34">
      <c r="AG16314" s="7"/>
      <c r="AH16314" s="7"/>
    </row>
    <row r="16315" spans="33:34">
      <c r="AG16315" s="7"/>
      <c r="AH16315" s="7"/>
    </row>
    <row r="16316" spans="33:34">
      <c r="AG16316" s="7"/>
      <c r="AH16316" s="7"/>
    </row>
    <row r="16317" spans="33:34">
      <c r="AG16317" s="7"/>
      <c r="AH16317" s="7"/>
    </row>
    <row r="16318" spans="33:34">
      <c r="AG16318" s="7"/>
      <c r="AH16318" s="7"/>
    </row>
    <row r="16319" spans="33:34">
      <c r="AG16319" s="7"/>
      <c r="AH16319" s="7"/>
    </row>
    <row r="16320" spans="33:34">
      <c r="AG16320" s="7"/>
      <c r="AH16320" s="7"/>
    </row>
    <row r="16321" spans="33:34">
      <c r="AG16321" s="7"/>
      <c r="AH16321" s="7"/>
    </row>
    <row r="16322" spans="33:34">
      <c r="AG16322" s="7"/>
      <c r="AH16322" s="7"/>
    </row>
    <row r="16323" spans="33:34">
      <c r="AG16323" s="7"/>
      <c r="AH16323" s="7"/>
    </row>
    <row r="16324" spans="33:34">
      <c r="AG16324" s="7"/>
      <c r="AH16324" s="7"/>
    </row>
    <row r="16325" spans="33:34">
      <c r="AG16325" s="7"/>
      <c r="AH16325" s="7"/>
    </row>
    <row r="16326" spans="33:34">
      <c r="AG16326" s="7"/>
      <c r="AH16326" s="7"/>
    </row>
    <row r="16327" spans="33:34">
      <c r="AG16327" s="7"/>
      <c r="AH16327" s="7"/>
    </row>
    <row r="16328" spans="33:34">
      <c r="AG16328" s="7"/>
      <c r="AH16328" s="7"/>
    </row>
    <row r="16329" spans="33:34">
      <c r="AG16329" s="7"/>
      <c r="AH16329" s="7"/>
    </row>
    <row r="16330" spans="33:34">
      <c r="AG16330" s="7"/>
      <c r="AH16330" s="7"/>
    </row>
    <row r="16331" spans="33:34">
      <c r="AG16331" s="7"/>
      <c r="AH16331" s="7"/>
    </row>
    <row r="16332" spans="33:34">
      <c r="AG16332" s="7"/>
      <c r="AH16332" s="7"/>
    </row>
    <row r="16333" spans="33:34">
      <c r="AG16333" s="7"/>
      <c r="AH16333" s="7"/>
    </row>
    <row r="16334" spans="33:34">
      <c r="AG16334" s="7"/>
      <c r="AH16334" s="7"/>
    </row>
    <row r="16335" spans="33:34">
      <c r="AG16335" s="7"/>
      <c r="AH16335" s="7"/>
    </row>
    <row r="16336" spans="33:34">
      <c r="AG16336" s="7"/>
      <c r="AH16336" s="7"/>
    </row>
    <row r="16337" spans="33:34">
      <c r="AG16337" s="7"/>
      <c r="AH16337" s="7"/>
    </row>
    <row r="16338" spans="33:34">
      <c r="AG16338" s="7"/>
      <c r="AH16338" s="7"/>
    </row>
    <row r="16339" spans="33:34">
      <c r="AG16339" s="7"/>
      <c r="AH16339" s="7"/>
    </row>
    <row r="16340" spans="33:34">
      <c r="AG16340" s="7"/>
      <c r="AH16340" s="7"/>
    </row>
    <row r="16341" spans="33:34">
      <c r="AG16341" s="7"/>
      <c r="AH16341" s="7"/>
    </row>
    <row r="16342" spans="33:34">
      <c r="AG16342" s="7"/>
      <c r="AH16342" s="7"/>
    </row>
    <row r="16343" spans="33:34">
      <c r="AG16343" s="7"/>
      <c r="AH16343" s="7"/>
    </row>
    <row r="16344" spans="33:34">
      <c r="AG16344" s="7"/>
      <c r="AH16344" s="7"/>
    </row>
    <row r="16345" spans="33:34">
      <c r="AG16345" s="7"/>
      <c r="AH16345" s="7"/>
    </row>
    <row r="16346" spans="33:34">
      <c r="AG16346" s="7"/>
      <c r="AH16346" s="7"/>
    </row>
    <row r="16347" spans="33:34">
      <c r="AG16347" s="7"/>
      <c r="AH16347" s="7"/>
    </row>
    <row r="16348" spans="33:34">
      <c r="AG16348" s="7"/>
      <c r="AH16348" s="7"/>
    </row>
    <row r="16349" spans="33:34">
      <c r="AG16349" s="7"/>
      <c r="AH16349" s="7"/>
    </row>
    <row r="16350" spans="33:34">
      <c r="AG16350" s="7"/>
      <c r="AH16350" s="7"/>
    </row>
    <row r="16351" spans="33:34">
      <c r="AG16351" s="7"/>
      <c r="AH16351" s="7"/>
    </row>
    <row r="16352" spans="33:34">
      <c r="AG16352" s="7"/>
      <c r="AH16352" s="7"/>
    </row>
    <row r="16353" spans="33:34">
      <c r="AG16353" s="7"/>
      <c r="AH16353" s="7"/>
    </row>
    <row r="16354" spans="33:34">
      <c r="AG16354" s="7"/>
      <c r="AH16354" s="7"/>
    </row>
    <row r="16355" spans="33:34">
      <c r="AG16355" s="7"/>
      <c r="AH16355" s="7"/>
    </row>
    <row r="16356" spans="33:34">
      <c r="AG16356" s="7"/>
      <c r="AH16356" s="7"/>
    </row>
    <row r="16357" spans="33:34">
      <c r="AG16357" s="7"/>
      <c r="AH16357" s="7"/>
    </row>
    <row r="16358" spans="33:34">
      <c r="AG16358" s="7"/>
      <c r="AH16358" s="7"/>
    </row>
    <row r="16359" spans="33:34">
      <c r="AG16359" s="7"/>
      <c r="AH16359" s="7"/>
    </row>
    <row r="16360" spans="33:34">
      <c r="AG16360" s="7"/>
      <c r="AH16360" s="7"/>
    </row>
    <row r="16361" spans="33:34">
      <c r="AG16361" s="7"/>
      <c r="AH16361" s="7"/>
    </row>
    <row r="16362" spans="33:34">
      <c r="AG16362" s="7"/>
      <c r="AH16362" s="7"/>
    </row>
    <row r="16363" spans="33:34">
      <c r="AG16363" s="7"/>
      <c r="AH16363" s="7"/>
    </row>
    <row r="16364" spans="33:34">
      <c r="AG16364" s="7"/>
      <c r="AH16364" s="7"/>
    </row>
    <row r="16365" spans="33:34">
      <c r="AG16365" s="7"/>
      <c r="AH16365" s="7"/>
    </row>
    <row r="16366" spans="33:34">
      <c r="AG16366" s="7"/>
      <c r="AH16366" s="7"/>
    </row>
    <row r="16367" spans="33:34">
      <c r="AG16367" s="7"/>
      <c r="AH16367" s="7"/>
    </row>
    <row r="16368" spans="33:34">
      <c r="AG16368" s="7"/>
      <c r="AH16368" s="7"/>
    </row>
    <row r="16369" spans="33:34">
      <c r="AG16369" s="7"/>
      <c r="AH16369" s="7"/>
    </row>
    <row r="16370" spans="33:34">
      <c r="AG16370" s="7"/>
      <c r="AH16370" s="7"/>
    </row>
    <row r="16371" spans="33:34">
      <c r="AG16371" s="7"/>
      <c r="AH16371" s="7"/>
    </row>
    <row r="16372" spans="33:34">
      <c r="AG16372" s="7"/>
      <c r="AH16372" s="7"/>
    </row>
    <row r="16373" spans="33:34">
      <c r="AG16373" s="7"/>
      <c r="AH16373" s="7"/>
    </row>
    <row r="16374" spans="33:34">
      <c r="AG16374" s="7"/>
      <c r="AH16374" s="7"/>
    </row>
    <row r="16375" spans="33:34">
      <c r="AG16375" s="7"/>
      <c r="AH16375" s="7"/>
    </row>
    <row r="16376" spans="33:34">
      <c r="AG16376" s="7"/>
      <c r="AH16376" s="7"/>
    </row>
    <row r="16377" spans="33:34">
      <c r="AG16377" s="7"/>
      <c r="AH16377" s="7"/>
    </row>
    <row r="16378" spans="33:34">
      <c r="AG16378" s="7"/>
      <c r="AH16378" s="7"/>
    </row>
    <row r="16379" spans="33:34">
      <c r="AG16379" s="7"/>
      <c r="AH16379" s="7"/>
    </row>
    <row r="16380" spans="33:34">
      <c r="AG16380" s="7"/>
      <c r="AH16380" s="7"/>
    </row>
    <row r="16381" spans="33:34">
      <c r="AG16381" s="7"/>
      <c r="AH16381" s="7"/>
    </row>
    <row r="16382" spans="33:34">
      <c r="AG16382" s="7"/>
      <c r="AH16382" s="7"/>
    </row>
    <row r="16383" spans="33:34">
      <c r="AG16383" s="7"/>
      <c r="AH16383" s="7"/>
    </row>
    <row r="16384" spans="33:34">
      <c r="AG16384" s="7"/>
      <c r="AH16384" s="7"/>
    </row>
    <row r="16385" spans="33:34">
      <c r="AG16385" s="7"/>
      <c r="AH16385" s="7"/>
    </row>
    <row r="16386" spans="33:34">
      <c r="AG16386" s="7"/>
      <c r="AH16386" s="7"/>
    </row>
    <row r="16387" spans="33:34">
      <c r="AG16387" s="7"/>
      <c r="AH16387" s="7"/>
    </row>
    <row r="16388" spans="33:34">
      <c r="AG16388" s="7"/>
      <c r="AH16388" s="7"/>
    </row>
    <row r="16389" spans="33:34">
      <c r="AG16389" s="7"/>
      <c r="AH16389" s="7"/>
    </row>
    <row r="16390" spans="33:34">
      <c r="AG16390" s="7"/>
      <c r="AH16390" s="7"/>
    </row>
    <row r="16391" spans="33:34">
      <c r="AG16391" s="7"/>
      <c r="AH16391" s="7"/>
    </row>
    <row r="16392" spans="33:34">
      <c r="AG16392" s="7"/>
      <c r="AH16392" s="7"/>
    </row>
    <row r="16393" spans="33:34">
      <c r="AG16393" s="7"/>
      <c r="AH16393" s="7"/>
    </row>
    <row r="16394" spans="33:34">
      <c r="AG16394" s="7"/>
      <c r="AH16394" s="7"/>
    </row>
    <row r="16395" spans="33:34">
      <c r="AG16395" s="7"/>
      <c r="AH16395" s="7"/>
    </row>
    <row r="16396" spans="33:34">
      <c r="AG16396" s="7"/>
      <c r="AH16396" s="7"/>
    </row>
    <row r="16397" spans="33:34">
      <c r="AG16397" s="7"/>
      <c r="AH16397" s="7"/>
    </row>
    <row r="16398" spans="33:34">
      <c r="AG16398" s="7"/>
      <c r="AH16398" s="7"/>
    </row>
    <row r="16399" spans="33:34">
      <c r="AG16399" s="7"/>
      <c r="AH16399" s="7"/>
    </row>
    <row r="16400" spans="33:34">
      <c r="AG16400" s="7"/>
      <c r="AH16400" s="7"/>
    </row>
    <row r="16401" spans="33:34">
      <c r="AG16401" s="7"/>
      <c r="AH16401" s="7"/>
    </row>
    <row r="16402" spans="33:34">
      <c r="AG16402" s="7"/>
      <c r="AH16402" s="7"/>
    </row>
    <row r="16403" spans="33:34">
      <c r="AG16403" s="7"/>
      <c r="AH16403" s="7"/>
    </row>
    <row r="16404" spans="33:34">
      <c r="AG16404" s="7"/>
      <c r="AH16404" s="7"/>
    </row>
    <row r="16405" spans="33:34">
      <c r="AG16405" s="7"/>
      <c r="AH16405" s="7"/>
    </row>
    <row r="16406" spans="33:34">
      <c r="AG16406" s="7"/>
      <c r="AH16406" s="7"/>
    </row>
    <row r="16407" spans="33:34">
      <c r="AG16407" s="7"/>
      <c r="AH16407" s="7"/>
    </row>
    <row r="16408" spans="33:34">
      <c r="AG16408" s="7"/>
      <c r="AH16408" s="7"/>
    </row>
    <row r="16409" spans="33:34">
      <c r="AG16409" s="7"/>
      <c r="AH16409" s="7"/>
    </row>
    <row r="16410" spans="33:34">
      <c r="AG16410" s="7"/>
      <c r="AH16410" s="7"/>
    </row>
    <row r="16411" spans="33:34">
      <c r="AG16411" s="7"/>
      <c r="AH16411" s="7"/>
    </row>
    <row r="16412" spans="33:34">
      <c r="AG16412" s="7"/>
      <c r="AH16412" s="7"/>
    </row>
    <row r="16413" spans="33:34">
      <c r="AG16413" s="7"/>
      <c r="AH16413" s="7"/>
    </row>
    <row r="16414" spans="33:34">
      <c r="AG16414" s="7"/>
      <c r="AH16414" s="7"/>
    </row>
    <row r="16415" spans="33:34">
      <c r="AG16415" s="7"/>
      <c r="AH16415" s="7"/>
    </row>
    <row r="16416" spans="33:34">
      <c r="AG16416" s="7"/>
      <c r="AH16416" s="7"/>
    </row>
    <row r="16417" spans="33:34">
      <c r="AG16417" s="7"/>
      <c r="AH16417" s="7"/>
    </row>
    <row r="16418" spans="33:34">
      <c r="AG16418" s="7"/>
      <c r="AH16418" s="7"/>
    </row>
    <row r="16419" spans="33:34">
      <c r="AG16419" s="7"/>
      <c r="AH16419" s="7"/>
    </row>
    <row r="16420" spans="33:34">
      <c r="AG16420" s="7"/>
      <c r="AH16420" s="7"/>
    </row>
    <row r="16421" spans="33:34">
      <c r="AG16421" s="7"/>
      <c r="AH16421" s="7"/>
    </row>
    <row r="16422" spans="33:34">
      <c r="AG16422" s="7"/>
      <c r="AH16422" s="7"/>
    </row>
    <row r="16423" spans="33:34">
      <c r="AG16423" s="7"/>
      <c r="AH16423" s="7"/>
    </row>
    <row r="16424" spans="33:34">
      <c r="AG16424" s="7"/>
      <c r="AH16424" s="7"/>
    </row>
    <row r="16425" spans="33:34">
      <c r="AG16425" s="7"/>
      <c r="AH16425" s="7"/>
    </row>
    <row r="16426" spans="33:34">
      <c r="AG16426" s="7"/>
      <c r="AH16426" s="7"/>
    </row>
    <row r="16427" spans="33:34">
      <c r="AG16427" s="7"/>
      <c r="AH16427" s="7"/>
    </row>
    <row r="16428" spans="33:34">
      <c r="AG16428" s="7"/>
      <c r="AH16428" s="7"/>
    </row>
    <row r="16429" spans="33:34">
      <c r="AG16429" s="7"/>
      <c r="AH16429" s="7"/>
    </row>
    <row r="16430" spans="33:34">
      <c r="AG16430" s="7"/>
      <c r="AH16430" s="7"/>
    </row>
    <row r="16431" spans="33:34">
      <c r="AG16431" s="7"/>
      <c r="AH16431" s="7"/>
    </row>
    <row r="16432" spans="33:34">
      <c r="AG16432" s="7"/>
      <c r="AH16432" s="7"/>
    </row>
    <row r="16433" spans="33:34">
      <c r="AG16433" s="7"/>
      <c r="AH16433" s="7"/>
    </row>
    <row r="16434" spans="33:34">
      <c r="AG16434" s="7"/>
      <c r="AH16434" s="7"/>
    </row>
    <row r="16435" spans="33:34">
      <c r="AG16435" s="7"/>
      <c r="AH16435" s="7"/>
    </row>
    <row r="16436" spans="33:34">
      <c r="AG16436" s="7"/>
      <c r="AH16436" s="7"/>
    </row>
    <row r="16437" spans="33:34">
      <c r="AG16437" s="7"/>
      <c r="AH16437" s="7"/>
    </row>
    <row r="16438" spans="33:34">
      <c r="AG16438" s="7"/>
      <c r="AH16438" s="7"/>
    </row>
    <row r="16439" spans="33:34">
      <c r="AG16439" s="7"/>
      <c r="AH16439" s="7"/>
    </row>
    <row r="16440" spans="33:34">
      <c r="AG16440" s="7"/>
      <c r="AH16440" s="7"/>
    </row>
    <row r="16441" spans="33:34">
      <c r="AG16441" s="7"/>
      <c r="AH16441" s="7"/>
    </row>
    <row r="16442" spans="33:34">
      <c r="AG16442" s="7"/>
      <c r="AH16442" s="7"/>
    </row>
    <row r="16443" spans="33:34">
      <c r="AG16443" s="7"/>
      <c r="AH16443" s="7"/>
    </row>
    <row r="16444" spans="33:34">
      <c r="AG16444" s="7"/>
      <c r="AH16444" s="7"/>
    </row>
    <row r="16445" spans="33:34">
      <c r="AG16445" s="7"/>
      <c r="AH16445" s="7"/>
    </row>
    <row r="16446" spans="33:34">
      <c r="AG16446" s="7"/>
      <c r="AH16446" s="7"/>
    </row>
    <row r="16447" spans="33:34">
      <c r="AG16447" s="7"/>
      <c r="AH16447" s="7"/>
    </row>
    <row r="16448" spans="33:34">
      <c r="AG16448" s="7"/>
      <c r="AH16448" s="7"/>
    </row>
    <row r="16449" spans="33:34">
      <c r="AG16449" s="7"/>
      <c r="AH16449" s="7"/>
    </row>
    <row r="16450" spans="33:34">
      <c r="AG16450" s="7"/>
      <c r="AH16450" s="7"/>
    </row>
    <row r="16451" spans="33:34">
      <c r="AG16451" s="7"/>
      <c r="AH16451" s="7"/>
    </row>
    <row r="16452" spans="33:34">
      <c r="AG16452" s="7"/>
      <c r="AH16452" s="7"/>
    </row>
    <row r="16453" spans="33:34">
      <c r="AG16453" s="7"/>
      <c r="AH16453" s="7"/>
    </row>
    <row r="16454" spans="33:34">
      <c r="AG16454" s="7"/>
      <c r="AH16454" s="7"/>
    </row>
    <row r="16455" spans="33:34">
      <c r="AG16455" s="7"/>
      <c r="AH16455" s="7"/>
    </row>
    <row r="16456" spans="33:34">
      <c r="AG16456" s="7"/>
      <c r="AH16456" s="7"/>
    </row>
    <row r="16457" spans="33:34">
      <c r="AG16457" s="7"/>
      <c r="AH16457" s="7"/>
    </row>
    <row r="16458" spans="33:34">
      <c r="AG16458" s="7"/>
      <c r="AH16458" s="7"/>
    </row>
    <row r="16459" spans="33:34">
      <c r="AG16459" s="7"/>
      <c r="AH16459" s="7"/>
    </row>
    <row r="16460" spans="33:34">
      <c r="AG16460" s="7"/>
      <c r="AH16460" s="7"/>
    </row>
    <row r="16461" spans="33:34">
      <c r="AG16461" s="7"/>
      <c r="AH16461" s="7"/>
    </row>
    <row r="16462" spans="33:34">
      <c r="AG16462" s="7"/>
      <c r="AH16462" s="7"/>
    </row>
    <row r="16463" spans="33:34">
      <c r="AG16463" s="7"/>
      <c r="AH16463" s="7"/>
    </row>
    <row r="16464" spans="33:34">
      <c r="AG16464" s="7"/>
      <c r="AH16464" s="7"/>
    </row>
    <row r="16465" spans="33:34">
      <c r="AG16465" s="7"/>
      <c r="AH16465" s="7"/>
    </row>
    <row r="16466" spans="33:34">
      <c r="AG16466" s="7"/>
      <c r="AH16466" s="7"/>
    </row>
    <row r="16467" spans="33:34">
      <c r="AG16467" s="7"/>
      <c r="AH16467" s="7"/>
    </row>
    <row r="16468" spans="33:34">
      <c r="AG16468" s="7"/>
      <c r="AH16468" s="7"/>
    </row>
    <row r="16469" spans="33:34">
      <c r="AG16469" s="7"/>
      <c r="AH16469" s="7"/>
    </row>
    <row r="16470" spans="33:34">
      <c r="AG16470" s="7"/>
      <c r="AH16470" s="7"/>
    </row>
    <row r="16471" spans="33:34">
      <c r="AG16471" s="7"/>
      <c r="AH16471" s="7"/>
    </row>
    <row r="16472" spans="33:34">
      <c r="AG16472" s="7"/>
      <c r="AH16472" s="7"/>
    </row>
    <row r="16473" spans="33:34">
      <c r="AG16473" s="7"/>
      <c r="AH16473" s="7"/>
    </row>
    <row r="16474" spans="33:34">
      <c r="AG16474" s="7"/>
      <c r="AH16474" s="7"/>
    </row>
    <row r="16475" spans="33:34">
      <c r="AG16475" s="7"/>
      <c r="AH16475" s="7"/>
    </row>
    <row r="16476" spans="33:34">
      <c r="AG16476" s="7"/>
      <c r="AH16476" s="7"/>
    </row>
    <row r="16477" spans="33:34">
      <c r="AG16477" s="7"/>
      <c r="AH16477" s="7"/>
    </row>
    <row r="16478" spans="33:34">
      <c r="AG16478" s="7"/>
      <c r="AH16478" s="7"/>
    </row>
    <row r="16479" spans="33:34">
      <c r="AG16479" s="7"/>
      <c r="AH16479" s="7"/>
    </row>
    <row r="16480" spans="33:34">
      <c r="AG16480" s="7"/>
      <c r="AH16480" s="7"/>
    </row>
    <row r="16481" spans="33:34">
      <c r="AG16481" s="7"/>
      <c r="AH16481" s="7"/>
    </row>
    <row r="16482" spans="33:34">
      <c r="AG16482" s="7"/>
      <c r="AH16482" s="7"/>
    </row>
    <row r="16483" spans="33:34">
      <c r="AG16483" s="7"/>
      <c r="AH16483" s="7"/>
    </row>
    <row r="16484" spans="33:34">
      <c r="AG16484" s="7"/>
      <c r="AH16484" s="7"/>
    </row>
    <row r="16485" spans="33:34">
      <c r="AG16485" s="7"/>
      <c r="AH16485" s="7"/>
    </row>
    <row r="16486" spans="33:34">
      <c r="AG16486" s="7"/>
      <c r="AH16486" s="7"/>
    </row>
    <row r="16487" spans="33:34">
      <c r="AG16487" s="7"/>
      <c r="AH16487" s="7"/>
    </row>
    <row r="16488" spans="33:34">
      <c r="AG16488" s="7"/>
      <c r="AH16488" s="7"/>
    </row>
    <row r="16489" spans="33:34">
      <c r="AG16489" s="7"/>
      <c r="AH16489" s="7"/>
    </row>
    <row r="16490" spans="33:34">
      <c r="AG16490" s="7"/>
      <c r="AH16490" s="7"/>
    </row>
    <row r="16491" spans="33:34">
      <c r="AG16491" s="7"/>
      <c r="AH16491" s="7"/>
    </row>
    <row r="16492" spans="33:34">
      <c r="AG16492" s="7"/>
      <c r="AH16492" s="7"/>
    </row>
    <row r="16493" spans="33:34">
      <c r="AG16493" s="7"/>
      <c r="AH16493" s="7"/>
    </row>
    <row r="16494" spans="33:34">
      <c r="AG16494" s="7"/>
      <c r="AH16494" s="7"/>
    </row>
    <row r="16495" spans="33:34">
      <c r="AG16495" s="7"/>
      <c r="AH16495" s="7"/>
    </row>
    <row r="16496" spans="33:34">
      <c r="AG16496" s="7"/>
      <c r="AH16496" s="7"/>
    </row>
    <row r="16497" spans="33:34">
      <c r="AG16497" s="7"/>
      <c r="AH16497" s="7"/>
    </row>
    <row r="16498" spans="33:34">
      <c r="AG16498" s="7"/>
      <c r="AH16498" s="7"/>
    </row>
    <row r="16499" spans="33:34">
      <c r="AG16499" s="7"/>
      <c r="AH16499" s="7"/>
    </row>
    <row r="16500" spans="33:34">
      <c r="AG16500" s="7"/>
      <c r="AH16500" s="7"/>
    </row>
    <row r="16501" spans="33:34">
      <c r="AG16501" s="7"/>
      <c r="AH16501" s="7"/>
    </row>
    <row r="16502" spans="33:34">
      <c r="AG16502" s="7"/>
      <c r="AH16502" s="7"/>
    </row>
    <row r="16503" spans="33:34">
      <c r="AG16503" s="7"/>
      <c r="AH16503" s="7"/>
    </row>
    <row r="16504" spans="33:34">
      <c r="AG16504" s="7"/>
      <c r="AH16504" s="7"/>
    </row>
    <row r="16505" spans="33:34">
      <c r="AG16505" s="7"/>
      <c r="AH16505" s="7"/>
    </row>
    <row r="16506" spans="33:34">
      <c r="AG16506" s="7"/>
      <c r="AH16506" s="7"/>
    </row>
    <row r="16507" spans="33:34">
      <c r="AG16507" s="7"/>
      <c r="AH16507" s="7"/>
    </row>
    <row r="16508" spans="33:34">
      <c r="AG16508" s="7"/>
      <c r="AH16508" s="7"/>
    </row>
    <row r="16509" spans="33:34">
      <c r="AG16509" s="7"/>
      <c r="AH16509" s="7"/>
    </row>
    <row r="16510" spans="33:34">
      <c r="AG16510" s="7"/>
      <c r="AH16510" s="7"/>
    </row>
    <row r="16511" spans="33:34">
      <c r="AG16511" s="7"/>
      <c r="AH16511" s="7"/>
    </row>
    <row r="16512" spans="33:34">
      <c r="AG16512" s="7"/>
      <c r="AH16512" s="7"/>
    </row>
    <row r="16513" spans="33:34">
      <c r="AG16513" s="7"/>
      <c r="AH16513" s="7"/>
    </row>
    <row r="16514" spans="33:34">
      <c r="AG16514" s="7"/>
      <c r="AH16514" s="7"/>
    </row>
    <row r="16515" spans="33:34">
      <c r="AG16515" s="7"/>
      <c r="AH16515" s="7"/>
    </row>
    <row r="16516" spans="33:34">
      <c r="AG16516" s="7"/>
      <c r="AH16516" s="7"/>
    </row>
    <row r="16517" spans="33:34">
      <c r="AG16517" s="7"/>
      <c r="AH16517" s="7"/>
    </row>
    <row r="16518" spans="33:34">
      <c r="AG16518" s="7"/>
      <c r="AH16518" s="7"/>
    </row>
    <row r="16519" spans="33:34">
      <c r="AG16519" s="7"/>
      <c r="AH16519" s="7"/>
    </row>
    <row r="16520" spans="33:34">
      <c r="AG16520" s="7"/>
      <c r="AH16520" s="7"/>
    </row>
    <row r="16521" spans="33:34">
      <c r="AG16521" s="7"/>
      <c r="AH16521" s="7"/>
    </row>
    <row r="16522" spans="33:34">
      <c r="AG16522" s="7"/>
      <c r="AH16522" s="7"/>
    </row>
    <row r="16523" spans="33:34">
      <c r="AG16523" s="7"/>
      <c r="AH16523" s="7"/>
    </row>
    <row r="16524" spans="33:34">
      <c r="AG16524" s="7"/>
      <c r="AH16524" s="7"/>
    </row>
    <row r="16525" spans="33:34">
      <c r="AG16525" s="7"/>
      <c r="AH16525" s="7"/>
    </row>
    <row r="16526" spans="33:34">
      <c r="AG16526" s="7"/>
      <c r="AH16526" s="7"/>
    </row>
    <row r="16527" spans="33:34">
      <c r="AG16527" s="7"/>
      <c r="AH16527" s="7"/>
    </row>
    <row r="16528" spans="33:34">
      <c r="AG16528" s="7"/>
      <c r="AH16528" s="7"/>
    </row>
    <row r="16529" spans="33:34">
      <c r="AG16529" s="7"/>
      <c r="AH16529" s="7"/>
    </row>
    <row r="16530" spans="33:34">
      <c r="AG16530" s="7"/>
      <c r="AH16530" s="7"/>
    </row>
    <row r="16531" spans="33:34">
      <c r="AG16531" s="7"/>
      <c r="AH16531" s="7"/>
    </row>
    <row r="16532" spans="33:34">
      <c r="AG16532" s="7"/>
      <c r="AH16532" s="7"/>
    </row>
    <row r="16533" spans="33:34">
      <c r="AG16533" s="7"/>
      <c r="AH16533" s="7"/>
    </row>
    <row r="16534" spans="33:34">
      <c r="AG16534" s="7"/>
      <c r="AH16534" s="7"/>
    </row>
    <row r="16535" spans="33:34">
      <c r="AG16535" s="7"/>
      <c r="AH16535" s="7"/>
    </row>
    <row r="16536" spans="33:34">
      <c r="AG16536" s="7"/>
      <c r="AH16536" s="7"/>
    </row>
    <row r="16537" spans="33:34">
      <c r="AG16537" s="7"/>
      <c r="AH16537" s="7"/>
    </row>
    <row r="16538" spans="33:34">
      <c r="AG16538" s="7"/>
      <c r="AH16538" s="7"/>
    </row>
    <row r="16539" spans="33:34">
      <c r="AG16539" s="7"/>
      <c r="AH16539" s="7"/>
    </row>
    <row r="16540" spans="33:34">
      <c r="AG16540" s="7"/>
      <c r="AH16540" s="7"/>
    </row>
    <row r="16541" spans="33:34">
      <c r="AG16541" s="7"/>
      <c r="AH16541" s="7"/>
    </row>
    <row r="16542" spans="33:34">
      <c r="AG16542" s="7"/>
      <c r="AH16542" s="7"/>
    </row>
    <row r="16543" spans="33:34">
      <c r="AG16543" s="7"/>
      <c r="AH16543" s="7"/>
    </row>
    <row r="16544" spans="33:34">
      <c r="AG16544" s="7"/>
      <c r="AH16544" s="7"/>
    </row>
    <row r="16545" spans="33:34">
      <c r="AG16545" s="7"/>
      <c r="AH16545" s="7"/>
    </row>
    <row r="16546" spans="33:34">
      <c r="AG16546" s="7"/>
      <c r="AH16546" s="7"/>
    </row>
    <row r="16547" spans="33:34">
      <c r="AG16547" s="7"/>
      <c r="AH16547" s="7"/>
    </row>
    <row r="16548" spans="33:34">
      <c r="AG16548" s="7"/>
      <c r="AH16548" s="7"/>
    </row>
    <row r="16549" spans="33:34">
      <c r="AG16549" s="7"/>
      <c r="AH16549" s="7"/>
    </row>
    <row r="16550" spans="33:34">
      <c r="AG16550" s="7"/>
      <c r="AH16550" s="7"/>
    </row>
    <row r="16551" spans="33:34">
      <c r="AG16551" s="7"/>
      <c r="AH16551" s="7"/>
    </row>
    <row r="16552" spans="33:34">
      <c r="AG16552" s="7"/>
      <c r="AH16552" s="7"/>
    </row>
    <row r="16553" spans="33:34">
      <c r="AG16553" s="7"/>
      <c r="AH16553" s="7"/>
    </row>
    <row r="16554" spans="33:34">
      <c r="AG16554" s="7"/>
      <c r="AH16554" s="7"/>
    </row>
    <row r="16555" spans="33:34">
      <c r="AG16555" s="7"/>
      <c r="AH16555" s="7"/>
    </row>
    <row r="16556" spans="33:34">
      <c r="AG16556" s="7"/>
      <c r="AH16556" s="7"/>
    </row>
    <row r="16557" spans="33:34">
      <c r="AG16557" s="7"/>
      <c r="AH16557" s="7"/>
    </row>
    <row r="16558" spans="33:34">
      <c r="AG16558" s="7"/>
      <c r="AH16558" s="7"/>
    </row>
    <row r="16559" spans="33:34">
      <c r="AG16559" s="7"/>
      <c r="AH16559" s="7"/>
    </row>
    <row r="16560" spans="33:34">
      <c r="AG16560" s="7"/>
      <c r="AH16560" s="7"/>
    </row>
    <row r="16561" spans="33:34">
      <c r="AG16561" s="7"/>
      <c r="AH16561" s="7"/>
    </row>
    <row r="16562" spans="33:34">
      <c r="AG16562" s="7"/>
      <c r="AH16562" s="7"/>
    </row>
    <row r="16563" spans="33:34">
      <c r="AG16563" s="7"/>
      <c r="AH16563" s="7"/>
    </row>
    <row r="16564" spans="33:34">
      <c r="AG16564" s="7"/>
      <c r="AH16564" s="7"/>
    </row>
    <row r="16565" spans="33:34">
      <c r="AG16565" s="7"/>
      <c r="AH16565" s="7"/>
    </row>
    <row r="16566" spans="33:34">
      <c r="AG16566" s="7"/>
      <c r="AH16566" s="7"/>
    </row>
    <row r="16567" spans="33:34">
      <c r="AG16567" s="7"/>
      <c r="AH16567" s="7"/>
    </row>
    <row r="16568" spans="33:34">
      <c r="AG16568" s="7"/>
      <c r="AH16568" s="7"/>
    </row>
    <row r="16569" spans="33:34">
      <c r="AG16569" s="7"/>
      <c r="AH16569" s="7"/>
    </row>
    <row r="16570" spans="33:34">
      <c r="AG16570" s="7"/>
      <c r="AH16570" s="7"/>
    </row>
    <row r="16571" spans="33:34">
      <c r="AG16571" s="7"/>
      <c r="AH16571" s="7"/>
    </row>
    <row r="16572" spans="33:34">
      <c r="AG16572" s="7"/>
      <c r="AH16572" s="7"/>
    </row>
    <row r="16573" spans="33:34">
      <c r="AG16573" s="7"/>
      <c r="AH16573" s="7"/>
    </row>
    <row r="16574" spans="33:34">
      <c r="AG16574" s="7"/>
      <c r="AH16574" s="7"/>
    </row>
    <row r="16575" spans="33:34">
      <c r="AG16575" s="7"/>
      <c r="AH16575" s="7"/>
    </row>
    <row r="16576" spans="33:34">
      <c r="AG16576" s="7"/>
      <c r="AH16576" s="7"/>
    </row>
    <row r="16577" spans="33:34">
      <c r="AG16577" s="7"/>
      <c r="AH16577" s="7"/>
    </row>
    <row r="16578" spans="33:34">
      <c r="AG16578" s="7"/>
      <c r="AH16578" s="7"/>
    </row>
    <row r="16579" spans="33:34">
      <c r="AG16579" s="7"/>
      <c r="AH16579" s="7"/>
    </row>
    <row r="16580" spans="33:34">
      <c r="AG16580" s="7"/>
      <c r="AH16580" s="7"/>
    </row>
    <row r="16581" spans="33:34">
      <c r="AG16581" s="7"/>
      <c r="AH16581" s="7"/>
    </row>
    <row r="16582" spans="33:34">
      <c r="AG16582" s="7"/>
      <c r="AH16582" s="7"/>
    </row>
    <row r="16583" spans="33:34">
      <c r="AG16583" s="7"/>
      <c r="AH16583" s="7"/>
    </row>
    <row r="16584" spans="33:34">
      <c r="AG16584" s="7"/>
      <c r="AH16584" s="7"/>
    </row>
    <row r="16585" spans="33:34">
      <c r="AG16585" s="7"/>
      <c r="AH16585" s="7"/>
    </row>
    <row r="16586" spans="33:34">
      <c r="AG16586" s="7"/>
      <c r="AH16586" s="7"/>
    </row>
    <row r="16587" spans="33:34">
      <c r="AG16587" s="7"/>
      <c r="AH16587" s="7"/>
    </row>
    <row r="16588" spans="33:34">
      <c r="AG16588" s="7"/>
      <c r="AH16588" s="7"/>
    </row>
    <row r="16589" spans="33:34">
      <c r="AG16589" s="7"/>
      <c r="AH16589" s="7"/>
    </row>
    <row r="16590" spans="33:34">
      <c r="AG16590" s="7"/>
      <c r="AH16590" s="7"/>
    </row>
    <row r="16591" spans="33:34">
      <c r="AG16591" s="7"/>
      <c r="AH16591" s="7"/>
    </row>
    <row r="16592" spans="33:34">
      <c r="AG16592" s="7"/>
      <c r="AH16592" s="7"/>
    </row>
    <row r="16593" spans="33:34">
      <c r="AG16593" s="7"/>
      <c r="AH16593" s="7"/>
    </row>
    <row r="16594" spans="33:34">
      <c r="AG16594" s="7"/>
      <c r="AH16594" s="7"/>
    </row>
    <row r="16595" spans="33:34">
      <c r="AG16595" s="7"/>
      <c r="AH16595" s="7"/>
    </row>
    <row r="16596" spans="33:34">
      <c r="AG16596" s="7"/>
      <c r="AH16596" s="7"/>
    </row>
    <row r="16597" spans="33:34">
      <c r="AG16597" s="7"/>
      <c r="AH16597" s="7"/>
    </row>
    <row r="16598" spans="33:34">
      <c r="AG16598" s="7"/>
      <c r="AH16598" s="7"/>
    </row>
    <row r="16599" spans="33:34">
      <c r="AG16599" s="7"/>
      <c r="AH16599" s="7"/>
    </row>
    <row r="16600" spans="33:34">
      <c r="AG16600" s="7"/>
      <c r="AH16600" s="7"/>
    </row>
    <row r="16601" spans="33:34">
      <c r="AG16601" s="7"/>
      <c r="AH16601" s="7"/>
    </row>
    <row r="16602" spans="33:34">
      <c r="AG16602" s="7"/>
      <c r="AH16602" s="7"/>
    </row>
    <row r="16603" spans="33:34">
      <c r="AG16603" s="7"/>
      <c r="AH16603" s="7"/>
    </row>
    <row r="16604" spans="33:34">
      <c r="AG16604" s="7"/>
      <c r="AH16604" s="7"/>
    </row>
    <row r="16605" spans="33:34">
      <c r="AG16605" s="7"/>
      <c r="AH16605" s="7"/>
    </row>
    <row r="16606" spans="33:34">
      <c r="AG16606" s="7"/>
      <c r="AH16606" s="7"/>
    </row>
    <row r="16607" spans="33:34">
      <c r="AG16607" s="7"/>
      <c r="AH16607" s="7"/>
    </row>
    <row r="16608" spans="33:34">
      <c r="AG16608" s="7"/>
      <c r="AH16608" s="7"/>
    </row>
    <row r="16609" spans="33:34">
      <c r="AG16609" s="7"/>
      <c r="AH16609" s="7"/>
    </row>
    <row r="16610" spans="33:34">
      <c r="AG16610" s="7"/>
      <c r="AH16610" s="7"/>
    </row>
    <row r="16611" spans="33:34">
      <c r="AG16611" s="7"/>
      <c r="AH16611" s="7"/>
    </row>
    <row r="16612" spans="33:34">
      <c r="AG16612" s="7"/>
      <c r="AH16612" s="7"/>
    </row>
    <row r="16613" spans="33:34">
      <c r="AG16613" s="7"/>
      <c r="AH16613" s="7"/>
    </row>
    <row r="16614" spans="33:34">
      <c r="AG16614" s="7"/>
      <c r="AH16614" s="7"/>
    </row>
    <row r="16615" spans="33:34">
      <c r="AG16615" s="7"/>
      <c r="AH16615" s="7"/>
    </row>
    <row r="16616" spans="33:34">
      <c r="AG16616" s="7"/>
      <c r="AH16616" s="7"/>
    </row>
    <row r="16617" spans="33:34">
      <c r="AG16617" s="7"/>
      <c r="AH16617" s="7"/>
    </row>
    <row r="16618" spans="33:34">
      <c r="AG16618" s="7"/>
      <c r="AH16618" s="7"/>
    </row>
    <row r="16619" spans="33:34">
      <c r="AG16619" s="7"/>
      <c r="AH16619" s="7"/>
    </row>
    <row r="16620" spans="33:34">
      <c r="AG16620" s="7"/>
      <c r="AH16620" s="7"/>
    </row>
    <row r="16621" spans="33:34">
      <c r="AG16621" s="7"/>
      <c r="AH16621" s="7"/>
    </row>
    <row r="16622" spans="33:34">
      <c r="AG16622" s="7"/>
      <c r="AH16622" s="7"/>
    </row>
    <row r="16623" spans="33:34">
      <c r="AG16623" s="7"/>
      <c r="AH16623" s="7"/>
    </row>
    <row r="16624" spans="33:34">
      <c r="AG16624" s="7"/>
      <c r="AH16624" s="7"/>
    </row>
    <row r="16625" spans="33:34">
      <c r="AG16625" s="7"/>
      <c r="AH16625" s="7"/>
    </row>
    <row r="16626" spans="33:34">
      <c r="AG16626" s="7"/>
      <c r="AH16626" s="7"/>
    </row>
    <row r="16627" spans="33:34">
      <c r="AG16627" s="7"/>
      <c r="AH16627" s="7"/>
    </row>
    <row r="16628" spans="33:34">
      <c r="AG16628" s="7"/>
      <c r="AH16628" s="7"/>
    </row>
    <row r="16629" spans="33:34">
      <c r="AG16629" s="7"/>
      <c r="AH16629" s="7"/>
    </row>
    <row r="16630" spans="33:34">
      <c r="AG16630" s="7"/>
      <c r="AH16630" s="7"/>
    </row>
    <row r="16631" spans="33:34">
      <c r="AG16631" s="7"/>
      <c r="AH16631" s="7"/>
    </row>
    <row r="16632" spans="33:34">
      <c r="AG16632" s="7"/>
      <c r="AH16632" s="7"/>
    </row>
    <row r="16633" spans="33:34">
      <c r="AG16633" s="7"/>
      <c r="AH16633" s="7"/>
    </row>
    <row r="16634" spans="33:34">
      <c r="AG16634" s="7"/>
      <c r="AH16634" s="7"/>
    </row>
    <row r="16635" spans="33:34">
      <c r="AG16635" s="7"/>
      <c r="AH16635" s="7"/>
    </row>
    <row r="16636" spans="33:34">
      <c r="AG16636" s="7"/>
      <c r="AH16636" s="7"/>
    </row>
    <row r="16637" spans="33:34">
      <c r="AG16637" s="7"/>
      <c r="AH16637" s="7"/>
    </row>
    <row r="16638" spans="33:34">
      <c r="AG16638" s="7"/>
      <c r="AH16638" s="7"/>
    </row>
    <row r="16639" spans="33:34">
      <c r="AG16639" s="7"/>
      <c r="AH16639" s="7"/>
    </row>
    <row r="16640" spans="33:34">
      <c r="AG16640" s="7"/>
      <c r="AH16640" s="7"/>
    </row>
    <row r="16641" spans="33:34">
      <c r="AG16641" s="7"/>
      <c r="AH16641" s="7"/>
    </row>
    <row r="16642" spans="33:34">
      <c r="AG16642" s="7"/>
      <c r="AH16642" s="7"/>
    </row>
    <row r="16643" spans="33:34">
      <c r="AG16643" s="7"/>
      <c r="AH16643" s="7"/>
    </row>
    <row r="16644" spans="33:34">
      <c r="AG16644" s="7"/>
      <c r="AH16644" s="7"/>
    </row>
    <row r="16645" spans="33:34">
      <c r="AG16645" s="7"/>
      <c r="AH16645" s="7"/>
    </row>
    <row r="16646" spans="33:34">
      <c r="AG16646" s="7"/>
      <c r="AH16646" s="7"/>
    </row>
    <row r="16647" spans="33:34">
      <c r="AG16647" s="7"/>
      <c r="AH16647" s="7"/>
    </row>
    <row r="16648" spans="33:34">
      <c r="AG16648" s="7"/>
      <c r="AH16648" s="7"/>
    </row>
    <row r="16649" spans="33:34">
      <c r="AG16649" s="7"/>
      <c r="AH16649" s="7"/>
    </row>
    <row r="16650" spans="33:34">
      <c r="AG16650" s="7"/>
      <c r="AH16650" s="7"/>
    </row>
    <row r="16651" spans="33:34">
      <c r="AG16651" s="7"/>
      <c r="AH16651" s="7"/>
    </row>
    <row r="16652" spans="33:34">
      <c r="AG16652" s="7"/>
      <c r="AH16652" s="7"/>
    </row>
    <row r="16653" spans="33:34">
      <c r="AG16653" s="7"/>
      <c r="AH16653" s="7"/>
    </row>
    <row r="16654" spans="33:34">
      <c r="AG16654" s="7"/>
      <c r="AH16654" s="7"/>
    </row>
    <row r="16655" spans="33:34">
      <c r="AG16655" s="7"/>
      <c r="AH16655" s="7"/>
    </row>
    <row r="16656" spans="33:34">
      <c r="AG16656" s="7"/>
      <c r="AH16656" s="7"/>
    </row>
    <row r="16657" spans="33:34">
      <c r="AG16657" s="7"/>
      <c r="AH16657" s="7"/>
    </row>
    <row r="16658" spans="33:34">
      <c r="AG16658" s="7"/>
      <c r="AH16658" s="7"/>
    </row>
    <row r="16659" spans="33:34">
      <c r="AG16659" s="7"/>
      <c r="AH16659" s="7"/>
    </row>
    <row r="16660" spans="33:34">
      <c r="AG16660" s="7"/>
      <c r="AH16660" s="7"/>
    </row>
    <row r="16661" spans="33:34">
      <c r="AG16661" s="7"/>
      <c r="AH16661" s="7"/>
    </row>
    <row r="16662" spans="33:34">
      <c r="AG16662" s="7"/>
      <c r="AH16662" s="7"/>
    </row>
    <row r="16663" spans="33:34">
      <c r="AG16663" s="7"/>
      <c r="AH16663" s="7"/>
    </row>
    <row r="16664" spans="33:34">
      <c r="AG16664" s="7"/>
      <c r="AH16664" s="7"/>
    </row>
    <row r="16665" spans="33:34">
      <c r="AG16665" s="7"/>
      <c r="AH16665" s="7"/>
    </row>
    <row r="16666" spans="33:34">
      <c r="AG16666" s="7"/>
      <c r="AH16666" s="7"/>
    </row>
    <row r="16667" spans="33:34">
      <c r="AG16667" s="7"/>
      <c r="AH16667" s="7"/>
    </row>
    <row r="16668" spans="33:34">
      <c r="AG16668" s="7"/>
      <c r="AH16668" s="7"/>
    </row>
    <row r="16669" spans="33:34">
      <c r="AG16669" s="7"/>
      <c r="AH16669" s="7"/>
    </row>
    <row r="16670" spans="33:34">
      <c r="AG16670" s="7"/>
      <c r="AH16670" s="7"/>
    </row>
    <row r="16671" spans="33:34">
      <c r="AG16671" s="7"/>
      <c r="AH16671" s="7"/>
    </row>
    <row r="16672" spans="33:34">
      <c r="AG16672" s="7"/>
      <c r="AH16672" s="7"/>
    </row>
    <row r="16673" spans="33:34">
      <c r="AG16673" s="7"/>
      <c r="AH16673" s="7"/>
    </row>
    <row r="16674" spans="33:34">
      <c r="AG16674" s="7"/>
      <c r="AH16674" s="7"/>
    </row>
    <row r="16675" spans="33:34">
      <c r="AG16675" s="7"/>
      <c r="AH16675" s="7"/>
    </row>
    <row r="16676" spans="33:34">
      <c r="AG16676" s="7"/>
      <c r="AH16676" s="7"/>
    </row>
    <row r="16677" spans="33:34">
      <c r="AG16677" s="7"/>
      <c r="AH16677" s="7"/>
    </row>
    <row r="16678" spans="33:34">
      <c r="AG16678" s="7"/>
      <c r="AH16678" s="7"/>
    </row>
    <row r="16679" spans="33:34">
      <c r="AG16679" s="7"/>
      <c r="AH16679" s="7"/>
    </row>
    <row r="16680" spans="33:34">
      <c r="AG16680" s="7"/>
      <c r="AH16680" s="7"/>
    </row>
    <row r="16681" spans="33:34">
      <c r="AG16681" s="7"/>
      <c r="AH16681" s="7"/>
    </row>
    <row r="16682" spans="33:34">
      <c r="AG16682" s="7"/>
      <c r="AH16682" s="7"/>
    </row>
    <row r="16683" spans="33:34">
      <c r="AG16683" s="7"/>
      <c r="AH16683" s="7"/>
    </row>
    <row r="16684" spans="33:34">
      <c r="AG16684" s="7"/>
      <c r="AH16684" s="7"/>
    </row>
    <row r="16685" spans="33:34">
      <c r="AG16685" s="7"/>
      <c r="AH16685" s="7"/>
    </row>
    <row r="16686" spans="33:34">
      <c r="AG16686" s="7"/>
      <c r="AH16686" s="7"/>
    </row>
    <row r="16687" spans="33:34">
      <c r="AG16687" s="7"/>
      <c r="AH16687" s="7"/>
    </row>
    <row r="16688" spans="33:34">
      <c r="AG16688" s="7"/>
      <c r="AH16688" s="7"/>
    </row>
    <row r="16689" spans="33:34">
      <c r="AG16689" s="7"/>
      <c r="AH16689" s="7"/>
    </row>
    <row r="16690" spans="33:34">
      <c r="AG16690" s="7"/>
      <c r="AH16690" s="7"/>
    </row>
    <row r="16691" spans="33:34">
      <c r="AG16691" s="7"/>
      <c r="AH16691" s="7"/>
    </row>
    <row r="16692" spans="33:34">
      <c r="AG16692" s="7"/>
      <c r="AH16692" s="7"/>
    </row>
    <row r="16693" spans="33:34">
      <c r="AG16693" s="7"/>
      <c r="AH16693" s="7"/>
    </row>
    <row r="16694" spans="33:34">
      <c r="AG16694" s="7"/>
      <c r="AH16694" s="7"/>
    </row>
    <row r="16695" spans="33:34">
      <c r="AG16695" s="7"/>
      <c r="AH16695" s="7"/>
    </row>
    <row r="16696" spans="33:34">
      <c r="AG16696" s="7"/>
      <c r="AH16696" s="7"/>
    </row>
    <row r="16697" spans="33:34">
      <c r="AG16697" s="7"/>
      <c r="AH16697" s="7"/>
    </row>
    <row r="16698" spans="33:34">
      <c r="AG16698" s="7"/>
      <c r="AH16698" s="7"/>
    </row>
    <row r="16699" spans="33:34">
      <c r="AG16699" s="7"/>
      <c r="AH16699" s="7"/>
    </row>
    <row r="16700" spans="33:34">
      <c r="AG16700" s="7"/>
      <c r="AH16700" s="7"/>
    </row>
    <row r="16701" spans="33:34">
      <c r="AG16701" s="7"/>
      <c r="AH16701" s="7"/>
    </row>
    <row r="16702" spans="33:34">
      <c r="AG16702" s="7"/>
      <c r="AH16702" s="7"/>
    </row>
    <row r="16703" spans="33:34">
      <c r="AG16703" s="7"/>
      <c r="AH16703" s="7"/>
    </row>
    <row r="16704" spans="33:34">
      <c r="AG16704" s="7"/>
      <c r="AH16704" s="7"/>
    </row>
    <row r="16705" spans="33:34">
      <c r="AG16705" s="7"/>
      <c r="AH16705" s="7"/>
    </row>
    <row r="16706" spans="33:34">
      <c r="AG16706" s="7"/>
      <c r="AH16706" s="7"/>
    </row>
    <row r="16707" spans="33:34">
      <c r="AG16707" s="7"/>
      <c r="AH16707" s="7"/>
    </row>
    <row r="16708" spans="33:34">
      <c r="AG16708" s="7"/>
      <c r="AH16708" s="7"/>
    </row>
    <row r="16709" spans="33:34">
      <c r="AG16709" s="7"/>
      <c r="AH16709" s="7"/>
    </row>
    <row r="16710" spans="33:34">
      <c r="AG16710" s="7"/>
      <c r="AH16710" s="7"/>
    </row>
    <row r="16711" spans="33:34">
      <c r="AG16711" s="7"/>
      <c r="AH16711" s="7"/>
    </row>
    <row r="16712" spans="33:34">
      <c r="AG16712" s="7"/>
      <c r="AH16712" s="7"/>
    </row>
    <row r="16713" spans="33:34">
      <c r="AG16713" s="7"/>
      <c r="AH16713" s="7"/>
    </row>
    <row r="16714" spans="33:34">
      <c r="AG16714" s="7"/>
      <c r="AH16714" s="7"/>
    </row>
    <row r="16715" spans="33:34">
      <c r="AG16715" s="7"/>
      <c r="AH16715" s="7"/>
    </row>
    <row r="16716" spans="33:34">
      <c r="AG16716" s="7"/>
      <c r="AH16716" s="7"/>
    </row>
    <row r="16717" spans="33:34">
      <c r="AG16717" s="7"/>
      <c r="AH16717" s="7"/>
    </row>
    <row r="16718" spans="33:34">
      <c r="AG16718" s="7"/>
      <c r="AH16718" s="7"/>
    </row>
    <row r="16719" spans="33:34">
      <c r="AG16719" s="7"/>
      <c r="AH16719" s="7"/>
    </row>
    <row r="16720" spans="33:34">
      <c r="AG16720" s="7"/>
      <c r="AH16720" s="7"/>
    </row>
    <row r="16721" spans="33:34">
      <c r="AG16721" s="7"/>
      <c r="AH16721" s="7"/>
    </row>
    <row r="16722" spans="33:34">
      <c r="AG16722" s="7"/>
      <c r="AH16722" s="7"/>
    </row>
    <row r="16723" spans="33:34">
      <c r="AG16723" s="7"/>
      <c r="AH16723" s="7"/>
    </row>
    <row r="16724" spans="33:34">
      <c r="AG16724" s="7"/>
      <c r="AH16724" s="7"/>
    </row>
    <row r="16725" spans="33:34">
      <c r="AG16725" s="7"/>
      <c r="AH16725" s="7"/>
    </row>
    <row r="16726" spans="33:34">
      <c r="AG16726" s="7"/>
      <c r="AH16726" s="7"/>
    </row>
    <row r="16727" spans="33:34">
      <c r="AG16727" s="7"/>
      <c r="AH16727" s="7"/>
    </row>
    <row r="16728" spans="33:34">
      <c r="AG16728" s="7"/>
      <c r="AH16728" s="7"/>
    </row>
    <row r="16729" spans="33:34">
      <c r="AG16729" s="7"/>
      <c r="AH16729" s="7"/>
    </row>
    <row r="16730" spans="33:34">
      <c r="AG16730" s="7"/>
      <c r="AH16730" s="7"/>
    </row>
    <row r="16731" spans="33:34">
      <c r="AG16731" s="7"/>
      <c r="AH16731" s="7"/>
    </row>
    <row r="16732" spans="33:34">
      <c r="AG16732" s="7"/>
      <c r="AH16732" s="7"/>
    </row>
    <row r="16733" spans="33:34">
      <c r="AG16733" s="7"/>
      <c r="AH16733" s="7"/>
    </row>
    <row r="16734" spans="33:34">
      <c r="AG16734" s="7"/>
      <c r="AH16734" s="7"/>
    </row>
    <row r="16735" spans="33:34">
      <c r="AG16735" s="7"/>
      <c r="AH16735" s="7"/>
    </row>
    <row r="16736" spans="33:34">
      <c r="AG16736" s="7"/>
      <c r="AH16736" s="7"/>
    </row>
    <row r="16737" spans="33:34">
      <c r="AG16737" s="7"/>
      <c r="AH16737" s="7"/>
    </row>
    <row r="16738" spans="33:34">
      <c r="AG16738" s="7"/>
      <c r="AH16738" s="7"/>
    </row>
    <row r="16739" spans="33:34">
      <c r="AG16739" s="7"/>
      <c r="AH16739" s="7"/>
    </row>
    <row r="16740" spans="33:34">
      <c r="AG16740" s="7"/>
      <c r="AH16740" s="7"/>
    </row>
    <row r="16741" spans="33:34">
      <c r="AG16741" s="7"/>
      <c r="AH16741" s="7"/>
    </row>
    <row r="16742" spans="33:34">
      <c r="AG16742" s="7"/>
      <c r="AH16742" s="7"/>
    </row>
    <row r="16743" spans="33:34">
      <c r="AG16743" s="7"/>
      <c r="AH16743" s="7"/>
    </row>
    <row r="16744" spans="33:34">
      <c r="AG16744" s="7"/>
      <c r="AH16744" s="7"/>
    </row>
    <row r="16745" spans="33:34">
      <c r="AG16745" s="7"/>
      <c r="AH16745" s="7"/>
    </row>
    <row r="16746" spans="33:34">
      <c r="AG16746" s="7"/>
      <c r="AH16746" s="7"/>
    </row>
    <row r="16747" spans="33:34">
      <c r="AG16747" s="7"/>
      <c r="AH16747" s="7"/>
    </row>
    <row r="16748" spans="33:34">
      <c r="AG16748" s="7"/>
      <c r="AH16748" s="7"/>
    </row>
    <row r="16749" spans="33:34">
      <c r="AG16749" s="7"/>
      <c r="AH16749" s="7"/>
    </row>
    <row r="16750" spans="33:34">
      <c r="AG16750" s="7"/>
      <c r="AH16750" s="7"/>
    </row>
    <row r="16751" spans="33:34">
      <c r="AG16751" s="7"/>
      <c r="AH16751" s="7"/>
    </row>
    <row r="16752" spans="33:34">
      <c r="AG16752" s="7"/>
      <c r="AH16752" s="7"/>
    </row>
    <row r="16753" spans="33:34">
      <c r="AG16753" s="7"/>
      <c r="AH16753" s="7"/>
    </row>
    <row r="16754" spans="33:34">
      <c r="AG16754" s="7"/>
      <c r="AH16754" s="7"/>
    </row>
    <row r="16755" spans="33:34">
      <c r="AG16755" s="7"/>
      <c r="AH16755" s="7"/>
    </row>
    <row r="16756" spans="33:34">
      <c r="AG16756" s="7"/>
      <c r="AH16756" s="7"/>
    </row>
    <row r="16757" spans="33:34">
      <c r="AG16757" s="7"/>
      <c r="AH16757" s="7"/>
    </row>
    <row r="16758" spans="33:34">
      <c r="AG16758" s="7"/>
      <c r="AH16758" s="7"/>
    </row>
    <row r="16759" spans="33:34">
      <c r="AG16759" s="7"/>
      <c r="AH16759" s="7"/>
    </row>
    <row r="16760" spans="33:34">
      <c r="AG16760" s="7"/>
      <c r="AH16760" s="7"/>
    </row>
    <row r="16761" spans="33:34">
      <c r="AG16761" s="7"/>
      <c r="AH16761" s="7"/>
    </row>
    <row r="16762" spans="33:34">
      <c r="AG16762" s="7"/>
      <c r="AH16762" s="7"/>
    </row>
    <row r="16763" spans="33:34">
      <c r="AG16763" s="7"/>
      <c r="AH16763" s="7"/>
    </row>
    <row r="16764" spans="33:34">
      <c r="AG16764" s="7"/>
      <c r="AH16764" s="7"/>
    </row>
    <row r="16765" spans="33:34">
      <c r="AG16765" s="7"/>
      <c r="AH16765" s="7"/>
    </row>
    <row r="16766" spans="33:34">
      <c r="AG16766" s="7"/>
      <c r="AH16766" s="7"/>
    </row>
    <row r="16767" spans="33:34">
      <c r="AG16767" s="7"/>
      <c r="AH16767" s="7"/>
    </row>
    <row r="16768" spans="33:34">
      <c r="AG16768" s="7"/>
      <c r="AH16768" s="7"/>
    </row>
    <row r="16769" spans="33:34">
      <c r="AG16769" s="7"/>
      <c r="AH16769" s="7"/>
    </row>
    <row r="16770" spans="33:34">
      <c r="AG16770" s="7"/>
      <c r="AH16770" s="7"/>
    </row>
    <row r="16771" spans="33:34">
      <c r="AG16771" s="7"/>
      <c r="AH16771" s="7"/>
    </row>
    <row r="16772" spans="33:34">
      <c r="AG16772" s="7"/>
      <c r="AH16772" s="7"/>
    </row>
    <row r="16773" spans="33:34">
      <c r="AG16773" s="7"/>
      <c r="AH16773" s="7"/>
    </row>
    <row r="16774" spans="33:34">
      <c r="AG16774" s="7"/>
      <c r="AH16774" s="7"/>
    </row>
    <row r="16775" spans="33:34">
      <c r="AG16775" s="7"/>
      <c r="AH16775" s="7"/>
    </row>
    <row r="16776" spans="33:34">
      <c r="AG16776" s="7"/>
      <c r="AH16776" s="7"/>
    </row>
    <row r="16777" spans="33:34">
      <c r="AG16777" s="7"/>
      <c r="AH16777" s="7"/>
    </row>
    <row r="16778" spans="33:34">
      <c r="AG16778" s="7"/>
      <c r="AH16778" s="7"/>
    </row>
    <row r="16779" spans="33:34">
      <c r="AG16779" s="7"/>
      <c r="AH16779" s="7"/>
    </row>
    <row r="16780" spans="33:34">
      <c r="AG16780" s="7"/>
      <c r="AH16780" s="7"/>
    </row>
    <row r="16781" spans="33:34">
      <c r="AG16781" s="7"/>
      <c r="AH16781" s="7"/>
    </row>
    <row r="16782" spans="33:34">
      <c r="AG16782" s="7"/>
      <c r="AH16782" s="7"/>
    </row>
    <row r="16783" spans="33:34">
      <c r="AG16783" s="7"/>
      <c r="AH16783" s="7"/>
    </row>
    <row r="16784" spans="33:34">
      <c r="AG16784" s="7"/>
      <c r="AH16784" s="7"/>
    </row>
    <row r="16785" spans="33:34">
      <c r="AG16785" s="7"/>
      <c r="AH16785" s="7"/>
    </row>
    <row r="16786" spans="33:34">
      <c r="AG16786" s="7"/>
      <c r="AH16786" s="7"/>
    </row>
    <row r="16787" spans="33:34">
      <c r="AG16787" s="7"/>
      <c r="AH16787" s="7"/>
    </row>
    <row r="16788" spans="33:34">
      <c r="AG16788" s="7"/>
      <c r="AH16788" s="7"/>
    </row>
    <row r="16789" spans="33:34">
      <c r="AG16789" s="7"/>
      <c r="AH16789" s="7"/>
    </row>
    <row r="16790" spans="33:34">
      <c r="AG16790" s="7"/>
      <c r="AH16790" s="7"/>
    </row>
    <row r="16791" spans="33:34">
      <c r="AG16791" s="7"/>
      <c r="AH16791" s="7"/>
    </row>
    <row r="16792" spans="33:34">
      <c r="AG16792" s="7"/>
      <c r="AH16792" s="7"/>
    </row>
    <row r="16793" spans="33:34">
      <c r="AG16793" s="7"/>
      <c r="AH16793" s="7"/>
    </row>
    <row r="16794" spans="33:34">
      <c r="AG16794" s="7"/>
      <c r="AH16794" s="7"/>
    </row>
    <row r="16795" spans="33:34">
      <c r="AG16795" s="7"/>
      <c r="AH16795" s="7"/>
    </row>
    <row r="16796" spans="33:34">
      <c r="AG16796" s="7"/>
      <c r="AH16796" s="7"/>
    </row>
    <row r="16797" spans="33:34">
      <c r="AG16797" s="7"/>
      <c r="AH16797" s="7"/>
    </row>
    <row r="16798" spans="33:34">
      <c r="AG16798" s="7"/>
      <c r="AH16798" s="7"/>
    </row>
    <row r="16799" spans="33:34">
      <c r="AG16799" s="7"/>
      <c r="AH16799" s="7"/>
    </row>
    <row r="16800" spans="33:34">
      <c r="AG16800" s="7"/>
      <c r="AH16800" s="7"/>
    </row>
    <row r="16801" spans="33:34">
      <c r="AG16801" s="7"/>
      <c r="AH16801" s="7"/>
    </row>
    <row r="16802" spans="33:34">
      <c r="AG16802" s="7"/>
      <c r="AH16802" s="7"/>
    </row>
    <row r="16803" spans="33:34">
      <c r="AG16803" s="7"/>
      <c r="AH16803" s="7"/>
    </row>
    <row r="16804" spans="33:34">
      <c r="AG16804" s="7"/>
      <c r="AH16804" s="7"/>
    </row>
    <row r="16805" spans="33:34">
      <c r="AG16805" s="7"/>
      <c r="AH16805" s="7"/>
    </row>
    <row r="16806" spans="33:34">
      <c r="AG16806" s="7"/>
      <c r="AH16806" s="7"/>
    </row>
    <row r="16807" spans="33:34">
      <c r="AG16807" s="7"/>
      <c r="AH16807" s="7"/>
    </row>
    <row r="16808" spans="33:34">
      <c r="AG16808" s="7"/>
      <c r="AH16808" s="7"/>
    </row>
    <row r="16809" spans="33:34">
      <c r="AG16809" s="7"/>
      <c r="AH16809" s="7"/>
    </row>
    <row r="16810" spans="33:34">
      <c r="AG16810" s="7"/>
      <c r="AH16810" s="7"/>
    </row>
    <row r="16811" spans="33:34">
      <c r="AG16811" s="7"/>
      <c r="AH16811" s="7"/>
    </row>
    <row r="16812" spans="33:34">
      <c r="AG16812" s="7"/>
      <c r="AH16812" s="7"/>
    </row>
    <row r="16813" spans="33:34">
      <c r="AG16813" s="7"/>
      <c r="AH16813" s="7"/>
    </row>
    <row r="16814" spans="33:34">
      <c r="AG16814" s="7"/>
      <c r="AH16814" s="7"/>
    </row>
    <row r="16815" spans="33:34">
      <c r="AG16815" s="7"/>
      <c r="AH16815" s="7"/>
    </row>
    <row r="16816" spans="33:34">
      <c r="AG16816" s="7"/>
      <c r="AH16816" s="7"/>
    </row>
    <row r="16817" spans="33:34">
      <c r="AG16817" s="7"/>
      <c r="AH16817" s="7"/>
    </row>
    <row r="16818" spans="33:34">
      <c r="AG16818" s="7"/>
      <c r="AH16818" s="7"/>
    </row>
    <row r="16819" spans="33:34">
      <c r="AG16819" s="7"/>
      <c r="AH16819" s="7"/>
    </row>
    <row r="16820" spans="33:34">
      <c r="AG16820" s="7"/>
      <c r="AH16820" s="7"/>
    </row>
    <row r="16821" spans="33:34">
      <c r="AG16821" s="7"/>
      <c r="AH16821" s="7"/>
    </row>
    <row r="16822" spans="33:34">
      <c r="AG16822" s="7"/>
      <c r="AH16822" s="7"/>
    </row>
    <row r="16823" spans="33:34">
      <c r="AG16823" s="7"/>
      <c r="AH16823" s="7"/>
    </row>
    <row r="16824" spans="33:34">
      <c r="AG16824" s="7"/>
      <c r="AH16824" s="7"/>
    </row>
    <row r="16825" spans="33:34">
      <c r="AG16825" s="7"/>
      <c r="AH16825" s="7"/>
    </row>
    <row r="16826" spans="33:34">
      <c r="AG16826" s="7"/>
      <c r="AH16826" s="7"/>
    </row>
    <row r="16827" spans="33:34">
      <c r="AG16827" s="7"/>
      <c r="AH16827" s="7"/>
    </row>
    <row r="16828" spans="33:34">
      <c r="AG16828" s="7"/>
      <c r="AH16828" s="7"/>
    </row>
    <row r="16829" spans="33:34">
      <c r="AG16829" s="7"/>
      <c r="AH16829" s="7"/>
    </row>
    <row r="16830" spans="33:34">
      <c r="AG16830" s="7"/>
      <c r="AH16830" s="7"/>
    </row>
    <row r="16831" spans="33:34">
      <c r="AG16831" s="7"/>
      <c r="AH16831" s="7"/>
    </row>
    <row r="16832" spans="33:34">
      <c r="AG16832" s="7"/>
      <c r="AH16832" s="7"/>
    </row>
    <row r="16833" spans="33:34">
      <c r="AG16833" s="7"/>
      <c r="AH16833" s="7"/>
    </row>
    <row r="16834" spans="33:34">
      <c r="AG16834" s="7"/>
      <c r="AH16834" s="7"/>
    </row>
    <row r="16835" spans="33:34">
      <c r="AG16835" s="7"/>
      <c r="AH16835" s="7"/>
    </row>
    <row r="16836" spans="33:34">
      <c r="AG16836" s="7"/>
      <c r="AH16836" s="7"/>
    </row>
    <row r="16837" spans="33:34">
      <c r="AG16837" s="7"/>
      <c r="AH16837" s="7"/>
    </row>
    <row r="16838" spans="33:34">
      <c r="AG16838" s="7"/>
      <c r="AH16838" s="7"/>
    </row>
    <row r="16839" spans="33:34">
      <c r="AG16839" s="7"/>
      <c r="AH16839" s="7"/>
    </row>
    <row r="16840" spans="33:34">
      <c r="AG16840" s="7"/>
      <c r="AH16840" s="7"/>
    </row>
    <row r="16841" spans="33:34">
      <c r="AG16841" s="7"/>
      <c r="AH16841" s="7"/>
    </row>
    <row r="16842" spans="33:34">
      <c r="AG16842" s="7"/>
      <c r="AH16842" s="7"/>
    </row>
    <row r="16843" spans="33:34">
      <c r="AG16843" s="7"/>
      <c r="AH16843" s="7"/>
    </row>
    <row r="16844" spans="33:34">
      <c r="AG16844" s="7"/>
      <c r="AH16844" s="7"/>
    </row>
    <row r="16845" spans="33:34">
      <c r="AG16845" s="7"/>
      <c r="AH16845" s="7"/>
    </row>
    <row r="16846" spans="33:34">
      <c r="AG16846" s="7"/>
      <c r="AH16846" s="7"/>
    </row>
    <row r="16847" spans="33:34">
      <c r="AG16847" s="7"/>
      <c r="AH16847" s="7"/>
    </row>
    <row r="16848" spans="33:34">
      <c r="AG16848" s="7"/>
      <c r="AH16848" s="7"/>
    </row>
    <row r="16849" spans="33:34">
      <c r="AG16849" s="7"/>
      <c r="AH16849" s="7"/>
    </row>
    <row r="16850" spans="33:34">
      <c r="AG16850" s="7"/>
      <c r="AH16850" s="7"/>
    </row>
    <row r="16851" spans="33:34">
      <c r="AG16851" s="7"/>
      <c r="AH16851" s="7"/>
    </row>
    <row r="16852" spans="33:34">
      <c r="AG16852" s="7"/>
      <c r="AH16852" s="7"/>
    </row>
    <row r="16853" spans="33:34">
      <c r="AG16853" s="7"/>
      <c r="AH16853" s="7"/>
    </row>
    <row r="16854" spans="33:34">
      <c r="AG16854" s="7"/>
      <c r="AH16854" s="7"/>
    </row>
    <row r="16855" spans="33:34">
      <c r="AG16855" s="7"/>
      <c r="AH16855" s="7"/>
    </row>
    <row r="16856" spans="33:34">
      <c r="AG16856" s="7"/>
      <c r="AH16856" s="7"/>
    </row>
    <row r="16857" spans="33:34">
      <c r="AG16857" s="7"/>
      <c r="AH16857" s="7"/>
    </row>
    <row r="16858" spans="33:34">
      <c r="AG16858" s="7"/>
      <c r="AH16858" s="7"/>
    </row>
    <row r="16859" spans="33:34">
      <c r="AG16859" s="7"/>
      <c r="AH16859" s="7"/>
    </row>
    <row r="16860" spans="33:34">
      <c r="AG16860" s="7"/>
      <c r="AH16860" s="7"/>
    </row>
    <row r="16861" spans="33:34">
      <c r="AG16861" s="7"/>
      <c r="AH16861" s="7"/>
    </row>
    <row r="16862" spans="33:34">
      <c r="AG16862" s="7"/>
      <c r="AH16862" s="7"/>
    </row>
    <row r="16863" spans="33:34">
      <c r="AG16863" s="7"/>
      <c r="AH16863" s="7"/>
    </row>
    <row r="16864" spans="33:34">
      <c r="AG16864" s="7"/>
      <c r="AH16864" s="7"/>
    </row>
    <row r="16865" spans="33:34">
      <c r="AG16865" s="7"/>
      <c r="AH16865" s="7"/>
    </row>
    <row r="16866" spans="33:34">
      <c r="AG16866" s="7"/>
      <c r="AH16866" s="7"/>
    </row>
    <row r="16867" spans="33:34">
      <c r="AG16867" s="7"/>
      <c r="AH16867" s="7"/>
    </row>
    <row r="16868" spans="33:34">
      <c r="AG16868" s="7"/>
      <c r="AH16868" s="7"/>
    </row>
    <row r="16869" spans="33:34">
      <c r="AG16869" s="7"/>
      <c r="AH16869" s="7"/>
    </row>
    <row r="16870" spans="33:34">
      <c r="AG16870" s="7"/>
      <c r="AH16870" s="7"/>
    </row>
    <row r="16871" spans="33:34">
      <c r="AG16871" s="7"/>
      <c r="AH16871" s="7"/>
    </row>
    <row r="16872" spans="33:34">
      <c r="AG16872" s="7"/>
      <c r="AH16872" s="7"/>
    </row>
    <row r="16873" spans="33:34">
      <c r="AG16873" s="7"/>
      <c r="AH16873" s="7"/>
    </row>
    <row r="16874" spans="33:34">
      <c r="AG16874" s="7"/>
      <c r="AH16874" s="7"/>
    </row>
    <row r="16875" spans="33:34">
      <c r="AG16875" s="7"/>
      <c r="AH16875" s="7"/>
    </row>
    <row r="16876" spans="33:34">
      <c r="AG16876" s="7"/>
      <c r="AH16876" s="7"/>
    </row>
    <row r="16877" spans="33:34">
      <c r="AG16877" s="7"/>
      <c r="AH16877" s="7"/>
    </row>
    <row r="16878" spans="33:34">
      <c r="AG16878" s="7"/>
      <c r="AH16878" s="7"/>
    </row>
    <row r="16879" spans="33:34">
      <c r="AG16879" s="7"/>
      <c r="AH16879" s="7"/>
    </row>
    <row r="16880" spans="33:34">
      <c r="AG16880" s="7"/>
      <c r="AH16880" s="7"/>
    </row>
    <row r="16881" spans="33:34">
      <c r="AG16881" s="7"/>
      <c r="AH16881" s="7"/>
    </row>
    <row r="16882" spans="33:34">
      <c r="AG16882" s="7"/>
      <c r="AH16882" s="7"/>
    </row>
    <row r="16883" spans="33:34">
      <c r="AG16883" s="7"/>
      <c r="AH16883" s="7"/>
    </row>
    <row r="16884" spans="33:34">
      <c r="AG16884" s="7"/>
      <c r="AH16884" s="7"/>
    </row>
    <row r="16885" spans="33:34">
      <c r="AG16885" s="7"/>
      <c r="AH16885" s="7"/>
    </row>
    <row r="16886" spans="33:34">
      <c r="AG16886" s="7"/>
      <c r="AH16886" s="7"/>
    </row>
    <row r="16887" spans="33:34">
      <c r="AG16887" s="7"/>
      <c r="AH16887" s="7"/>
    </row>
    <row r="16888" spans="33:34">
      <c r="AG16888" s="7"/>
      <c r="AH16888" s="7"/>
    </row>
    <row r="16889" spans="33:34">
      <c r="AG16889" s="7"/>
      <c r="AH16889" s="7"/>
    </row>
    <row r="16890" spans="33:34">
      <c r="AG16890" s="7"/>
      <c r="AH16890" s="7"/>
    </row>
    <row r="16891" spans="33:34">
      <c r="AG16891" s="7"/>
      <c r="AH16891" s="7"/>
    </row>
    <row r="16892" spans="33:34">
      <c r="AG16892" s="7"/>
      <c r="AH16892" s="7"/>
    </row>
    <row r="16893" spans="33:34">
      <c r="AG16893" s="7"/>
      <c r="AH16893" s="7"/>
    </row>
    <row r="16894" spans="33:34">
      <c r="AG16894" s="7"/>
      <c r="AH16894" s="7"/>
    </row>
    <row r="16895" spans="33:34">
      <c r="AG16895" s="7"/>
      <c r="AH16895" s="7"/>
    </row>
    <row r="16896" spans="33:34">
      <c r="AG16896" s="7"/>
      <c r="AH16896" s="7"/>
    </row>
    <row r="16897" spans="33:34">
      <c r="AG16897" s="7"/>
      <c r="AH16897" s="7"/>
    </row>
    <row r="16898" spans="33:34">
      <c r="AG16898" s="7"/>
      <c r="AH16898" s="7"/>
    </row>
    <row r="16899" spans="33:34">
      <c r="AG16899" s="7"/>
      <c r="AH16899" s="7"/>
    </row>
    <row r="16900" spans="33:34">
      <c r="AG16900" s="7"/>
      <c r="AH16900" s="7"/>
    </row>
    <row r="16901" spans="33:34">
      <c r="AG16901" s="7"/>
      <c r="AH16901" s="7"/>
    </row>
    <row r="16902" spans="33:34">
      <c r="AG16902" s="7"/>
      <c r="AH16902" s="7"/>
    </row>
    <row r="16903" spans="33:34">
      <c r="AG16903" s="7"/>
      <c r="AH16903" s="7"/>
    </row>
    <row r="16904" spans="33:34">
      <c r="AG16904" s="7"/>
      <c r="AH16904" s="7"/>
    </row>
    <row r="16905" spans="33:34">
      <c r="AG16905" s="7"/>
      <c r="AH16905" s="7"/>
    </row>
    <row r="16906" spans="33:34">
      <c r="AG16906" s="7"/>
      <c r="AH16906" s="7"/>
    </row>
    <row r="16907" spans="33:34">
      <c r="AG16907" s="7"/>
      <c r="AH16907" s="7"/>
    </row>
    <row r="16908" spans="33:34">
      <c r="AG16908" s="7"/>
      <c r="AH16908" s="7"/>
    </row>
    <row r="16909" spans="33:34">
      <c r="AG16909" s="7"/>
      <c r="AH16909" s="7"/>
    </row>
    <row r="16910" spans="33:34">
      <c r="AG16910" s="7"/>
      <c r="AH16910" s="7"/>
    </row>
    <row r="16911" spans="33:34">
      <c r="AG16911" s="7"/>
      <c r="AH16911" s="7"/>
    </row>
    <row r="16912" spans="33:34">
      <c r="AG16912" s="7"/>
      <c r="AH16912" s="7"/>
    </row>
    <row r="16913" spans="33:34">
      <c r="AG16913" s="7"/>
      <c r="AH16913" s="7"/>
    </row>
    <row r="16914" spans="33:34">
      <c r="AG16914" s="7"/>
      <c r="AH16914" s="7"/>
    </row>
    <row r="16915" spans="33:34">
      <c r="AG16915" s="7"/>
      <c r="AH16915" s="7"/>
    </row>
    <row r="16916" spans="33:34">
      <c r="AG16916" s="7"/>
      <c r="AH16916" s="7"/>
    </row>
    <row r="16917" spans="33:34">
      <c r="AG16917" s="7"/>
      <c r="AH16917" s="7"/>
    </row>
    <row r="16918" spans="33:34">
      <c r="AG16918" s="7"/>
      <c r="AH16918" s="7"/>
    </row>
    <row r="16919" spans="33:34">
      <c r="AG16919" s="7"/>
      <c r="AH16919" s="7"/>
    </row>
    <row r="16920" spans="33:34">
      <c r="AG16920" s="7"/>
      <c r="AH16920" s="7"/>
    </row>
    <row r="16921" spans="33:34">
      <c r="AG16921" s="7"/>
      <c r="AH16921" s="7"/>
    </row>
    <row r="16922" spans="33:34">
      <c r="AG16922" s="7"/>
      <c r="AH16922" s="7"/>
    </row>
    <row r="16923" spans="33:34">
      <c r="AG16923" s="7"/>
      <c r="AH16923" s="7"/>
    </row>
    <row r="16924" spans="33:34">
      <c r="AG16924" s="7"/>
      <c r="AH16924" s="7"/>
    </row>
    <row r="16925" spans="33:34">
      <c r="AG16925" s="7"/>
      <c r="AH16925" s="7"/>
    </row>
    <row r="16926" spans="33:34">
      <c r="AG16926" s="7"/>
      <c r="AH16926" s="7"/>
    </row>
    <row r="16927" spans="33:34">
      <c r="AG16927" s="7"/>
      <c r="AH16927" s="7"/>
    </row>
    <row r="16928" spans="33:34">
      <c r="AG16928" s="7"/>
      <c r="AH16928" s="7"/>
    </row>
    <row r="16929" spans="33:34">
      <c r="AG16929" s="7"/>
      <c r="AH16929" s="7"/>
    </row>
    <row r="16930" spans="33:34">
      <c r="AG16930" s="7"/>
      <c r="AH16930" s="7"/>
    </row>
    <row r="16931" spans="33:34">
      <c r="AG16931" s="7"/>
      <c r="AH16931" s="7"/>
    </row>
    <row r="16932" spans="33:34">
      <c r="AG16932" s="7"/>
      <c r="AH16932" s="7"/>
    </row>
    <row r="16933" spans="33:34">
      <c r="AG16933" s="7"/>
      <c r="AH16933" s="7"/>
    </row>
    <row r="16934" spans="33:34">
      <c r="AG16934" s="7"/>
      <c r="AH16934" s="7"/>
    </row>
    <row r="16935" spans="33:34">
      <c r="AG16935" s="7"/>
      <c r="AH16935" s="7"/>
    </row>
    <row r="16936" spans="33:34">
      <c r="AG16936" s="7"/>
      <c r="AH16936" s="7"/>
    </row>
    <row r="16937" spans="33:34">
      <c r="AG16937" s="7"/>
      <c r="AH16937" s="7"/>
    </row>
    <row r="16938" spans="33:34">
      <c r="AG16938" s="7"/>
      <c r="AH16938" s="7"/>
    </row>
    <row r="16939" spans="33:34">
      <c r="AG16939" s="7"/>
      <c r="AH16939" s="7"/>
    </row>
    <row r="16940" spans="33:34">
      <c r="AG16940" s="7"/>
      <c r="AH16940" s="7"/>
    </row>
    <row r="16941" spans="33:34">
      <c r="AG16941" s="7"/>
      <c r="AH16941" s="7"/>
    </row>
    <row r="16942" spans="33:34">
      <c r="AG16942" s="7"/>
      <c r="AH16942" s="7"/>
    </row>
    <row r="16943" spans="33:34">
      <c r="AG16943" s="7"/>
      <c r="AH16943" s="7"/>
    </row>
    <row r="16944" spans="33:34">
      <c r="AG16944" s="7"/>
      <c r="AH16944" s="7"/>
    </row>
    <row r="16945" spans="33:34">
      <c r="AG16945" s="7"/>
      <c r="AH16945" s="7"/>
    </row>
    <row r="16946" spans="33:34">
      <c r="AG16946" s="7"/>
      <c r="AH16946" s="7"/>
    </row>
    <row r="16947" spans="33:34">
      <c r="AG16947" s="7"/>
      <c r="AH16947" s="7"/>
    </row>
    <row r="16948" spans="33:34">
      <c r="AG16948" s="7"/>
      <c r="AH16948" s="7"/>
    </row>
    <row r="16949" spans="33:34">
      <c r="AG16949" s="7"/>
      <c r="AH16949" s="7"/>
    </row>
    <row r="16950" spans="33:34">
      <c r="AG16950" s="7"/>
      <c r="AH16950" s="7"/>
    </row>
    <row r="16951" spans="33:34">
      <c r="AG16951" s="7"/>
      <c r="AH16951" s="7"/>
    </row>
    <row r="16952" spans="33:34">
      <c r="AG16952" s="7"/>
      <c r="AH16952" s="7"/>
    </row>
    <row r="16953" spans="33:34">
      <c r="AG16953" s="7"/>
      <c r="AH16953" s="7"/>
    </row>
    <row r="16954" spans="33:34">
      <c r="AG16954" s="7"/>
      <c r="AH16954" s="7"/>
    </row>
    <row r="16955" spans="33:34">
      <c r="AG16955" s="7"/>
      <c r="AH16955" s="7"/>
    </row>
    <row r="16956" spans="33:34">
      <c r="AG16956" s="7"/>
      <c r="AH16956" s="7"/>
    </row>
    <row r="16957" spans="33:34">
      <c r="AG16957" s="7"/>
      <c r="AH16957" s="7"/>
    </row>
    <row r="16958" spans="33:34">
      <c r="AG16958" s="7"/>
      <c r="AH16958" s="7"/>
    </row>
    <row r="16959" spans="33:34">
      <c r="AG16959" s="7"/>
      <c r="AH16959" s="7"/>
    </row>
    <row r="16960" spans="33:34">
      <c r="AG16960" s="7"/>
      <c r="AH16960" s="7"/>
    </row>
    <row r="16961" spans="33:34">
      <c r="AG16961" s="7"/>
      <c r="AH16961" s="7"/>
    </row>
    <row r="16962" spans="33:34">
      <c r="AG16962" s="7"/>
      <c r="AH16962" s="7"/>
    </row>
    <row r="16963" spans="33:34">
      <c r="AG16963" s="7"/>
      <c r="AH16963" s="7"/>
    </row>
    <row r="16964" spans="33:34">
      <c r="AG16964" s="7"/>
      <c r="AH16964" s="7"/>
    </row>
    <row r="16965" spans="33:34">
      <c r="AG16965" s="7"/>
      <c r="AH16965" s="7"/>
    </row>
    <row r="16966" spans="33:34">
      <c r="AG16966" s="7"/>
      <c r="AH16966" s="7"/>
    </row>
    <row r="16967" spans="33:34">
      <c r="AG16967" s="7"/>
      <c r="AH16967" s="7"/>
    </row>
    <row r="16968" spans="33:34">
      <c r="AG16968" s="7"/>
      <c r="AH16968" s="7"/>
    </row>
    <row r="16969" spans="33:34">
      <c r="AG16969" s="7"/>
      <c r="AH16969" s="7"/>
    </row>
    <row r="16970" spans="33:34">
      <c r="AG16970" s="7"/>
      <c r="AH16970" s="7"/>
    </row>
    <row r="16971" spans="33:34">
      <c r="AG16971" s="7"/>
      <c r="AH16971" s="7"/>
    </row>
    <row r="16972" spans="33:34">
      <c r="AG16972" s="7"/>
      <c r="AH16972" s="7"/>
    </row>
    <row r="16973" spans="33:34">
      <c r="AG16973" s="7"/>
      <c r="AH16973" s="7"/>
    </row>
    <row r="16974" spans="33:34">
      <c r="AG16974" s="7"/>
      <c r="AH16974" s="7"/>
    </row>
    <row r="16975" spans="33:34">
      <c r="AG16975" s="7"/>
      <c r="AH16975" s="7"/>
    </row>
    <row r="16976" spans="33:34">
      <c r="AG16976" s="7"/>
      <c r="AH16976" s="7"/>
    </row>
    <row r="16977" spans="33:34">
      <c r="AG16977" s="7"/>
      <c r="AH16977" s="7"/>
    </row>
    <row r="16978" spans="33:34">
      <c r="AG16978" s="7"/>
      <c r="AH16978" s="7"/>
    </row>
    <row r="16979" spans="33:34">
      <c r="AG16979" s="7"/>
      <c r="AH16979" s="7"/>
    </row>
    <row r="16980" spans="33:34">
      <c r="AG16980" s="7"/>
      <c r="AH16980" s="7"/>
    </row>
    <row r="16981" spans="33:34">
      <c r="AG16981" s="7"/>
      <c r="AH16981" s="7"/>
    </row>
    <row r="16982" spans="33:34">
      <c r="AG16982" s="7"/>
      <c r="AH16982" s="7"/>
    </row>
    <row r="16983" spans="33:34">
      <c r="AG16983" s="7"/>
      <c r="AH16983" s="7"/>
    </row>
    <row r="16984" spans="33:34">
      <c r="AG16984" s="7"/>
      <c r="AH16984" s="7"/>
    </row>
    <row r="16985" spans="33:34">
      <c r="AG16985" s="7"/>
      <c r="AH16985" s="7"/>
    </row>
    <row r="16986" spans="33:34">
      <c r="AG16986" s="7"/>
      <c r="AH16986" s="7"/>
    </row>
    <row r="16987" spans="33:34">
      <c r="AG16987" s="7"/>
      <c r="AH16987" s="7"/>
    </row>
    <row r="16988" spans="33:34">
      <c r="AG16988" s="7"/>
      <c r="AH16988" s="7"/>
    </row>
    <row r="16989" spans="33:34">
      <c r="AG16989" s="7"/>
      <c r="AH16989" s="7"/>
    </row>
    <row r="16990" spans="33:34">
      <c r="AG16990" s="7"/>
      <c r="AH16990" s="7"/>
    </row>
    <row r="16991" spans="33:34">
      <c r="AG16991" s="7"/>
      <c r="AH16991" s="7"/>
    </row>
    <row r="16992" spans="33:34">
      <c r="AG16992" s="7"/>
      <c r="AH16992" s="7"/>
    </row>
    <row r="16993" spans="33:34">
      <c r="AG16993" s="7"/>
      <c r="AH16993" s="7"/>
    </row>
    <row r="16994" spans="33:34">
      <c r="AG16994" s="7"/>
      <c r="AH16994" s="7"/>
    </row>
    <row r="16995" spans="33:34">
      <c r="AG16995" s="7"/>
      <c r="AH16995" s="7"/>
    </row>
    <row r="16996" spans="33:34">
      <c r="AG16996" s="7"/>
      <c r="AH16996" s="7"/>
    </row>
    <row r="16997" spans="33:34">
      <c r="AG16997" s="7"/>
      <c r="AH16997" s="7"/>
    </row>
    <row r="16998" spans="33:34">
      <c r="AG16998" s="7"/>
      <c r="AH16998" s="7"/>
    </row>
    <row r="16999" spans="33:34">
      <c r="AG16999" s="7"/>
      <c r="AH16999" s="7"/>
    </row>
    <row r="17000" spans="33:34">
      <c r="AG17000" s="7"/>
      <c r="AH17000" s="7"/>
    </row>
    <row r="17001" spans="33:34">
      <c r="AG17001" s="7"/>
      <c r="AH17001" s="7"/>
    </row>
    <row r="17002" spans="33:34">
      <c r="AG17002" s="7"/>
      <c r="AH17002" s="7"/>
    </row>
    <row r="17003" spans="33:34">
      <c r="AG17003" s="7"/>
      <c r="AH17003" s="7"/>
    </row>
    <row r="17004" spans="33:34">
      <c r="AG17004" s="7"/>
      <c r="AH17004" s="7"/>
    </row>
    <row r="17005" spans="33:34">
      <c r="AG17005" s="7"/>
      <c r="AH17005" s="7"/>
    </row>
    <row r="17006" spans="33:34">
      <c r="AG17006" s="7"/>
      <c r="AH17006" s="7"/>
    </row>
    <row r="17007" spans="33:34">
      <c r="AG17007" s="7"/>
      <c r="AH17007" s="7"/>
    </row>
    <row r="17008" spans="33:34">
      <c r="AG17008" s="7"/>
      <c r="AH17008" s="7"/>
    </row>
    <row r="17009" spans="33:34">
      <c r="AG17009" s="7"/>
      <c r="AH17009" s="7"/>
    </row>
    <row r="17010" spans="33:34">
      <c r="AG17010" s="7"/>
      <c r="AH17010" s="7"/>
    </row>
    <row r="17011" spans="33:34">
      <c r="AG17011" s="7"/>
      <c r="AH17011" s="7"/>
    </row>
    <row r="17012" spans="33:34">
      <c r="AG17012" s="7"/>
      <c r="AH17012" s="7"/>
    </row>
    <row r="17013" spans="33:34">
      <c r="AG17013" s="7"/>
      <c r="AH17013" s="7"/>
    </row>
    <row r="17014" spans="33:34">
      <c r="AG17014" s="7"/>
      <c r="AH17014" s="7"/>
    </row>
    <row r="17015" spans="33:34">
      <c r="AG17015" s="7"/>
      <c r="AH17015" s="7"/>
    </row>
    <row r="17016" spans="33:34">
      <c r="AG17016" s="7"/>
      <c r="AH17016" s="7"/>
    </row>
    <row r="17017" spans="33:34">
      <c r="AG17017" s="7"/>
      <c r="AH17017" s="7"/>
    </row>
    <row r="17018" spans="33:34">
      <c r="AG17018" s="7"/>
      <c r="AH17018" s="7"/>
    </row>
    <row r="17019" spans="33:34">
      <c r="AG17019" s="7"/>
      <c r="AH17019" s="7"/>
    </row>
    <row r="17020" spans="33:34">
      <c r="AG17020" s="7"/>
      <c r="AH17020" s="7"/>
    </row>
    <row r="17021" spans="33:34">
      <c r="AG17021" s="7"/>
      <c r="AH17021" s="7"/>
    </row>
    <row r="17022" spans="33:34">
      <c r="AG17022" s="7"/>
      <c r="AH17022" s="7"/>
    </row>
    <row r="17023" spans="33:34">
      <c r="AG17023" s="7"/>
      <c r="AH17023" s="7"/>
    </row>
    <row r="17024" spans="33:34">
      <c r="AG17024" s="7"/>
      <c r="AH17024" s="7"/>
    </row>
    <row r="17025" spans="33:34">
      <c r="AG17025" s="7"/>
      <c r="AH17025" s="7"/>
    </row>
    <row r="17026" spans="33:34">
      <c r="AG17026" s="7"/>
      <c r="AH17026" s="7"/>
    </row>
    <row r="17027" spans="33:34">
      <c r="AG17027" s="7"/>
      <c r="AH17027" s="7"/>
    </row>
    <row r="17028" spans="33:34">
      <c r="AG17028" s="7"/>
      <c r="AH17028" s="7"/>
    </row>
    <row r="17029" spans="33:34">
      <c r="AG17029" s="7"/>
      <c r="AH17029" s="7"/>
    </row>
    <row r="17030" spans="33:34">
      <c r="AG17030" s="7"/>
      <c r="AH17030" s="7"/>
    </row>
    <row r="17031" spans="33:34">
      <c r="AG17031" s="7"/>
      <c r="AH17031" s="7"/>
    </row>
    <row r="17032" spans="33:34">
      <c r="AG17032" s="7"/>
      <c r="AH17032" s="7"/>
    </row>
    <row r="17033" spans="33:34">
      <c r="AG17033" s="7"/>
      <c r="AH17033" s="7"/>
    </row>
    <row r="17034" spans="33:34">
      <c r="AG17034" s="7"/>
      <c r="AH17034" s="7"/>
    </row>
    <row r="17035" spans="33:34">
      <c r="AG17035" s="7"/>
      <c r="AH17035" s="7"/>
    </row>
    <row r="17036" spans="33:34">
      <c r="AG17036" s="7"/>
      <c r="AH17036" s="7"/>
    </row>
    <row r="17037" spans="33:34">
      <c r="AG17037" s="7"/>
      <c r="AH17037" s="7"/>
    </row>
    <row r="17038" spans="33:34">
      <c r="AG17038" s="7"/>
      <c r="AH17038" s="7"/>
    </row>
    <row r="17039" spans="33:34">
      <c r="AG17039" s="7"/>
      <c r="AH17039" s="7"/>
    </row>
    <row r="17040" spans="33:34">
      <c r="AG17040" s="7"/>
      <c r="AH17040" s="7"/>
    </row>
    <row r="17041" spans="33:34">
      <c r="AG17041" s="7"/>
      <c r="AH17041" s="7"/>
    </row>
    <row r="17042" spans="33:34">
      <c r="AG17042" s="7"/>
      <c r="AH17042" s="7"/>
    </row>
    <row r="17043" spans="33:34">
      <c r="AG17043" s="7"/>
      <c r="AH17043" s="7"/>
    </row>
    <row r="17044" spans="33:34">
      <c r="AG17044" s="7"/>
      <c r="AH17044" s="7"/>
    </row>
    <row r="17045" spans="33:34">
      <c r="AG17045" s="7"/>
      <c r="AH17045" s="7"/>
    </row>
    <row r="17046" spans="33:34">
      <c r="AG17046" s="7"/>
      <c r="AH17046" s="7"/>
    </row>
    <row r="17047" spans="33:34">
      <c r="AG17047" s="7"/>
      <c r="AH17047" s="7"/>
    </row>
    <row r="17048" spans="33:34">
      <c r="AG17048" s="7"/>
      <c r="AH17048" s="7"/>
    </row>
    <row r="17049" spans="33:34">
      <c r="AG17049" s="7"/>
      <c r="AH17049" s="7"/>
    </row>
    <row r="17050" spans="33:34">
      <c r="AG17050" s="7"/>
      <c r="AH17050" s="7"/>
    </row>
    <row r="17051" spans="33:34">
      <c r="AG17051" s="7"/>
      <c r="AH17051" s="7"/>
    </row>
    <row r="17052" spans="33:34">
      <c r="AG17052" s="7"/>
      <c r="AH17052" s="7"/>
    </row>
    <row r="17053" spans="33:34">
      <c r="AG17053" s="7"/>
      <c r="AH17053" s="7"/>
    </row>
    <row r="17054" spans="33:34">
      <c r="AG17054" s="7"/>
      <c r="AH17054" s="7"/>
    </row>
    <row r="17055" spans="33:34">
      <c r="AG17055" s="7"/>
      <c r="AH17055" s="7"/>
    </row>
    <row r="17056" spans="33:34">
      <c r="AG17056" s="7"/>
      <c r="AH17056" s="7"/>
    </row>
    <row r="17057" spans="33:34">
      <c r="AG17057" s="7"/>
      <c r="AH17057" s="7"/>
    </row>
    <row r="17058" spans="33:34">
      <c r="AG17058" s="7"/>
      <c r="AH17058" s="7"/>
    </row>
    <row r="17059" spans="33:34">
      <c r="AG17059" s="7"/>
      <c r="AH17059" s="7"/>
    </row>
    <row r="17060" spans="33:34">
      <c r="AG17060" s="7"/>
      <c r="AH17060" s="7"/>
    </row>
    <row r="17061" spans="33:34">
      <c r="AG17061" s="7"/>
      <c r="AH17061" s="7"/>
    </row>
    <row r="17062" spans="33:34">
      <c r="AG17062" s="7"/>
      <c r="AH17062" s="7"/>
    </row>
    <row r="17063" spans="33:34">
      <c r="AG17063" s="7"/>
      <c r="AH17063" s="7"/>
    </row>
    <row r="17064" spans="33:34">
      <c r="AG17064" s="7"/>
      <c r="AH17064" s="7"/>
    </row>
    <row r="17065" spans="33:34">
      <c r="AG17065" s="7"/>
      <c r="AH17065" s="7"/>
    </row>
    <row r="17066" spans="33:34">
      <c r="AG17066" s="7"/>
      <c r="AH17066" s="7"/>
    </row>
    <row r="17067" spans="33:34">
      <c r="AG17067" s="7"/>
      <c r="AH17067" s="7"/>
    </row>
    <row r="17068" spans="33:34">
      <c r="AG17068" s="7"/>
      <c r="AH17068" s="7"/>
    </row>
    <row r="17069" spans="33:34">
      <c r="AG17069" s="7"/>
      <c r="AH17069" s="7"/>
    </row>
    <row r="17070" spans="33:34">
      <c r="AG17070" s="7"/>
      <c r="AH17070" s="7"/>
    </row>
    <row r="17071" spans="33:34">
      <c r="AG17071" s="7"/>
      <c r="AH17071" s="7"/>
    </row>
    <row r="17072" spans="33:34">
      <c r="AG17072" s="7"/>
      <c r="AH17072" s="7"/>
    </row>
    <row r="17073" spans="33:34">
      <c r="AG17073" s="7"/>
      <c r="AH17073" s="7"/>
    </row>
    <row r="17074" spans="33:34">
      <c r="AG17074" s="7"/>
      <c r="AH17074" s="7"/>
    </row>
    <row r="17075" spans="33:34">
      <c r="AG17075" s="7"/>
      <c r="AH17075" s="7"/>
    </row>
    <row r="17076" spans="33:34">
      <c r="AG17076" s="7"/>
      <c r="AH17076" s="7"/>
    </row>
    <row r="17077" spans="33:34">
      <c r="AG17077" s="7"/>
      <c r="AH17077" s="7"/>
    </row>
    <row r="17078" spans="33:34">
      <c r="AG17078" s="7"/>
      <c r="AH17078" s="7"/>
    </row>
    <row r="17079" spans="33:34">
      <c r="AG17079" s="7"/>
      <c r="AH17079" s="7"/>
    </row>
    <row r="17080" spans="33:34">
      <c r="AG17080" s="7"/>
      <c r="AH17080" s="7"/>
    </row>
    <row r="17081" spans="33:34">
      <c r="AG17081" s="7"/>
      <c r="AH17081" s="7"/>
    </row>
    <row r="17082" spans="33:34">
      <c r="AG17082" s="7"/>
      <c r="AH17082" s="7"/>
    </row>
    <row r="17083" spans="33:34">
      <c r="AG17083" s="7"/>
      <c r="AH17083" s="7"/>
    </row>
    <row r="17084" spans="33:34">
      <c r="AG17084" s="7"/>
      <c r="AH17084" s="7"/>
    </row>
    <row r="17085" spans="33:34">
      <c r="AG17085" s="7"/>
      <c r="AH17085" s="7"/>
    </row>
    <row r="17086" spans="33:34">
      <c r="AG17086" s="7"/>
      <c r="AH17086" s="7"/>
    </row>
    <row r="17087" spans="33:34">
      <c r="AG17087" s="7"/>
      <c r="AH17087" s="7"/>
    </row>
    <row r="17088" spans="33:34">
      <c r="AG17088" s="7"/>
      <c r="AH17088" s="7"/>
    </row>
    <row r="17089" spans="33:34">
      <c r="AG17089" s="7"/>
      <c r="AH17089" s="7"/>
    </row>
    <row r="17090" spans="33:34">
      <c r="AG17090" s="7"/>
      <c r="AH17090" s="7"/>
    </row>
    <row r="17091" spans="33:34">
      <c r="AG17091" s="7"/>
      <c r="AH17091" s="7"/>
    </row>
    <row r="17092" spans="33:34">
      <c r="AG17092" s="7"/>
      <c r="AH17092" s="7"/>
    </row>
    <row r="17093" spans="33:34">
      <c r="AG17093" s="7"/>
      <c r="AH17093" s="7"/>
    </row>
    <row r="17094" spans="33:34">
      <c r="AG17094" s="7"/>
      <c r="AH17094" s="7"/>
    </row>
    <row r="17095" spans="33:34">
      <c r="AG17095" s="7"/>
      <c r="AH17095" s="7"/>
    </row>
    <row r="17096" spans="33:34">
      <c r="AG17096" s="7"/>
      <c r="AH17096" s="7"/>
    </row>
    <row r="17097" spans="33:34">
      <c r="AG17097" s="7"/>
      <c r="AH17097" s="7"/>
    </row>
    <row r="17098" spans="33:34">
      <c r="AG17098" s="7"/>
      <c r="AH17098" s="7"/>
    </row>
    <row r="17099" spans="33:34">
      <c r="AG17099" s="7"/>
      <c r="AH17099" s="7"/>
    </row>
    <row r="17100" spans="33:34">
      <c r="AG17100" s="7"/>
      <c r="AH17100" s="7"/>
    </row>
    <row r="17101" spans="33:34">
      <c r="AG17101" s="7"/>
      <c r="AH17101" s="7"/>
    </row>
    <row r="17102" spans="33:34">
      <c r="AG17102" s="7"/>
      <c r="AH17102" s="7"/>
    </row>
    <row r="17103" spans="33:34">
      <c r="AG17103" s="7"/>
      <c r="AH17103" s="7"/>
    </row>
    <row r="17104" spans="33:34">
      <c r="AG17104" s="7"/>
      <c r="AH17104" s="7"/>
    </row>
    <row r="17105" spans="33:34">
      <c r="AG17105" s="7"/>
      <c r="AH17105" s="7"/>
    </row>
    <row r="17106" spans="33:34">
      <c r="AG17106" s="7"/>
      <c r="AH17106" s="7"/>
    </row>
    <row r="17107" spans="33:34">
      <c r="AG17107" s="7"/>
      <c r="AH17107" s="7"/>
    </row>
    <row r="17108" spans="33:34">
      <c r="AG17108" s="7"/>
      <c r="AH17108" s="7"/>
    </row>
    <row r="17109" spans="33:34">
      <c r="AG17109" s="7"/>
      <c r="AH17109" s="7"/>
    </row>
    <row r="17110" spans="33:34">
      <c r="AG17110" s="7"/>
      <c r="AH17110" s="7"/>
    </row>
    <row r="17111" spans="33:34">
      <c r="AG17111" s="7"/>
      <c r="AH17111" s="7"/>
    </row>
    <row r="17112" spans="33:34">
      <c r="AG17112" s="7"/>
      <c r="AH17112" s="7"/>
    </row>
    <row r="17113" spans="33:34">
      <c r="AG17113" s="7"/>
      <c r="AH17113" s="7"/>
    </row>
    <row r="17114" spans="33:34">
      <c r="AG17114" s="7"/>
      <c r="AH17114" s="7"/>
    </row>
    <row r="17115" spans="33:34">
      <c r="AG17115" s="7"/>
      <c r="AH17115" s="7"/>
    </row>
    <row r="17116" spans="33:34">
      <c r="AG17116" s="7"/>
      <c r="AH17116" s="7"/>
    </row>
    <row r="17117" spans="33:34">
      <c r="AG17117" s="7"/>
      <c r="AH17117" s="7"/>
    </row>
    <row r="17118" spans="33:34">
      <c r="AG17118" s="7"/>
      <c r="AH17118" s="7"/>
    </row>
    <row r="17119" spans="33:34">
      <c r="AG17119" s="7"/>
      <c r="AH17119" s="7"/>
    </row>
    <row r="17120" spans="33:34">
      <c r="AG17120" s="7"/>
      <c r="AH17120" s="7"/>
    </row>
    <row r="17121" spans="33:34">
      <c r="AG17121" s="7"/>
      <c r="AH17121" s="7"/>
    </row>
    <row r="17122" spans="33:34">
      <c r="AG17122" s="7"/>
      <c r="AH17122" s="7"/>
    </row>
    <row r="17123" spans="33:34">
      <c r="AG17123" s="7"/>
      <c r="AH17123" s="7"/>
    </row>
    <row r="17124" spans="33:34">
      <c r="AG17124" s="7"/>
      <c r="AH17124" s="7"/>
    </row>
    <row r="17125" spans="33:34">
      <c r="AG17125" s="7"/>
      <c r="AH17125" s="7"/>
    </row>
    <row r="17126" spans="33:34">
      <c r="AG17126" s="7"/>
      <c r="AH17126" s="7"/>
    </row>
    <row r="17127" spans="33:34">
      <c r="AG17127" s="7"/>
      <c r="AH17127" s="7"/>
    </row>
    <row r="17128" spans="33:34">
      <c r="AG17128" s="7"/>
      <c r="AH17128" s="7"/>
    </row>
    <row r="17129" spans="33:34">
      <c r="AG17129" s="7"/>
      <c r="AH17129" s="7"/>
    </row>
    <row r="17130" spans="33:34">
      <c r="AG17130" s="7"/>
      <c r="AH17130" s="7"/>
    </row>
    <row r="17131" spans="33:34">
      <c r="AG17131" s="7"/>
      <c r="AH17131" s="7"/>
    </row>
    <row r="17132" spans="33:34">
      <c r="AG17132" s="7"/>
      <c r="AH17132" s="7"/>
    </row>
    <row r="17133" spans="33:34">
      <c r="AG17133" s="7"/>
      <c r="AH17133" s="7"/>
    </row>
    <row r="17134" spans="33:34">
      <c r="AG17134" s="7"/>
      <c r="AH17134" s="7"/>
    </row>
    <row r="17135" spans="33:34">
      <c r="AG17135" s="7"/>
      <c r="AH17135" s="7"/>
    </row>
    <row r="17136" spans="33:34">
      <c r="AG17136" s="7"/>
      <c r="AH17136" s="7"/>
    </row>
    <row r="17137" spans="33:34">
      <c r="AG17137" s="7"/>
      <c r="AH17137" s="7"/>
    </row>
    <row r="17138" spans="33:34">
      <c r="AG17138" s="7"/>
      <c r="AH17138" s="7"/>
    </row>
    <row r="17139" spans="33:34">
      <c r="AG17139" s="7"/>
      <c r="AH17139" s="7"/>
    </row>
    <row r="17140" spans="33:34">
      <c r="AG17140" s="7"/>
      <c r="AH17140" s="7"/>
    </row>
    <row r="17141" spans="33:34">
      <c r="AG17141" s="7"/>
      <c r="AH17141" s="7"/>
    </row>
    <row r="17142" spans="33:34">
      <c r="AG17142" s="7"/>
      <c r="AH17142" s="7"/>
    </row>
    <row r="17143" spans="33:34">
      <c r="AG17143" s="7"/>
      <c r="AH17143" s="7"/>
    </row>
    <row r="17144" spans="33:34">
      <c r="AG17144" s="7"/>
      <c r="AH17144" s="7"/>
    </row>
    <row r="17145" spans="33:34">
      <c r="AG17145" s="7"/>
      <c r="AH17145" s="7"/>
    </row>
    <row r="17146" spans="33:34">
      <c r="AG17146" s="7"/>
      <c r="AH17146" s="7"/>
    </row>
    <row r="17147" spans="33:34">
      <c r="AG17147" s="7"/>
      <c r="AH17147" s="7"/>
    </row>
    <row r="17148" spans="33:34">
      <c r="AG17148" s="7"/>
      <c r="AH17148" s="7"/>
    </row>
    <row r="17149" spans="33:34">
      <c r="AG17149" s="7"/>
      <c r="AH17149" s="7"/>
    </row>
    <row r="17150" spans="33:34">
      <c r="AG17150" s="7"/>
      <c r="AH17150" s="7"/>
    </row>
    <row r="17151" spans="33:34">
      <c r="AG17151" s="7"/>
      <c r="AH17151" s="7"/>
    </row>
    <row r="17152" spans="33:34">
      <c r="AG17152" s="7"/>
      <c r="AH17152" s="7"/>
    </row>
    <row r="17153" spans="33:34">
      <c r="AG17153" s="7"/>
      <c r="AH17153" s="7"/>
    </row>
    <row r="17154" spans="33:34">
      <c r="AG17154" s="7"/>
      <c r="AH17154" s="7"/>
    </row>
    <row r="17155" spans="33:34">
      <c r="AG17155" s="7"/>
      <c r="AH17155" s="7"/>
    </row>
    <row r="17156" spans="33:34">
      <c r="AG17156" s="7"/>
      <c r="AH17156" s="7"/>
    </row>
    <row r="17157" spans="33:34">
      <c r="AG17157" s="7"/>
      <c r="AH17157" s="7"/>
    </row>
    <row r="17158" spans="33:34">
      <c r="AG17158" s="7"/>
      <c r="AH17158" s="7"/>
    </row>
    <row r="17159" spans="33:34">
      <c r="AG17159" s="7"/>
      <c r="AH17159" s="7"/>
    </row>
    <row r="17160" spans="33:34">
      <c r="AG17160" s="7"/>
      <c r="AH17160" s="7"/>
    </row>
    <row r="17161" spans="33:34">
      <c r="AG17161" s="7"/>
      <c r="AH17161" s="7"/>
    </row>
    <row r="17162" spans="33:34">
      <c r="AG17162" s="7"/>
      <c r="AH17162" s="7"/>
    </row>
    <row r="17163" spans="33:34">
      <c r="AG17163" s="7"/>
      <c r="AH17163" s="7"/>
    </row>
    <row r="17164" spans="33:34">
      <c r="AG17164" s="7"/>
      <c r="AH17164" s="7"/>
    </row>
    <row r="17165" spans="33:34">
      <c r="AG17165" s="7"/>
      <c r="AH17165" s="7"/>
    </row>
    <row r="17166" spans="33:34">
      <c r="AG17166" s="7"/>
      <c r="AH17166" s="7"/>
    </row>
    <row r="17167" spans="33:34">
      <c r="AG17167" s="7"/>
      <c r="AH17167" s="7"/>
    </row>
    <row r="17168" spans="33:34">
      <c r="AG17168" s="7"/>
      <c r="AH17168" s="7"/>
    </row>
    <row r="17169" spans="33:34">
      <c r="AG17169" s="7"/>
      <c r="AH17169" s="7"/>
    </row>
    <row r="17170" spans="33:34">
      <c r="AG17170" s="7"/>
      <c r="AH17170" s="7"/>
    </row>
    <row r="17171" spans="33:34">
      <c r="AG17171" s="7"/>
      <c r="AH17171" s="7"/>
    </row>
    <row r="17172" spans="33:34">
      <c r="AG17172" s="7"/>
      <c r="AH17172" s="7"/>
    </row>
    <row r="17173" spans="33:34">
      <c r="AG17173" s="7"/>
      <c r="AH17173" s="7"/>
    </row>
    <row r="17174" spans="33:34">
      <c r="AG17174" s="7"/>
      <c r="AH17174" s="7"/>
    </row>
    <row r="17175" spans="33:34">
      <c r="AG17175" s="7"/>
      <c r="AH17175" s="7"/>
    </row>
    <row r="17176" spans="33:34">
      <c r="AG17176" s="7"/>
      <c r="AH17176" s="7"/>
    </row>
    <row r="17177" spans="33:34">
      <c r="AG17177" s="7"/>
      <c r="AH17177" s="7"/>
    </row>
    <row r="17178" spans="33:34">
      <c r="AG17178" s="7"/>
      <c r="AH17178" s="7"/>
    </row>
    <row r="17179" spans="33:34">
      <c r="AG17179" s="7"/>
      <c r="AH17179" s="7"/>
    </row>
    <row r="17180" spans="33:34">
      <c r="AG17180" s="7"/>
      <c r="AH17180" s="7"/>
    </row>
    <row r="17181" spans="33:34">
      <c r="AG17181" s="7"/>
      <c r="AH17181" s="7"/>
    </row>
    <row r="17182" spans="33:34">
      <c r="AG17182" s="7"/>
      <c r="AH17182" s="7"/>
    </row>
    <row r="17183" spans="33:34">
      <c r="AG17183" s="7"/>
      <c r="AH17183" s="7"/>
    </row>
    <row r="17184" spans="33:34">
      <c r="AG17184" s="7"/>
      <c r="AH17184" s="7"/>
    </row>
    <row r="17185" spans="33:34">
      <c r="AG17185" s="7"/>
      <c r="AH17185" s="7"/>
    </row>
    <row r="17186" spans="33:34">
      <c r="AG17186" s="7"/>
      <c r="AH17186" s="7"/>
    </row>
    <row r="17187" spans="33:34">
      <c r="AG17187" s="7"/>
      <c r="AH17187" s="7"/>
    </row>
    <row r="17188" spans="33:34">
      <c r="AG17188" s="7"/>
      <c r="AH17188" s="7"/>
    </row>
    <row r="17189" spans="33:34">
      <c r="AG17189" s="7"/>
      <c r="AH17189" s="7"/>
    </row>
    <row r="17190" spans="33:34">
      <c r="AG17190" s="7"/>
      <c r="AH17190" s="7"/>
    </row>
    <row r="17191" spans="33:34">
      <c r="AG17191" s="7"/>
      <c r="AH17191" s="7"/>
    </row>
    <row r="17192" spans="33:34">
      <c r="AG17192" s="7"/>
      <c r="AH17192" s="7"/>
    </row>
    <row r="17193" spans="33:34">
      <c r="AG17193" s="7"/>
      <c r="AH17193" s="7"/>
    </row>
    <row r="17194" spans="33:34">
      <c r="AG17194" s="7"/>
      <c r="AH17194" s="7"/>
    </row>
    <row r="17195" spans="33:34">
      <c r="AG17195" s="7"/>
      <c r="AH17195" s="7"/>
    </row>
    <row r="17196" spans="33:34">
      <c r="AG17196" s="7"/>
      <c r="AH17196" s="7"/>
    </row>
    <row r="17197" spans="33:34">
      <c r="AG17197" s="7"/>
      <c r="AH17197" s="7"/>
    </row>
    <row r="17198" spans="33:34">
      <c r="AG17198" s="7"/>
      <c r="AH17198" s="7"/>
    </row>
    <row r="17199" spans="33:34">
      <c r="AG17199" s="7"/>
      <c r="AH17199" s="7"/>
    </row>
    <row r="17200" spans="33:34">
      <c r="AG17200" s="7"/>
      <c r="AH17200" s="7"/>
    </row>
    <row r="17201" spans="33:34">
      <c r="AG17201" s="7"/>
      <c r="AH17201" s="7"/>
    </row>
    <row r="17202" spans="33:34">
      <c r="AG17202" s="7"/>
      <c r="AH17202" s="7"/>
    </row>
    <row r="17203" spans="33:34">
      <c r="AG17203" s="7"/>
      <c r="AH17203" s="7"/>
    </row>
    <row r="17204" spans="33:34">
      <c r="AG17204" s="7"/>
      <c r="AH17204" s="7"/>
    </row>
    <row r="17205" spans="33:34">
      <c r="AG17205" s="7"/>
      <c r="AH17205" s="7"/>
    </row>
    <row r="17206" spans="33:34">
      <c r="AG17206" s="7"/>
      <c r="AH17206" s="7"/>
    </row>
    <row r="17207" spans="33:34">
      <c r="AG17207" s="7"/>
      <c r="AH17207" s="7"/>
    </row>
    <row r="17208" spans="33:34">
      <c r="AG17208" s="7"/>
      <c r="AH17208" s="7"/>
    </row>
    <row r="17209" spans="33:34">
      <c r="AG17209" s="7"/>
      <c r="AH17209" s="7"/>
    </row>
    <row r="17210" spans="33:34">
      <c r="AG17210" s="7"/>
      <c r="AH17210" s="7"/>
    </row>
    <row r="17211" spans="33:34">
      <c r="AG17211" s="7"/>
      <c r="AH17211" s="7"/>
    </row>
    <row r="17212" spans="33:34">
      <c r="AG17212" s="7"/>
      <c r="AH17212" s="7"/>
    </row>
    <row r="17213" spans="33:34">
      <c r="AG17213" s="7"/>
      <c r="AH17213" s="7"/>
    </row>
    <row r="17214" spans="33:34">
      <c r="AG17214" s="7"/>
      <c r="AH17214" s="7"/>
    </row>
    <row r="17215" spans="33:34">
      <c r="AG17215" s="7"/>
      <c r="AH17215" s="7"/>
    </row>
    <row r="17216" spans="33:34">
      <c r="AG17216" s="7"/>
      <c r="AH17216" s="7"/>
    </row>
    <row r="17217" spans="33:34">
      <c r="AG17217" s="7"/>
      <c r="AH17217" s="7"/>
    </row>
    <row r="17218" spans="33:34">
      <c r="AG17218" s="7"/>
      <c r="AH17218" s="7"/>
    </row>
    <row r="17219" spans="33:34">
      <c r="AG17219" s="7"/>
      <c r="AH17219" s="7"/>
    </row>
    <row r="17220" spans="33:34">
      <c r="AG17220" s="7"/>
      <c r="AH17220" s="7"/>
    </row>
    <row r="17221" spans="33:34">
      <c r="AG17221" s="7"/>
      <c r="AH17221" s="7"/>
    </row>
    <row r="17222" spans="33:34">
      <c r="AG17222" s="7"/>
      <c r="AH17222" s="7"/>
    </row>
    <row r="17223" spans="33:34">
      <c r="AG17223" s="7"/>
      <c r="AH17223" s="7"/>
    </row>
    <row r="17224" spans="33:34">
      <c r="AG17224" s="7"/>
      <c r="AH17224" s="7"/>
    </row>
    <row r="17225" spans="33:34">
      <c r="AG17225" s="7"/>
      <c r="AH17225" s="7"/>
    </row>
    <row r="17226" spans="33:34">
      <c r="AG17226" s="7"/>
      <c r="AH17226" s="7"/>
    </row>
    <row r="17227" spans="33:34">
      <c r="AG17227" s="7"/>
      <c r="AH17227" s="7"/>
    </row>
    <row r="17228" spans="33:34">
      <c r="AG17228" s="7"/>
      <c r="AH17228" s="7"/>
    </row>
    <row r="17229" spans="33:34">
      <c r="AG17229" s="7"/>
      <c r="AH17229" s="7"/>
    </row>
    <row r="17230" spans="33:34">
      <c r="AG17230" s="7"/>
      <c r="AH17230" s="7"/>
    </row>
    <row r="17231" spans="33:34">
      <c r="AG17231" s="7"/>
      <c r="AH17231" s="7"/>
    </row>
    <row r="17232" spans="33:34">
      <c r="AG17232" s="7"/>
      <c r="AH17232" s="7"/>
    </row>
    <row r="17233" spans="33:34">
      <c r="AG17233" s="7"/>
      <c r="AH17233" s="7"/>
    </row>
    <row r="17234" spans="33:34">
      <c r="AG17234" s="7"/>
      <c r="AH17234" s="7"/>
    </row>
    <row r="17235" spans="33:34">
      <c r="AG17235" s="7"/>
      <c r="AH17235" s="7"/>
    </row>
    <row r="17236" spans="33:34">
      <c r="AG17236" s="7"/>
      <c r="AH17236" s="7"/>
    </row>
    <row r="17237" spans="33:34">
      <c r="AG17237" s="7"/>
      <c r="AH17237" s="7"/>
    </row>
    <row r="17238" spans="33:34">
      <c r="AG17238" s="7"/>
      <c r="AH17238" s="7"/>
    </row>
    <row r="17239" spans="33:34">
      <c r="AG17239" s="7"/>
      <c r="AH17239" s="7"/>
    </row>
    <row r="17240" spans="33:34">
      <c r="AG17240" s="7"/>
      <c r="AH17240" s="7"/>
    </row>
    <row r="17241" spans="33:34">
      <c r="AG17241" s="7"/>
      <c r="AH17241" s="7"/>
    </row>
    <row r="17242" spans="33:34">
      <c r="AG17242" s="7"/>
      <c r="AH17242" s="7"/>
    </row>
    <row r="17243" spans="33:34">
      <c r="AG17243" s="7"/>
      <c r="AH17243" s="7"/>
    </row>
    <row r="17244" spans="33:34">
      <c r="AG17244" s="7"/>
      <c r="AH17244" s="7"/>
    </row>
    <row r="17245" spans="33:34">
      <c r="AG17245" s="7"/>
      <c r="AH17245" s="7"/>
    </row>
    <row r="17246" spans="33:34">
      <c r="AG17246" s="7"/>
      <c r="AH17246" s="7"/>
    </row>
    <row r="17247" spans="33:34">
      <c r="AG17247" s="7"/>
      <c r="AH17247" s="7"/>
    </row>
    <row r="17248" spans="33:34">
      <c r="AG17248" s="7"/>
      <c r="AH17248" s="7"/>
    </row>
    <row r="17249" spans="33:34">
      <c r="AG17249" s="7"/>
      <c r="AH17249" s="7"/>
    </row>
    <row r="17250" spans="33:34">
      <c r="AG17250" s="7"/>
      <c r="AH17250" s="7"/>
    </row>
    <row r="17251" spans="33:34">
      <c r="AG17251" s="7"/>
      <c r="AH17251" s="7"/>
    </row>
    <row r="17252" spans="33:34">
      <c r="AG17252" s="7"/>
      <c r="AH17252" s="7"/>
    </row>
    <row r="17253" spans="33:34">
      <c r="AG17253" s="7"/>
      <c r="AH17253" s="7"/>
    </row>
    <row r="17254" spans="33:34">
      <c r="AG17254" s="7"/>
      <c r="AH17254" s="7"/>
    </row>
    <row r="17255" spans="33:34">
      <c r="AG17255" s="7"/>
      <c r="AH17255" s="7"/>
    </row>
    <row r="17256" spans="33:34">
      <c r="AG17256" s="7"/>
      <c r="AH17256" s="7"/>
    </row>
    <row r="17257" spans="33:34">
      <c r="AG17257" s="7"/>
      <c r="AH17257" s="7"/>
    </row>
    <row r="17258" spans="33:34">
      <c r="AG17258" s="7"/>
      <c r="AH17258" s="7"/>
    </row>
    <row r="17259" spans="33:34">
      <c r="AG17259" s="7"/>
      <c r="AH17259" s="7"/>
    </row>
    <row r="17260" spans="33:34">
      <c r="AG17260" s="7"/>
      <c r="AH17260" s="7"/>
    </row>
    <row r="17261" spans="33:34">
      <c r="AG17261" s="7"/>
      <c r="AH17261" s="7"/>
    </row>
    <row r="17262" spans="33:34">
      <c r="AG17262" s="7"/>
      <c r="AH17262" s="7"/>
    </row>
    <row r="17263" spans="33:34">
      <c r="AG17263" s="7"/>
      <c r="AH17263" s="7"/>
    </row>
    <row r="17264" spans="33:34">
      <c r="AG17264" s="7"/>
      <c r="AH17264" s="7"/>
    </row>
    <row r="17265" spans="33:34">
      <c r="AG17265" s="7"/>
      <c r="AH17265" s="7"/>
    </row>
    <row r="17266" spans="33:34">
      <c r="AG17266" s="7"/>
      <c r="AH17266" s="7"/>
    </row>
    <row r="17267" spans="33:34">
      <c r="AG17267" s="7"/>
      <c r="AH17267" s="7"/>
    </row>
    <row r="17268" spans="33:34">
      <c r="AG17268" s="7"/>
      <c r="AH17268" s="7"/>
    </row>
    <row r="17269" spans="33:34">
      <c r="AG17269" s="7"/>
      <c r="AH17269" s="7"/>
    </row>
    <row r="17270" spans="33:34">
      <c r="AG17270" s="7"/>
      <c r="AH17270" s="7"/>
    </row>
    <row r="17271" spans="33:34">
      <c r="AG17271" s="7"/>
      <c r="AH17271" s="7"/>
    </row>
    <row r="17272" spans="33:34">
      <c r="AG17272" s="7"/>
      <c r="AH17272" s="7"/>
    </row>
    <row r="17273" spans="33:34">
      <c r="AG17273" s="7"/>
      <c r="AH17273" s="7"/>
    </row>
    <row r="17274" spans="33:34">
      <c r="AG17274" s="7"/>
      <c r="AH17274" s="7"/>
    </row>
    <row r="17275" spans="33:34">
      <c r="AG17275" s="7"/>
      <c r="AH17275" s="7"/>
    </row>
    <row r="17276" spans="33:34">
      <c r="AG17276" s="7"/>
      <c r="AH17276" s="7"/>
    </row>
    <row r="17277" spans="33:34">
      <c r="AG17277" s="7"/>
      <c r="AH17277" s="7"/>
    </row>
    <row r="17278" spans="33:34">
      <c r="AG17278" s="7"/>
      <c r="AH17278" s="7"/>
    </row>
    <row r="17279" spans="33:34">
      <c r="AG17279" s="7"/>
      <c r="AH17279" s="7"/>
    </row>
    <row r="17280" spans="33:34">
      <c r="AG17280" s="7"/>
      <c r="AH17280" s="7"/>
    </row>
    <row r="17281" spans="33:34">
      <c r="AG17281" s="7"/>
      <c r="AH17281" s="7"/>
    </row>
    <row r="17282" spans="33:34">
      <c r="AG17282" s="7"/>
      <c r="AH17282" s="7"/>
    </row>
    <row r="17283" spans="33:34">
      <c r="AG17283" s="7"/>
      <c r="AH17283" s="7"/>
    </row>
    <row r="17284" spans="33:34">
      <c r="AG17284" s="7"/>
      <c r="AH17284" s="7"/>
    </row>
    <row r="17285" spans="33:34">
      <c r="AG17285" s="7"/>
      <c r="AH17285" s="7"/>
    </row>
    <row r="17286" spans="33:34">
      <c r="AG17286" s="7"/>
      <c r="AH17286" s="7"/>
    </row>
    <row r="17287" spans="33:34">
      <c r="AG17287" s="7"/>
      <c r="AH17287" s="7"/>
    </row>
    <row r="17288" spans="33:34">
      <c r="AG17288" s="7"/>
      <c r="AH17288" s="7"/>
    </row>
    <row r="17289" spans="33:34">
      <c r="AG17289" s="7"/>
      <c r="AH17289" s="7"/>
    </row>
    <row r="17290" spans="33:34">
      <c r="AG17290" s="7"/>
      <c r="AH17290" s="7"/>
    </row>
    <row r="17291" spans="33:34">
      <c r="AG17291" s="7"/>
      <c r="AH17291" s="7"/>
    </row>
    <row r="17292" spans="33:34">
      <c r="AG17292" s="7"/>
      <c r="AH17292" s="7"/>
    </row>
    <row r="17293" spans="33:34">
      <c r="AG17293" s="7"/>
      <c r="AH17293" s="7"/>
    </row>
    <row r="17294" spans="33:34">
      <c r="AG17294" s="7"/>
      <c r="AH17294" s="7"/>
    </row>
    <row r="17295" spans="33:34">
      <c r="AG17295" s="7"/>
      <c r="AH17295" s="7"/>
    </row>
    <row r="17296" spans="33:34">
      <c r="AG17296" s="7"/>
      <c r="AH17296" s="7"/>
    </row>
    <row r="17297" spans="33:34">
      <c r="AG17297" s="7"/>
      <c r="AH17297" s="7"/>
    </row>
    <row r="17298" spans="33:34">
      <c r="AG17298" s="7"/>
      <c r="AH17298" s="7"/>
    </row>
    <row r="17299" spans="33:34">
      <c r="AG17299" s="7"/>
      <c r="AH17299" s="7"/>
    </row>
    <row r="17300" spans="33:34">
      <c r="AG17300" s="7"/>
      <c r="AH17300" s="7"/>
    </row>
    <row r="17301" spans="33:34">
      <c r="AG17301" s="7"/>
      <c r="AH17301" s="7"/>
    </row>
    <row r="17302" spans="33:34">
      <c r="AG17302" s="7"/>
      <c r="AH17302" s="7"/>
    </row>
    <row r="17303" spans="33:34">
      <c r="AG17303" s="7"/>
      <c r="AH17303" s="7"/>
    </row>
    <row r="17304" spans="33:34">
      <c r="AG17304" s="7"/>
      <c r="AH17304" s="7"/>
    </row>
    <row r="17305" spans="33:34">
      <c r="AG17305" s="7"/>
      <c r="AH17305" s="7"/>
    </row>
    <row r="17306" spans="33:34">
      <c r="AG17306" s="7"/>
      <c r="AH17306" s="7"/>
    </row>
    <row r="17307" spans="33:34">
      <c r="AG17307" s="7"/>
      <c r="AH17307" s="7"/>
    </row>
    <row r="17308" spans="33:34">
      <c r="AG17308" s="7"/>
      <c r="AH17308" s="7"/>
    </row>
    <row r="17309" spans="33:34">
      <c r="AG17309" s="7"/>
      <c r="AH17309" s="7"/>
    </row>
    <row r="17310" spans="33:34">
      <c r="AG17310" s="7"/>
      <c r="AH17310" s="7"/>
    </row>
    <row r="17311" spans="33:34">
      <c r="AG17311" s="7"/>
      <c r="AH17311" s="7"/>
    </row>
    <row r="17312" spans="33:34">
      <c r="AG17312" s="7"/>
      <c r="AH17312" s="7"/>
    </row>
    <row r="17313" spans="33:34">
      <c r="AG17313" s="7"/>
      <c r="AH17313" s="7"/>
    </row>
    <row r="17314" spans="33:34">
      <c r="AG17314" s="7"/>
      <c r="AH17314" s="7"/>
    </row>
    <row r="17315" spans="33:34">
      <c r="AG17315" s="7"/>
      <c r="AH17315" s="7"/>
    </row>
    <row r="17316" spans="33:34">
      <c r="AG17316" s="7"/>
      <c r="AH17316" s="7"/>
    </row>
    <row r="17317" spans="33:34">
      <c r="AG17317" s="7"/>
      <c r="AH17317" s="7"/>
    </row>
    <row r="17318" spans="33:34">
      <c r="AG17318" s="7"/>
      <c r="AH17318" s="7"/>
    </row>
    <row r="17319" spans="33:34">
      <c r="AG17319" s="7"/>
      <c r="AH17319" s="7"/>
    </row>
    <row r="17320" spans="33:34">
      <c r="AG17320" s="7"/>
      <c r="AH17320" s="7"/>
    </row>
    <row r="17321" spans="33:34">
      <c r="AG17321" s="7"/>
      <c r="AH17321" s="7"/>
    </row>
    <row r="17322" spans="33:34">
      <c r="AG17322" s="7"/>
      <c r="AH17322" s="7"/>
    </row>
    <row r="17323" spans="33:34">
      <c r="AG17323" s="7"/>
      <c r="AH17323" s="7"/>
    </row>
    <row r="17324" spans="33:34">
      <c r="AG17324" s="7"/>
      <c r="AH17324" s="7"/>
    </row>
    <row r="17325" spans="33:34">
      <c r="AG17325" s="7"/>
      <c r="AH17325" s="7"/>
    </row>
    <row r="17326" spans="33:34">
      <c r="AG17326" s="7"/>
      <c r="AH17326" s="7"/>
    </row>
    <row r="17327" spans="33:34">
      <c r="AG17327" s="7"/>
      <c r="AH17327" s="7"/>
    </row>
    <row r="17328" spans="33:34">
      <c r="AG17328" s="7"/>
      <c r="AH17328" s="7"/>
    </row>
    <row r="17329" spans="33:34">
      <c r="AG17329" s="7"/>
      <c r="AH17329" s="7"/>
    </row>
    <row r="17330" spans="33:34">
      <c r="AG17330" s="7"/>
      <c r="AH17330" s="7"/>
    </row>
    <row r="17331" spans="33:34">
      <c r="AG17331" s="7"/>
      <c r="AH17331" s="7"/>
    </row>
    <row r="17332" spans="33:34">
      <c r="AG17332" s="7"/>
      <c r="AH17332" s="7"/>
    </row>
    <row r="17333" spans="33:34">
      <c r="AG17333" s="7"/>
      <c r="AH17333" s="7"/>
    </row>
    <row r="17334" spans="33:34">
      <c r="AG17334" s="7"/>
      <c r="AH17334" s="7"/>
    </row>
    <row r="17335" spans="33:34">
      <c r="AG17335" s="7"/>
      <c r="AH17335" s="7"/>
    </row>
    <row r="17336" spans="33:34">
      <c r="AG17336" s="7"/>
      <c r="AH17336" s="7"/>
    </row>
    <row r="17337" spans="33:34">
      <c r="AG17337" s="7"/>
      <c r="AH17337" s="7"/>
    </row>
    <row r="17338" spans="33:34">
      <c r="AG17338" s="7"/>
      <c r="AH17338" s="7"/>
    </row>
    <row r="17339" spans="33:34">
      <c r="AG17339" s="7"/>
      <c r="AH17339" s="7"/>
    </row>
    <row r="17340" spans="33:34">
      <c r="AG17340" s="7"/>
      <c r="AH17340" s="7"/>
    </row>
    <row r="17341" spans="33:34">
      <c r="AG17341" s="7"/>
      <c r="AH17341" s="7"/>
    </row>
    <row r="17342" spans="33:34">
      <c r="AG17342" s="7"/>
      <c r="AH17342" s="7"/>
    </row>
    <row r="17343" spans="33:34">
      <c r="AG17343" s="7"/>
      <c r="AH17343" s="7"/>
    </row>
    <row r="17344" spans="33:34">
      <c r="AG17344" s="7"/>
      <c r="AH17344" s="7"/>
    </row>
    <row r="17345" spans="33:34">
      <c r="AG17345" s="7"/>
      <c r="AH17345" s="7"/>
    </row>
    <row r="17346" spans="33:34">
      <c r="AG17346" s="7"/>
      <c r="AH17346" s="7"/>
    </row>
    <row r="17347" spans="33:34">
      <c r="AG17347" s="7"/>
      <c r="AH17347" s="7"/>
    </row>
    <row r="17348" spans="33:34">
      <c r="AG17348" s="7"/>
      <c r="AH17348" s="7"/>
    </row>
    <row r="17349" spans="33:34">
      <c r="AG17349" s="7"/>
      <c r="AH17349" s="7"/>
    </row>
    <row r="17350" spans="33:34">
      <c r="AG17350" s="7"/>
      <c r="AH17350" s="7"/>
    </row>
    <row r="17351" spans="33:34">
      <c r="AG17351" s="7"/>
      <c r="AH17351" s="7"/>
    </row>
    <row r="17352" spans="33:34">
      <c r="AG17352" s="7"/>
      <c r="AH17352" s="7"/>
    </row>
    <row r="17353" spans="33:34">
      <c r="AG17353" s="7"/>
      <c r="AH17353" s="7"/>
    </row>
    <row r="17354" spans="33:34">
      <c r="AG17354" s="7"/>
      <c r="AH17354" s="7"/>
    </row>
    <row r="17355" spans="33:34">
      <c r="AG17355" s="7"/>
      <c r="AH17355" s="7"/>
    </row>
    <row r="17356" spans="33:34">
      <c r="AG17356" s="7"/>
      <c r="AH17356" s="7"/>
    </row>
    <row r="17357" spans="33:34">
      <c r="AG17357" s="7"/>
      <c r="AH17357" s="7"/>
    </row>
    <row r="17358" spans="33:34">
      <c r="AG17358" s="7"/>
      <c r="AH17358" s="7"/>
    </row>
    <row r="17359" spans="33:34">
      <c r="AG17359" s="7"/>
      <c r="AH17359" s="7"/>
    </row>
    <row r="17360" spans="33:34">
      <c r="AG17360" s="7"/>
      <c r="AH17360" s="7"/>
    </row>
    <row r="17361" spans="33:34">
      <c r="AG17361" s="7"/>
      <c r="AH17361" s="7"/>
    </row>
    <row r="17362" spans="33:34">
      <c r="AG17362" s="7"/>
      <c r="AH17362" s="7"/>
    </row>
    <row r="17363" spans="33:34">
      <c r="AG17363" s="7"/>
      <c r="AH17363" s="7"/>
    </row>
    <row r="17364" spans="33:34">
      <c r="AG17364" s="7"/>
      <c r="AH17364" s="7"/>
    </row>
    <row r="17365" spans="33:34">
      <c r="AG17365" s="7"/>
      <c r="AH17365" s="7"/>
    </row>
    <row r="17366" spans="33:34">
      <c r="AG17366" s="7"/>
      <c r="AH17366" s="7"/>
    </row>
    <row r="17367" spans="33:34">
      <c r="AG17367" s="7"/>
      <c r="AH17367" s="7"/>
    </row>
    <row r="17368" spans="33:34">
      <c r="AG17368" s="7"/>
      <c r="AH17368" s="7"/>
    </row>
    <row r="17369" spans="33:34">
      <c r="AG17369" s="7"/>
      <c r="AH17369" s="7"/>
    </row>
    <row r="17370" spans="33:34">
      <c r="AG17370" s="7"/>
      <c r="AH17370" s="7"/>
    </row>
    <row r="17371" spans="33:34">
      <c r="AG17371" s="7"/>
      <c r="AH17371" s="7"/>
    </row>
    <row r="17372" spans="33:34">
      <c r="AG17372" s="7"/>
      <c r="AH17372" s="7"/>
    </row>
    <row r="17373" spans="33:34">
      <c r="AG17373" s="7"/>
      <c r="AH17373" s="7"/>
    </row>
    <row r="17374" spans="33:34">
      <c r="AG17374" s="7"/>
      <c r="AH17374" s="7"/>
    </row>
    <row r="17375" spans="33:34">
      <c r="AG17375" s="7"/>
      <c r="AH17375" s="7"/>
    </row>
    <row r="17376" spans="33:34">
      <c r="AG17376" s="7"/>
      <c r="AH17376" s="7"/>
    </row>
    <row r="17377" spans="33:34">
      <c r="AG17377" s="7"/>
      <c r="AH17377" s="7"/>
    </row>
    <row r="17378" spans="33:34">
      <c r="AG17378" s="7"/>
      <c r="AH17378" s="7"/>
    </row>
    <row r="17379" spans="33:34">
      <c r="AG17379" s="7"/>
      <c r="AH17379" s="7"/>
    </row>
    <row r="17380" spans="33:34">
      <c r="AG17380" s="7"/>
      <c r="AH17380" s="7"/>
    </row>
    <row r="17381" spans="33:34">
      <c r="AG17381" s="7"/>
      <c r="AH17381" s="7"/>
    </row>
    <row r="17382" spans="33:34">
      <c r="AG17382" s="7"/>
      <c r="AH17382" s="7"/>
    </row>
    <row r="17383" spans="33:34">
      <c r="AG17383" s="7"/>
      <c r="AH17383" s="7"/>
    </row>
    <row r="17384" spans="33:34">
      <c r="AG17384" s="7"/>
      <c r="AH17384" s="7"/>
    </row>
    <row r="17385" spans="33:34">
      <c r="AG17385" s="7"/>
      <c r="AH17385" s="7"/>
    </row>
    <row r="17386" spans="33:34">
      <c r="AG17386" s="7"/>
      <c r="AH17386" s="7"/>
    </row>
    <row r="17387" spans="33:34">
      <c r="AG17387" s="7"/>
      <c r="AH17387" s="7"/>
    </row>
    <row r="17388" spans="33:34">
      <c r="AG17388" s="7"/>
      <c r="AH17388" s="7"/>
    </row>
    <row r="17389" spans="33:34">
      <c r="AG17389" s="7"/>
      <c r="AH17389" s="7"/>
    </row>
    <row r="17390" spans="33:34">
      <c r="AG17390" s="7"/>
      <c r="AH17390" s="7"/>
    </row>
    <row r="17391" spans="33:34">
      <c r="AG17391" s="7"/>
      <c r="AH17391" s="7"/>
    </row>
    <row r="17392" spans="33:34">
      <c r="AG17392" s="7"/>
      <c r="AH17392" s="7"/>
    </row>
    <row r="17393" spans="33:34">
      <c r="AG17393" s="7"/>
      <c r="AH17393" s="7"/>
    </row>
    <row r="17394" spans="33:34">
      <c r="AG17394" s="7"/>
      <c r="AH17394" s="7"/>
    </row>
    <row r="17395" spans="33:34">
      <c r="AG17395" s="7"/>
      <c r="AH17395" s="7"/>
    </row>
    <row r="17396" spans="33:34">
      <c r="AG17396" s="7"/>
      <c r="AH17396" s="7"/>
    </row>
    <row r="17397" spans="33:34">
      <c r="AG17397" s="7"/>
      <c r="AH17397" s="7"/>
    </row>
    <row r="17398" spans="33:34">
      <c r="AG17398" s="7"/>
      <c r="AH17398" s="7"/>
    </row>
    <row r="17399" spans="33:34">
      <c r="AG17399" s="7"/>
      <c r="AH17399" s="7"/>
    </row>
    <row r="17400" spans="33:34">
      <c r="AG17400" s="7"/>
      <c r="AH17400" s="7"/>
    </row>
    <row r="17401" spans="33:34">
      <c r="AG17401" s="7"/>
      <c r="AH17401" s="7"/>
    </row>
    <row r="17402" spans="33:34">
      <c r="AG17402" s="7"/>
      <c r="AH17402" s="7"/>
    </row>
    <row r="17403" spans="33:34">
      <c r="AG17403" s="7"/>
      <c r="AH17403" s="7"/>
    </row>
    <row r="17404" spans="33:34">
      <c r="AG17404" s="7"/>
      <c r="AH17404" s="7"/>
    </row>
    <row r="17405" spans="33:34">
      <c r="AG17405" s="7"/>
      <c r="AH17405" s="7"/>
    </row>
    <row r="17406" spans="33:34">
      <c r="AG17406" s="7"/>
      <c r="AH17406" s="7"/>
    </row>
    <row r="17407" spans="33:34">
      <c r="AG17407" s="7"/>
      <c r="AH17407" s="7"/>
    </row>
    <row r="17408" spans="33:34">
      <c r="AG17408" s="7"/>
      <c r="AH17408" s="7"/>
    </row>
    <row r="17409" spans="33:34">
      <c r="AG17409" s="7"/>
      <c r="AH17409" s="7"/>
    </row>
    <row r="17410" spans="33:34">
      <c r="AG17410" s="7"/>
      <c r="AH17410" s="7"/>
    </row>
    <row r="17411" spans="33:34">
      <c r="AG17411" s="7"/>
      <c r="AH17411" s="7"/>
    </row>
    <row r="17412" spans="33:34">
      <c r="AG17412" s="7"/>
      <c r="AH17412" s="7"/>
    </row>
    <row r="17413" spans="33:34">
      <c r="AG17413" s="7"/>
      <c r="AH17413" s="7"/>
    </row>
    <row r="17414" spans="33:34">
      <c r="AG17414" s="7"/>
      <c r="AH17414" s="7"/>
    </row>
    <row r="17415" spans="33:34">
      <c r="AG17415" s="7"/>
      <c r="AH17415" s="7"/>
    </row>
    <row r="17416" spans="33:34">
      <c r="AG17416" s="7"/>
      <c r="AH17416" s="7"/>
    </row>
    <row r="17417" spans="33:34">
      <c r="AG17417" s="7"/>
      <c r="AH17417" s="7"/>
    </row>
    <row r="17418" spans="33:34">
      <c r="AG17418" s="7"/>
      <c r="AH17418" s="7"/>
    </row>
    <row r="17419" spans="33:34">
      <c r="AG17419" s="7"/>
      <c r="AH17419" s="7"/>
    </row>
    <row r="17420" spans="33:34">
      <c r="AG17420" s="7"/>
      <c r="AH17420" s="7"/>
    </row>
    <row r="17421" spans="33:34">
      <c r="AG17421" s="7"/>
      <c r="AH17421" s="7"/>
    </row>
    <row r="17422" spans="33:34">
      <c r="AG17422" s="7"/>
      <c r="AH17422" s="7"/>
    </row>
    <row r="17423" spans="33:34">
      <c r="AG17423" s="7"/>
      <c r="AH17423" s="7"/>
    </row>
    <row r="17424" spans="33:34">
      <c r="AG17424" s="7"/>
      <c r="AH17424" s="7"/>
    </row>
    <row r="17425" spans="33:34">
      <c r="AG17425" s="7"/>
      <c r="AH17425" s="7"/>
    </row>
    <row r="17426" spans="33:34">
      <c r="AG17426" s="7"/>
      <c r="AH17426" s="7"/>
    </row>
    <row r="17427" spans="33:34">
      <c r="AG17427" s="7"/>
      <c r="AH17427" s="7"/>
    </row>
    <row r="17428" spans="33:34">
      <c r="AG17428" s="7"/>
      <c r="AH17428" s="7"/>
    </row>
    <row r="17429" spans="33:34">
      <c r="AG17429" s="7"/>
      <c r="AH17429" s="7"/>
    </row>
    <row r="17430" spans="33:34">
      <c r="AG17430" s="7"/>
      <c r="AH17430" s="7"/>
    </row>
    <row r="17431" spans="33:34">
      <c r="AG17431" s="7"/>
      <c r="AH17431" s="7"/>
    </row>
    <row r="17432" spans="33:34">
      <c r="AG17432" s="7"/>
      <c r="AH17432" s="7"/>
    </row>
    <row r="17433" spans="33:34">
      <c r="AG17433" s="7"/>
      <c r="AH17433" s="7"/>
    </row>
    <row r="17434" spans="33:34">
      <c r="AG17434" s="7"/>
      <c r="AH17434" s="7"/>
    </row>
    <row r="17435" spans="33:34">
      <c r="AG17435" s="7"/>
      <c r="AH17435" s="7"/>
    </row>
    <row r="17436" spans="33:34">
      <c r="AG17436" s="7"/>
      <c r="AH17436" s="7"/>
    </row>
    <row r="17437" spans="33:34">
      <c r="AG17437" s="7"/>
      <c r="AH17437" s="7"/>
    </row>
    <row r="17438" spans="33:34">
      <c r="AG17438" s="7"/>
      <c r="AH17438" s="7"/>
    </row>
    <row r="17439" spans="33:34">
      <c r="AG17439" s="7"/>
      <c r="AH17439" s="7"/>
    </row>
    <row r="17440" spans="33:34">
      <c r="AG17440" s="7"/>
      <c r="AH17440" s="7"/>
    </row>
    <row r="17441" spans="33:34">
      <c r="AG17441" s="7"/>
      <c r="AH17441" s="7"/>
    </row>
    <row r="17442" spans="33:34">
      <c r="AG17442" s="7"/>
      <c r="AH17442" s="7"/>
    </row>
    <row r="17443" spans="33:34">
      <c r="AG17443" s="7"/>
      <c r="AH17443" s="7"/>
    </row>
    <row r="17444" spans="33:34">
      <c r="AG17444" s="7"/>
      <c r="AH17444" s="7"/>
    </row>
    <row r="17445" spans="33:34">
      <c r="AG17445" s="7"/>
      <c r="AH17445" s="7"/>
    </row>
    <row r="17446" spans="33:34">
      <c r="AG17446" s="7"/>
      <c r="AH17446" s="7"/>
    </row>
    <row r="17447" spans="33:34">
      <c r="AG17447" s="7"/>
      <c r="AH17447" s="7"/>
    </row>
    <row r="17448" spans="33:34">
      <c r="AG17448" s="7"/>
      <c r="AH17448" s="7"/>
    </row>
    <row r="17449" spans="33:34">
      <c r="AG17449" s="7"/>
      <c r="AH17449" s="7"/>
    </row>
    <row r="17450" spans="33:34">
      <c r="AG17450" s="7"/>
      <c r="AH17450" s="7"/>
    </row>
    <row r="17451" spans="33:34">
      <c r="AG17451" s="7"/>
      <c r="AH17451" s="7"/>
    </row>
    <row r="17452" spans="33:34">
      <c r="AG17452" s="7"/>
      <c r="AH17452" s="7"/>
    </row>
    <row r="17453" spans="33:34">
      <c r="AG17453" s="7"/>
      <c r="AH17453" s="7"/>
    </row>
    <row r="17454" spans="33:34">
      <c r="AG17454" s="7"/>
      <c r="AH17454" s="7"/>
    </row>
    <row r="17455" spans="33:34">
      <c r="AG17455" s="7"/>
      <c r="AH17455" s="7"/>
    </row>
    <row r="17456" spans="33:34">
      <c r="AG17456" s="7"/>
      <c r="AH17456" s="7"/>
    </row>
    <row r="17457" spans="33:34">
      <c r="AG17457" s="7"/>
      <c r="AH17457" s="7"/>
    </row>
    <row r="17458" spans="33:34">
      <c r="AG17458" s="7"/>
      <c r="AH17458" s="7"/>
    </row>
    <row r="17459" spans="33:34">
      <c r="AG17459" s="7"/>
      <c r="AH17459" s="7"/>
    </row>
    <row r="17460" spans="33:34">
      <c r="AG17460" s="7"/>
      <c r="AH17460" s="7"/>
    </row>
    <row r="17461" spans="33:34">
      <c r="AG17461" s="7"/>
      <c r="AH17461" s="7"/>
    </row>
    <row r="17462" spans="33:34">
      <c r="AG17462" s="7"/>
      <c r="AH17462" s="7"/>
    </row>
    <row r="17463" spans="33:34">
      <c r="AG17463" s="7"/>
      <c r="AH17463" s="7"/>
    </row>
    <row r="17464" spans="33:34">
      <c r="AG17464" s="7"/>
      <c r="AH17464" s="7"/>
    </row>
    <row r="17465" spans="33:34">
      <c r="AG17465" s="7"/>
      <c r="AH17465" s="7"/>
    </row>
    <row r="17466" spans="33:34">
      <c r="AG17466" s="7"/>
      <c r="AH17466" s="7"/>
    </row>
    <row r="17467" spans="33:34">
      <c r="AG17467" s="7"/>
      <c r="AH17467" s="7"/>
    </row>
    <row r="17468" spans="33:34">
      <c r="AG17468" s="7"/>
      <c r="AH17468" s="7"/>
    </row>
    <row r="17469" spans="33:34">
      <c r="AG17469" s="7"/>
      <c r="AH17469" s="7"/>
    </row>
    <row r="17470" spans="33:34">
      <c r="AG17470" s="7"/>
      <c r="AH17470" s="7"/>
    </row>
    <row r="17471" spans="33:34">
      <c r="AG17471" s="7"/>
      <c r="AH17471" s="7"/>
    </row>
    <row r="17472" spans="33:34">
      <c r="AG17472" s="7"/>
      <c r="AH17472" s="7"/>
    </row>
    <row r="17473" spans="33:34">
      <c r="AG17473" s="7"/>
      <c r="AH17473" s="7"/>
    </row>
    <row r="17474" spans="33:34">
      <c r="AG17474" s="7"/>
      <c r="AH17474" s="7"/>
    </row>
    <row r="17475" spans="33:34">
      <c r="AG17475" s="7"/>
      <c r="AH17475" s="7"/>
    </row>
    <row r="17476" spans="33:34">
      <c r="AG17476" s="7"/>
      <c r="AH17476" s="7"/>
    </row>
    <row r="17477" spans="33:34">
      <c r="AG17477" s="7"/>
      <c r="AH17477" s="7"/>
    </row>
    <row r="17478" spans="33:34">
      <c r="AG17478" s="7"/>
      <c r="AH17478" s="7"/>
    </row>
    <row r="17479" spans="33:34">
      <c r="AG17479" s="7"/>
      <c r="AH17479" s="7"/>
    </row>
    <row r="17480" spans="33:34">
      <c r="AG17480" s="7"/>
      <c r="AH17480" s="7"/>
    </row>
    <row r="17481" spans="33:34">
      <c r="AG17481" s="7"/>
      <c r="AH17481" s="7"/>
    </row>
    <row r="17482" spans="33:34">
      <c r="AG17482" s="7"/>
      <c r="AH17482" s="7"/>
    </row>
    <row r="17483" spans="33:34">
      <c r="AG17483" s="7"/>
      <c r="AH17483" s="7"/>
    </row>
    <row r="17484" spans="33:34">
      <c r="AG17484" s="7"/>
      <c r="AH17484" s="7"/>
    </row>
    <row r="17485" spans="33:34">
      <c r="AG17485" s="7"/>
      <c r="AH17485" s="7"/>
    </row>
    <row r="17486" spans="33:34">
      <c r="AG17486" s="7"/>
      <c r="AH17486" s="7"/>
    </row>
    <row r="17487" spans="33:34">
      <c r="AG17487" s="7"/>
      <c r="AH17487" s="7"/>
    </row>
    <row r="17488" spans="33:34">
      <c r="AG17488" s="7"/>
      <c r="AH17488" s="7"/>
    </row>
    <row r="17489" spans="33:34">
      <c r="AG17489" s="7"/>
      <c r="AH17489" s="7"/>
    </row>
    <row r="17490" spans="33:34">
      <c r="AG17490" s="7"/>
      <c r="AH17490" s="7"/>
    </row>
    <row r="17491" spans="33:34">
      <c r="AG17491" s="7"/>
      <c r="AH17491" s="7"/>
    </row>
    <row r="17492" spans="33:34">
      <c r="AG17492" s="7"/>
      <c r="AH17492" s="7"/>
    </row>
    <row r="17493" spans="33:34">
      <c r="AG17493" s="7"/>
      <c r="AH17493" s="7"/>
    </row>
    <row r="17494" spans="33:34">
      <c r="AG17494" s="7"/>
      <c r="AH17494" s="7"/>
    </row>
    <row r="17495" spans="33:34">
      <c r="AG17495" s="7"/>
      <c r="AH17495" s="7"/>
    </row>
    <row r="17496" spans="33:34">
      <c r="AG17496" s="7"/>
      <c r="AH17496" s="7"/>
    </row>
    <row r="17497" spans="33:34">
      <c r="AG17497" s="7"/>
      <c r="AH17497" s="7"/>
    </row>
    <row r="17498" spans="33:34">
      <c r="AG17498" s="7"/>
      <c r="AH17498" s="7"/>
    </row>
    <row r="17499" spans="33:34">
      <c r="AG17499" s="7"/>
      <c r="AH17499" s="7"/>
    </row>
    <row r="17500" spans="33:34">
      <c r="AG17500" s="7"/>
      <c r="AH17500" s="7"/>
    </row>
    <row r="17501" spans="33:34">
      <c r="AG17501" s="7"/>
      <c r="AH17501" s="7"/>
    </row>
    <row r="17502" spans="33:34">
      <c r="AG17502" s="7"/>
      <c r="AH17502" s="7"/>
    </row>
    <row r="17503" spans="33:34">
      <c r="AG17503" s="7"/>
      <c r="AH17503" s="7"/>
    </row>
    <row r="17504" spans="33:34">
      <c r="AG17504" s="7"/>
      <c r="AH17504" s="7"/>
    </row>
    <row r="17505" spans="33:34">
      <c r="AG17505" s="7"/>
      <c r="AH17505" s="7"/>
    </row>
    <row r="17506" spans="33:34">
      <c r="AG17506" s="7"/>
      <c r="AH17506" s="7"/>
    </row>
    <row r="17507" spans="33:34">
      <c r="AG17507" s="7"/>
      <c r="AH17507" s="7"/>
    </row>
    <row r="17508" spans="33:34">
      <c r="AG17508" s="7"/>
      <c r="AH17508" s="7"/>
    </row>
    <row r="17509" spans="33:34">
      <c r="AG17509" s="7"/>
      <c r="AH17509" s="7"/>
    </row>
    <row r="17510" spans="33:34">
      <c r="AG17510" s="7"/>
      <c r="AH17510" s="7"/>
    </row>
    <row r="17511" spans="33:34">
      <c r="AG17511" s="7"/>
      <c r="AH17511" s="7"/>
    </row>
    <row r="17512" spans="33:34">
      <c r="AG17512" s="7"/>
      <c r="AH17512" s="7"/>
    </row>
    <row r="17513" spans="33:34">
      <c r="AG17513" s="7"/>
      <c r="AH17513" s="7"/>
    </row>
    <row r="17514" spans="33:34">
      <c r="AG17514" s="7"/>
      <c r="AH17514" s="7"/>
    </row>
    <row r="17515" spans="33:34">
      <c r="AG17515" s="7"/>
      <c r="AH17515" s="7"/>
    </row>
    <row r="17516" spans="33:34">
      <c r="AG17516" s="7"/>
      <c r="AH17516" s="7"/>
    </row>
    <row r="17517" spans="33:34">
      <c r="AG17517" s="7"/>
      <c r="AH17517" s="7"/>
    </row>
    <row r="17518" spans="33:34">
      <c r="AG17518" s="7"/>
      <c r="AH17518" s="7"/>
    </row>
    <row r="17519" spans="33:34">
      <c r="AG17519" s="7"/>
      <c r="AH17519" s="7"/>
    </row>
    <row r="17520" spans="33:34">
      <c r="AG17520" s="7"/>
      <c r="AH17520" s="7"/>
    </row>
    <row r="17521" spans="33:34">
      <c r="AG17521" s="7"/>
      <c r="AH17521" s="7"/>
    </row>
    <row r="17522" spans="33:34">
      <c r="AG17522" s="7"/>
      <c r="AH17522" s="7"/>
    </row>
    <row r="17523" spans="33:34">
      <c r="AG17523" s="7"/>
      <c r="AH17523" s="7"/>
    </row>
    <row r="17524" spans="33:34">
      <c r="AG17524" s="7"/>
      <c r="AH17524" s="7"/>
    </row>
    <row r="17525" spans="33:34">
      <c r="AG17525" s="7"/>
      <c r="AH17525" s="7"/>
    </row>
    <row r="17526" spans="33:34">
      <c r="AG17526" s="7"/>
      <c r="AH17526" s="7"/>
    </row>
    <row r="17527" spans="33:34">
      <c r="AG17527" s="7"/>
      <c r="AH17527" s="7"/>
    </row>
    <row r="17528" spans="33:34">
      <c r="AG17528" s="7"/>
      <c r="AH17528" s="7"/>
    </row>
    <row r="17529" spans="33:34">
      <c r="AG17529" s="7"/>
      <c r="AH17529" s="7"/>
    </row>
    <row r="17530" spans="33:34">
      <c r="AG17530" s="7"/>
      <c r="AH17530" s="7"/>
    </row>
    <row r="17531" spans="33:34">
      <c r="AG17531" s="7"/>
      <c r="AH17531" s="7"/>
    </row>
    <row r="17532" spans="33:34">
      <c r="AG17532" s="7"/>
      <c r="AH17532" s="7"/>
    </row>
    <row r="17533" spans="33:34">
      <c r="AG17533" s="7"/>
      <c r="AH17533" s="7"/>
    </row>
    <row r="17534" spans="33:34">
      <c r="AG17534" s="7"/>
      <c r="AH17534" s="7"/>
    </row>
    <row r="17535" spans="33:34">
      <c r="AG17535" s="7"/>
      <c r="AH17535" s="7"/>
    </row>
    <row r="17536" spans="33:34">
      <c r="AG17536" s="7"/>
      <c r="AH17536" s="7"/>
    </row>
    <row r="17537" spans="33:34">
      <c r="AG17537" s="7"/>
      <c r="AH17537" s="7"/>
    </row>
    <row r="17538" spans="33:34">
      <c r="AG17538" s="7"/>
      <c r="AH17538" s="7"/>
    </row>
    <row r="17539" spans="33:34">
      <c r="AG17539" s="7"/>
      <c r="AH17539" s="7"/>
    </row>
    <row r="17540" spans="33:34">
      <c r="AG17540" s="7"/>
      <c r="AH17540" s="7"/>
    </row>
    <row r="17541" spans="33:34">
      <c r="AG17541" s="7"/>
      <c r="AH17541" s="7"/>
    </row>
    <row r="17542" spans="33:34">
      <c r="AG17542" s="7"/>
      <c r="AH17542" s="7"/>
    </row>
    <row r="17543" spans="33:34">
      <c r="AG17543" s="7"/>
      <c r="AH17543" s="7"/>
    </row>
    <row r="17544" spans="33:34">
      <c r="AG17544" s="7"/>
      <c r="AH17544" s="7"/>
    </row>
    <row r="17545" spans="33:34">
      <c r="AG17545" s="7"/>
      <c r="AH17545" s="7"/>
    </row>
    <row r="17546" spans="33:34">
      <c r="AG17546" s="7"/>
      <c r="AH17546" s="7"/>
    </row>
    <row r="17547" spans="33:34">
      <c r="AG17547" s="7"/>
      <c r="AH17547" s="7"/>
    </row>
    <row r="17548" spans="33:34">
      <c r="AG17548" s="7"/>
      <c r="AH17548" s="7"/>
    </row>
    <row r="17549" spans="33:34">
      <c r="AG17549" s="7"/>
      <c r="AH17549" s="7"/>
    </row>
    <row r="17550" spans="33:34">
      <c r="AG17550" s="7"/>
      <c r="AH17550" s="7"/>
    </row>
    <row r="17551" spans="33:34">
      <c r="AG17551" s="7"/>
      <c r="AH17551" s="7"/>
    </row>
    <row r="17552" spans="33:34">
      <c r="AG17552" s="7"/>
      <c r="AH17552" s="7"/>
    </row>
    <row r="17553" spans="33:34">
      <c r="AG17553" s="7"/>
      <c r="AH17553" s="7"/>
    </row>
    <row r="17554" spans="33:34">
      <c r="AG17554" s="7"/>
      <c r="AH17554" s="7"/>
    </row>
    <row r="17555" spans="33:34">
      <c r="AG17555" s="7"/>
      <c r="AH17555" s="7"/>
    </row>
    <row r="17556" spans="33:34">
      <c r="AG17556" s="7"/>
      <c r="AH17556" s="7"/>
    </row>
    <row r="17557" spans="33:34">
      <c r="AG17557" s="7"/>
      <c r="AH17557" s="7"/>
    </row>
    <row r="17558" spans="33:34">
      <c r="AG17558" s="7"/>
      <c r="AH17558" s="7"/>
    </row>
    <row r="17559" spans="33:34">
      <c r="AG17559" s="7"/>
      <c r="AH17559" s="7"/>
    </row>
    <row r="17560" spans="33:34">
      <c r="AG17560" s="7"/>
      <c r="AH17560" s="7"/>
    </row>
    <row r="17561" spans="33:34">
      <c r="AG17561" s="7"/>
      <c r="AH17561" s="7"/>
    </row>
    <row r="17562" spans="33:34">
      <c r="AG17562" s="7"/>
      <c r="AH17562" s="7"/>
    </row>
    <row r="17563" spans="33:34">
      <c r="AG17563" s="7"/>
      <c r="AH17563" s="7"/>
    </row>
    <row r="17564" spans="33:34">
      <c r="AG17564" s="7"/>
      <c r="AH17564" s="7"/>
    </row>
    <row r="17565" spans="33:34">
      <c r="AG17565" s="7"/>
      <c r="AH17565" s="7"/>
    </row>
    <row r="17566" spans="33:34">
      <c r="AG17566" s="7"/>
      <c r="AH17566" s="7"/>
    </row>
    <row r="17567" spans="33:34">
      <c r="AG17567" s="7"/>
      <c r="AH17567" s="7"/>
    </row>
    <row r="17568" spans="33:34">
      <c r="AG17568" s="7"/>
      <c r="AH17568" s="7"/>
    </row>
    <row r="17569" spans="33:34">
      <c r="AG17569" s="7"/>
      <c r="AH17569" s="7"/>
    </row>
    <row r="17570" spans="33:34">
      <c r="AG17570" s="7"/>
      <c r="AH17570" s="7"/>
    </row>
    <row r="17571" spans="33:34">
      <c r="AG17571" s="7"/>
      <c r="AH17571" s="7"/>
    </row>
    <row r="17572" spans="33:34">
      <c r="AG17572" s="7"/>
      <c r="AH17572" s="7"/>
    </row>
    <row r="17573" spans="33:34">
      <c r="AG17573" s="7"/>
      <c r="AH17573" s="7"/>
    </row>
    <row r="17574" spans="33:34">
      <c r="AG17574" s="7"/>
      <c r="AH17574" s="7"/>
    </row>
    <row r="17575" spans="33:34">
      <c r="AG17575" s="7"/>
      <c r="AH17575" s="7"/>
    </row>
    <row r="17576" spans="33:34">
      <c r="AG17576" s="7"/>
      <c r="AH17576" s="7"/>
    </row>
    <row r="17577" spans="33:34">
      <c r="AG17577" s="7"/>
      <c r="AH17577" s="7"/>
    </row>
    <row r="17578" spans="33:34">
      <c r="AG17578" s="7"/>
      <c r="AH17578" s="7"/>
    </row>
    <row r="17579" spans="33:34">
      <c r="AG17579" s="7"/>
      <c r="AH17579" s="7"/>
    </row>
    <row r="17580" spans="33:34">
      <c r="AG17580" s="7"/>
      <c r="AH17580" s="7"/>
    </row>
    <row r="17581" spans="33:34">
      <c r="AG17581" s="7"/>
      <c r="AH17581" s="7"/>
    </row>
    <row r="17582" spans="33:34">
      <c r="AG17582" s="7"/>
      <c r="AH17582" s="7"/>
    </row>
    <row r="17583" spans="33:34">
      <c r="AG17583" s="7"/>
      <c r="AH17583" s="7"/>
    </row>
    <row r="17584" spans="33:34">
      <c r="AG17584" s="7"/>
      <c r="AH17584" s="7"/>
    </row>
    <row r="17585" spans="33:34">
      <c r="AG17585" s="7"/>
      <c r="AH17585" s="7"/>
    </row>
    <row r="17586" spans="33:34">
      <c r="AG17586" s="7"/>
      <c r="AH17586" s="7"/>
    </row>
    <row r="17587" spans="33:34">
      <c r="AG17587" s="7"/>
      <c r="AH17587" s="7"/>
    </row>
    <row r="17588" spans="33:34">
      <c r="AG17588" s="7"/>
      <c r="AH17588" s="7"/>
    </row>
    <row r="17589" spans="33:34">
      <c r="AG17589" s="7"/>
      <c r="AH17589" s="7"/>
    </row>
    <row r="17590" spans="33:34">
      <c r="AG17590" s="7"/>
      <c r="AH17590" s="7"/>
    </row>
    <row r="17591" spans="33:34">
      <c r="AG17591" s="7"/>
      <c r="AH17591" s="7"/>
    </row>
    <row r="17592" spans="33:34">
      <c r="AG17592" s="7"/>
      <c r="AH17592" s="7"/>
    </row>
    <row r="17593" spans="33:34">
      <c r="AG17593" s="7"/>
      <c r="AH17593" s="7"/>
    </row>
    <row r="17594" spans="33:34">
      <c r="AG17594" s="7"/>
      <c r="AH17594" s="7"/>
    </row>
    <row r="17595" spans="33:34">
      <c r="AG17595" s="7"/>
      <c r="AH17595" s="7"/>
    </row>
    <row r="17596" spans="33:34">
      <c r="AG17596" s="7"/>
      <c r="AH17596" s="7"/>
    </row>
    <row r="17597" spans="33:34">
      <c r="AG17597" s="7"/>
      <c r="AH17597" s="7"/>
    </row>
    <row r="17598" spans="33:34">
      <c r="AG17598" s="7"/>
      <c r="AH17598" s="7"/>
    </row>
    <row r="17599" spans="33:34">
      <c r="AG17599" s="7"/>
      <c r="AH17599" s="7"/>
    </row>
    <row r="17600" spans="33:34">
      <c r="AG17600" s="7"/>
      <c r="AH17600" s="7"/>
    </row>
    <row r="17601" spans="33:34">
      <c r="AG17601" s="7"/>
      <c r="AH17601" s="7"/>
    </row>
    <row r="17602" spans="33:34">
      <c r="AG17602" s="7"/>
      <c r="AH17602" s="7"/>
    </row>
    <row r="17603" spans="33:34">
      <c r="AG17603" s="7"/>
      <c r="AH17603" s="7"/>
    </row>
    <row r="17604" spans="33:34">
      <c r="AG17604" s="7"/>
      <c r="AH17604" s="7"/>
    </row>
    <row r="17605" spans="33:34">
      <c r="AG17605" s="7"/>
      <c r="AH17605" s="7"/>
    </row>
    <row r="17606" spans="33:34">
      <c r="AG17606" s="7"/>
      <c r="AH17606" s="7"/>
    </row>
    <row r="17607" spans="33:34">
      <c r="AG17607" s="7"/>
      <c r="AH17607" s="7"/>
    </row>
    <row r="17608" spans="33:34">
      <c r="AG17608" s="7"/>
      <c r="AH17608" s="7"/>
    </row>
    <row r="17609" spans="33:34">
      <c r="AG17609" s="7"/>
      <c r="AH17609" s="7"/>
    </row>
    <row r="17610" spans="33:34">
      <c r="AG17610" s="7"/>
      <c r="AH17610" s="7"/>
    </row>
    <row r="17611" spans="33:34">
      <c r="AG17611" s="7"/>
      <c r="AH17611" s="7"/>
    </row>
    <row r="17612" spans="33:34">
      <c r="AG17612" s="7"/>
      <c r="AH17612" s="7"/>
    </row>
    <row r="17613" spans="33:34">
      <c r="AG17613" s="7"/>
      <c r="AH17613" s="7"/>
    </row>
    <row r="17614" spans="33:34">
      <c r="AG17614" s="7"/>
      <c r="AH17614" s="7"/>
    </row>
    <row r="17615" spans="33:34">
      <c r="AG17615" s="7"/>
      <c r="AH17615" s="7"/>
    </row>
    <row r="17616" spans="33:34">
      <c r="AG17616" s="7"/>
      <c r="AH17616" s="7"/>
    </row>
    <row r="17617" spans="33:34">
      <c r="AG17617" s="7"/>
      <c r="AH17617" s="7"/>
    </row>
    <row r="17618" spans="33:34">
      <c r="AG17618" s="7"/>
      <c r="AH17618" s="7"/>
    </row>
    <row r="17619" spans="33:34">
      <c r="AG17619" s="7"/>
      <c r="AH17619" s="7"/>
    </row>
    <row r="17620" spans="33:34">
      <c r="AG17620" s="7"/>
      <c r="AH17620" s="7"/>
    </row>
    <row r="17621" spans="33:34">
      <c r="AG17621" s="7"/>
      <c r="AH17621" s="7"/>
    </row>
    <row r="17622" spans="33:34">
      <c r="AG17622" s="7"/>
      <c r="AH17622" s="7"/>
    </row>
    <row r="17623" spans="33:34">
      <c r="AG17623" s="7"/>
      <c r="AH17623" s="7"/>
    </row>
    <row r="17624" spans="33:34">
      <c r="AG17624" s="7"/>
      <c r="AH17624" s="7"/>
    </row>
    <row r="17625" spans="33:34">
      <c r="AG17625" s="7"/>
      <c r="AH17625" s="7"/>
    </row>
    <row r="17626" spans="33:34">
      <c r="AG17626" s="7"/>
      <c r="AH17626" s="7"/>
    </row>
    <row r="17627" spans="33:34">
      <c r="AG17627" s="7"/>
      <c r="AH17627" s="7"/>
    </row>
    <row r="17628" spans="33:34">
      <c r="AG17628" s="7"/>
      <c r="AH17628" s="7"/>
    </row>
    <row r="17629" spans="33:34">
      <c r="AG17629" s="7"/>
      <c r="AH17629" s="7"/>
    </row>
    <row r="17630" spans="33:34">
      <c r="AG17630" s="7"/>
      <c r="AH17630" s="7"/>
    </row>
    <row r="17631" spans="33:34">
      <c r="AG17631" s="7"/>
      <c r="AH17631" s="7"/>
    </row>
    <row r="17632" spans="33:34">
      <c r="AG17632" s="7"/>
      <c r="AH17632" s="7"/>
    </row>
    <row r="17633" spans="33:34">
      <c r="AG17633" s="7"/>
      <c r="AH17633" s="7"/>
    </row>
    <row r="17634" spans="33:34">
      <c r="AG17634" s="7"/>
      <c r="AH17634" s="7"/>
    </row>
    <row r="17635" spans="33:34">
      <c r="AG17635" s="7"/>
      <c r="AH17635" s="7"/>
    </row>
    <row r="17636" spans="33:34">
      <c r="AG17636" s="7"/>
      <c r="AH17636" s="7"/>
    </row>
    <row r="17637" spans="33:34">
      <c r="AG17637" s="7"/>
      <c r="AH17637" s="7"/>
    </row>
    <row r="17638" spans="33:34">
      <c r="AG17638" s="7"/>
      <c r="AH17638" s="7"/>
    </row>
    <row r="17639" spans="33:34">
      <c r="AG17639" s="7"/>
      <c r="AH17639" s="7"/>
    </row>
    <row r="17640" spans="33:34">
      <c r="AG17640" s="7"/>
      <c r="AH17640" s="7"/>
    </row>
    <row r="17641" spans="33:34">
      <c r="AG17641" s="7"/>
      <c r="AH17641" s="7"/>
    </row>
    <row r="17642" spans="33:34">
      <c r="AG17642" s="7"/>
      <c r="AH17642" s="7"/>
    </row>
    <row r="17643" spans="33:34">
      <c r="AG17643" s="7"/>
      <c r="AH17643" s="7"/>
    </row>
    <row r="17644" spans="33:34">
      <c r="AG17644" s="7"/>
      <c r="AH17644" s="7"/>
    </row>
    <row r="17645" spans="33:34">
      <c r="AG17645" s="7"/>
      <c r="AH17645" s="7"/>
    </row>
    <row r="17646" spans="33:34">
      <c r="AG17646" s="7"/>
      <c r="AH17646" s="7"/>
    </row>
    <row r="17647" spans="33:34">
      <c r="AG17647" s="7"/>
      <c r="AH17647" s="7"/>
    </row>
    <row r="17648" spans="33:34">
      <c r="AG17648" s="7"/>
      <c r="AH17648" s="7"/>
    </row>
    <row r="17649" spans="33:34">
      <c r="AG17649" s="7"/>
      <c r="AH17649" s="7"/>
    </row>
    <row r="17650" spans="33:34">
      <c r="AG17650" s="7"/>
      <c r="AH17650" s="7"/>
    </row>
    <row r="17651" spans="33:34">
      <c r="AG17651" s="7"/>
      <c r="AH17651" s="7"/>
    </row>
    <row r="17652" spans="33:34">
      <c r="AG17652" s="7"/>
      <c r="AH17652" s="7"/>
    </row>
    <row r="17653" spans="33:34">
      <c r="AG17653" s="7"/>
      <c r="AH17653" s="7"/>
    </row>
    <row r="17654" spans="33:34">
      <c r="AG17654" s="7"/>
      <c r="AH17654" s="7"/>
    </row>
    <row r="17655" spans="33:34">
      <c r="AG17655" s="7"/>
      <c r="AH17655" s="7"/>
    </row>
    <row r="17656" spans="33:34">
      <c r="AG17656" s="7"/>
      <c r="AH17656" s="7"/>
    </row>
    <row r="17657" spans="33:34">
      <c r="AG17657" s="7"/>
      <c r="AH17657" s="7"/>
    </row>
    <row r="17658" spans="33:34">
      <c r="AG17658" s="7"/>
      <c r="AH17658" s="7"/>
    </row>
    <row r="17659" spans="33:34">
      <c r="AG17659" s="7"/>
      <c r="AH17659" s="7"/>
    </row>
    <row r="17660" spans="33:34">
      <c r="AG17660" s="7"/>
      <c r="AH17660" s="7"/>
    </row>
    <row r="17661" spans="33:34">
      <c r="AG17661" s="7"/>
      <c r="AH17661" s="7"/>
    </row>
    <row r="17662" spans="33:34">
      <c r="AG17662" s="7"/>
      <c r="AH17662" s="7"/>
    </row>
    <row r="17663" spans="33:34">
      <c r="AG17663" s="7"/>
      <c r="AH17663" s="7"/>
    </row>
    <row r="17664" spans="33:34">
      <c r="AG17664" s="7"/>
      <c r="AH17664" s="7"/>
    </row>
    <row r="17665" spans="33:34">
      <c r="AG17665" s="7"/>
      <c r="AH17665" s="7"/>
    </row>
    <row r="17666" spans="33:34">
      <c r="AG17666" s="7"/>
      <c r="AH17666" s="7"/>
    </row>
    <row r="17667" spans="33:34">
      <c r="AG17667" s="7"/>
      <c r="AH17667" s="7"/>
    </row>
    <row r="17668" spans="33:34">
      <c r="AG17668" s="7"/>
      <c r="AH17668" s="7"/>
    </row>
    <row r="17669" spans="33:34">
      <c r="AG17669" s="7"/>
      <c r="AH17669" s="7"/>
    </row>
    <row r="17670" spans="33:34">
      <c r="AG17670" s="7"/>
      <c r="AH17670" s="7"/>
    </row>
    <row r="17671" spans="33:34">
      <c r="AG17671" s="7"/>
      <c r="AH17671" s="7"/>
    </row>
    <row r="17672" spans="33:34">
      <c r="AG17672" s="7"/>
      <c r="AH17672" s="7"/>
    </row>
    <row r="17673" spans="33:34">
      <c r="AG17673" s="7"/>
      <c r="AH17673" s="7"/>
    </row>
    <row r="17674" spans="33:34">
      <c r="AG17674" s="7"/>
      <c r="AH17674" s="7"/>
    </row>
    <row r="17675" spans="33:34">
      <c r="AG17675" s="7"/>
      <c r="AH17675" s="7"/>
    </row>
    <row r="17676" spans="33:34">
      <c r="AG17676" s="7"/>
      <c r="AH17676" s="7"/>
    </row>
    <row r="17677" spans="33:34">
      <c r="AG17677" s="7"/>
      <c r="AH17677" s="7"/>
    </row>
    <row r="17678" spans="33:34">
      <c r="AG17678" s="7"/>
      <c r="AH17678" s="7"/>
    </row>
    <row r="17679" spans="33:34">
      <c r="AG17679" s="7"/>
      <c r="AH17679" s="7"/>
    </row>
    <row r="17680" spans="33:34">
      <c r="AG17680" s="7"/>
      <c r="AH17680" s="7"/>
    </row>
    <row r="17681" spans="33:34">
      <c r="AG17681" s="7"/>
      <c r="AH17681" s="7"/>
    </row>
    <row r="17682" spans="33:34">
      <c r="AG17682" s="7"/>
      <c r="AH17682" s="7"/>
    </row>
    <row r="17683" spans="33:34">
      <c r="AG17683" s="7"/>
      <c r="AH17683" s="7"/>
    </row>
    <row r="17684" spans="33:34">
      <c r="AG17684" s="7"/>
      <c r="AH17684" s="7"/>
    </row>
    <row r="17685" spans="33:34">
      <c r="AG17685" s="7"/>
      <c r="AH17685" s="7"/>
    </row>
    <row r="17686" spans="33:34">
      <c r="AG17686" s="7"/>
      <c r="AH17686" s="7"/>
    </row>
    <row r="17687" spans="33:34">
      <c r="AG17687" s="7"/>
      <c r="AH17687" s="7"/>
    </row>
    <row r="17688" spans="33:34">
      <c r="AG17688" s="7"/>
      <c r="AH17688" s="7"/>
    </row>
    <row r="17689" spans="33:34">
      <c r="AG17689" s="7"/>
      <c r="AH17689" s="7"/>
    </row>
    <row r="17690" spans="33:34">
      <c r="AG17690" s="7"/>
      <c r="AH17690" s="7"/>
    </row>
    <row r="17691" spans="33:34">
      <c r="AG17691" s="7"/>
      <c r="AH17691" s="7"/>
    </row>
    <row r="17692" spans="33:34">
      <c r="AG17692" s="7"/>
      <c r="AH17692" s="7"/>
    </row>
    <row r="17693" spans="33:34">
      <c r="AG17693" s="7"/>
      <c r="AH17693" s="7"/>
    </row>
    <row r="17694" spans="33:34">
      <c r="AG17694" s="7"/>
      <c r="AH17694" s="7"/>
    </row>
    <row r="17695" spans="33:34">
      <c r="AG17695" s="7"/>
      <c r="AH17695" s="7"/>
    </row>
    <row r="17696" spans="33:34">
      <c r="AG17696" s="7"/>
      <c r="AH17696" s="7"/>
    </row>
    <row r="17697" spans="33:34">
      <c r="AG17697" s="7"/>
      <c r="AH17697" s="7"/>
    </row>
    <row r="17698" spans="33:34">
      <c r="AG17698" s="7"/>
      <c r="AH17698" s="7"/>
    </row>
    <row r="17699" spans="33:34">
      <c r="AG17699" s="7"/>
      <c r="AH17699" s="7"/>
    </row>
    <row r="17700" spans="33:34">
      <c r="AG17700" s="7"/>
      <c r="AH17700" s="7"/>
    </row>
    <row r="17701" spans="33:34">
      <c r="AG17701" s="7"/>
      <c r="AH17701" s="7"/>
    </row>
    <row r="17702" spans="33:34">
      <c r="AG17702" s="7"/>
      <c r="AH17702" s="7"/>
    </row>
    <row r="17703" spans="33:34">
      <c r="AG17703" s="7"/>
      <c r="AH17703" s="7"/>
    </row>
    <row r="17704" spans="33:34">
      <c r="AG17704" s="7"/>
      <c r="AH17704" s="7"/>
    </row>
    <row r="17705" spans="33:34">
      <c r="AG17705" s="7"/>
      <c r="AH17705" s="7"/>
    </row>
    <row r="17706" spans="33:34">
      <c r="AG17706" s="7"/>
      <c r="AH17706" s="7"/>
    </row>
    <row r="17707" spans="33:34">
      <c r="AG17707" s="7"/>
      <c r="AH17707" s="7"/>
    </row>
    <row r="17708" spans="33:34">
      <c r="AG17708" s="7"/>
      <c r="AH17708" s="7"/>
    </row>
    <row r="17709" spans="33:34">
      <c r="AG17709" s="7"/>
      <c r="AH17709" s="7"/>
    </row>
    <row r="17710" spans="33:34">
      <c r="AG17710" s="7"/>
      <c r="AH17710" s="7"/>
    </row>
    <row r="17711" spans="33:34">
      <c r="AG17711" s="7"/>
      <c r="AH17711" s="7"/>
    </row>
    <row r="17712" spans="33:34">
      <c r="AG17712" s="7"/>
      <c r="AH17712" s="7"/>
    </row>
    <row r="17713" spans="33:34">
      <c r="AG17713" s="7"/>
      <c r="AH17713" s="7"/>
    </row>
    <row r="17714" spans="33:34">
      <c r="AG17714" s="7"/>
      <c r="AH17714" s="7"/>
    </row>
    <row r="17715" spans="33:34">
      <c r="AG17715" s="7"/>
      <c r="AH17715" s="7"/>
    </row>
    <row r="17716" spans="33:34">
      <c r="AG17716" s="7"/>
      <c r="AH17716" s="7"/>
    </row>
    <row r="17717" spans="33:34">
      <c r="AG17717" s="7"/>
      <c r="AH17717" s="7"/>
    </row>
    <row r="17718" spans="33:34">
      <c r="AG17718" s="7"/>
      <c r="AH17718" s="7"/>
    </row>
    <row r="17719" spans="33:34">
      <c r="AG17719" s="7"/>
      <c r="AH17719" s="7"/>
    </row>
    <row r="17720" spans="33:34">
      <c r="AG17720" s="7"/>
      <c r="AH17720" s="7"/>
    </row>
    <row r="17721" spans="33:34">
      <c r="AG17721" s="7"/>
      <c r="AH17721" s="7"/>
    </row>
    <row r="17722" spans="33:34">
      <c r="AG17722" s="7"/>
      <c r="AH17722" s="7"/>
    </row>
    <row r="17723" spans="33:34">
      <c r="AG17723" s="7"/>
      <c r="AH17723" s="7"/>
    </row>
    <row r="17724" spans="33:34">
      <c r="AG17724" s="7"/>
      <c r="AH17724" s="7"/>
    </row>
    <row r="17725" spans="33:34">
      <c r="AG17725" s="7"/>
      <c r="AH17725" s="7"/>
    </row>
    <row r="17726" spans="33:34">
      <c r="AG17726" s="7"/>
      <c r="AH17726" s="7"/>
    </row>
    <row r="17727" spans="33:34">
      <c r="AG17727" s="7"/>
      <c r="AH17727" s="7"/>
    </row>
    <row r="17728" spans="33:34">
      <c r="AG17728" s="7"/>
      <c r="AH17728" s="7"/>
    </row>
    <row r="17729" spans="33:34">
      <c r="AG17729" s="7"/>
      <c r="AH17729" s="7"/>
    </row>
    <row r="17730" spans="33:34">
      <c r="AG17730" s="7"/>
      <c r="AH17730" s="7"/>
    </row>
    <row r="17731" spans="33:34">
      <c r="AG17731" s="7"/>
      <c r="AH17731" s="7"/>
    </row>
    <row r="17732" spans="33:34">
      <c r="AG17732" s="7"/>
      <c r="AH17732" s="7"/>
    </row>
    <row r="17733" spans="33:34">
      <c r="AG17733" s="7"/>
      <c r="AH17733" s="7"/>
    </row>
    <row r="17734" spans="33:34">
      <c r="AG17734" s="7"/>
      <c r="AH17734" s="7"/>
    </row>
    <row r="17735" spans="33:34">
      <c r="AG17735" s="7"/>
      <c r="AH17735" s="7"/>
    </row>
    <row r="17736" spans="33:34">
      <c r="AG17736" s="7"/>
      <c r="AH17736" s="7"/>
    </row>
    <row r="17737" spans="33:34">
      <c r="AG17737" s="7"/>
      <c r="AH17737" s="7"/>
    </row>
    <row r="17738" spans="33:34">
      <c r="AG17738" s="7"/>
      <c r="AH17738" s="7"/>
    </row>
    <row r="17739" spans="33:34">
      <c r="AG17739" s="7"/>
      <c r="AH17739" s="7"/>
    </row>
    <row r="17740" spans="33:34">
      <c r="AG17740" s="7"/>
      <c r="AH17740" s="7"/>
    </row>
    <row r="17741" spans="33:34">
      <c r="AG17741" s="7"/>
      <c r="AH17741" s="7"/>
    </row>
    <row r="17742" spans="33:34">
      <c r="AG17742" s="7"/>
      <c r="AH17742" s="7"/>
    </row>
    <row r="17743" spans="33:34">
      <c r="AG17743" s="7"/>
      <c r="AH17743" s="7"/>
    </row>
    <row r="17744" spans="33:34">
      <c r="AG17744" s="7"/>
      <c r="AH17744" s="7"/>
    </row>
    <row r="17745" spans="33:34">
      <c r="AG17745" s="7"/>
      <c r="AH17745" s="7"/>
    </row>
    <row r="17746" spans="33:34">
      <c r="AG17746" s="7"/>
      <c r="AH17746" s="7"/>
    </row>
    <row r="17747" spans="33:34">
      <c r="AG17747" s="7"/>
      <c r="AH17747" s="7"/>
    </row>
    <row r="17748" spans="33:34">
      <c r="AG17748" s="7"/>
      <c r="AH17748" s="7"/>
    </row>
    <row r="17749" spans="33:34">
      <c r="AG17749" s="7"/>
      <c r="AH17749" s="7"/>
    </row>
    <row r="17750" spans="33:34">
      <c r="AG17750" s="7"/>
      <c r="AH17750" s="7"/>
    </row>
    <row r="17751" spans="33:34">
      <c r="AG17751" s="7"/>
      <c r="AH17751" s="7"/>
    </row>
    <row r="17752" spans="33:34">
      <c r="AG17752" s="7"/>
      <c r="AH17752" s="7"/>
    </row>
    <row r="17753" spans="33:34">
      <c r="AG17753" s="7"/>
      <c r="AH17753" s="7"/>
    </row>
    <row r="17754" spans="33:34">
      <c r="AG17754" s="7"/>
      <c r="AH17754" s="7"/>
    </row>
    <row r="17755" spans="33:34">
      <c r="AG17755" s="7"/>
      <c r="AH17755" s="7"/>
    </row>
    <row r="17756" spans="33:34">
      <c r="AG17756" s="7"/>
      <c r="AH17756" s="7"/>
    </row>
    <row r="17757" spans="33:34">
      <c r="AG17757" s="7"/>
      <c r="AH17757" s="7"/>
    </row>
    <row r="17758" spans="33:34">
      <c r="AG17758" s="7"/>
      <c r="AH17758" s="7"/>
    </row>
    <row r="17759" spans="33:34">
      <c r="AG17759" s="7"/>
      <c r="AH17759" s="7"/>
    </row>
    <row r="17760" spans="33:34">
      <c r="AG17760" s="7"/>
      <c r="AH17760" s="7"/>
    </row>
    <row r="17761" spans="33:34">
      <c r="AG17761" s="7"/>
      <c r="AH17761" s="7"/>
    </row>
    <row r="17762" spans="33:34">
      <c r="AG17762" s="7"/>
      <c r="AH17762" s="7"/>
    </row>
    <row r="17763" spans="33:34">
      <c r="AG17763" s="7"/>
      <c r="AH17763" s="7"/>
    </row>
    <row r="17764" spans="33:34">
      <c r="AG17764" s="7"/>
      <c r="AH17764" s="7"/>
    </row>
    <row r="17765" spans="33:34">
      <c r="AG17765" s="7"/>
      <c r="AH17765" s="7"/>
    </row>
    <row r="17766" spans="33:34">
      <c r="AG17766" s="7"/>
      <c r="AH17766" s="7"/>
    </row>
    <row r="17767" spans="33:34">
      <c r="AG17767" s="7"/>
      <c r="AH17767" s="7"/>
    </row>
    <row r="17768" spans="33:34">
      <c r="AG17768" s="7"/>
      <c r="AH17768" s="7"/>
    </row>
    <row r="17769" spans="33:34">
      <c r="AG17769" s="7"/>
      <c r="AH17769" s="7"/>
    </row>
    <row r="17770" spans="33:34">
      <c r="AG17770" s="7"/>
      <c r="AH17770" s="7"/>
    </row>
    <row r="17771" spans="33:34">
      <c r="AG17771" s="7"/>
      <c r="AH17771" s="7"/>
    </row>
    <row r="17772" spans="33:34">
      <c r="AG17772" s="7"/>
      <c r="AH17772" s="7"/>
    </row>
    <row r="17773" spans="33:34">
      <c r="AG17773" s="7"/>
      <c r="AH17773" s="7"/>
    </row>
    <row r="17774" spans="33:34">
      <c r="AG17774" s="7"/>
      <c r="AH17774" s="7"/>
    </row>
    <row r="17775" spans="33:34">
      <c r="AG17775" s="7"/>
      <c r="AH17775" s="7"/>
    </row>
    <row r="17776" spans="33:34">
      <c r="AG17776" s="7"/>
      <c r="AH17776" s="7"/>
    </row>
    <row r="17777" spans="33:34">
      <c r="AG17777" s="7"/>
      <c r="AH17777" s="7"/>
    </row>
    <row r="17778" spans="33:34">
      <c r="AG17778" s="7"/>
      <c r="AH17778" s="7"/>
    </row>
    <row r="17779" spans="33:34">
      <c r="AG17779" s="7"/>
      <c r="AH17779" s="7"/>
    </row>
    <row r="17780" spans="33:34">
      <c r="AG17780" s="7"/>
      <c r="AH17780" s="7"/>
    </row>
    <row r="17781" spans="33:34">
      <c r="AG17781" s="7"/>
      <c r="AH17781" s="7"/>
    </row>
    <row r="17782" spans="33:34">
      <c r="AG17782" s="7"/>
      <c r="AH17782" s="7"/>
    </row>
    <row r="17783" spans="33:34">
      <c r="AG17783" s="7"/>
      <c r="AH17783" s="7"/>
    </row>
    <row r="17784" spans="33:34">
      <c r="AG17784" s="7"/>
      <c r="AH17784" s="7"/>
    </row>
    <row r="17785" spans="33:34">
      <c r="AG17785" s="7"/>
      <c r="AH17785" s="7"/>
    </row>
    <row r="17786" spans="33:34">
      <c r="AG17786" s="7"/>
      <c r="AH17786" s="7"/>
    </row>
    <row r="17787" spans="33:34">
      <c r="AG17787" s="7"/>
      <c r="AH17787" s="7"/>
    </row>
    <row r="17788" spans="33:34">
      <c r="AG17788" s="7"/>
      <c r="AH17788" s="7"/>
    </row>
    <row r="17789" spans="33:34">
      <c r="AG17789" s="7"/>
      <c r="AH17789" s="7"/>
    </row>
    <row r="17790" spans="33:34">
      <c r="AG17790" s="7"/>
      <c r="AH17790" s="7"/>
    </row>
    <row r="17791" spans="33:34">
      <c r="AG17791" s="7"/>
      <c r="AH17791" s="7"/>
    </row>
    <row r="17792" spans="33:34">
      <c r="AG17792" s="7"/>
      <c r="AH17792" s="7"/>
    </row>
    <row r="17793" spans="33:34">
      <c r="AG17793" s="7"/>
      <c r="AH17793" s="7"/>
    </row>
    <row r="17794" spans="33:34">
      <c r="AG17794" s="7"/>
      <c r="AH17794" s="7"/>
    </row>
    <row r="17795" spans="33:34">
      <c r="AG17795" s="7"/>
      <c r="AH17795" s="7"/>
    </row>
    <row r="17796" spans="33:34">
      <c r="AG17796" s="7"/>
      <c r="AH17796" s="7"/>
    </row>
    <row r="17797" spans="33:34">
      <c r="AG17797" s="7"/>
      <c r="AH17797" s="7"/>
    </row>
    <row r="17798" spans="33:34">
      <c r="AG17798" s="7"/>
      <c r="AH17798" s="7"/>
    </row>
    <row r="17799" spans="33:34">
      <c r="AG17799" s="7"/>
      <c r="AH17799" s="7"/>
    </row>
    <row r="17800" spans="33:34">
      <c r="AG17800" s="7"/>
      <c r="AH17800" s="7"/>
    </row>
    <row r="17801" spans="33:34">
      <c r="AG17801" s="7"/>
      <c r="AH17801" s="7"/>
    </row>
    <row r="17802" spans="33:34">
      <c r="AG17802" s="7"/>
      <c r="AH17802" s="7"/>
    </row>
    <row r="17803" spans="33:34">
      <c r="AG17803" s="7"/>
      <c r="AH17803" s="7"/>
    </row>
    <row r="17804" spans="33:34">
      <c r="AG17804" s="7"/>
      <c r="AH17804" s="7"/>
    </row>
    <row r="17805" spans="33:34">
      <c r="AG17805" s="7"/>
      <c r="AH17805" s="7"/>
    </row>
    <row r="17806" spans="33:34">
      <c r="AG17806" s="7"/>
      <c r="AH17806" s="7"/>
    </row>
    <row r="17807" spans="33:34">
      <c r="AG17807" s="7"/>
      <c r="AH17807" s="7"/>
    </row>
    <row r="17808" spans="33:34">
      <c r="AG17808" s="7"/>
      <c r="AH17808" s="7"/>
    </row>
    <row r="17809" spans="33:34">
      <c r="AG17809" s="7"/>
      <c r="AH17809" s="7"/>
    </row>
    <row r="17810" spans="33:34">
      <c r="AG17810" s="7"/>
      <c r="AH17810" s="7"/>
    </row>
    <row r="17811" spans="33:34">
      <c r="AG17811" s="7"/>
      <c r="AH17811" s="7"/>
    </row>
    <row r="17812" spans="33:34">
      <c r="AG17812" s="7"/>
      <c r="AH17812" s="7"/>
    </row>
    <row r="17813" spans="33:34">
      <c r="AG17813" s="7"/>
      <c r="AH17813" s="7"/>
    </row>
    <row r="17814" spans="33:34">
      <c r="AG17814" s="7"/>
      <c r="AH17814" s="7"/>
    </row>
    <row r="17815" spans="33:34">
      <c r="AG17815" s="7"/>
      <c r="AH17815" s="7"/>
    </row>
    <row r="17816" spans="33:34">
      <c r="AG17816" s="7"/>
      <c r="AH17816" s="7"/>
    </row>
    <row r="17817" spans="33:34">
      <c r="AG17817" s="7"/>
      <c r="AH17817" s="7"/>
    </row>
    <row r="17818" spans="33:34">
      <c r="AG17818" s="7"/>
      <c r="AH17818" s="7"/>
    </row>
    <row r="17819" spans="33:34">
      <c r="AG17819" s="7"/>
      <c r="AH17819" s="7"/>
    </row>
    <row r="17820" spans="33:34">
      <c r="AG17820" s="7"/>
      <c r="AH17820" s="7"/>
    </row>
    <row r="17821" spans="33:34">
      <c r="AG17821" s="7"/>
      <c r="AH17821" s="7"/>
    </row>
    <row r="17822" spans="33:34">
      <c r="AG17822" s="7"/>
      <c r="AH17822" s="7"/>
    </row>
    <row r="17823" spans="33:34">
      <c r="AG17823" s="7"/>
      <c r="AH17823" s="7"/>
    </row>
    <row r="17824" spans="33:34">
      <c r="AG17824" s="7"/>
      <c r="AH17824" s="7"/>
    </row>
    <row r="17825" spans="33:34">
      <c r="AG17825" s="7"/>
      <c r="AH17825" s="7"/>
    </row>
    <row r="17826" spans="33:34">
      <c r="AG17826" s="7"/>
      <c r="AH17826" s="7"/>
    </row>
    <row r="17827" spans="33:34">
      <c r="AG17827" s="7"/>
      <c r="AH17827" s="7"/>
    </row>
    <row r="17828" spans="33:34">
      <c r="AG17828" s="7"/>
      <c r="AH17828" s="7"/>
    </row>
    <row r="17829" spans="33:34">
      <c r="AG17829" s="7"/>
      <c r="AH17829" s="7"/>
    </row>
    <row r="17830" spans="33:34">
      <c r="AG17830" s="7"/>
      <c r="AH17830" s="7"/>
    </row>
    <row r="17831" spans="33:34">
      <c r="AG17831" s="7"/>
      <c r="AH17831" s="7"/>
    </row>
    <row r="17832" spans="33:34">
      <c r="AG17832" s="7"/>
      <c r="AH17832" s="7"/>
    </row>
    <row r="17833" spans="33:34">
      <c r="AG17833" s="7"/>
      <c r="AH17833" s="7"/>
    </row>
    <row r="17834" spans="33:34">
      <c r="AG17834" s="7"/>
      <c r="AH17834" s="7"/>
    </row>
    <row r="17835" spans="33:34">
      <c r="AG17835" s="7"/>
      <c r="AH17835" s="7"/>
    </row>
    <row r="17836" spans="33:34">
      <c r="AG17836" s="7"/>
      <c r="AH17836" s="7"/>
    </row>
    <row r="17837" spans="33:34">
      <c r="AG17837" s="7"/>
      <c r="AH17837" s="7"/>
    </row>
    <row r="17838" spans="33:34">
      <c r="AG17838" s="7"/>
      <c r="AH17838" s="7"/>
    </row>
    <row r="17839" spans="33:34">
      <c r="AG17839" s="7"/>
      <c r="AH17839" s="7"/>
    </row>
    <row r="17840" spans="33:34">
      <c r="AG17840" s="7"/>
      <c r="AH17840" s="7"/>
    </row>
    <row r="17841" spans="33:34">
      <c r="AG17841" s="7"/>
      <c r="AH17841" s="7"/>
    </row>
    <row r="17842" spans="33:34">
      <c r="AG17842" s="7"/>
      <c r="AH17842" s="7"/>
    </row>
    <row r="17843" spans="33:34">
      <c r="AG17843" s="7"/>
      <c r="AH17843" s="7"/>
    </row>
    <row r="17844" spans="33:34">
      <c r="AG17844" s="7"/>
      <c r="AH17844" s="7"/>
    </row>
    <row r="17845" spans="33:34">
      <c r="AG17845" s="7"/>
      <c r="AH17845" s="7"/>
    </row>
    <row r="17846" spans="33:34">
      <c r="AG17846" s="7"/>
      <c r="AH17846" s="7"/>
    </row>
    <row r="17847" spans="33:34">
      <c r="AG17847" s="7"/>
      <c r="AH17847" s="7"/>
    </row>
    <row r="17848" spans="33:34">
      <c r="AG17848" s="7"/>
      <c r="AH17848" s="7"/>
    </row>
    <row r="17849" spans="33:34">
      <c r="AG17849" s="7"/>
      <c r="AH17849" s="7"/>
    </row>
    <row r="17850" spans="33:34">
      <c r="AG17850" s="7"/>
      <c r="AH17850" s="7"/>
    </row>
    <row r="17851" spans="33:34">
      <c r="AG17851" s="7"/>
      <c r="AH17851" s="7"/>
    </row>
    <row r="17852" spans="33:34">
      <c r="AG17852" s="7"/>
      <c r="AH17852" s="7"/>
    </row>
    <row r="17853" spans="33:34">
      <c r="AG17853" s="7"/>
      <c r="AH17853" s="7"/>
    </row>
    <row r="17854" spans="33:34">
      <c r="AG17854" s="7"/>
      <c r="AH17854" s="7"/>
    </row>
    <row r="17855" spans="33:34">
      <c r="AG17855" s="7"/>
      <c r="AH17855" s="7"/>
    </row>
    <row r="17856" spans="33:34">
      <c r="AG17856" s="7"/>
      <c r="AH17856" s="7"/>
    </row>
    <row r="17857" spans="33:34">
      <c r="AG17857" s="7"/>
      <c r="AH17857" s="7"/>
    </row>
    <row r="17858" spans="33:34">
      <c r="AG17858" s="7"/>
      <c r="AH17858" s="7"/>
    </row>
    <row r="17859" spans="33:34">
      <c r="AG17859" s="7"/>
      <c r="AH17859" s="7"/>
    </row>
    <row r="17860" spans="33:34">
      <c r="AG17860" s="7"/>
      <c r="AH17860" s="7"/>
    </row>
    <row r="17861" spans="33:34">
      <c r="AG17861" s="7"/>
      <c r="AH17861" s="7"/>
    </row>
    <row r="17862" spans="33:34">
      <c r="AG17862" s="7"/>
      <c r="AH17862" s="7"/>
    </row>
    <row r="17863" spans="33:34">
      <c r="AG17863" s="7"/>
      <c r="AH17863" s="7"/>
    </row>
    <row r="17864" spans="33:34">
      <c r="AG17864" s="7"/>
      <c r="AH17864" s="7"/>
    </row>
    <row r="17865" spans="33:34">
      <c r="AG17865" s="7"/>
      <c r="AH17865" s="7"/>
    </row>
    <row r="17866" spans="33:34">
      <c r="AG17866" s="7"/>
      <c r="AH17866" s="7"/>
    </row>
    <row r="17867" spans="33:34">
      <c r="AG17867" s="7"/>
      <c r="AH17867" s="7"/>
    </row>
    <row r="17868" spans="33:34">
      <c r="AG17868" s="7"/>
      <c r="AH17868" s="7"/>
    </row>
    <row r="17869" spans="33:34">
      <c r="AG17869" s="7"/>
      <c r="AH17869" s="7"/>
    </row>
    <row r="17870" spans="33:34">
      <c r="AG17870" s="7"/>
      <c r="AH17870" s="7"/>
    </row>
    <row r="17871" spans="33:34">
      <c r="AG17871" s="7"/>
      <c r="AH17871" s="7"/>
    </row>
    <row r="17872" spans="33:34">
      <c r="AG17872" s="7"/>
      <c r="AH17872" s="7"/>
    </row>
    <row r="17873" spans="33:34">
      <c r="AG17873" s="7"/>
      <c r="AH17873" s="7"/>
    </row>
    <row r="17874" spans="33:34">
      <c r="AG17874" s="7"/>
      <c r="AH17874" s="7"/>
    </row>
    <row r="17875" spans="33:34">
      <c r="AG17875" s="7"/>
      <c r="AH17875" s="7"/>
    </row>
    <row r="17876" spans="33:34">
      <c r="AG17876" s="7"/>
      <c r="AH17876" s="7"/>
    </row>
    <row r="17877" spans="33:34">
      <c r="AG17877" s="7"/>
      <c r="AH17877" s="7"/>
    </row>
    <row r="17878" spans="33:34">
      <c r="AG17878" s="7"/>
      <c r="AH17878" s="7"/>
    </row>
    <row r="17879" spans="33:34">
      <c r="AG17879" s="7"/>
      <c r="AH17879" s="7"/>
    </row>
    <row r="17880" spans="33:34">
      <c r="AG17880" s="7"/>
      <c r="AH17880" s="7"/>
    </row>
    <row r="17881" spans="33:34">
      <c r="AG17881" s="7"/>
      <c r="AH17881" s="7"/>
    </row>
    <row r="17882" spans="33:34">
      <c r="AG17882" s="7"/>
      <c r="AH17882" s="7"/>
    </row>
    <row r="17883" spans="33:34">
      <c r="AG17883" s="7"/>
      <c r="AH17883" s="7"/>
    </row>
    <row r="17884" spans="33:34">
      <c r="AG17884" s="7"/>
      <c r="AH17884" s="7"/>
    </row>
    <row r="17885" spans="33:34">
      <c r="AG17885" s="7"/>
      <c r="AH17885" s="7"/>
    </row>
    <row r="17886" spans="33:34">
      <c r="AG17886" s="7"/>
      <c r="AH17886" s="7"/>
    </row>
    <row r="17887" spans="33:34">
      <c r="AG17887" s="7"/>
      <c r="AH17887" s="7"/>
    </row>
    <row r="17888" spans="33:34">
      <c r="AG17888" s="7"/>
      <c r="AH17888" s="7"/>
    </row>
    <row r="17889" spans="33:34">
      <c r="AG17889" s="7"/>
      <c r="AH17889" s="7"/>
    </row>
    <row r="17890" spans="33:34">
      <c r="AG17890" s="7"/>
      <c r="AH17890" s="7"/>
    </row>
    <row r="17891" spans="33:34">
      <c r="AG17891" s="7"/>
      <c r="AH17891" s="7"/>
    </row>
    <row r="17892" spans="33:34">
      <c r="AG17892" s="7"/>
      <c r="AH17892" s="7"/>
    </row>
    <row r="17893" spans="33:34">
      <c r="AG17893" s="7"/>
      <c r="AH17893" s="7"/>
    </row>
    <row r="17894" spans="33:34">
      <c r="AG17894" s="7"/>
      <c r="AH17894" s="7"/>
    </row>
    <row r="17895" spans="33:34">
      <c r="AG17895" s="7"/>
      <c r="AH17895" s="7"/>
    </row>
    <row r="17896" spans="33:34">
      <c r="AG17896" s="7"/>
      <c r="AH17896" s="7"/>
    </row>
    <row r="17897" spans="33:34">
      <c r="AG17897" s="7"/>
      <c r="AH17897" s="7"/>
    </row>
    <row r="17898" spans="33:34">
      <c r="AG17898" s="7"/>
      <c r="AH17898" s="7"/>
    </row>
    <row r="17899" spans="33:34">
      <c r="AG17899" s="7"/>
      <c r="AH17899" s="7"/>
    </row>
    <row r="17900" spans="33:34">
      <c r="AG17900" s="7"/>
      <c r="AH17900" s="7"/>
    </row>
    <row r="17901" spans="33:34">
      <c r="AG17901" s="7"/>
      <c r="AH17901" s="7"/>
    </row>
    <row r="17902" spans="33:34">
      <c r="AG17902" s="7"/>
      <c r="AH17902" s="7"/>
    </row>
    <row r="17903" spans="33:34">
      <c r="AG17903" s="7"/>
      <c r="AH17903" s="7"/>
    </row>
    <row r="17904" spans="33:34">
      <c r="AG17904" s="7"/>
      <c r="AH17904" s="7"/>
    </row>
    <row r="17905" spans="33:34">
      <c r="AG17905" s="7"/>
      <c r="AH17905" s="7"/>
    </row>
    <row r="17906" spans="33:34">
      <c r="AG17906" s="7"/>
      <c r="AH17906" s="7"/>
    </row>
    <row r="17907" spans="33:34">
      <c r="AG17907" s="7"/>
      <c r="AH17907" s="7"/>
    </row>
    <row r="17908" spans="33:34">
      <c r="AG17908" s="7"/>
      <c r="AH17908" s="7"/>
    </row>
    <row r="17909" spans="33:34">
      <c r="AG17909" s="7"/>
      <c r="AH17909" s="7"/>
    </row>
    <row r="17910" spans="33:34">
      <c r="AG17910" s="7"/>
      <c r="AH17910" s="7"/>
    </row>
    <row r="17911" spans="33:34">
      <c r="AG17911" s="7"/>
      <c r="AH17911" s="7"/>
    </row>
    <row r="17912" spans="33:34">
      <c r="AG17912" s="7"/>
      <c r="AH17912" s="7"/>
    </row>
    <row r="17913" spans="33:34">
      <c r="AG17913" s="7"/>
      <c r="AH17913" s="7"/>
    </row>
    <row r="17914" spans="33:34">
      <c r="AG17914" s="7"/>
      <c r="AH17914" s="7"/>
    </row>
    <row r="17915" spans="33:34">
      <c r="AG17915" s="7"/>
      <c r="AH17915" s="7"/>
    </row>
    <row r="17916" spans="33:34">
      <c r="AG17916" s="7"/>
      <c r="AH17916" s="7"/>
    </row>
    <row r="17917" spans="33:34">
      <c r="AG17917" s="7"/>
      <c r="AH17917" s="7"/>
    </row>
    <row r="17918" spans="33:34">
      <c r="AG17918" s="7"/>
      <c r="AH17918" s="7"/>
    </row>
    <row r="17919" spans="33:34">
      <c r="AG17919" s="7"/>
      <c r="AH17919" s="7"/>
    </row>
    <row r="17920" spans="33:34">
      <c r="AG17920" s="7"/>
      <c r="AH17920" s="7"/>
    </row>
    <row r="17921" spans="33:34">
      <c r="AG17921" s="7"/>
      <c r="AH17921" s="7"/>
    </row>
    <row r="17922" spans="33:34">
      <c r="AG17922" s="7"/>
      <c r="AH17922" s="7"/>
    </row>
    <row r="17923" spans="33:34">
      <c r="AG17923" s="7"/>
      <c r="AH17923" s="7"/>
    </row>
    <row r="17924" spans="33:34">
      <c r="AG17924" s="7"/>
      <c r="AH17924" s="7"/>
    </row>
    <row r="17925" spans="33:34">
      <c r="AG17925" s="7"/>
      <c r="AH17925" s="7"/>
    </row>
    <row r="17926" spans="33:34">
      <c r="AG17926" s="7"/>
      <c r="AH17926" s="7"/>
    </row>
    <row r="17927" spans="33:34">
      <c r="AG17927" s="7"/>
      <c r="AH17927" s="7"/>
    </row>
    <row r="17928" spans="33:34">
      <c r="AG17928" s="7"/>
      <c r="AH17928" s="7"/>
    </row>
    <row r="17929" spans="33:34">
      <c r="AG17929" s="7"/>
      <c r="AH17929" s="7"/>
    </row>
    <row r="17930" spans="33:34">
      <c r="AG17930" s="7"/>
      <c r="AH17930" s="7"/>
    </row>
    <row r="17931" spans="33:34">
      <c r="AG17931" s="7"/>
      <c r="AH17931" s="7"/>
    </row>
    <row r="17932" spans="33:34">
      <c r="AG17932" s="7"/>
      <c r="AH17932" s="7"/>
    </row>
    <row r="17933" spans="33:34">
      <c r="AG17933" s="7"/>
      <c r="AH17933" s="7"/>
    </row>
    <row r="17934" spans="33:34">
      <c r="AG17934" s="7"/>
      <c r="AH17934" s="7"/>
    </row>
    <row r="17935" spans="33:34">
      <c r="AG17935" s="7"/>
      <c r="AH17935" s="7"/>
    </row>
    <row r="17936" spans="33:34">
      <c r="AG17936" s="7"/>
      <c r="AH17936" s="7"/>
    </row>
    <row r="17937" spans="33:34">
      <c r="AG17937" s="7"/>
      <c r="AH17937" s="7"/>
    </row>
    <row r="17938" spans="33:34">
      <c r="AG17938" s="7"/>
      <c r="AH17938" s="7"/>
    </row>
    <row r="17939" spans="33:34">
      <c r="AG17939" s="7"/>
      <c r="AH17939" s="7"/>
    </row>
    <row r="17940" spans="33:34">
      <c r="AG17940" s="7"/>
      <c r="AH17940" s="7"/>
    </row>
    <row r="17941" spans="33:34">
      <c r="AG17941" s="7"/>
      <c r="AH17941" s="7"/>
    </row>
    <row r="17942" spans="33:34">
      <c r="AG17942" s="7"/>
      <c r="AH17942" s="7"/>
    </row>
    <row r="17943" spans="33:34">
      <c r="AG17943" s="7"/>
      <c r="AH17943" s="7"/>
    </row>
    <row r="17944" spans="33:34">
      <c r="AG17944" s="7"/>
      <c r="AH17944" s="7"/>
    </row>
    <row r="17945" spans="33:34">
      <c r="AG17945" s="7"/>
      <c r="AH17945" s="7"/>
    </row>
    <row r="17946" spans="33:34">
      <c r="AG17946" s="7"/>
      <c r="AH17946" s="7"/>
    </row>
    <row r="17947" spans="33:34">
      <c r="AG17947" s="7"/>
      <c r="AH17947" s="7"/>
    </row>
    <row r="17948" spans="33:34">
      <c r="AG17948" s="7"/>
      <c r="AH17948" s="7"/>
    </row>
    <row r="17949" spans="33:34">
      <c r="AG17949" s="7"/>
      <c r="AH17949" s="7"/>
    </row>
    <row r="17950" spans="33:34">
      <c r="AG17950" s="7"/>
      <c r="AH17950" s="7"/>
    </row>
    <row r="17951" spans="33:34">
      <c r="AG17951" s="7"/>
      <c r="AH17951" s="7"/>
    </row>
    <row r="17952" spans="33:34">
      <c r="AG17952" s="7"/>
      <c r="AH17952" s="7"/>
    </row>
    <row r="17953" spans="33:34">
      <c r="AG17953" s="7"/>
      <c r="AH17953" s="7"/>
    </row>
    <row r="17954" spans="33:34">
      <c r="AG17954" s="7"/>
      <c r="AH17954" s="7"/>
    </row>
    <row r="17955" spans="33:34">
      <c r="AG17955" s="7"/>
      <c r="AH17955" s="7"/>
    </row>
    <row r="17956" spans="33:34">
      <c r="AG17956" s="7"/>
      <c r="AH17956" s="7"/>
    </row>
    <row r="17957" spans="33:34">
      <c r="AG17957" s="7"/>
      <c r="AH17957" s="7"/>
    </row>
    <row r="17958" spans="33:34">
      <c r="AG17958" s="7"/>
      <c r="AH17958" s="7"/>
    </row>
    <row r="17959" spans="33:34">
      <c r="AG17959" s="7"/>
      <c r="AH17959" s="7"/>
    </row>
    <row r="17960" spans="33:34">
      <c r="AG17960" s="7"/>
      <c r="AH17960" s="7"/>
    </row>
    <row r="17961" spans="33:34">
      <c r="AG17961" s="7"/>
      <c r="AH17961" s="7"/>
    </row>
    <row r="17962" spans="33:34">
      <c r="AG17962" s="7"/>
      <c r="AH17962" s="7"/>
    </row>
    <row r="17963" spans="33:34">
      <c r="AG17963" s="7"/>
      <c r="AH17963" s="7"/>
    </row>
    <row r="17964" spans="33:34">
      <c r="AG17964" s="7"/>
      <c r="AH17964" s="7"/>
    </row>
    <row r="17965" spans="33:34">
      <c r="AG17965" s="7"/>
      <c r="AH17965" s="7"/>
    </row>
    <row r="17966" spans="33:34">
      <c r="AG17966" s="7"/>
      <c r="AH17966" s="7"/>
    </row>
    <row r="17967" spans="33:34">
      <c r="AG17967" s="7"/>
      <c r="AH17967" s="7"/>
    </row>
    <row r="17968" spans="33:34">
      <c r="AG17968" s="7"/>
      <c r="AH17968" s="7"/>
    </row>
    <row r="17969" spans="33:34">
      <c r="AG17969" s="7"/>
      <c r="AH17969" s="7"/>
    </row>
    <row r="17970" spans="33:34">
      <c r="AG17970" s="7"/>
      <c r="AH17970" s="7"/>
    </row>
    <row r="17971" spans="33:34">
      <c r="AG17971" s="7"/>
      <c r="AH17971" s="7"/>
    </row>
    <row r="17972" spans="33:34">
      <c r="AG17972" s="7"/>
      <c r="AH17972" s="7"/>
    </row>
    <row r="17973" spans="33:34">
      <c r="AG17973" s="7"/>
      <c r="AH17973" s="7"/>
    </row>
    <row r="17974" spans="33:34">
      <c r="AG17974" s="7"/>
      <c r="AH17974" s="7"/>
    </row>
    <row r="17975" spans="33:34">
      <c r="AG17975" s="7"/>
      <c r="AH17975" s="7"/>
    </row>
    <row r="17976" spans="33:34">
      <c r="AG17976" s="7"/>
      <c r="AH17976" s="7"/>
    </row>
    <row r="17977" spans="33:34">
      <c r="AG17977" s="7"/>
      <c r="AH17977" s="7"/>
    </row>
    <row r="17978" spans="33:34">
      <c r="AG17978" s="7"/>
      <c r="AH17978" s="7"/>
    </row>
    <row r="17979" spans="33:34">
      <c r="AG17979" s="7"/>
      <c r="AH17979" s="7"/>
    </row>
    <row r="17980" spans="33:34">
      <c r="AG17980" s="7"/>
      <c r="AH17980" s="7"/>
    </row>
    <row r="17981" spans="33:34">
      <c r="AG17981" s="7"/>
      <c r="AH17981" s="7"/>
    </row>
    <row r="17982" spans="33:34">
      <c r="AG17982" s="7"/>
      <c r="AH17982" s="7"/>
    </row>
    <row r="17983" spans="33:34">
      <c r="AG17983" s="7"/>
      <c r="AH17983" s="7"/>
    </row>
    <row r="17984" spans="33:34">
      <c r="AG17984" s="7"/>
      <c r="AH17984" s="7"/>
    </row>
    <row r="17985" spans="33:34">
      <c r="AG17985" s="7"/>
      <c r="AH17985" s="7"/>
    </row>
    <row r="17986" spans="33:34">
      <c r="AG17986" s="7"/>
      <c r="AH17986" s="7"/>
    </row>
    <row r="17987" spans="33:34">
      <c r="AG17987" s="7"/>
      <c r="AH17987" s="7"/>
    </row>
    <row r="17988" spans="33:34">
      <c r="AG17988" s="7"/>
      <c r="AH17988" s="7"/>
    </row>
    <row r="17989" spans="33:34">
      <c r="AG17989" s="7"/>
      <c r="AH17989" s="7"/>
    </row>
    <row r="17990" spans="33:34">
      <c r="AG17990" s="7"/>
      <c r="AH17990" s="7"/>
    </row>
    <row r="17991" spans="33:34">
      <c r="AG17991" s="7"/>
      <c r="AH17991" s="7"/>
    </row>
    <row r="17992" spans="33:34">
      <c r="AG17992" s="7"/>
      <c r="AH17992" s="7"/>
    </row>
    <row r="17993" spans="33:34">
      <c r="AG17993" s="7"/>
      <c r="AH17993" s="7"/>
    </row>
    <row r="17994" spans="33:34">
      <c r="AG17994" s="7"/>
      <c r="AH17994" s="7"/>
    </row>
    <row r="17995" spans="33:34">
      <c r="AG17995" s="7"/>
      <c r="AH17995" s="7"/>
    </row>
    <row r="17996" spans="33:34">
      <c r="AG17996" s="7"/>
      <c r="AH17996" s="7"/>
    </row>
    <row r="17997" spans="33:34">
      <c r="AG17997" s="7"/>
      <c r="AH17997" s="7"/>
    </row>
    <row r="17998" spans="33:34">
      <c r="AG17998" s="7"/>
      <c r="AH17998" s="7"/>
    </row>
    <row r="17999" spans="33:34">
      <c r="AG17999" s="7"/>
      <c r="AH17999" s="7"/>
    </row>
    <row r="18000" spans="33:34">
      <c r="AG18000" s="7"/>
      <c r="AH18000" s="7"/>
    </row>
    <row r="18001" spans="33:34">
      <c r="AG18001" s="7"/>
      <c r="AH18001" s="7"/>
    </row>
    <row r="18002" spans="33:34">
      <c r="AG18002" s="7"/>
      <c r="AH18002" s="7"/>
    </row>
    <row r="18003" spans="33:34">
      <c r="AG18003" s="7"/>
      <c r="AH18003" s="7"/>
    </row>
    <row r="18004" spans="33:34">
      <c r="AG18004" s="7"/>
      <c r="AH18004" s="7"/>
    </row>
    <row r="18005" spans="33:34">
      <c r="AG18005" s="7"/>
      <c r="AH18005" s="7"/>
    </row>
    <row r="18006" spans="33:34">
      <c r="AG18006" s="7"/>
      <c r="AH18006" s="7"/>
    </row>
    <row r="18007" spans="33:34">
      <c r="AG18007" s="7"/>
      <c r="AH18007" s="7"/>
    </row>
    <row r="18008" spans="33:34">
      <c r="AG18008" s="7"/>
      <c r="AH18008" s="7"/>
    </row>
    <row r="18009" spans="33:34">
      <c r="AG18009" s="7"/>
      <c r="AH18009" s="7"/>
    </row>
    <row r="18010" spans="33:34">
      <c r="AG18010" s="7"/>
      <c r="AH18010" s="7"/>
    </row>
    <row r="18011" spans="33:34">
      <c r="AG18011" s="7"/>
      <c r="AH18011" s="7"/>
    </row>
    <row r="18012" spans="33:34">
      <c r="AG18012" s="7"/>
      <c r="AH18012" s="7"/>
    </row>
    <row r="18013" spans="33:34">
      <c r="AG18013" s="7"/>
      <c r="AH18013" s="7"/>
    </row>
    <row r="18014" spans="33:34">
      <c r="AG18014" s="7"/>
      <c r="AH18014" s="7"/>
    </row>
    <row r="18015" spans="33:34">
      <c r="AG18015" s="7"/>
      <c r="AH18015" s="7"/>
    </row>
    <row r="18016" spans="33:34">
      <c r="AG18016" s="7"/>
      <c r="AH18016" s="7"/>
    </row>
    <row r="18017" spans="33:34">
      <c r="AG18017" s="7"/>
      <c r="AH18017" s="7"/>
    </row>
    <row r="18018" spans="33:34">
      <c r="AG18018" s="7"/>
      <c r="AH18018" s="7"/>
    </row>
    <row r="18019" spans="33:34">
      <c r="AG18019" s="7"/>
      <c r="AH18019" s="7"/>
    </row>
    <row r="18020" spans="33:34">
      <c r="AG18020" s="7"/>
      <c r="AH18020" s="7"/>
    </row>
    <row r="18021" spans="33:34">
      <c r="AG18021" s="7"/>
      <c r="AH18021" s="7"/>
    </row>
    <row r="18022" spans="33:34">
      <c r="AG18022" s="7"/>
      <c r="AH18022" s="7"/>
    </row>
    <row r="18023" spans="33:34">
      <c r="AG18023" s="7"/>
      <c r="AH18023" s="7"/>
    </row>
    <row r="18024" spans="33:34">
      <c r="AG18024" s="7"/>
      <c r="AH18024" s="7"/>
    </row>
    <row r="18025" spans="33:34">
      <c r="AG18025" s="7"/>
      <c r="AH18025" s="7"/>
    </row>
    <row r="18026" spans="33:34">
      <c r="AG18026" s="7"/>
      <c r="AH18026" s="7"/>
    </row>
    <row r="18027" spans="33:34">
      <c r="AG18027" s="7"/>
      <c r="AH18027" s="7"/>
    </row>
    <row r="18028" spans="33:34">
      <c r="AG18028" s="7"/>
      <c r="AH18028" s="7"/>
    </row>
    <row r="18029" spans="33:34">
      <c r="AG18029" s="7"/>
      <c r="AH18029" s="7"/>
    </row>
    <row r="18030" spans="33:34">
      <c r="AG18030" s="7"/>
      <c r="AH18030" s="7"/>
    </row>
    <row r="18031" spans="33:34">
      <c r="AG18031" s="7"/>
      <c r="AH18031" s="7"/>
    </row>
    <row r="18032" spans="33:34">
      <c r="AG18032" s="7"/>
      <c r="AH18032" s="7"/>
    </row>
    <row r="18033" spans="33:34">
      <c r="AG18033" s="7"/>
      <c r="AH18033" s="7"/>
    </row>
    <row r="18034" spans="33:34">
      <c r="AG18034" s="7"/>
      <c r="AH18034" s="7"/>
    </row>
    <row r="18035" spans="33:34">
      <c r="AG18035" s="7"/>
      <c r="AH18035" s="7"/>
    </row>
    <row r="18036" spans="33:34">
      <c r="AG18036" s="7"/>
      <c r="AH18036" s="7"/>
    </row>
    <row r="18037" spans="33:34">
      <c r="AG18037" s="7"/>
      <c r="AH18037" s="7"/>
    </row>
    <row r="18038" spans="33:34">
      <c r="AG18038" s="7"/>
      <c r="AH18038" s="7"/>
    </row>
    <row r="18039" spans="33:34">
      <c r="AG18039" s="7"/>
      <c r="AH18039" s="7"/>
    </row>
    <row r="18040" spans="33:34">
      <c r="AG18040" s="7"/>
      <c r="AH18040" s="7"/>
    </row>
    <row r="18041" spans="33:34">
      <c r="AG18041" s="7"/>
      <c r="AH18041" s="7"/>
    </row>
    <row r="18042" spans="33:34">
      <c r="AG18042" s="7"/>
      <c r="AH18042" s="7"/>
    </row>
    <row r="18043" spans="33:34">
      <c r="AG18043" s="7"/>
      <c r="AH18043" s="7"/>
    </row>
    <row r="18044" spans="33:34">
      <c r="AG18044" s="7"/>
      <c r="AH18044" s="7"/>
    </row>
    <row r="18045" spans="33:34">
      <c r="AG18045" s="7"/>
      <c r="AH18045" s="7"/>
    </row>
    <row r="18046" spans="33:34">
      <c r="AG18046" s="7"/>
      <c r="AH18046" s="7"/>
    </row>
    <row r="18047" spans="33:34">
      <c r="AG18047" s="7"/>
      <c r="AH18047" s="7"/>
    </row>
    <row r="18048" spans="33:34">
      <c r="AG18048" s="7"/>
      <c r="AH18048" s="7"/>
    </row>
    <row r="18049" spans="33:34">
      <c r="AG18049" s="7"/>
      <c r="AH18049" s="7"/>
    </row>
    <row r="18050" spans="33:34">
      <c r="AG18050" s="7"/>
      <c r="AH18050" s="7"/>
    </row>
    <row r="18051" spans="33:34">
      <c r="AG18051" s="7"/>
      <c r="AH18051" s="7"/>
    </row>
    <row r="18052" spans="33:34">
      <c r="AG18052" s="7"/>
      <c r="AH18052" s="7"/>
    </row>
    <row r="18053" spans="33:34">
      <c r="AG18053" s="7"/>
      <c r="AH18053" s="7"/>
    </row>
    <row r="18054" spans="33:34">
      <c r="AG18054" s="7"/>
      <c r="AH18054" s="7"/>
    </row>
    <row r="18055" spans="33:34">
      <c r="AG18055" s="7"/>
      <c r="AH18055" s="7"/>
    </row>
    <row r="18056" spans="33:34">
      <c r="AG18056" s="7"/>
      <c r="AH18056" s="7"/>
    </row>
    <row r="18057" spans="33:34">
      <c r="AG18057" s="7"/>
      <c r="AH18057" s="7"/>
    </row>
    <row r="18058" spans="33:34">
      <c r="AG18058" s="7"/>
      <c r="AH18058" s="7"/>
    </row>
    <row r="18059" spans="33:34">
      <c r="AG18059" s="7"/>
      <c r="AH18059" s="7"/>
    </row>
    <row r="18060" spans="33:34">
      <c r="AG18060" s="7"/>
      <c r="AH18060" s="7"/>
    </row>
    <row r="18061" spans="33:34">
      <c r="AG18061" s="7"/>
      <c r="AH18061" s="7"/>
    </row>
    <row r="18062" spans="33:34">
      <c r="AG18062" s="7"/>
      <c r="AH18062" s="7"/>
    </row>
    <row r="18063" spans="33:34">
      <c r="AG18063" s="7"/>
      <c r="AH18063" s="7"/>
    </row>
    <row r="18064" spans="33:34">
      <c r="AG18064" s="7"/>
      <c r="AH18064" s="7"/>
    </row>
    <row r="18065" spans="33:34">
      <c r="AG18065" s="7"/>
      <c r="AH18065" s="7"/>
    </row>
    <row r="18066" spans="33:34">
      <c r="AG18066" s="7"/>
      <c r="AH18066" s="7"/>
    </row>
    <row r="18067" spans="33:34">
      <c r="AG18067" s="7"/>
      <c r="AH18067" s="7"/>
    </row>
    <row r="18068" spans="33:34">
      <c r="AG18068" s="7"/>
      <c r="AH18068" s="7"/>
    </row>
    <row r="18069" spans="33:34">
      <c r="AG18069" s="7"/>
      <c r="AH18069" s="7"/>
    </row>
    <row r="18070" spans="33:34">
      <c r="AG18070" s="7"/>
      <c r="AH18070" s="7"/>
    </row>
    <row r="18071" spans="33:34">
      <c r="AG18071" s="7"/>
      <c r="AH18071" s="7"/>
    </row>
    <row r="18072" spans="33:34">
      <c r="AG18072" s="7"/>
      <c r="AH18072" s="7"/>
    </row>
    <row r="18073" spans="33:34">
      <c r="AG18073" s="7"/>
      <c r="AH18073" s="7"/>
    </row>
    <row r="18074" spans="33:34">
      <c r="AG18074" s="7"/>
      <c r="AH18074" s="7"/>
    </row>
    <row r="18075" spans="33:34">
      <c r="AG18075" s="7"/>
      <c r="AH18075" s="7"/>
    </row>
    <row r="18076" spans="33:34">
      <c r="AG18076" s="7"/>
      <c r="AH18076" s="7"/>
    </row>
    <row r="18077" spans="33:34">
      <c r="AG18077" s="7"/>
      <c r="AH18077" s="7"/>
    </row>
    <row r="18078" spans="33:34">
      <c r="AG18078" s="7"/>
      <c r="AH18078" s="7"/>
    </row>
    <row r="18079" spans="33:34">
      <c r="AG18079" s="7"/>
      <c r="AH18079" s="7"/>
    </row>
    <row r="18080" spans="33:34">
      <c r="AG18080" s="7"/>
      <c r="AH18080" s="7"/>
    </row>
    <row r="18081" spans="33:34">
      <c r="AG18081" s="7"/>
      <c r="AH18081" s="7"/>
    </row>
    <row r="18082" spans="33:34">
      <c r="AG18082" s="7"/>
      <c r="AH18082" s="7"/>
    </row>
    <row r="18083" spans="33:34">
      <c r="AG18083" s="7"/>
      <c r="AH18083" s="7"/>
    </row>
    <row r="18084" spans="33:34">
      <c r="AG18084" s="7"/>
      <c r="AH18084" s="7"/>
    </row>
    <row r="18085" spans="33:34">
      <c r="AG18085" s="7"/>
      <c r="AH18085" s="7"/>
    </row>
    <row r="18086" spans="33:34">
      <c r="AG18086" s="7"/>
      <c r="AH18086" s="7"/>
    </row>
    <row r="18087" spans="33:34">
      <c r="AG18087" s="7"/>
      <c r="AH18087" s="7"/>
    </row>
    <row r="18088" spans="33:34">
      <c r="AG18088" s="7"/>
      <c r="AH18088" s="7"/>
    </row>
    <row r="18089" spans="33:34">
      <c r="AG18089" s="7"/>
      <c r="AH18089" s="7"/>
    </row>
    <row r="18090" spans="33:34">
      <c r="AG18090" s="7"/>
      <c r="AH18090" s="7"/>
    </row>
    <row r="18091" spans="33:34">
      <c r="AG18091" s="7"/>
      <c r="AH18091" s="7"/>
    </row>
    <row r="18092" spans="33:34">
      <c r="AG18092" s="7"/>
      <c r="AH18092" s="7"/>
    </row>
    <row r="18093" spans="33:34">
      <c r="AG18093" s="7"/>
      <c r="AH18093" s="7"/>
    </row>
    <row r="18094" spans="33:34">
      <c r="AG18094" s="7"/>
      <c r="AH18094" s="7"/>
    </row>
    <row r="18095" spans="33:34">
      <c r="AG18095" s="7"/>
      <c r="AH18095" s="7"/>
    </row>
    <row r="18096" spans="33:34">
      <c r="AG18096" s="7"/>
      <c r="AH18096" s="7"/>
    </row>
    <row r="18097" spans="33:34">
      <c r="AG18097" s="7"/>
      <c r="AH18097" s="7"/>
    </row>
    <row r="18098" spans="33:34">
      <c r="AG18098" s="7"/>
      <c r="AH18098" s="7"/>
    </row>
    <row r="18099" spans="33:34">
      <c r="AG18099" s="7"/>
      <c r="AH18099" s="7"/>
    </row>
    <row r="18100" spans="33:34">
      <c r="AG18100" s="7"/>
      <c r="AH18100" s="7"/>
    </row>
    <row r="18101" spans="33:34">
      <c r="AG18101" s="7"/>
      <c r="AH18101" s="7"/>
    </row>
    <row r="18102" spans="33:34">
      <c r="AG18102" s="7"/>
      <c r="AH18102" s="7"/>
    </row>
    <row r="18103" spans="33:34">
      <c r="AG18103" s="7"/>
      <c r="AH18103" s="7"/>
    </row>
    <row r="18104" spans="33:34">
      <c r="AG18104" s="7"/>
      <c r="AH18104" s="7"/>
    </row>
    <row r="18105" spans="33:34">
      <c r="AG18105" s="7"/>
      <c r="AH18105" s="7"/>
    </row>
    <row r="18106" spans="33:34">
      <c r="AG18106" s="7"/>
      <c r="AH18106" s="7"/>
    </row>
    <row r="18107" spans="33:34">
      <c r="AG18107" s="7"/>
      <c r="AH18107" s="7"/>
    </row>
    <row r="18108" spans="33:34">
      <c r="AG18108" s="7"/>
      <c r="AH18108" s="7"/>
    </row>
    <row r="18109" spans="33:34">
      <c r="AG18109" s="7"/>
      <c r="AH18109" s="7"/>
    </row>
    <row r="18110" spans="33:34">
      <c r="AG18110" s="7"/>
      <c r="AH18110" s="7"/>
    </row>
    <row r="18111" spans="33:34">
      <c r="AG18111" s="7"/>
      <c r="AH18111" s="7"/>
    </row>
    <row r="18112" spans="33:34">
      <c r="AG18112" s="7"/>
      <c r="AH18112" s="7"/>
    </row>
    <row r="18113" spans="33:34">
      <c r="AG18113" s="7"/>
      <c r="AH18113" s="7"/>
    </row>
    <row r="18114" spans="33:34">
      <c r="AG18114" s="7"/>
      <c r="AH18114" s="7"/>
    </row>
    <row r="18115" spans="33:34">
      <c r="AG18115" s="7"/>
      <c r="AH18115" s="7"/>
    </row>
    <row r="18116" spans="33:34">
      <c r="AG18116" s="7"/>
      <c r="AH18116" s="7"/>
    </row>
    <row r="18117" spans="33:34">
      <c r="AG18117" s="7"/>
      <c r="AH18117" s="7"/>
    </row>
    <row r="18118" spans="33:34">
      <c r="AG18118" s="7"/>
      <c r="AH18118" s="7"/>
    </row>
    <row r="18119" spans="33:34">
      <c r="AG18119" s="7"/>
      <c r="AH18119" s="7"/>
    </row>
    <row r="18120" spans="33:34">
      <c r="AG18120" s="7"/>
      <c r="AH18120" s="7"/>
    </row>
    <row r="18121" spans="33:34">
      <c r="AG18121" s="7"/>
      <c r="AH18121" s="7"/>
    </row>
    <row r="18122" spans="33:34">
      <c r="AG18122" s="7"/>
      <c r="AH18122" s="7"/>
    </row>
    <row r="18123" spans="33:34">
      <c r="AG18123" s="7"/>
      <c r="AH18123" s="7"/>
    </row>
    <row r="18124" spans="33:34">
      <c r="AG18124" s="7"/>
      <c r="AH18124" s="7"/>
    </row>
    <row r="18125" spans="33:34">
      <c r="AG18125" s="7"/>
      <c r="AH18125" s="7"/>
    </row>
    <row r="18126" spans="33:34">
      <c r="AG18126" s="7"/>
      <c r="AH18126" s="7"/>
    </row>
    <row r="18127" spans="33:34">
      <c r="AG18127" s="7"/>
      <c r="AH18127" s="7"/>
    </row>
    <row r="18128" spans="33:34">
      <c r="AG18128" s="7"/>
      <c r="AH18128" s="7"/>
    </row>
    <row r="18129" spans="33:34">
      <c r="AG18129" s="7"/>
      <c r="AH18129" s="7"/>
    </row>
    <row r="18130" spans="33:34">
      <c r="AG18130" s="7"/>
      <c r="AH18130" s="7"/>
    </row>
    <row r="18131" spans="33:34">
      <c r="AG18131" s="7"/>
      <c r="AH18131" s="7"/>
    </row>
    <row r="18132" spans="33:34">
      <c r="AG18132" s="7"/>
      <c r="AH18132" s="7"/>
    </row>
    <row r="18133" spans="33:34">
      <c r="AG18133" s="7"/>
      <c r="AH18133" s="7"/>
    </row>
    <row r="18134" spans="33:34">
      <c r="AG18134" s="7"/>
      <c r="AH18134" s="7"/>
    </row>
    <row r="18135" spans="33:34">
      <c r="AG18135" s="7"/>
      <c r="AH18135" s="7"/>
    </row>
    <row r="18136" spans="33:34">
      <c r="AG18136" s="7"/>
      <c r="AH18136" s="7"/>
    </row>
    <row r="18137" spans="33:34">
      <c r="AG18137" s="7"/>
      <c r="AH18137" s="7"/>
    </row>
    <row r="18138" spans="33:34">
      <c r="AG18138" s="7"/>
      <c r="AH18138" s="7"/>
    </row>
    <row r="18139" spans="33:34">
      <c r="AG18139" s="7"/>
      <c r="AH18139" s="7"/>
    </row>
    <row r="18140" spans="33:34">
      <c r="AG18140" s="7"/>
      <c r="AH18140" s="7"/>
    </row>
    <row r="18141" spans="33:34">
      <c r="AG18141" s="7"/>
      <c r="AH18141" s="7"/>
    </row>
    <row r="18142" spans="33:34">
      <c r="AG18142" s="7"/>
      <c r="AH18142" s="7"/>
    </row>
    <row r="18143" spans="33:34">
      <c r="AG18143" s="7"/>
      <c r="AH18143" s="7"/>
    </row>
    <row r="18144" spans="33:34">
      <c r="AG18144" s="7"/>
      <c r="AH18144" s="7"/>
    </row>
    <row r="18145" spans="33:34">
      <c r="AG18145" s="7"/>
      <c r="AH18145" s="7"/>
    </row>
    <row r="18146" spans="33:34">
      <c r="AG18146" s="7"/>
      <c r="AH18146" s="7"/>
    </row>
    <row r="18147" spans="33:34">
      <c r="AG18147" s="7"/>
      <c r="AH18147" s="7"/>
    </row>
    <row r="18148" spans="33:34">
      <c r="AG18148" s="7"/>
      <c r="AH18148" s="7"/>
    </row>
    <row r="18149" spans="33:34">
      <c r="AG18149" s="7"/>
      <c r="AH18149" s="7"/>
    </row>
    <row r="18150" spans="33:34">
      <c r="AG18150" s="7"/>
      <c r="AH18150" s="7"/>
    </row>
    <row r="18151" spans="33:34">
      <c r="AG18151" s="7"/>
      <c r="AH18151" s="7"/>
    </row>
    <row r="18152" spans="33:34">
      <c r="AG18152" s="7"/>
      <c r="AH18152" s="7"/>
    </row>
    <row r="18153" spans="33:34">
      <c r="AG18153" s="7"/>
      <c r="AH18153" s="7"/>
    </row>
    <row r="18154" spans="33:34">
      <c r="AG18154" s="7"/>
      <c r="AH18154" s="7"/>
    </row>
    <row r="18155" spans="33:34">
      <c r="AG18155" s="7"/>
      <c r="AH18155" s="7"/>
    </row>
    <row r="18156" spans="33:34">
      <c r="AG18156" s="7"/>
      <c r="AH18156" s="7"/>
    </row>
    <row r="18157" spans="33:34">
      <c r="AG18157" s="7"/>
      <c r="AH18157" s="7"/>
    </row>
    <row r="18158" spans="33:34">
      <c r="AG18158" s="7"/>
      <c r="AH18158" s="7"/>
    </row>
    <row r="18159" spans="33:34">
      <c r="AG18159" s="7"/>
      <c r="AH18159" s="7"/>
    </row>
    <row r="18160" spans="33:34">
      <c r="AG18160" s="7"/>
      <c r="AH18160" s="7"/>
    </row>
    <row r="18161" spans="33:34">
      <c r="AG18161" s="7"/>
      <c r="AH18161" s="7"/>
    </row>
    <row r="18162" spans="33:34">
      <c r="AG18162" s="7"/>
      <c r="AH18162" s="7"/>
    </row>
    <row r="18163" spans="33:34">
      <c r="AG18163" s="7"/>
      <c r="AH18163" s="7"/>
    </row>
    <row r="18164" spans="33:34">
      <c r="AG18164" s="7"/>
      <c r="AH18164" s="7"/>
    </row>
    <row r="18165" spans="33:34">
      <c r="AG18165" s="7"/>
      <c r="AH18165" s="7"/>
    </row>
    <row r="18166" spans="33:34">
      <c r="AG18166" s="7"/>
      <c r="AH18166" s="7"/>
    </row>
    <row r="18167" spans="33:34">
      <c r="AG18167" s="7"/>
      <c r="AH18167" s="7"/>
    </row>
    <row r="18168" spans="33:34">
      <c r="AG18168" s="7"/>
      <c r="AH18168" s="7"/>
    </row>
    <row r="18169" spans="33:34">
      <c r="AG18169" s="7"/>
      <c r="AH18169" s="7"/>
    </row>
    <row r="18170" spans="33:34">
      <c r="AG18170" s="7"/>
      <c r="AH18170" s="7"/>
    </row>
    <row r="18171" spans="33:34">
      <c r="AG18171" s="7"/>
      <c r="AH18171" s="7"/>
    </row>
    <row r="18172" spans="33:34">
      <c r="AG18172" s="7"/>
      <c r="AH18172" s="7"/>
    </row>
    <row r="18173" spans="33:34">
      <c r="AG18173" s="7"/>
      <c r="AH18173" s="7"/>
    </row>
    <row r="18174" spans="33:34">
      <c r="AG18174" s="7"/>
      <c r="AH18174" s="7"/>
    </row>
    <row r="18175" spans="33:34">
      <c r="AG18175" s="7"/>
      <c r="AH18175" s="7"/>
    </row>
    <row r="18176" spans="33:34">
      <c r="AG18176" s="7"/>
      <c r="AH18176" s="7"/>
    </row>
    <row r="18177" spans="33:34">
      <c r="AG18177" s="7"/>
      <c r="AH18177" s="7"/>
    </row>
    <row r="18178" spans="33:34">
      <c r="AG18178" s="7"/>
      <c r="AH18178" s="7"/>
    </row>
    <row r="18179" spans="33:34">
      <c r="AG18179" s="7"/>
      <c r="AH18179" s="7"/>
    </row>
    <row r="18180" spans="33:34">
      <c r="AG18180" s="7"/>
      <c r="AH18180" s="7"/>
    </row>
    <row r="18181" spans="33:34">
      <c r="AG18181" s="7"/>
      <c r="AH18181" s="7"/>
    </row>
    <row r="18182" spans="33:34">
      <c r="AG18182" s="7"/>
      <c r="AH18182" s="7"/>
    </row>
    <row r="18183" spans="33:34">
      <c r="AG18183" s="7"/>
      <c r="AH18183" s="7"/>
    </row>
    <row r="18184" spans="33:34">
      <c r="AG18184" s="7"/>
      <c r="AH18184" s="7"/>
    </row>
    <row r="18185" spans="33:34">
      <c r="AG18185" s="7"/>
      <c r="AH18185" s="7"/>
    </row>
    <row r="18186" spans="33:34">
      <c r="AG18186" s="7"/>
      <c r="AH18186" s="7"/>
    </row>
    <row r="18187" spans="33:34">
      <c r="AG18187" s="7"/>
      <c r="AH18187" s="7"/>
    </row>
    <row r="18188" spans="33:34">
      <c r="AG18188" s="7"/>
      <c r="AH18188" s="7"/>
    </row>
    <row r="18189" spans="33:34">
      <c r="AG18189" s="7"/>
      <c r="AH18189" s="7"/>
    </row>
    <row r="18190" spans="33:34">
      <c r="AG18190" s="7"/>
      <c r="AH18190" s="7"/>
    </row>
    <row r="18191" spans="33:34">
      <c r="AG18191" s="7"/>
      <c r="AH18191" s="7"/>
    </row>
    <row r="18192" spans="33:34">
      <c r="AG18192" s="7"/>
      <c r="AH18192" s="7"/>
    </row>
    <row r="18193" spans="33:34">
      <c r="AG18193" s="7"/>
      <c r="AH18193" s="7"/>
    </row>
    <row r="18194" spans="33:34">
      <c r="AG18194" s="7"/>
      <c r="AH18194" s="7"/>
    </row>
    <row r="18195" spans="33:34">
      <c r="AG18195" s="7"/>
      <c r="AH18195" s="7"/>
    </row>
    <row r="18196" spans="33:34">
      <c r="AG18196" s="7"/>
      <c r="AH18196" s="7"/>
    </row>
    <row r="18197" spans="33:34">
      <c r="AG18197" s="7"/>
      <c r="AH18197" s="7"/>
    </row>
    <row r="18198" spans="33:34">
      <c r="AG18198" s="7"/>
      <c r="AH18198" s="7"/>
    </row>
    <row r="18199" spans="33:34">
      <c r="AG18199" s="7"/>
      <c r="AH18199" s="7"/>
    </row>
    <row r="18200" spans="33:34">
      <c r="AG18200" s="7"/>
      <c r="AH18200" s="7"/>
    </row>
    <row r="18201" spans="33:34">
      <c r="AG18201" s="7"/>
      <c r="AH18201" s="7"/>
    </row>
    <row r="18202" spans="33:34">
      <c r="AG18202" s="7"/>
      <c r="AH18202" s="7"/>
    </row>
    <row r="18203" spans="33:34">
      <c r="AG18203" s="7"/>
      <c r="AH18203" s="7"/>
    </row>
    <row r="18204" spans="33:34">
      <c r="AG18204" s="7"/>
      <c r="AH18204" s="7"/>
    </row>
    <row r="18205" spans="33:34">
      <c r="AG18205" s="7"/>
      <c r="AH18205" s="7"/>
    </row>
    <row r="18206" spans="33:34">
      <c r="AG18206" s="7"/>
      <c r="AH18206" s="7"/>
    </row>
    <row r="18207" spans="33:34">
      <c r="AG18207" s="7"/>
      <c r="AH18207" s="7"/>
    </row>
    <row r="18208" spans="33:34">
      <c r="AG18208" s="7"/>
      <c r="AH18208" s="7"/>
    </row>
    <row r="18209" spans="33:34">
      <c r="AG18209" s="7"/>
      <c r="AH18209" s="7"/>
    </row>
    <row r="18210" spans="33:34">
      <c r="AG18210" s="7"/>
      <c r="AH18210" s="7"/>
    </row>
    <row r="18211" spans="33:34">
      <c r="AG18211" s="7"/>
      <c r="AH18211" s="7"/>
    </row>
    <row r="18212" spans="33:34">
      <c r="AG18212" s="7"/>
      <c r="AH18212" s="7"/>
    </row>
    <row r="18213" spans="33:34">
      <c r="AG18213" s="7"/>
      <c r="AH18213" s="7"/>
    </row>
    <row r="18214" spans="33:34">
      <c r="AG18214" s="7"/>
      <c r="AH18214" s="7"/>
    </row>
    <row r="18215" spans="33:34">
      <c r="AG18215" s="7"/>
      <c r="AH18215" s="7"/>
    </row>
    <row r="18216" spans="33:34">
      <c r="AG18216" s="7"/>
      <c r="AH18216" s="7"/>
    </row>
    <row r="18217" spans="33:34">
      <c r="AG18217" s="7"/>
      <c r="AH18217" s="7"/>
    </row>
    <row r="18218" spans="33:34">
      <c r="AG18218" s="7"/>
      <c r="AH18218" s="7"/>
    </row>
    <row r="18219" spans="33:34">
      <c r="AG18219" s="7"/>
      <c r="AH18219" s="7"/>
    </row>
    <row r="18220" spans="33:34">
      <c r="AG18220" s="7"/>
      <c r="AH18220" s="7"/>
    </row>
    <row r="18221" spans="33:34">
      <c r="AG18221" s="7"/>
      <c r="AH18221" s="7"/>
    </row>
    <row r="18222" spans="33:34">
      <c r="AG18222" s="7"/>
      <c r="AH18222" s="7"/>
    </row>
    <row r="18223" spans="33:34">
      <c r="AG18223" s="7"/>
      <c r="AH18223" s="7"/>
    </row>
    <row r="18224" spans="33:34">
      <c r="AG18224" s="7"/>
      <c r="AH18224" s="7"/>
    </row>
    <row r="18225" spans="33:34">
      <c r="AG18225" s="7"/>
      <c r="AH18225" s="7"/>
    </row>
    <row r="18226" spans="33:34">
      <c r="AG18226" s="7"/>
      <c r="AH18226" s="7"/>
    </row>
    <row r="18227" spans="33:34">
      <c r="AG18227" s="7"/>
      <c r="AH18227" s="7"/>
    </row>
    <row r="18228" spans="33:34">
      <c r="AG18228" s="7"/>
      <c r="AH18228" s="7"/>
    </row>
    <row r="18229" spans="33:34">
      <c r="AG18229" s="7"/>
      <c r="AH18229" s="7"/>
    </row>
    <row r="18230" spans="33:34">
      <c r="AG18230" s="7"/>
      <c r="AH18230" s="7"/>
    </row>
    <row r="18231" spans="33:34">
      <c r="AG18231" s="7"/>
      <c r="AH18231" s="7"/>
    </row>
    <row r="18232" spans="33:34">
      <c r="AG18232" s="7"/>
      <c r="AH18232" s="7"/>
    </row>
    <row r="18233" spans="33:34">
      <c r="AG18233" s="7"/>
      <c r="AH18233" s="7"/>
    </row>
    <row r="18234" spans="33:34">
      <c r="AG18234" s="7"/>
      <c r="AH18234" s="7"/>
    </row>
    <row r="18235" spans="33:34">
      <c r="AG18235" s="7"/>
      <c r="AH18235" s="7"/>
    </row>
    <row r="18236" spans="33:34">
      <c r="AG18236" s="7"/>
      <c r="AH18236" s="7"/>
    </row>
    <row r="18237" spans="33:34">
      <c r="AG18237" s="7"/>
      <c r="AH18237" s="7"/>
    </row>
    <row r="18238" spans="33:34">
      <c r="AG18238" s="7"/>
      <c r="AH18238" s="7"/>
    </row>
    <row r="18239" spans="33:34">
      <c r="AG18239" s="7"/>
      <c r="AH18239" s="7"/>
    </row>
    <row r="18240" spans="33:34">
      <c r="AG18240" s="7"/>
      <c r="AH18240" s="7"/>
    </row>
    <row r="18241" spans="33:34">
      <c r="AG18241" s="7"/>
      <c r="AH18241" s="7"/>
    </row>
    <row r="18242" spans="33:34">
      <c r="AG18242" s="7"/>
      <c r="AH18242" s="7"/>
    </row>
    <row r="18243" spans="33:34">
      <c r="AG18243" s="7"/>
      <c r="AH18243" s="7"/>
    </row>
    <row r="18244" spans="33:34">
      <c r="AG18244" s="7"/>
      <c r="AH18244" s="7"/>
    </row>
    <row r="18245" spans="33:34">
      <c r="AG18245" s="7"/>
      <c r="AH18245" s="7"/>
    </row>
    <row r="18246" spans="33:34">
      <c r="AG18246" s="7"/>
      <c r="AH18246" s="7"/>
    </row>
    <row r="18247" spans="33:34">
      <c r="AG18247" s="7"/>
      <c r="AH18247" s="7"/>
    </row>
    <row r="18248" spans="33:34">
      <c r="AG18248" s="7"/>
      <c r="AH18248" s="7"/>
    </row>
    <row r="18249" spans="33:34">
      <c r="AG18249" s="7"/>
      <c r="AH18249" s="7"/>
    </row>
    <row r="18250" spans="33:34">
      <c r="AG18250" s="7"/>
      <c r="AH18250" s="7"/>
    </row>
    <row r="18251" spans="33:34">
      <c r="AG18251" s="7"/>
      <c r="AH18251" s="7"/>
    </row>
    <row r="18252" spans="33:34">
      <c r="AG18252" s="7"/>
      <c r="AH18252" s="7"/>
    </row>
    <row r="18253" spans="33:34">
      <c r="AG18253" s="7"/>
      <c r="AH18253" s="7"/>
    </row>
    <row r="18254" spans="33:34">
      <c r="AG18254" s="7"/>
      <c r="AH18254" s="7"/>
    </row>
    <row r="18255" spans="33:34">
      <c r="AG18255" s="7"/>
      <c r="AH18255" s="7"/>
    </row>
    <row r="18256" spans="33:34">
      <c r="AG18256" s="7"/>
      <c r="AH18256" s="7"/>
    </row>
    <row r="18257" spans="33:34">
      <c r="AG18257" s="7"/>
      <c r="AH18257" s="7"/>
    </row>
    <row r="18258" spans="33:34">
      <c r="AG18258" s="7"/>
      <c r="AH18258" s="7"/>
    </row>
    <row r="18259" spans="33:34">
      <c r="AG18259" s="7"/>
      <c r="AH18259" s="7"/>
    </row>
    <row r="18260" spans="33:34">
      <c r="AG18260" s="7"/>
      <c r="AH18260" s="7"/>
    </row>
    <row r="18261" spans="33:34">
      <c r="AG18261" s="7"/>
      <c r="AH18261" s="7"/>
    </row>
    <row r="18262" spans="33:34">
      <c r="AG18262" s="7"/>
      <c r="AH18262" s="7"/>
    </row>
    <row r="18263" spans="33:34">
      <c r="AG18263" s="7"/>
      <c r="AH18263" s="7"/>
    </row>
    <row r="18264" spans="33:34">
      <c r="AG18264" s="7"/>
      <c r="AH18264" s="7"/>
    </row>
    <row r="18265" spans="33:34">
      <c r="AG18265" s="7"/>
      <c r="AH18265" s="7"/>
    </row>
    <row r="18266" spans="33:34">
      <c r="AG18266" s="7"/>
      <c r="AH18266" s="7"/>
    </row>
    <row r="18267" spans="33:34">
      <c r="AG18267" s="7"/>
      <c r="AH18267" s="7"/>
    </row>
    <row r="18268" spans="33:34">
      <c r="AG18268" s="7"/>
      <c r="AH18268" s="7"/>
    </row>
    <row r="18269" spans="33:34">
      <c r="AG18269" s="7"/>
      <c r="AH18269" s="7"/>
    </row>
    <row r="18270" spans="33:34">
      <c r="AG18270" s="7"/>
      <c r="AH18270" s="7"/>
    </row>
    <row r="18271" spans="33:34">
      <c r="AG18271" s="7"/>
      <c r="AH18271" s="7"/>
    </row>
    <row r="18272" spans="33:34">
      <c r="AG18272" s="7"/>
      <c r="AH18272" s="7"/>
    </row>
    <row r="18273" spans="33:34">
      <c r="AG18273" s="7"/>
      <c r="AH18273" s="7"/>
    </row>
    <row r="18274" spans="33:34">
      <c r="AG18274" s="7"/>
      <c r="AH18274" s="7"/>
    </row>
    <row r="18275" spans="33:34">
      <c r="AG18275" s="7"/>
      <c r="AH18275" s="7"/>
    </row>
    <row r="18276" spans="33:34">
      <c r="AG18276" s="7"/>
      <c r="AH18276" s="7"/>
    </row>
    <row r="18277" spans="33:34">
      <c r="AG18277" s="7"/>
      <c r="AH18277" s="7"/>
    </row>
    <row r="18278" spans="33:34">
      <c r="AG18278" s="7"/>
      <c r="AH18278" s="7"/>
    </row>
    <row r="18279" spans="33:34">
      <c r="AG18279" s="7"/>
      <c r="AH18279" s="7"/>
    </row>
    <row r="18280" spans="33:34">
      <c r="AG18280" s="7"/>
      <c r="AH18280" s="7"/>
    </row>
    <row r="18281" spans="33:34">
      <c r="AG18281" s="7"/>
      <c r="AH18281" s="7"/>
    </row>
    <row r="18282" spans="33:34">
      <c r="AG18282" s="7"/>
      <c r="AH18282" s="7"/>
    </row>
    <row r="18283" spans="33:34">
      <c r="AG18283" s="7"/>
      <c r="AH18283" s="7"/>
    </row>
    <row r="18284" spans="33:34">
      <c r="AG18284" s="7"/>
      <c r="AH18284" s="7"/>
    </row>
    <row r="18285" spans="33:34">
      <c r="AG18285" s="7"/>
      <c r="AH18285" s="7"/>
    </row>
    <row r="18286" spans="33:34">
      <c r="AG18286" s="7"/>
      <c r="AH18286" s="7"/>
    </row>
    <row r="18287" spans="33:34">
      <c r="AG18287" s="7"/>
      <c r="AH18287" s="7"/>
    </row>
    <row r="18288" spans="33:34">
      <c r="AG18288" s="7"/>
      <c r="AH18288" s="7"/>
    </row>
    <row r="18289" spans="33:34">
      <c r="AG18289" s="7"/>
      <c r="AH18289" s="7"/>
    </row>
    <row r="18290" spans="33:34">
      <c r="AG18290" s="7"/>
      <c r="AH18290" s="7"/>
    </row>
    <row r="18291" spans="33:34">
      <c r="AG18291" s="7"/>
      <c r="AH18291" s="7"/>
    </row>
    <row r="18292" spans="33:34">
      <c r="AG18292" s="7"/>
      <c r="AH18292" s="7"/>
    </row>
    <row r="18293" spans="33:34">
      <c r="AG18293" s="7"/>
      <c r="AH18293" s="7"/>
    </row>
    <row r="18294" spans="33:34">
      <c r="AG18294" s="7"/>
      <c r="AH18294" s="7"/>
    </row>
    <row r="18295" spans="33:34">
      <c r="AG18295" s="7"/>
      <c r="AH18295" s="7"/>
    </row>
    <row r="18296" spans="33:34">
      <c r="AG18296" s="7"/>
      <c r="AH18296" s="7"/>
    </row>
    <row r="18297" spans="33:34">
      <c r="AG18297" s="7"/>
      <c r="AH18297" s="7"/>
    </row>
    <row r="18298" spans="33:34">
      <c r="AG18298" s="7"/>
      <c r="AH18298" s="7"/>
    </row>
    <row r="18299" spans="33:34">
      <c r="AG18299" s="7"/>
      <c r="AH18299" s="7"/>
    </row>
    <row r="18300" spans="33:34">
      <c r="AG18300" s="7"/>
      <c r="AH18300" s="7"/>
    </row>
    <row r="18301" spans="33:34">
      <c r="AG18301" s="7"/>
      <c r="AH18301" s="7"/>
    </row>
    <row r="18302" spans="33:34">
      <c r="AG18302" s="7"/>
      <c r="AH18302" s="7"/>
    </row>
    <row r="18303" spans="33:34">
      <c r="AG18303" s="7"/>
      <c r="AH18303" s="7"/>
    </row>
    <row r="18304" spans="33:34">
      <c r="AG18304" s="7"/>
      <c r="AH18304" s="7"/>
    </row>
    <row r="18305" spans="33:34">
      <c r="AG18305" s="7"/>
      <c r="AH18305" s="7"/>
    </row>
    <row r="18306" spans="33:34">
      <c r="AG18306" s="7"/>
      <c r="AH18306" s="7"/>
    </row>
    <row r="18307" spans="33:34">
      <c r="AG18307" s="7"/>
      <c r="AH18307" s="7"/>
    </row>
    <row r="18308" spans="33:34">
      <c r="AG18308" s="7"/>
      <c r="AH18308" s="7"/>
    </row>
    <row r="18309" spans="33:34">
      <c r="AG18309" s="7"/>
      <c r="AH18309" s="7"/>
    </row>
    <row r="18310" spans="33:34">
      <c r="AG18310" s="7"/>
      <c r="AH18310" s="7"/>
    </row>
    <row r="18311" spans="33:34">
      <c r="AG18311" s="7"/>
      <c r="AH18311" s="7"/>
    </row>
    <row r="18312" spans="33:34">
      <c r="AG18312" s="7"/>
      <c r="AH18312" s="7"/>
    </row>
    <row r="18313" spans="33:34">
      <c r="AG18313" s="7"/>
      <c r="AH18313" s="7"/>
    </row>
    <row r="18314" spans="33:34">
      <c r="AG18314" s="7"/>
      <c r="AH18314" s="7"/>
    </row>
    <row r="18315" spans="33:34">
      <c r="AG18315" s="7"/>
      <c r="AH18315" s="7"/>
    </row>
    <row r="18316" spans="33:34">
      <c r="AG18316" s="7"/>
      <c r="AH18316" s="7"/>
    </row>
    <row r="18317" spans="33:34">
      <c r="AG18317" s="7"/>
      <c r="AH18317" s="7"/>
    </row>
    <row r="18318" spans="33:34">
      <c r="AG18318" s="7"/>
      <c r="AH18318" s="7"/>
    </row>
    <row r="18319" spans="33:34">
      <c r="AG18319" s="7"/>
      <c r="AH18319" s="7"/>
    </row>
    <row r="18320" spans="33:34">
      <c r="AG18320" s="7"/>
      <c r="AH18320" s="7"/>
    </row>
    <row r="18321" spans="33:34">
      <c r="AG18321" s="7"/>
      <c r="AH18321" s="7"/>
    </row>
    <row r="18322" spans="33:34">
      <c r="AG18322" s="7"/>
      <c r="AH18322" s="7"/>
    </row>
    <row r="18323" spans="33:34">
      <c r="AG18323" s="7"/>
      <c r="AH18323" s="7"/>
    </row>
    <row r="18324" spans="33:34">
      <c r="AG18324" s="7"/>
      <c r="AH18324" s="7"/>
    </row>
    <row r="18325" spans="33:34">
      <c r="AG18325" s="7"/>
      <c r="AH18325" s="7"/>
    </row>
    <row r="18326" spans="33:34">
      <c r="AG18326" s="7"/>
      <c r="AH18326" s="7"/>
    </row>
    <row r="18327" spans="33:34">
      <c r="AG18327" s="7"/>
      <c r="AH18327" s="7"/>
    </row>
    <row r="18328" spans="33:34">
      <c r="AG18328" s="7"/>
      <c r="AH18328" s="7"/>
    </row>
    <row r="18329" spans="33:34">
      <c r="AG18329" s="7"/>
      <c r="AH18329" s="7"/>
    </row>
    <row r="18330" spans="33:34">
      <c r="AG18330" s="7"/>
      <c r="AH18330" s="7"/>
    </row>
    <row r="18331" spans="33:34">
      <c r="AG18331" s="7"/>
      <c r="AH18331" s="7"/>
    </row>
    <row r="18332" spans="33:34">
      <c r="AG18332" s="7"/>
      <c r="AH18332" s="7"/>
    </row>
    <row r="18333" spans="33:34">
      <c r="AG18333" s="7"/>
      <c r="AH18333" s="7"/>
    </row>
    <row r="18334" spans="33:34">
      <c r="AG18334" s="7"/>
      <c r="AH18334" s="7"/>
    </row>
    <row r="18335" spans="33:34">
      <c r="AG18335" s="7"/>
      <c r="AH18335" s="7"/>
    </row>
    <row r="18336" spans="33:34">
      <c r="AG18336" s="7"/>
      <c r="AH18336" s="7"/>
    </row>
    <row r="18337" spans="33:34">
      <c r="AG18337" s="7"/>
      <c r="AH18337" s="7"/>
    </row>
    <row r="18338" spans="33:34">
      <c r="AG18338" s="7"/>
      <c r="AH18338" s="7"/>
    </row>
    <row r="18339" spans="33:34">
      <c r="AG18339" s="7"/>
      <c r="AH18339" s="7"/>
    </row>
    <row r="18340" spans="33:34">
      <c r="AG18340" s="7"/>
      <c r="AH18340" s="7"/>
    </row>
    <row r="18341" spans="33:34">
      <c r="AG18341" s="7"/>
      <c r="AH18341" s="7"/>
    </row>
    <row r="18342" spans="33:34">
      <c r="AG18342" s="7"/>
      <c r="AH18342" s="7"/>
    </row>
    <row r="18343" spans="33:34">
      <c r="AG18343" s="7"/>
      <c r="AH18343" s="7"/>
    </row>
    <row r="18344" spans="33:34">
      <c r="AG18344" s="7"/>
      <c r="AH18344" s="7"/>
    </row>
    <row r="18345" spans="33:34">
      <c r="AG18345" s="7"/>
      <c r="AH18345" s="7"/>
    </row>
    <row r="18346" spans="33:34">
      <c r="AG18346" s="7"/>
      <c r="AH18346" s="7"/>
    </row>
    <row r="18347" spans="33:34">
      <c r="AG18347" s="7"/>
      <c r="AH18347" s="7"/>
    </row>
    <row r="18348" spans="33:34">
      <c r="AG18348" s="7"/>
      <c r="AH18348" s="7"/>
    </row>
    <row r="18349" spans="33:34">
      <c r="AG18349" s="7"/>
      <c r="AH18349" s="7"/>
    </row>
    <row r="18350" spans="33:34">
      <c r="AG18350" s="7"/>
      <c r="AH18350" s="7"/>
    </row>
    <row r="18351" spans="33:34">
      <c r="AG18351" s="7"/>
      <c r="AH18351" s="7"/>
    </row>
    <row r="18352" spans="33:34">
      <c r="AG18352" s="7"/>
      <c r="AH18352" s="7"/>
    </row>
    <row r="18353" spans="33:34">
      <c r="AG18353" s="7"/>
      <c r="AH18353" s="7"/>
    </row>
    <row r="18354" spans="33:34">
      <c r="AG18354" s="7"/>
      <c r="AH18354" s="7"/>
    </row>
    <row r="18355" spans="33:34">
      <c r="AG18355" s="7"/>
      <c r="AH18355" s="7"/>
    </row>
    <row r="18356" spans="33:34">
      <c r="AG18356" s="7"/>
      <c r="AH18356" s="7"/>
    </row>
    <row r="18357" spans="33:34">
      <c r="AG18357" s="7"/>
      <c r="AH18357" s="7"/>
    </row>
    <row r="18358" spans="33:34">
      <c r="AG18358" s="7"/>
      <c r="AH18358" s="7"/>
    </row>
    <row r="18359" spans="33:34">
      <c r="AG18359" s="7"/>
      <c r="AH18359" s="7"/>
    </row>
    <row r="18360" spans="33:34">
      <c r="AG18360" s="7"/>
      <c r="AH18360" s="7"/>
    </row>
    <row r="18361" spans="33:34">
      <c r="AG18361" s="7"/>
      <c r="AH18361" s="7"/>
    </row>
    <row r="18362" spans="33:34">
      <c r="AG18362" s="7"/>
      <c r="AH18362" s="7"/>
    </row>
    <row r="18363" spans="33:34">
      <c r="AG18363" s="7"/>
      <c r="AH18363" s="7"/>
    </row>
    <row r="18364" spans="33:34">
      <c r="AG18364" s="7"/>
      <c r="AH18364" s="7"/>
    </row>
    <row r="18365" spans="33:34">
      <c r="AG18365" s="7"/>
      <c r="AH18365" s="7"/>
    </row>
    <row r="18366" spans="33:34">
      <c r="AG18366" s="7"/>
      <c r="AH18366" s="7"/>
    </row>
    <row r="18367" spans="33:34">
      <c r="AG18367" s="7"/>
      <c r="AH18367" s="7"/>
    </row>
    <row r="18368" spans="33:34">
      <c r="AG18368" s="7"/>
      <c r="AH18368" s="7"/>
    </row>
    <row r="18369" spans="33:34">
      <c r="AG18369" s="7"/>
      <c r="AH18369" s="7"/>
    </row>
    <row r="18370" spans="33:34">
      <c r="AG18370" s="7"/>
      <c r="AH18370" s="7"/>
    </row>
    <row r="18371" spans="33:34">
      <c r="AG18371" s="7"/>
      <c r="AH18371" s="7"/>
    </row>
    <row r="18372" spans="33:34">
      <c r="AG18372" s="7"/>
      <c r="AH18372" s="7"/>
    </row>
    <row r="18373" spans="33:34">
      <c r="AG18373" s="7"/>
      <c r="AH18373" s="7"/>
    </row>
    <row r="18374" spans="33:34">
      <c r="AG18374" s="7"/>
      <c r="AH18374" s="7"/>
    </row>
    <row r="18375" spans="33:34">
      <c r="AG18375" s="7"/>
      <c r="AH18375" s="7"/>
    </row>
    <row r="18376" spans="33:34">
      <c r="AG18376" s="7"/>
      <c r="AH18376" s="7"/>
    </row>
    <row r="18377" spans="33:34">
      <c r="AG18377" s="7"/>
      <c r="AH18377" s="7"/>
    </row>
    <row r="18378" spans="33:34">
      <c r="AG18378" s="7"/>
      <c r="AH18378" s="7"/>
    </row>
    <row r="18379" spans="33:34">
      <c r="AG18379" s="7"/>
      <c r="AH18379" s="7"/>
    </row>
    <row r="18380" spans="33:34">
      <c r="AG18380" s="7"/>
      <c r="AH18380" s="7"/>
    </row>
    <row r="18381" spans="33:34">
      <c r="AG18381" s="7"/>
      <c r="AH18381" s="7"/>
    </row>
    <row r="18382" spans="33:34">
      <c r="AG18382" s="7"/>
      <c r="AH18382" s="7"/>
    </row>
    <row r="18383" spans="33:34">
      <c r="AG18383" s="7"/>
      <c r="AH18383" s="7"/>
    </row>
    <row r="18384" spans="33:34">
      <c r="AG18384" s="7"/>
      <c r="AH18384" s="7"/>
    </row>
    <row r="18385" spans="33:34">
      <c r="AG18385" s="7"/>
      <c r="AH18385" s="7"/>
    </row>
    <row r="18386" spans="33:34">
      <c r="AG18386" s="7"/>
      <c r="AH18386" s="7"/>
    </row>
    <row r="18387" spans="33:34">
      <c r="AG18387" s="7"/>
      <c r="AH18387" s="7"/>
    </row>
    <row r="18388" spans="33:34">
      <c r="AG18388" s="7"/>
      <c r="AH18388" s="7"/>
    </row>
    <row r="18389" spans="33:34">
      <c r="AG18389" s="7"/>
      <c r="AH18389" s="7"/>
    </row>
    <row r="18390" spans="33:34">
      <c r="AG18390" s="7"/>
      <c r="AH18390" s="7"/>
    </row>
    <row r="18391" spans="33:34">
      <c r="AG18391" s="7"/>
      <c r="AH18391" s="7"/>
    </row>
    <row r="18392" spans="33:34">
      <c r="AG18392" s="7"/>
      <c r="AH18392" s="7"/>
    </row>
    <row r="18393" spans="33:34">
      <c r="AG18393" s="7"/>
      <c r="AH18393" s="7"/>
    </row>
    <row r="18394" spans="33:34">
      <c r="AG18394" s="7"/>
      <c r="AH18394" s="7"/>
    </row>
    <row r="18395" spans="33:34">
      <c r="AG18395" s="7"/>
      <c r="AH18395" s="7"/>
    </row>
    <row r="18396" spans="33:34">
      <c r="AG18396" s="7"/>
      <c r="AH18396" s="7"/>
    </row>
    <row r="18397" spans="33:34">
      <c r="AG18397" s="7"/>
      <c r="AH18397" s="7"/>
    </row>
    <row r="18398" spans="33:34">
      <c r="AG18398" s="7"/>
      <c r="AH18398" s="7"/>
    </row>
    <row r="18399" spans="33:34">
      <c r="AG18399" s="7"/>
      <c r="AH18399" s="7"/>
    </row>
    <row r="18400" spans="33:34">
      <c r="AG18400" s="7"/>
      <c r="AH18400" s="7"/>
    </row>
    <row r="18401" spans="33:34">
      <c r="AG18401" s="7"/>
      <c r="AH18401" s="7"/>
    </row>
    <row r="18402" spans="33:34">
      <c r="AG18402" s="7"/>
      <c r="AH18402" s="7"/>
    </row>
    <row r="18403" spans="33:34">
      <c r="AG18403" s="7"/>
      <c r="AH18403" s="7"/>
    </row>
    <row r="18404" spans="33:34">
      <c r="AG18404" s="7"/>
      <c r="AH18404" s="7"/>
    </row>
    <row r="18405" spans="33:34">
      <c r="AG18405" s="7"/>
      <c r="AH18405" s="7"/>
    </row>
    <row r="18406" spans="33:34">
      <c r="AG18406" s="7"/>
      <c r="AH18406" s="7"/>
    </row>
    <row r="18407" spans="33:34">
      <c r="AG18407" s="7"/>
      <c r="AH18407" s="7"/>
    </row>
    <row r="18408" spans="33:34">
      <c r="AG18408" s="7"/>
      <c r="AH18408" s="7"/>
    </row>
    <row r="18409" spans="33:34">
      <c r="AG18409" s="7"/>
      <c r="AH18409" s="7"/>
    </row>
    <row r="18410" spans="33:34">
      <c r="AG18410" s="7"/>
      <c r="AH18410" s="7"/>
    </row>
    <row r="18411" spans="33:34">
      <c r="AG18411" s="7"/>
      <c r="AH18411" s="7"/>
    </row>
    <row r="18412" spans="33:34">
      <c r="AG18412" s="7"/>
      <c r="AH18412" s="7"/>
    </row>
    <row r="18413" spans="33:34">
      <c r="AG18413" s="7"/>
      <c r="AH18413" s="7"/>
    </row>
    <row r="18414" spans="33:34">
      <c r="AG18414" s="7"/>
      <c r="AH18414" s="7"/>
    </row>
    <row r="18415" spans="33:34">
      <c r="AG18415" s="7"/>
      <c r="AH18415" s="7"/>
    </row>
    <row r="18416" spans="33:34">
      <c r="AG18416" s="7"/>
      <c r="AH18416" s="7"/>
    </row>
    <row r="18417" spans="33:34">
      <c r="AG18417" s="7"/>
      <c r="AH18417" s="7"/>
    </row>
    <row r="18418" spans="33:34">
      <c r="AG18418" s="7"/>
      <c r="AH18418" s="7"/>
    </row>
    <row r="18419" spans="33:34">
      <c r="AG18419" s="7"/>
      <c r="AH18419" s="7"/>
    </row>
    <row r="18420" spans="33:34">
      <c r="AG18420" s="7"/>
      <c r="AH18420" s="7"/>
    </row>
    <row r="18421" spans="33:34">
      <c r="AG18421" s="7"/>
      <c r="AH18421" s="7"/>
    </row>
    <row r="18422" spans="33:34">
      <c r="AG18422" s="7"/>
      <c r="AH18422" s="7"/>
    </row>
    <row r="18423" spans="33:34">
      <c r="AG18423" s="7"/>
      <c r="AH18423" s="7"/>
    </row>
    <row r="18424" spans="33:34">
      <c r="AG18424" s="7"/>
      <c r="AH18424" s="7"/>
    </row>
    <row r="18425" spans="33:34">
      <c r="AG18425" s="7"/>
      <c r="AH18425" s="7"/>
    </row>
    <row r="18426" spans="33:34">
      <c r="AG18426" s="7"/>
      <c r="AH18426" s="7"/>
    </row>
    <row r="18427" spans="33:34">
      <c r="AG18427" s="7"/>
      <c r="AH18427" s="7"/>
    </row>
    <row r="18428" spans="33:34">
      <c r="AG18428" s="7"/>
      <c r="AH18428" s="7"/>
    </row>
    <row r="18429" spans="33:34">
      <c r="AG18429" s="7"/>
      <c r="AH18429" s="7"/>
    </row>
    <row r="18430" spans="33:34">
      <c r="AG18430" s="7"/>
      <c r="AH18430" s="7"/>
    </row>
    <row r="18431" spans="33:34">
      <c r="AG18431" s="7"/>
      <c r="AH18431" s="7"/>
    </row>
    <row r="18432" spans="33:34">
      <c r="AG18432" s="7"/>
      <c r="AH18432" s="7"/>
    </row>
    <row r="18433" spans="33:34">
      <c r="AG18433" s="7"/>
      <c r="AH18433" s="7"/>
    </row>
    <row r="18434" spans="33:34">
      <c r="AG18434" s="7"/>
      <c r="AH18434" s="7"/>
    </row>
    <row r="18435" spans="33:34">
      <c r="AG18435" s="7"/>
      <c r="AH18435" s="7"/>
    </row>
    <row r="18436" spans="33:34">
      <c r="AG18436" s="7"/>
      <c r="AH18436" s="7"/>
    </row>
    <row r="18437" spans="33:34">
      <c r="AG18437" s="7"/>
      <c r="AH18437" s="7"/>
    </row>
    <row r="18438" spans="33:34">
      <c r="AG18438" s="7"/>
      <c r="AH18438" s="7"/>
    </row>
    <row r="18439" spans="33:34">
      <c r="AG18439" s="7"/>
      <c r="AH18439" s="7"/>
    </row>
    <row r="18440" spans="33:34">
      <c r="AG18440" s="7"/>
      <c r="AH18440" s="7"/>
    </row>
    <row r="18441" spans="33:34">
      <c r="AG18441" s="7"/>
      <c r="AH18441" s="7"/>
    </row>
    <row r="18442" spans="33:34">
      <c r="AG18442" s="7"/>
      <c r="AH18442" s="7"/>
    </row>
    <row r="18443" spans="33:34">
      <c r="AG18443" s="7"/>
      <c r="AH18443" s="7"/>
    </row>
    <row r="18444" spans="33:34">
      <c r="AG18444" s="7"/>
      <c r="AH18444" s="7"/>
    </row>
    <row r="18445" spans="33:34">
      <c r="AG18445" s="7"/>
      <c r="AH18445" s="7"/>
    </row>
    <row r="18446" spans="33:34">
      <c r="AG18446" s="7"/>
      <c r="AH18446" s="7"/>
    </row>
    <row r="18447" spans="33:34">
      <c r="AG18447" s="7"/>
      <c r="AH18447" s="7"/>
    </row>
    <row r="18448" spans="33:34">
      <c r="AG18448" s="7"/>
      <c r="AH18448" s="7"/>
    </row>
    <row r="18449" spans="33:34">
      <c r="AG18449" s="7"/>
      <c r="AH18449" s="7"/>
    </row>
    <row r="18450" spans="33:34">
      <c r="AG18450" s="7"/>
      <c r="AH18450" s="7"/>
    </row>
    <row r="18451" spans="33:34">
      <c r="AG18451" s="7"/>
      <c r="AH18451" s="7"/>
    </row>
    <row r="18452" spans="33:34">
      <c r="AG18452" s="7"/>
      <c r="AH18452" s="7"/>
    </row>
    <row r="18453" spans="33:34">
      <c r="AG18453" s="7"/>
      <c r="AH18453" s="7"/>
    </row>
    <row r="18454" spans="33:34">
      <c r="AG18454" s="7"/>
      <c r="AH18454" s="7"/>
    </row>
    <row r="18455" spans="33:34">
      <c r="AG18455" s="7"/>
      <c r="AH18455" s="7"/>
    </row>
    <row r="18456" spans="33:34">
      <c r="AG18456" s="7"/>
      <c r="AH18456" s="7"/>
    </row>
    <row r="18457" spans="33:34">
      <c r="AG18457" s="7"/>
      <c r="AH18457" s="7"/>
    </row>
    <row r="18458" spans="33:34">
      <c r="AG18458" s="7"/>
      <c r="AH18458" s="7"/>
    </row>
    <row r="18459" spans="33:34">
      <c r="AG18459" s="7"/>
      <c r="AH18459" s="7"/>
    </row>
    <row r="18460" spans="33:34">
      <c r="AG18460" s="7"/>
      <c r="AH18460" s="7"/>
    </row>
    <row r="18461" spans="33:34">
      <c r="AG18461" s="7"/>
      <c r="AH18461" s="7"/>
    </row>
    <row r="18462" spans="33:34">
      <c r="AG18462" s="7"/>
      <c r="AH18462" s="7"/>
    </row>
    <row r="18463" spans="33:34">
      <c r="AG18463" s="7"/>
      <c r="AH18463" s="7"/>
    </row>
    <row r="18464" spans="33:34">
      <c r="AG18464" s="7"/>
      <c r="AH18464" s="7"/>
    </row>
    <row r="18465" spans="33:34">
      <c r="AG18465" s="7"/>
      <c r="AH18465" s="7"/>
    </row>
    <row r="18466" spans="33:34">
      <c r="AG18466" s="7"/>
      <c r="AH18466" s="7"/>
    </row>
    <row r="18467" spans="33:34">
      <c r="AG18467" s="7"/>
      <c r="AH18467" s="7"/>
    </row>
    <row r="18468" spans="33:34">
      <c r="AG18468" s="7"/>
      <c r="AH18468" s="7"/>
    </row>
    <row r="18469" spans="33:34">
      <c r="AG18469" s="7"/>
      <c r="AH18469" s="7"/>
    </row>
    <row r="18470" spans="33:34">
      <c r="AG18470" s="7"/>
      <c r="AH18470" s="7"/>
    </row>
    <row r="18471" spans="33:34">
      <c r="AG18471" s="7"/>
      <c r="AH18471" s="7"/>
    </row>
    <row r="18472" spans="33:34">
      <c r="AG18472" s="7"/>
      <c r="AH18472" s="7"/>
    </row>
    <row r="18473" spans="33:34">
      <c r="AG18473" s="7"/>
      <c r="AH18473" s="7"/>
    </row>
    <row r="18474" spans="33:34">
      <c r="AG18474" s="7"/>
      <c r="AH18474" s="7"/>
    </row>
    <row r="18475" spans="33:34">
      <c r="AG18475" s="7"/>
      <c r="AH18475" s="7"/>
    </row>
    <row r="18476" spans="33:34">
      <c r="AG18476" s="7"/>
      <c r="AH18476" s="7"/>
    </row>
    <row r="18477" spans="33:34">
      <c r="AG18477" s="7"/>
      <c r="AH18477" s="7"/>
    </row>
    <row r="18478" spans="33:34">
      <c r="AG18478" s="7"/>
      <c r="AH18478" s="7"/>
    </row>
    <row r="18479" spans="33:34">
      <c r="AG18479" s="7"/>
      <c r="AH18479" s="7"/>
    </row>
    <row r="18480" spans="33:34">
      <c r="AG18480" s="7"/>
      <c r="AH18480" s="7"/>
    </row>
    <row r="18481" spans="33:34">
      <c r="AG18481" s="7"/>
      <c r="AH18481" s="7"/>
    </row>
    <row r="18482" spans="33:34">
      <c r="AG18482" s="7"/>
      <c r="AH18482" s="7"/>
    </row>
    <row r="18483" spans="33:34">
      <c r="AG18483" s="7"/>
      <c r="AH18483" s="7"/>
    </row>
    <row r="18484" spans="33:34">
      <c r="AG18484" s="7"/>
      <c r="AH18484" s="7"/>
    </row>
    <row r="18485" spans="33:34">
      <c r="AG18485" s="7"/>
      <c r="AH18485" s="7"/>
    </row>
    <row r="18486" spans="33:34">
      <c r="AG18486" s="7"/>
      <c r="AH18486" s="7"/>
    </row>
    <row r="18487" spans="33:34">
      <c r="AG18487" s="7"/>
      <c r="AH18487" s="7"/>
    </row>
    <row r="18488" spans="33:34">
      <c r="AG18488" s="7"/>
      <c r="AH18488" s="7"/>
    </row>
    <row r="18489" spans="33:34">
      <c r="AG18489" s="7"/>
      <c r="AH18489" s="7"/>
    </row>
    <row r="18490" spans="33:34">
      <c r="AG18490" s="7"/>
      <c r="AH18490" s="7"/>
    </row>
    <row r="18491" spans="33:34">
      <c r="AG18491" s="7"/>
      <c r="AH18491" s="7"/>
    </row>
    <row r="18492" spans="33:34">
      <c r="AG18492" s="7"/>
      <c r="AH18492" s="7"/>
    </row>
    <row r="18493" spans="33:34">
      <c r="AG18493" s="7"/>
      <c r="AH18493" s="7"/>
    </row>
    <row r="18494" spans="33:34">
      <c r="AG18494" s="7"/>
      <c r="AH18494" s="7"/>
    </row>
    <row r="18495" spans="33:34">
      <c r="AG18495" s="7"/>
      <c r="AH18495" s="7"/>
    </row>
    <row r="18496" spans="33:34">
      <c r="AG18496" s="7"/>
      <c r="AH18496" s="7"/>
    </row>
    <row r="18497" spans="33:34">
      <c r="AG18497" s="7"/>
      <c r="AH18497" s="7"/>
    </row>
    <row r="18498" spans="33:34">
      <c r="AG18498" s="7"/>
      <c r="AH18498" s="7"/>
    </row>
    <row r="18499" spans="33:34">
      <c r="AG18499" s="7"/>
      <c r="AH18499" s="7"/>
    </row>
    <row r="18500" spans="33:34">
      <c r="AG18500" s="7"/>
      <c r="AH18500" s="7"/>
    </row>
    <row r="18501" spans="33:34">
      <c r="AG18501" s="7"/>
      <c r="AH18501" s="7"/>
    </row>
    <row r="18502" spans="33:34">
      <c r="AG18502" s="7"/>
      <c r="AH18502" s="7"/>
    </row>
    <row r="18503" spans="33:34">
      <c r="AG18503" s="7"/>
      <c r="AH18503" s="7"/>
    </row>
    <row r="18504" spans="33:34">
      <c r="AG18504" s="7"/>
      <c r="AH18504" s="7"/>
    </row>
    <row r="18505" spans="33:34">
      <c r="AG18505" s="7"/>
      <c r="AH18505" s="7"/>
    </row>
    <row r="18506" spans="33:34">
      <c r="AG18506" s="7"/>
      <c r="AH18506" s="7"/>
    </row>
    <row r="18507" spans="33:34">
      <c r="AG18507" s="7"/>
      <c r="AH18507" s="7"/>
    </row>
    <row r="18508" spans="33:34">
      <c r="AG18508" s="7"/>
      <c r="AH18508" s="7"/>
    </row>
    <row r="18509" spans="33:34">
      <c r="AG18509" s="7"/>
      <c r="AH18509" s="7"/>
    </row>
    <row r="18510" spans="33:34">
      <c r="AG18510" s="7"/>
      <c r="AH18510" s="7"/>
    </row>
    <row r="18511" spans="33:34">
      <c r="AG18511" s="7"/>
      <c r="AH18511" s="7"/>
    </row>
    <row r="18512" spans="33:34">
      <c r="AG18512" s="7"/>
      <c r="AH18512" s="7"/>
    </row>
    <row r="18513" spans="33:34">
      <c r="AG18513" s="7"/>
      <c r="AH18513" s="7"/>
    </row>
    <row r="18514" spans="33:34">
      <c r="AG18514" s="7"/>
      <c r="AH18514" s="7"/>
    </row>
    <row r="18515" spans="33:34">
      <c r="AG18515" s="7"/>
      <c r="AH18515" s="7"/>
    </row>
    <row r="18516" spans="33:34">
      <c r="AG18516" s="7"/>
      <c r="AH18516" s="7"/>
    </row>
    <row r="18517" spans="33:34">
      <c r="AG18517" s="7"/>
      <c r="AH18517" s="7"/>
    </row>
    <row r="18518" spans="33:34">
      <c r="AG18518" s="7"/>
      <c r="AH18518" s="7"/>
    </row>
    <row r="18519" spans="33:34">
      <c r="AG18519" s="7"/>
      <c r="AH18519" s="7"/>
    </row>
    <row r="18520" spans="33:34">
      <c r="AG18520" s="7"/>
      <c r="AH18520" s="7"/>
    </row>
    <row r="18521" spans="33:34">
      <c r="AG18521" s="7"/>
      <c r="AH18521" s="7"/>
    </row>
    <row r="18522" spans="33:34">
      <c r="AG18522" s="7"/>
      <c r="AH18522" s="7"/>
    </row>
    <row r="18523" spans="33:34">
      <c r="AG18523" s="7"/>
      <c r="AH18523" s="7"/>
    </row>
    <row r="18524" spans="33:34">
      <c r="AG18524" s="7"/>
      <c r="AH18524" s="7"/>
    </row>
    <row r="18525" spans="33:34">
      <c r="AG18525" s="7"/>
      <c r="AH18525" s="7"/>
    </row>
    <row r="18526" spans="33:34">
      <c r="AG18526" s="7"/>
      <c r="AH18526" s="7"/>
    </row>
    <row r="18527" spans="33:34">
      <c r="AG18527" s="7"/>
      <c r="AH18527" s="7"/>
    </row>
    <row r="18528" spans="33:34">
      <c r="AG18528" s="7"/>
      <c r="AH18528" s="7"/>
    </row>
    <row r="18529" spans="33:34">
      <c r="AG18529" s="7"/>
      <c r="AH18529" s="7"/>
    </row>
    <row r="18530" spans="33:34">
      <c r="AG18530" s="7"/>
      <c r="AH18530" s="7"/>
    </row>
    <row r="18531" spans="33:34">
      <c r="AG18531" s="7"/>
      <c r="AH18531" s="7"/>
    </row>
    <row r="18532" spans="33:34">
      <c r="AG18532" s="7"/>
      <c r="AH18532" s="7"/>
    </row>
    <row r="18533" spans="33:34">
      <c r="AG18533" s="7"/>
      <c r="AH18533" s="7"/>
    </row>
    <row r="18534" spans="33:34">
      <c r="AG18534" s="7"/>
      <c r="AH18534" s="7"/>
    </row>
    <row r="18535" spans="33:34">
      <c r="AG18535" s="7"/>
      <c r="AH18535" s="7"/>
    </row>
    <row r="18536" spans="33:34">
      <c r="AG18536" s="7"/>
      <c r="AH18536" s="7"/>
    </row>
    <row r="18537" spans="33:34">
      <c r="AG18537" s="7"/>
      <c r="AH18537" s="7"/>
    </row>
    <row r="18538" spans="33:34">
      <c r="AG18538" s="7"/>
      <c r="AH18538" s="7"/>
    </row>
    <row r="18539" spans="33:34">
      <c r="AG18539" s="7"/>
      <c r="AH18539" s="7"/>
    </row>
    <row r="18540" spans="33:34">
      <c r="AG18540" s="7"/>
      <c r="AH18540" s="7"/>
    </row>
    <row r="18541" spans="33:34">
      <c r="AG18541" s="7"/>
      <c r="AH18541" s="7"/>
    </row>
    <row r="18542" spans="33:34">
      <c r="AG18542" s="7"/>
      <c r="AH18542" s="7"/>
    </row>
    <row r="18543" spans="33:34">
      <c r="AG18543" s="7"/>
      <c r="AH18543" s="7"/>
    </row>
    <row r="18544" spans="33:34">
      <c r="AG18544" s="7"/>
      <c r="AH18544" s="7"/>
    </row>
    <row r="18545" spans="33:34">
      <c r="AG18545" s="7"/>
      <c r="AH18545" s="7"/>
    </row>
    <row r="18546" spans="33:34">
      <c r="AG18546" s="7"/>
      <c r="AH18546" s="7"/>
    </row>
    <row r="18547" spans="33:34">
      <c r="AG18547" s="7"/>
      <c r="AH18547" s="7"/>
    </row>
    <row r="18548" spans="33:34">
      <c r="AG18548" s="7"/>
      <c r="AH18548" s="7"/>
    </row>
    <row r="18549" spans="33:34">
      <c r="AG18549" s="7"/>
      <c r="AH18549" s="7"/>
    </row>
    <row r="18550" spans="33:34">
      <c r="AG18550" s="7"/>
      <c r="AH18550" s="7"/>
    </row>
    <row r="18551" spans="33:34">
      <c r="AG18551" s="7"/>
      <c r="AH18551" s="7"/>
    </row>
    <row r="18552" spans="33:34">
      <c r="AG18552" s="7"/>
      <c r="AH18552" s="7"/>
    </row>
    <row r="18553" spans="33:34">
      <c r="AG18553" s="7"/>
      <c r="AH18553" s="7"/>
    </row>
    <row r="18554" spans="33:34">
      <c r="AG18554" s="7"/>
      <c r="AH18554" s="7"/>
    </row>
    <row r="18555" spans="33:34">
      <c r="AG18555" s="7"/>
      <c r="AH18555" s="7"/>
    </row>
    <row r="18556" spans="33:34">
      <c r="AG18556" s="7"/>
      <c r="AH18556" s="7"/>
    </row>
    <row r="18557" spans="33:34">
      <c r="AG18557" s="7"/>
      <c r="AH18557" s="7"/>
    </row>
    <row r="18558" spans="33:34">
      <c r="AG18558" s="7"/>
      <c r="AH18558" s="7"/>
    </row>
    <row r="18559" spans="33:34">
      <c r="AG18559" s="7"/>
      <c r="AH18559" s="7"/>
    </row>
    <row r="18560" spans="33:34">
      <c r="AG18560" s="7"/>
      <c r="AH18560" s="7"/>
    </row>
    <row r="18561" spans="33:34">
      <c r="AG18561" s="7"/>
      <c r="AH18561" s="7"/>
    </row>
    <row r="18562" spans="33:34">
      <c r="AG18562" s="7"/>
      <c r="AH18562" s="7"/>
    </row>
    <row r="18563" spans="33:34">
      <c r="AG18563" s="7"/>
      <c r="AH18563" s="7"/>
    </row>
    <row r="18564" spans="33:34">
      <c r="AG18564" s="7"/>
      <c r="AH18564" s="7"/>
    </row>
    <row r="18565" spans="33:34">
      <c r="AG18565" s="7"/>
      <c r="AH18565" s="7"/>
    </row>
    <row r="18566" spans="33:34">
      <c r="AG18566" s="7"/>
      <c r="AH18566" s="7"/>
    </row>
    <row r="18567" spans="33:34">
      <c r="AG18567" s="7"/>
      <c r="AH18567" s="7"/>
    </row>
    <row r="18568" spans="33:34">
      <c r="AG18568" s="7"/>
      <c r="AH18568" s="7"/>
    </row>
    <row r="18569" spans="33:34">
      <c r="AG18569" s="7"/>
      <c r="AH18569" s="7"/>
    </row>
    <row r="18570" spans="33:34">
      <c r="AG18570" s="7"/>
      <c r="AH18570" s="7"/>
    </row>
    <row r="18571" spans="33:34">
      <c r="AG18571" s="7"/>
      <c r="AH18571" s="7"/>
    </row>
    <row r="18572" spans="33:34">
      <c r="AG18572" s="7"/>
      <c r="AH18572" s="7"/>
    </row>
    <row r="18573" spans="33:34">
      <c r="AG18573" s="7"/>
      <c r="AH18573" s="7"/>
    </row>
    <row r="18574" spans="33:34">
      <c r="AG18574" s="7"/>
      <c r="AH18574" s="7"/>
    </row>
    <row r="18575" spans="33:34">
      <c r="AG18575" s="7"/>
      <c r="AH18575" s="7"/>
    </row>
    <row r="18576" spans="33:34">
      <c r="AG18576" s="7"/>
      <c r="AH18576" s="7"/>
    </row>
    <row r="18577" spans="33:34">
      <c r="AG18577" s="7"/>
      <c r="AH18577" s="7"/>
    </row>
    <row r="18578" spans="33:34">
      <c r="AG18578" s="7"/>
      <c r="AH18578" s="7"/>
    </row>
    <row r="18579" spans="33:34">
      <c r="AG18579" s="7"/>
      <c r="AH18579" s="7"/>
    </row>
    <row r="18580" spans="33:34">
      <c r="AG18580" s="7"/>
      <c r="AH18580" s="7"/>
    </row>
    <row r="18581" spans="33:34">
      <c r="AG18581" s="7"/>
      <c r="AH18581" s="7"/>
    </row>
    <row r="18582" spans="33:34">
      <c r="AG18582" s="7"/>
      <c r="AH18582" s="7"/>
    </row>
    <row r="18583" spans="33:34">
      <c r="AG18583" s="7"/>
      <c r="AH18583" s="7"/>
    </row>
    <row r="18584" spans="33:34">
      <c r="AG18584" s="7"/>
      <c r="AH18584" s="7"/>
    </row>
    <row r="18585" spans="33:34">
      <c r="AG18585" s="7"/>
      <c r="AH18585" s="7"/>
    </row>
    <row r="18586" spans="33:34">
      <c r="AG18586" s="7"/>
      <c r="AH18586" s="7"/>
    </row>
    <row r="18587" spans="33:34">
      <c r="AG18587" s="7"/>
      <c r="AH18587" s="7"/>
    </row>
    <row r="18588" spans="33:34">
      <c r="AG18588" s="7"/>
      <c r="AH18588" s="7"/>
    </row>
    <row r="18589" spans="33:34">
      <c r="AG18589" s="7"/>
      <c r="AH18589" s="7"/>
    </row>
    <row r="18590" spans="33:34">
      <c r="AG18590" s="7"/>
      <c r="AH18590" s="7"/>
    </row>
    <row r="18591" spans="33:34">
      <c r="AG18591" s="7"/>
      <c r="AH18591" s="7"/>
    </row>
    <row r="18592" spans="33:34">
      <c r="AG18592" s="7"/>
      <c r="AH18592" s="7"/>
    </row>
    <row r="18593" spans="33:34">
      <c r="AG18593" s="7"/>
      <c r="AH18593" s="7"/>
    </row>
    <row r="18594" spans="33:34">
      <c r="AG18594" s="7"/>
      <c r="AH18594" s="7"/>
    </row>
    <row r="18595" spans="33:34">
      <c r="AG18595" s="7"/>
      <c r="AH18595" s="7"/>
    </row>
    <row r="18596" spans="33:34">
      <c r="AG18596" s="7"/>
      <c r="AH18596" s="7"/>
    </row>
    <row r="18597" spans="33:34">
      <c r="AG18597" s="7"/>
      <c r="AH18597" s="7"/>
    </row>
    <row r="18598" spans="33:34">
      <c r="AG18598" s="7"/>
      <c r="AH18598" s="7"/>
    </row>
    <row r="18599" spans="33:34">
      <c r="AG18599" s="7"/>
      <c r="AH18599" s="7"/>
    </row>
    <row r="18600" spans="33:34">
      <c r="AG18600" s="7"/>
      <c r="AH18600" s="7"/>
    </row>
    <row r="18601" spans="33:34">
      <c r="AG18601" s="7"/>
      <c r="AH18601" s="7"/>
    </row>
    <row r="18602" spans="33:34">
      <c r="AG18602" s="7"/>
      <c r="AH18602" s="7"/>
    </row>
    <row r="18603" spans="33:34">
      <c r="AG18603" s="7"/>
      <c r="AH18603" s="7"/>
    </row>
    <row r="18604" spans="33:34">
      <c r="AG18604" s="7"/>
      <c r="AH18604" s="7"/>
    </row>
    <row r="18605" spans="33:34">
      <c r="AG18605" s="7"/>
      <c r="AH18605" s="7"/>
    </row>
    <row r="18606" spans="33:34">
      <c r="AG18606" s="7"/>
      <c r="AH18606" s="7"/>
    </row>
    <row r="18607" spans="33:34">
      <c r="AG18607" s="7"/>
      <c r="AH18607" s="7"/>
    </row>
    <row r="18608" spans="33:34">
      <c r="AG18608" s="7"/>
      <c r="AH18608" s="7"/>
    </row>
    <row r="18609" spans="33:34">
      <c r="AG18609" s="7"/>
      <c r="AH18609" s="7"/>
    </row>
    <row r="18610" spans="33:34">
      <c r="AG18610" s="7"/>
      <c r="AH18610" s="7"/>
    </row>
    <row r="18611" spans="33:34">
      <c r="AG18611" s="7"/>
      <c r="AH18611" s="7"/>
    </row>
    <row r="18612" spans="33:34">
      <c r="AG18612" s="7"/>
      <c r="AH18612" s="7"/>
    </row>
    <row r="18613" spans="33:34">
      <c r="AG18613" s="7"/>
      <c r="AH18613" s="7"/>
    </row>
    <row r="18614" spans="33:34">
      <c r="AG18614" s="7"/>
      <c r="AH18614" s="7"/>
    </row>
    <row r="18615" spans="33:34">
      <c r="AG18615" s="7"/>
      <c r="AH18615" s="7"/>
    </row>
    <row r="18616" spans="33:34">
      <c r="AG18616" s="7"/>
      <c r="AH18616" s="7"/>
    </row>
    <row r="18617" spans="33:34">
      <c r="AG18617" s="7"/>
      <c r="AH18617" s="7"/>
    </row>
    <row r="18618" spans="33:34">
      <c r="AG18618" s="7"/>
      <c r="AH18618" s="7"/>
    </row>
    <row r="18619" spans="33:34">
      <c r="AG18619" s="7"/>
      <c r="AH18619" s="7"/>
    </row>
    <row r="18620" spans="33:34">
      <c r="AG18620" s="7"/>
      <c r="AH18620" s="7"/>
    </row>
    <row r="18621" spans="33:34">
      <c r="AG18621" s="7"/>
      <c r="AH18621" s="7"/>
    </row>
    <row r="18622" spans="33:34">
      <c r="AG18622" s="7"/>
      <c r="AH18622" s="7"/>
    </row>
    <row r="18623" spans="33:34">
      <c r="AG18623" s="7"/>
      <c r="AH18623" s="7"/>
    </row>
    <row r="18624" spans="33:34">
      <c r="AG18624" s="7"/>
      <c r="AH18624" s="7"/>
    </row>
    <row r="18625" spans="33:34">
      <c r="AG18625" s="7"/>
      <c r="AH18625" s="7"/>
    </row>
    <row r="18626" spans="33:34">
      <c r="AG18626" s="7"/>
      <c r="AH18626" s="7"/>
    </row>
    <row r="18627" spans="33:34">
      <c r="AG18627" s="7"/>
      <c r="AH18627" s="7"/>
    </row>
    <row r="18628" spans="33:34">
      <c r="AG18628" s="7"/>
      <c r="AH18628" s="7"/>
    </row>
    <row r="18629" spans="33:34">
      <c r="AG18629" s="7"/>
      <c r="AH18629" s="7"/>
    </row>
    <row r="18630" spans="33:34">
      <c r="AG18630" s="7"/>
      <c r="AH18630" s="7"/>
    </row>
    <row r="18631" spans="33:34">
      <c r="AG18631" s="7"/>
      <c r="AH18631" s="7"/>
    </row>
    <row r="18632" spans="33:34">
      <c r="AG18632" s="7"/>
      <c r="AH18632" s="7"/>
    </row>
    <row r="18633" spans="33:34">
      <c r="AG18633" s="7"/>
      <c r="AH18633" s="7"/>
    </row>
    <row r="18634" spans="33:34">
      <c r="AG18634" s="7"/>
      <c r="AH18634" s="7"/>
    </row>
    <row r="18635" spans="33:34">
      <c r="AG18635" s="7"/>
      <c r="AH18635" s="7"/>
    </row>
    <row r="18636" spans="33:34">
      <c r="AG18636" s="7"/>
      <c r="AH18636" s="7"/>
    </row>
    <row r="18637" spans="33:34">
      <c r="AG18637" s="7"/>
      <c r="AH18637" s="7"/>
    </row>
    <row r="18638" spans="33:34">
      <c r="AG18638" s="7"/>
      <c r="AH18638" s="7"/>
    </row>
    <row r="18639" spans="33:34">
      <c r="AG18639" s="7"/>
      <c r="AH18639" s="7"/>
    </row>
    <row r="18640" spans="33:34">
      <c r="AG18640" s="7"/>
      <c r="AH18640" s="7"/>
    </row>
    <row r="18641" spans="33:34">
      <c r="AG18641" s="7"/>
      <c r="AH18641" s="7"/>
    </row>
    <row r="18642" spans="33:34">
      <c r="AG18642" s="7"/>
      <c r="AH18642" s="7"/>
    </row>
    <row r="18643" spans="33:34">
      <c r="AG18643" s="7"/>
      <c r="AH18643" s="7"/>
    </row>
    <row r="18644" spans="33:34">
      <c r="AG18644" s="7"/>
      <c r="AH18644" s="7"/>
    </row>
    <row r="18645" spans="33:34">
      <c r="AG18645" s="7"/>
      <c r="AH18645" s="7"/>
    </row>
    <row r="18646" spans="33:34">
      <c r="AG18646" s="7"/>
      <c r="AH18646" s="7"/>
    </row>
    <row r="18647" spans="33:34">
      <c r="AG18647" s="7"/>
      <c r="AH18647" s="7"/>
    </row>
    <row r="18648" spans="33:34">
      <c r="AG18648" s="7"/>
      <c r="AH18648" s="7"/>
    </row>
    <row r="18649" spans="33:34">
      <c r="AG18649" s="7"/>
      <c r="AH18649" s="7"/>
    </row>
    <row r="18650" spans="33:34">
      <c r="AG18650" s="7"/>
      <c r="AH18650" s="7"/>
    </row>
    <row r="18651" spans="33:34">
      <c r="AG18651" s="7"/>
      <c r="AH18651" s="7"/>
    </row>
    <row r="18652" spans="33:34">
      <c r="AG18652" s="7"/>
      <c r="AH18652" s="7"/>
    </row>
    <row r="18653" spans="33:34">
      <c r="AG18653" s="7"/>
      <c r="AH18653" s="7"/>
    </row>
    <row r="18654" spans="33:34">
      <c r="AG18654" s="7"/>
      <c r="AH18654" s="7"/>
    </row>
    <row r="18655" spans="33:34">
      <c r="AG18655" s="7"/>
      <c r="AH18655" s="7"/>
    </row>
    <row r="18656" spans="33:34">
      <c r="AG18656" s="7"/>
      <c r="AH18656" s="7"/>
    </row>
    <row r="18657" spans="33:34">
      <c r="AG18657" s="7"/>
      <c r="AH18657" s="7"/>
    </row>
    <row r="18658" spans="33:34">
      <c r="AG18658" s="7"/>
      <c r="AH18658" s="7"/>
    </row>
    <row r="18659" spans="33:34">
      <c r="AG18659" s="7"/>
      <c r="AH18659" s="7"/>
    </row>
    <row r="18660" spans="33:34">
      <c r="AG18660" s="7"/>
      <c r="AH18660" s="7"/>
    </row>
    <row r="18661" spans="33:34">
      <c r="AG18661" s="7"/>
      <c r="AH18661" s="7"/>
    </row>
    <row r="18662" spans="33:34">
      <c r="AG18662" s="7"/>
      <c r="AH18662" s="7"/>
    </row>
    <row r="18663" spans="33:34">
      <c r="AG18663" s="7"/>
      <c r="AH18663" s="7"/>
    </row>
    <row r="18664" spans="33:34">
      <c r="AG18664" s="7"/>
      <c r="AH18664" s="7"/>
    </row>
    <row r="18665" spans="33:34">
      <c r="AG18665" s="7"/>
      <c r="AH18665" s="7"/>
    </row>
    <row r="18666" spans="33:34">
      <c r="AG18666" s="7"/>
      <c r="AH18666" s="7"/>
    </row>
    <row r="18667" spans="33:34">
      <c r="AG18667" s="7"/>
      <c r="AH18667" s="7"/>
    </row>
    <row r="18668" spans="33:34">
      <c r="AG18668" s="7"/>
      <c r="AH18668" s="7"/>
    </row>
    <row r="18669" spans="33:34">
      <c r="AG18669" s="7"/>
      <c r="AH18669" s="7"/>
    </row>
    <row r="18670" spans="33:34">
      <c r="AG18670" s="7"/>
      <c r="AH18670" s="7"/>
    </row>
    <row r="18671" spans="33:34">
      <c r="AG18671" s="7"/>
      <c r="AH18671" s="7"/>
    </row>
    <row r="18672" spans="33:34">
      <c r="AG18672" s="7"/>
      <c r="AH18672" s="7"/>
    </row>
    <row r="18673" spans="33:34">
      <c r="AG18673" s="7"/>
      <c r="AH18673" s="7"/>
    </row>
    <row r="18674" spans="33:34">
      <c r="AG18674" s="7"/>
      <c r="AH18674" s="7"/>
    </row>
    <row r="18675" spans="33:34">
      <c r="AG18675" s="7"/>
      <c r="AH18675" s="7"/>
    </row>
    <row r="18676" spans="33:34">
      <c r="AG18676" s="7"/>
      <c r="AH18676" s="7"/>
    </row>
    <row r="18677" spans="33:34">
      <c r="AG18677" s="7"/>
      <c r="AH18677" s="7"/>
    </row>
    <row r="18678" spans="33:34">
      <c r="AG18678" s="7"/>
      <c r="AH18678" s="7"/>
    </row>
    <row r="18679" spans="33:34">
      <c r="AG18679" s="7"/>
      <c r="AH18679" s="7"/>
    </row>
    <row r="18680" spans="33:34">
      <c r="AG18680" s="7"/>
      <c r="AH18680" s="7"/>
    </row>
    <row r="18681" spans="33:34">
      <c r="AG18681" s="7"/>
      <c r="AH18681" s="7"/>
    </row>
    <row r="18682" spans="33:34">
      <c r="AG18682" s="7"/>
      <c r="AH18682" s="7"/>
    </row>
    <row r="18683" spans="33:34">
      <c r="AG18683" s="7"/>
      <c r="AH18683" s="7"/>
    </row>
    <row r="18684" spans="33:34">
      <c r="AG18684" s="7"/>
      <c r="AH18684" s="7"/>
    </row>
    <row r="18685" spans="33:34">
      <c r="AG18685" s="7"/>
      <c r="AH18685" s="7"/>
    </row>
    <row r="18686" spans="33:34">
      <c r="AG18686" s="7"/>
      <c r="AH18686" s="7"/>
    </row>
    <row r="18687" spans="33:34">
      <c r="AG18687" s="7"/>
      <c r="AH18687" s="7"/>
    </row>
    <row r="18688" spans="33:34">
      <c r="AG18688" s="7"/>
      <c r="AH18688" s="7"/>
    </row>
    <row r="18689" spans="33:34">
      <c r="AG18689" s="7"/>
      <c r="AH18689" s="7"/>
    </row>
    <row r="18690" spans="33:34">
      <c r="AG18690" s="7"/>
      <c r="AH18690" s="7"/>
    </row>
    <row r="18691" spans="33:34">
      <c r="AG18691" s="7"/>
      <c r="AH18691" s="7"/>
    </row>
    <row r="18692" spans="33:34">
      <c r="AG18692" s="7"/>
      <c r="AH18692" s="7"/>
    </row>
    <row r="18693" spans="33:34">
      <c r="AG18693" s="7"/>
      <c r="AH18693" s="7"/>
    </row>
    <row r="18694" spans="33:34">
      <c r="AG18694" s="7"/>
      <c r="AH18694" s="7"/>
    </row>
    <row r="18695" spans="33:34">
      <c r="AG18695" s="7"/>
      <c r="AH18695" s="7"/>
    </row>
    <row r="18696" spans="33:34">
      <c r="AG18696" s="7"/>
      <c r="AH18696" s="7"/>
    </row>
    <row r="18697" spans="33:34">
      <c r="AG18697" s="7"/>
      <c r="AH18697" s="7"/>
    </row>
    <row r="18698" spans="33:34">
      <c r="AG18698" s="7"/>
      <c r="AH18698" s="7"/>
    </row>
    <row r="18699" spans="33:34">
      <c r="AG18699" s="7"/>
      <c r="AH18699" s="7"/>
    </row>
    <row r="18700" spans="33:34">
      <c r="AG18700" s="7"/>
      <c r="AH18700" s="7"/>
    </row>
    <row r="18701" spans="33:34">
      <c r="AG18701" s="7"/>
      <c r="AH18701" s="7"/>
    </row>
    <row r="18702" spans="33:34">
      <c r="AG18702" s="7"/>
      <c r="AH18702" s="7"/>
    </row>
    <row r="18703" spans="33:34">
      <c r="AG18703" s="7"/>
      <c r="AH18703" s="7"/>
    </row>
    <row r="18704" spans="33:34">
      <c r="AG18704" s="7"/>
      <c r="AH18704" s="7"/>
    </row>
    <row r="18705" spans="33:34">
      <c r="AG18705" s="7"/>
      <c r="AH18705" s="7"/>
    </row>
    <row r="18706" spans="33:34">
      <c r="AG18706" s="7"/>
      <c r="AH18706" s="7"/>
    </row>
    <row r="18707" spans="33:34">
      <c r="AG18707" s="7"/>
      <c r="AH18707" s="7"/>
    </row>
    <row r="18708" spans="33:34">
      <c r="AG18708" s="7"/>
      <c r="AH18708" s="7"/>
    </row>
    <row r="18709" spans="33:34">
      <c r="AG18709" s="7"/>
      <c r="AH18709" s="7"/>
    </row>
    <row r="18710" spans="33:34">
      <c r="AG18710" s="7"/>
      <c r="AH18710" s="7"/>
    </row>
    <row r="18711" spans="33:34">
      <c r="AG18711" s="7"/>
      <c r="AH18711" s="7"/>
    </row>
    <row r="18712" spans="33:34">
      <c r="AG18712" s="7"/>
      <c r="AH18712" s="7"/>
    </row>
    <row r="18713" spans="33:34">
      <c r="AG18713" s="7"/>
      <c r="AH18713" s="7"/>
    </row>
    <row r="18714" spans="33:34">
      <c r="AG18714" s="7"/>
      <c r="AH18714" s="7"/>
    </row>
    <row r="18715" spans="33:34">
      <c r="AG18715" s="7"/>
      <c r="AH18715" s="7"/>
    </row>
    <row r="18716" spans="33:34">
      <c r="AG18716" s="7"/>
      <c r="AH18716" s="7"/>
    </row>
    <row r="18717" spans="33:34">
      <c r="AG18717" s="7"/>
      <c r="AH18717" s="7"/>
    </row>
    <row r="18718" spans="33:34">
      <c r="AG18718" s="7"/>
      <c r="AH18718" s="7"/>
    </row>
    <row r="18719" spans="33:34">
      <c r="AG18719" s="7"/>
      <c r="AH18719" s="7"/>
    </row>
    <row r="18720" spans="33:34">
      <c r="AG18720" s="7"/>
      <c r="AH18720" s="7"/>
    </row>
    <row r="18721" spans="33:34">
      <c r="AG18721" s="7"/>
      <c r="AH18721" s="7"/>
    </row>
    <row r="18722" spans="33:34">
      <c r="AG18722" s="7"/>
      <c r="AH18722" s="7"/>
    </row>
    <row r="18723" spans="33:34">
      <c r="AG18723" s="7"/>
      <c r="AH18723" s="7"/>
    </row>
    <row r="18724" spans="33:34">
      <c r="AG18724" s="7"/>
      <c r="AH18724" s="7"/>
    </row>
    <row r="18725" spans="33:34">
      <c r="AG18725" s="7"/>
      <c r="AH18725" s="7"/>
    </row>
    <row r="18726" spans="33:34">
      <c r="AG18726" s="7"/>
      <c r="AH18726" s="7"/>
    </row>
    <row r="18727" spans="33:34">
      <c r="AG18727" s="7"/>
      <c r="AH18727" s="7"/>
    </row>
    <row r="18728" spans="33:34">
      <c r="AG18728" s="7"/>
      <c r="AH18728" s="7"/>
    </row>
    <row r="18729" spans="33:34">
      <c r="AG18729" s="7"/>
      <c r="AH18729" s="7"/>
    </row>
    <row r="18730" spans="33:34">
      <c r="AG18730" s="7"/>
      <c r="AH18730" s="7"/>
    </row>
    <row r="18731" spans="33:34">
      <c r="AG18731" s="7"/>
      <c r="AH18731" s="7"/>
    </row>
    <row r="18732" spans="33:34">
      <c r="AG18732" s="7"/>
      <c r="AH18732" s="7"/>
    </row>
    <row r="18733" spans="33:34">
      <c r="AG18733" s="7"/>
      <c r="AH18733" s="7"/>
    </row>
    <row r="18734" spans="33:34">
      <c r="AG18734" s="7"/>
      <c r="AH18734" s="7"/>
    </row>
    <row r="18735" spans="33:34">
      <c r="AG18735" s="7"/>
      <c r="AH18735" s="7"/>
    </row>
    <row r="18736" spans="33:34">
      <c r="AG18736" s="7"/>
      <c r="AH18736" s="7"/>
    </row>
    <row r="18737" spans="33:34">
      <c r="AG18737" s="7"/>
      <c r="AH18737" s="7"/>
    </row>
    <row r="18738" spans="33:34">
      <c r="AG18738" s="7"/>
      <c r="AH18738" s="7"/>
    </row>
    <row r="18739" spans="33:34">
      <c r="AG18739" s="7"/>
      <c r="AH18739" s="7"/>
    </row>
    <row r="18740" spans="33:34">
      <c r="AG18740" s="7"/>
      <c r="AH18740" s="7"/>
    </row>
    <row r="18741" spans="33:34">
      <c r="AG18741" s="7"/>
      <c r="AH18741" s="7"/>
    </row>
    <row r="18742" spans="33:34">
      <c r="AG18742" s="7"/>
      <c r="AH18742" s="7"/>
    </row>
    <row r="18743" spans="33:34">
      <c r="AG18743" s="7"/>
      <c r="AH18743" s="7"/>
    </row>
    <row r="18744" spans="33:34">
      <c r="AG18744" s="7"/>
      <c r="AH18744" s="7"/>
    </row>
    <row r="18745" spans="33:34">
      <c r="AG18745" s="7"/>
      <c r="AH18745" s="7"/>
    </row>
    <row r="18746" spans="33:34">
      <c r="AG18746" s="7"/>
      <c r="AH18746" s="7"/>
    </row>
    <row r="18747" spans="33:34">
      <c r="AG18747" s="7"/>
      <c r="AH18747" s="7"/>
    </row>
    <row r="18748" spans="33:34">
      <c r="AG18748" s="7"/>
      <c r="AH18748" s="7"/>
    </row>
    <row r="18749" spans="33:34">
      <c r="AG18749" s="7"/>
      <c r="AH18749" s="7"/>
    </row>
    <row r="18750" spans="33:34">
      <c r="AG18750" s="7"/>
      <c r="AH18750" s="7"/>
    </row>
    <row r="18751" spans="33:34">
      <c r="AG18751" s="7"/>
      <c r="AH18751" s="7"/>
    </row>
    <row r="18752" spans="33:34">
      <c r="AG18752" s="7"/>
      <c r="AH18752" s="7"/>
    </row>
    <row r="18753" spans="33:34">
      <c r="AG18753" s="7"/>
      <c r="AH18753" s="7"/>
    </row>
    <row r="18754" spans="33:34">
      <c r="AG18754" s="7"/>
      <c r="AH18754" s="7"/>
    </row>
    <row r="18755" spans="33:34">
      <c r="AG18755" s="7"/>
      <c r="AH18755" s="7"/>
    </row>
    <row r="18756" spans="33:34">
      <c r="AG18756" s="7"/>
      <c r="AH18756" s="7"/>
    </row>
    <row r="18757" spans="33:34">
      <c r="AG18757" s="7"/>
      <c r="AH18757" s="7"/>
    </row>
    <row r="18758" spans="33:34">
      <c r="AG18758" s="7"/>
      <c r="AH18758" s="7"/>
    </row>
    <row r="18759" spans="33:34">
      <c r="AG18759" s="7"/>
      <c r="AH18759" s="7"/>
    </row>
    <row r="18760" spans="33:34">
      <c r="AG18760" s="7"/>
      <c r="AH18760" s="7"/>
    </row>
    <row r="18761" spans="33:34">
      <c r="AG18761" s="7"/>
      <c r="AH18761" s="7"/>
    </row>
    <row r="18762" spans="33:34">
      <c r="AG18762" s="7"/>
      <c r="AH18762" s="7"/>
    </row>
    <row r="18763" spans="33:34">
      <c r="AG18763" s="7"/>
      <c r="AH18763" s="7"/>
    </row>
    <row r="18764" spans="33:34">
      <c r="AG18764" s="7"/>
      <c r="AH18764" s="7"/>
    </row>
    <row r="18765" spans="33:34">
      <c r="AG18765" s="7"/>
      <c r="AH18765" s="7"/>
    </row>
    <row r="18766" spans="33:34">
      <c r="AG18766" s="7"/>
      <c r="AH18766" s="7"/>
    </row>
    <row r="18767" spans="33:34">
      <c r="AG18767" s="7"/>
      <c r="AH18767" s="7"/>
    </row>
    <row r="18768" spans="33:34">
      <c r="AG18768" s="7"/>
      <c r="AH18768" s="7"/>
    </row>
    <row r="18769" spans="33:34">
      <c r="AG18769" s="7"/>
      <c r="AH18769" s="7"/>
    </row>
    <row r="18770" spans="33:34">
      <c r="AG18770" s="7"/>
      <c r="AH18770" s="7"/>
    </row>
    <row r="18771" spans="33:34">
      <c r="AG18771" s="7"/>
      <c r="AH18771" s="7"/>
    </row>
    <row r="18772" spans="33:34">
      <c r="AG18772" s="7"/>
      <c r="AH18772" s="7"/>
    </row>
    <row r="18773" spans="33:34">
      <c r="AG18773" s="7"/>
      <c r="AH18773" s="7"/>
    </row>
    <row r="18774" spans="33:34">
      <c r="AG18774" s="7"/>
      <c r="AH18774" s="7"/>
    </row>
    <row r="18775" spans="33:34">
      <c r="AG18775" s="7"/>
      <c r="AH18775" s="7"/>
    </row>
    <row r="18776" spans="33:34">
      <c r="AG18776" s="7"/>
      <c r="AH18776" s="7"/>
    </row>
    <row r="18777" spans="33:34">
      <c r="AG18777" s="7"/>
      <c r="AH18777" s="7"/>
    </row>
    <row r="18778" spans="33:34">
      <c r="AG18778" s="7"/>
      <c r="AH18778" s="7"/>
    </row>
    <row r="18779" spans="33:34">
      <c r="AG18779" s="7"/>
      <c r="AH18779" s="7"/>
    </row>
    <row r="18780" spans="33:34">
      <c r="AG18780" s="7"/>
      <c r="AH18780" s="7"/>
    </row>
    <row r="18781" spans="33:34">
      <c r="AG18781" s="7"/>
      <c r="AH18781" s="7"/>
    </row>
    <row r="18782" spans="33:34">
      <c r="AG18782" s="7"/>
      <c r="AH18782" s="7"/>
    </row>
    <row r="18783" spans="33:34">
      <c r="AG18783" s="7"/>
      <c r="AH18783" s="7"/>
    </row>
    <row r="18784" spans="33:34">
      <c r="AG18784" s="7"/>
      <c r="AH18784" s="7"/>
    </row>
    <row r="18785" spans="33:34">
      <c r="AG18785" s="7"/>
      <c r="AH18785" s="7"/>
    </row>
    <row r="18786" spans="33:34">
      <c r="AG18786" s="7"/>
      <c r="AH18786" s="7"/>
    </row>
    <row r="18787" spans="33:34">
      <c r="AG18787" s="7"/>
      <c r="AH18787" s="7"/>
    </row>
    <row r="18788" spans="33:34">
      <c r="AG18788" s="7"/>
      <c r="AH18788" s="7"/>
    </row>
    <row r="18789" spans="33:34">
      <c r="AG18789" s="7"/>
      <c r="AH18789" s="7"/>
    </row>
    <row r="18790" spans="33:34">
      <c r="AG18790" s="7"/>
      <c r="AH18790" s="7"/>
    </row>
    <row r="18791" spans="33:34">
      <c r="AG18791" s="7"/>
      <c r="AH18791" s="7"/>
    </row>
    <row r="18792" spans="33:34">
      <c r="AG18792" s="7"/>
      <c r="AH18792" s="7"/>
    </row>
    <row r="18793" spans="33:34">
      <c r="AG18793" s="7"/>
      <c r="AH18793" s="7"/>
    </row>
    <row r="18794" spans="33:34">
      <c r="AG18794" s="7"/>
      <c r="AH18794" s="7"/>
    </row>
    <row r="18795" spans="33:34">
      <c r="AG18795" s="7"/>
      <c r="AH18795" s="7"/>
    </row>
    <row r="18796" spans="33:34">
      <c r="AG18796" s="7"/>
      <c r="AH18796" s="7"/>
    </row>
    <row r="18797" spans="33:34">
      <c r="AG18797" s="7"/>
      <c r="AH18797" s="7"/>
    </row>
    <row r="18798" spans="33:34">
      <c r="AG18798" s="7"/>
      <c r="AH18798" s="7"/>
    </row>
    <row r="18799" spans="33:34">
      <c r="AG18799" s="7"/>
      <c r="AH18799" s="7"/>
    </row>
    <row r="18800" spans="33:34">
      <c r="AG18800" s="7"/>
      <c r="AH18800" s="7"/>
    </row>
    <row r="18801" spans="33:34">
      <c r="AG18801" s="7"/>
      <c r="AH18801" s="7"/>
    </row>
    <row r="18802" spans="33:34">
      <c r="AG18802" s="7"/>
      <c r="AH18802" s="7"/>
    </row>
    <row r="18803" spans="33:34">
      <c r="AG18803" s="7"/>
      <c r="AH18803" s="7"/>
    </row>
    <row r="18804" spans="33:34">
      <c r="AG18804" s="7"/>
      <c r="AH18804" s="7"/>
    </row>
    <row r="18805" spans="33:34">
      <c r="AG18805" s="7"/>
      <c r="AH18805" s="7"/>
    </row>
    <row r="18806" spans="33:34">
      <c r="AG18806" s="7"/>
      <c r="AH18806" s="7"/>
    </row>
    <row r="18807" spans="33:34">
      <c r="AG18807" s="7"/>
      <c r="AH18807" s="7"/>
    </row>
    <row r="18808" spans="33:34">
      <c r="AG18808" s="7"/>
      <c r="AH18808" s="7"/>
    </row>
    <row r="18809" spans="33:34">
      <c r="AG18809" s="7"/>
      <c r="AH18809" s="7"/>
    </row>
    <row r="18810" spans="33:34">
      <c r="AG18810" s="7"/>
      <c r="AH18810" s="7"/>
    </row>
    <row r="18811" spans="33:34">
      <c r="AG18811" s="7"/>
      <c r="AH18811" s="7"/>
    </row>
    <row r="18812" spans="33:34">
      <c r="AG18812" s="7"/>
      <c r="AH18812" s="7"/>
    </row>
    <row r="18813" spans="33:34">
      <c r="AG18813" s="7"/>
      <c r="AH18813" s="7"/>
    </row>
    <row r="18814" spans="33:34">
      <c r="AG18814" s="7"/>
      <c r="AH18814" s="7"/>
    </row>
    <row r="18815" spans="33:34">
      <c r="AG18815" s="7"/>
      <c r="AH18815" s="7"/>
    </row>
    <row r="18816" spans="33:34">
      <c r="AG18816" s="7"/>
      <c r="AH18816" s="7"/>
    </row>
    <row r="18817" spans="33:34">
      <c r="AG18817" s="7"/>
      <c r="AH18817" s="7"/>
    </row>
    <row r="18818" spans="33:34">
      <c r="AG18818" s="7"/>
      <c r="AH18818" s="7"/>
    </row>
    <row r="18819" spans="33:34">
      <c r="AG18819" s="7"/>
      <c r="AH18819" s="7"/>
    </row>
    <row r="18820" spans="33:34">
      <c r="AG18820" s="7"/>
      <c r="AH18820" s="7"/>
    </row>
    <row r="18821" spans="33:34">
      <c r="AG18821" s="7"/>
      <c r="AH18821" s="7"/>
    </row>
    <row r="18822" spans="33:34">
      <c r="AG18822" s="7"/>
      <c r="AH18822" s="7"/>
    </row>
    <row r="18823" spans="33:34">
      <c r="AG18823" s="7"/>
      <c r="AH18823" s="7"/>
    </row>
    <row r="18824" spans="33:34">
      <c r="AG18824" s="7"/>
      <c r="AH18824" s="7"/>
    </row>
    <row r="18825" spans="33:34">
      <c r="AG18825" s="7"/>
      <c r="AH18825" s="7"/>
    </row>
    <row r="18826" spans="33:34">
      <c r="AG18826" s="7"/>
      <c r="AH18826" s="7"/>
    </row>
    <row r="18827" spans="33:34">
      <c r="AG18827" s="7"/>
      <c r="AH18827" s="7"/>
    </row>
    <row r="18828" spans="33:34">
      <c r="AG18828" s="7"/>
      <c r="AH18828" s="7"/>
    </row>
    <row r="18829" spans="33:34">
      <c r="AG18829" s="7"/>
      <c r="AH18829" s="7"/>
    </row>
    <row r="18830" spans="33:34">
      <c r="AG18830" s="7"/>
      <c r="AH18830" s="7"/>
    </row>
    <row r="18831" spans="33:34">
      <c r="AG18831" s="7"/>
      <c r="AH18831" s="7"/>
    </row>
    <row r="18832" spans="33:34">
      <c r="AG18832" s="7"/>
      <c r="AH18832" s="7"/>
    </row>
    <row r="18833" spans="33:34">
      <c r="AG18833" s="7"/>
      <c r="AH18833" s="7"/>
    </row>
    <row r="18834" spans="33:34">
      <c r="AG18834" s="7"/>
      <c r="AH18834" s="7"/>
    </row>
    <row r="18835" spans="33:34">
      <c r="AG18835" s="7"/>
      <c r="AH18835" s="7"/>
    </row>
    <row r="18836" spans="33:34">
      <c r="AG18836" s="7"/>
      <c r="AH18836" s="7"/>
    </row>
    <row r="18837" spans="33:34">
      <c r="AG18837" s="7"/>
      <c r="AH18837" s="7"/>
    </row>
    <row r="18838" spans="33:34">
      <c r="AG18838" s="7"/>
      <c r="AH18838" s="7"/>
    </row>
    <row r="18839" spans="33:34">
      <c r="AG18839" s="7"/>
      <c r="AH18839" s="7"/>
    </row>
    <row r="18840" spans="33:34">
      <c r="AG18840" s="7"/>
      <c r="AH18840" s="7"/>
    </row>
    <row r="18841" spans="33:34">
      <c r="AG18841" s="7"/>
      <c r="AH18841" s="7"/>
    </row>
    <row r="18842" spans="33:34">
      <c r="AG18842" s="7"/>
      <c r="AH18842" s="7"/>
    </row>
    <row r="18843" spans="33:34">
      <c r="AG18843" s="7"/>
      <c r="AH18843" s="7"/>
    </row>
    <row r="18844" spans="33:34">
      <c r="AG18844" s="7"/>
      <c r="AH18844" s="7"/>
    </row>
    <row r="18845" spans="33:34">
      <c r="AG18845" s="7"/>
      <c r="AH18845" s="7"/>
    </row>
    <row r="18846" spans="33:34">
      <c r="AG18846" s="7"/>
      <c r="AH18846" s="7"/>
    </row>
    <row r="18847" spans="33:34">
      <c r="AG18847" s="7"/>
      <c r="AH18847" s="7"/>
    </row>
    <row r="18848" spans="33:34">
      <c r="AG18848" s="7"/>
      <c r="AH18848" s="7"/>
    </row>
    <row r="18849" spans="33:34">
      <c r="AG18849" s="7"/>
      <c r="AH18849" s="7"/>
    </row>
    <row r="18850" spans="33:34">
      <c r="AG18850" s="7"/>
      <c r="AH18850" s="7"/>
    </row>
    <row r="18851" spans="33:34">
      <c r="AG18851" s="7"/>
      <c r="AH18851" s="7"/>
    </row>
    <row r="18852" spans="33:34">
      <c r="AG18852" s="7"/>
      <c r="AH18852" s="7"/>
    </row>
    <row r="18853" spans="33:34">
      <c r="AG18853" s="7"/>
      <c r="AH18853" s="7"/>
    </row>
    <row r="18854" spans="33:34">
      <c r="AG18854" s="7"/>
      <c r="AH18854" s="7"/>
    </row>
    <row r="18855" spans="33:34">
      <c r="AG18855" s="7"/>
      <c r="AH18855" s="7"/>
    </row>
    <row r="18856" spans="33:34">
      <c r="AG18856" s="7"/>
      <c r="AH18856" s="7"/>
    </row>
    <row r="18857" spans="33:34">
      <c r="AG18857" s="7"/>
      <c r="AH18857" s="7"/>
    </row>
    <row r="18858" spans="33:34">
      <c r="AG18858" s="7"/>
      <c r="AH18858" s="7"/>
    </row>
    <row r="18859" spans="33:34">
      <c r="AG18859" s="7"/>
      <c r="AH18859" s="7"/>
    </row>
    <row r="18860" spans="33:34">
      <c r="AG18860" s="7"/>
      <c r="AH18860" s="7"/>
    </row>
    <row r="18861" spans="33:34">
      <c r="AG18861" s="7"/>
      <c r="AH18861" s="7"/>
    </row>
    <row r="18862" spans="33:34">
      <c r="AG18862" s="7"/>
      <c r="AH18862" s="7"/>
    </row>
    <row r="18863" spans="33:34">
      <c r="AG18863" s="7"/>
      <c r="AH18863" s="7"/>
    </row>
    <row r="18864" spans="33:34">
      <c r="AG18864" s="7"/>
      <c r="AH18864" s="7"/>
    </row>
    <row r="18865" spans="33:34">
      <c r="AG18865" s="7"/>
      <c r="AH18865" s="7"/>
    </row>
    <row r="18866" spans="33:34">
      <c r="AG18866" s="7"/>
      <c r="AH18866" s="7"/>
    </row>
    <row r="18867" spans="33:34">
      <c r="AG18867" s="7"/>
      <c r="AH18867" s="7"/>
    </row>
    <row r="18868" spans="33:34">
      <c r="AG18868" s="7"/>
      <c r="AH18868" s="7"/>
    </row>
    <row r="18869" spans="33:34">
      <c r="AG18869" s="7"/>
      <c r="AH18869" s="7"/>
    </row>
    <row r="18870" spans="33:34">
      <c r="AG18870" s="7"/>
      <c r="AH18870" s="7"/>
    </row>
    <row r="18871" spans="33:34">
      <c r="AG18871" s="7"/>
      <c r="AH18871" s="7"/>
    </row>
    <row r="18872" spans="33:34">
      <c r="AG18872" s="7"/>
      <c r="AH18872" s="7"/>
    </row>
    <row r="18873" spans="33:34">
      <c r="AG18873" s="7"/>
      <c r="AH18873" s="7"/>
    </row>
    <row r="18874" spans="33:34">
      <c r="AG18874" s="7"/>
      <c r="AH18874" s="7"/>
    </row>
    <row r="18875" spans="33:34">
      <c r="AG18875" s="7"/>
      <c r="AH18875" s="7"/>
    </row>
    <row r="18876" spans="33:34">
      <c r="AG18876" s="7"/>
      <c r="AH18876" s="7"/>
    </row>
    <row r="18877" spans="33:34">
      <c r="AG18877" s="7"/>
      <c r="AH18877" s="7"/>
    </row>
    <row r="18878" spans="33:34">
      <c r="AG18878" s="7"/>
      <c r="AH18878" s="7"/>
    </row>
    <row r="18879" spans="33:34">
      <c r="AG18879" s="7"/>
      <c r="AH18879" s="7"/>
    </row>
    <row r="18880" spans="33:34">
      <c r="AG18880" s="7"/>
      <c r="AH18880" s="7"/>
    </row>
    <row r="18881" spans="33:34">
      <c r="AG18881" s="7"/>
      <c r="AH18881" s="7"/>
    </row>
    <row r="18882" spans="33:34">
      <c r="AG18882" s="7"/>
      <c r="AH18882" s="7"/>
    </row>
    <row r="18883" spans="33:34">
      <c r="AG18883" s="7"/>
      <c r="AH18883" s="7"/>
    </row>
    <row r="18884" spans="33:34">
      <c r="AG18884" s="7"/>
      <c r="AH18884" s="7"/>
    </row>
    <row r="18885" spans="33:34">
      <c r="AG18885" s="7"/>
      <c r="AH18885" s="7"/>
    </row>
    <row r="18886" spans="33:34">
      <c r="AG18886" s="7"/>
      <c r="AH18886" s="7"/>
    </row>
    <row r="18887" spans="33:34">
      <c r="AG18887" s="7"/>
      <c r="AH18887" s="7"/>
    </row>
    <row r="18888" spans="33:34">
      <c r="AG18888" s="7"/>
      <c r="AH18888" s="7"/>
    </row>
    <row r="18889" spans="33:34">
      <c r="AG18889" s="7"/>
      <c r="AH18889" s="7"/>
    </row>
    <row r="18890" spans="33:34">
      <c r="AG18890" s="7"/>
      <c r="AH18890" s="7"/>
    </row>
    <row r="18891" spans="33:34">
      <c r="AG18891" s="7"/>
      <c r="AH18891" s="7"/>
    </row>
    <row r="18892" spans="33:34">
      <c r="AG18892" s="7"/>
      <c r="AH18892" s="7"/>
    </row>
    <row r="18893" spans="33:34">
      <c r="AG18893" s="7"/>
      <c r="AH18893" s="7"/>
    </row>
    <row r="18894" spans="33:34">
      <c r="AG18894" s="7"/>
      <c r="AH18894" s="7"/>
    </row>
    <row r="18895" spans="33:34">
      <c r="AG18895" s="7"/>
      <c r="AH18895" s="7"/>
    </row>
    <row r="18896" spans="33:34">
      <c r="AG18896" s="7"/>
      <c r="AH18896" s="7"/>
    </row>
    <row r="18897" spans="33:34">
      <c r="AG18897" s="7"/>
      <c r="AH18897" s="7"/>
    </row>
    <row r="18898" spans="33:34">
      <c r="AG18898" s="7"/>
      <c r="AH18898" s="7"/>
    </row>
    <row r="18899" spans="33:34">
      <c r="AG18899" s="7"/>
      <c r="AH18899" s="7"/>
    </row>
    <row r="18900" spans="33:34">
      <c r="AG18900" s="7"/>
      <c r="AH18900" s="7"/>
    </row>
    <row r="18901" spans="33:34">
      <c r="AG18901" s="7"/>
      <c r="AH18901" s="7"/>
    </row>
    <row r="18902" spans="33:34">
      <c r="AG18902" s="7"/>
      <c r="AH18902" s="7"/>
    </row>
    <row r="18903" spans="33:34">
      <c r="AG18903" s="7"/>
      <c r="AH18903" s="7"/>
    </row>
    <row r="18904" spans="33:34">
      <c r="AG18904" s="7"/>
      <c r="AH18904" s="7"/>
    </row>
    <row r="18905" spans="33:34">
      <c r="AG18905" s="7"/>
      <c r="AH18905" s="7"/>
    </row>
    <row r="18906" spans="33:34">
      <c r="AG18906" s="7"/>
      <c r="AH18906" s="7"/>
    </row>
    <row r="18907" spans="33:34">
      <c r="AG18907" s="7"/>
      <c r="AH18907" s="7"/>
    </row>
    <row r="18908" spans="33:34">
      <c r="AG18908" s="7"/>
      <c r="AH18908" s="7"/>
    </row>
    <row r="18909" spans="33:34">
      <c r="AG18909" s="7"/>
      <c r="AH18909" s="7"/>
    </row>
    <row r="18910" spans="33:34">
      <c r="AG18910" s="7"/>
      <c r="AH18910" s="7"/>
    </row>
    <row r="18911" spans="33:34">
      <c r="AG18911" s="7"/>
      <c r="AH18911" s="7"/>
    </row>
    <row r="18912" spans="33:34">
      <c r="AG18912" s="7"/>
      <c r="AH18912" s="7"/>
    </row>
    <row r="18913" spans="33:34">
      <c r="AG18913" s="7"/>
      <c r="AH18913" s="7"/>
    </row>
    <row r="18914" spans="33:34">
      <c r="AG18914" s="7"/>
      <c r="AH18914" s="7"/>
    </row>
    <row r="18915" spans="33:34">
      <c r="AG18915" s="7"/>
      <c r="AH18915" s="7"/>
    </row>
    <row r="18916" spans="33:34">
      <c r="AG18916" s="7"/>
      <c r="AH18916" s="7"/>
    </row>
    <row r="18917" spans="33:34">
      <c r="AG18917" s="7"/>
      <c r="AH18917" s="7"/>
    </row>
    <row r="18918" spans="33:34">
      <c r="AG18918" s="7"/>
      <c r="AH18918" s="7"/>
    </row>
    <row r="18919" spans="33:34">
      <c r="AG18919" s="7"/>
      <c r="AH18919" s="7"/>
    </row>
    <row r="18920" spans="33:34">
      <c r="AG18920" s="7"/>
      <c r="AH18920" s="7"/>
    </row>
    <row r="18921" spans="33:34">
      <c r="AG18921" s="7"/>
      <c r="AH18921" s="7"/>
    </row>
    <row r="18922" spans="33:34">
      <c r="AG18922" s="7"/>
      <c r="AH18922" s="7"/>
    </row>
    <row r="18923" spans="33:34">
      <c r="AG18923" s="7"/>
      <c r="AH18923" s="7"/>
    </row>
    <row r="18924" spans="33:34">
      <c r="AG18924" s="7"/>
      <c r="AH18924" s="7"/>
    </row>
    <row r="18925" spans="33:34">
      <c r="AG18925" s="7"/>
      <c r="AH18925" s="7"/>
    </row>
    <row r="18926" spans="33:34">
      <c r="AG18926" s="7"/>
      <c r="AH18926" s="7"/>
    </row>
    <row r="18927" spans="33:34">
      <c r="AG18927" s="7"/>
      <c r="AH18927" s="7"/>
    </row>
    <row r="18928" spans="33:34">
      <c r="AG18928" s="7"/>
      <c r="AH18928" s="7"/>
    </row>
    <row r="18929" spans="33:34">
      <c r="AG18929" s="7"/>
      <c r="AH18929" s="7"/>
    </row>
    <row r="18930" spans="33:34">
      <c r="AG18930" s="7"/>
      <c r="AH18930" s="7"/>
    </row>
    <row r="18931" spans="33:34">
      <c r="AG18931" s="7"/>
      <c r="AH18931" s="7"/>
    </row>
    <row r="18932" spans="33:34">
      <c r="AG18932" s="7"/>
      <c r="AH18932" s="7"/>
    </row>
    <row r="18933" spans="33:34">
      <c r="AG18933" s="7"/>
      <c r="AH18933" s="7"/>
    </row>
    <row r="18934" spans="33:34">
      <c r="AG18934" s="7"/>
      <c r="AH18934" s="7"/>
    </row>
    <row r="18935" spans="33:34">
      <c r="AG18935" s="7"/>
      <c r="AH18935" s="7"/>
    </row>
    <row r="18936" spans="33:34">
      <c r="AG18936" s="7"/>
      <c r="AH18936" s="7"/>
    </row>
    <row r="18937" spans="33:34">
      <c r="AG18937" s="7"/>
      <c r="AH18937" s="7"/>
    </row>
    <row r="18938" spans="33:34">
      <c r="AG18938" s="7"/>
      <c r="AH18938" s="7"/>
    </row>
    <row r="18939" spans="33:34">
      <c r="AG18939" s="7"/>
      <c r="AH18939" s="7"/>
    </row>
    <row r="18940" spans="33:34">
      <c r="AG18940" s="7"/>
      <c r="AH18940" s="7"/>
    </row>
    <row r="18941" spans="33:34">
      <c r="AG18941" s="7"/>
      <c r="AH18941" s="7"/>
    </row>
    <row r="18942" spans="33:34">
      <c r="AG18942" s="7"/>
      <c r="AH18942" s="7"/>
    </row>
    <row r="18943" spans="33:34">
      <c r="AG18943" s="7"/>
      <c r="AH18943" s="7"/>
    </row>
    <row r="18944" spans="33:34">
      <c r="AG18944" s="7"/>
      <c r="AH18944" s="7"/>
    </row>
    <row r="18945" spans="33:34">
      <c r="AG18945" s="7"/>
      <c r="AH18945" s="7"/>
    </row>
    <row r="18946" spans="33:34">
      <c r="AG18946" s="7"/>
      <c r="AH18946" s="7"/>
    </row>
    <row r="18947" spans="33:34">
      <c r="AG18947" s="7"/>
      <c r="AH18947" s="7"/>
    </row>
    <row r="18948" spans="33:34">
      <c r="AG18948" s="7"/>
      <c r="AH18948" s="7"/>
    </row>
    <row r="18949" spans="33:34">
      <c r="AG18949" s="7"/>
      <c r="AH18949" s="7"/>
    </row>
    <row r="18950" spans="33:34">
      <c r="AG18950" s="7"/>
      <c r="AH18950" s="7"/>
    </row>
    <row r="18951" spans="33:34">
      <c r="AG18951" s="7"/>
      <c r="AH18951" s="7"/>
    </row>
    <row r="18952" spans="33:34">
      <c r="AG18952" s="7"/>
      <c r="AH18952" s="7"/>
    </row>
    <row r="18953" spans="33:34">
      <c r="AG18953" s="7"/>
      <c r="AH18953" s="7"/>
    </row>
    <row r="18954" spans="33:34">
      <c r="AG18954" s="7"/>
      <c r="AH18954" s="7"/>
    </row>
    <row r="18955" spans="33:34">
      <c r="AG18955" s="7"/>
      <c r="AH18955" s="7"/>
    </row>
    <row r="18956" spans="33:34">
      <c r="AG18956" s="7"/>
      <c r="AH18956" s="7"/>
    </row>
    <row r="18957" spans="33:34">
      <c r="AG18957" s="7"/>
      <c r="AH18957" s="7"/>
    </row>
    <row r="18958" spans="33:34">
      <c r="AG18958" s="7"/>
      <c r="AH18958" s="7"/>
    </row>
    <row r="18959" spans="33:34">
      <c r="AG18959" s="7"/>
      <c r="AH18959" s="7"/>
    </row>
    <row r="18960" spans="33:34">
      <c r="AG18960" s="7"/>
      <c r="AH18960" s="7"/>
    </row>
    <row r="18961" spans="33:34">
      <c r="AG18961" s="7"/>
      <c r="AH18961" s="7"/>
    </row>
    <row r="18962" spans="33:34">
      <c r="AG18962" s="7"/>
      <c r="AH18962" s="7"/>
    </row>
    <row r="18963" spans="33:34">
      <c r="AG18963" s="7"/>
      <c r="AH18963" s="7"/>
    </row>
    <row r="18964" spans="33:34">
      <c r="AG18964" s="7"/>
      <c r="AH18964" s="7"/>
    </row>
    <row r="18965" spans="33:34">
      <c r="AG18965" s="7"/>
      <c r="AH18965" s="7"/>
    </row>
    <row r="18966" spans="33:34">
      <c r="AG18966" s="7"/>
      <c r="AH18966" s="7"/>
    </row>
    <row r="18967" spans="33:34">
      <c r="AG18967" s="7"/>
      <c r="AH18967" s="7"/>
    </row>
    <row r="18968" spans="33:34">
      <c r="AG18968" s="7"/>
      <c r="AH18968" s="7"/>
    </row>
    <row r="18969" spans="33:34">
      <c r="AG18969" s="7"/>
      <c r="AH18969" s="7"/>
    </row>
    <row r="18970" spans="33:34">
      <c r="AG18970" s="7"/>
      <c r="AH18970" s="7"/>
    </row>
    <row r="18971" spans="33:34">
      <c r="AG18971" s="7"/>
      <c r="AH18971" s="7"/>
    </row>
    <row r="18972" spans="33:34">
      <c r="AG18972" s="7"/>
      <c r="AH18972" s="7"/>
    </row>
    <row r="18973" spans="33:34">
      <c r="AG18973" s="7"/>
      <c r="AH18973" s="7"/>
    </row>
    <row r="18974" spans="33:34">
      <c r="AG18974" s="7"/>
      <c r="AH18974" s="7"/>
    </row>
    <row r="18975" spans="33:34">
      <c r="AG18975" s="7"/>
      <c r="AH18975" s="7"/>
    </row>
    <row r="18976" spans="33:34">
      <c r="AG18976" s="7"/>
      <c r="AH18976" s="7"/>
    </row>
    <row r="18977" spans="33:34">
      <c r="AG18977" s="7"/>
      <c r="AH18977" s="7"/>
    </row>
    <row r="18978" spans="33:34">
      <c r="AG18978" s="7"/>
      <c r="AH18978" s="7"/>
    </row>
    <row r="18979" spans="33:34">
      <c r="AG18979" s="7"/>
      <c r="AH18979" s="7"/>
    </row>
    <row r="18980" spans="33:34">
      <c r="AG18980" s="7"/>
      <c r="AH18980" s="7"/>
    </row>
    <row r="18981" spans="33:34">
      <c r="AG18981" s="7"/>
      <c r="AH18981" s="7"/>
    </row>
    <row r="18982" spans="33:34">
      <c r="AG18982" s="7"/>
      <c r="AH18982" s="7"/>
    </row>
    <row r="18983" spans="33:34">
      <c r="AG18983" s="7"/>
      <c r="AH18983" s="7"/>
    </row>
    <row r="18984" spans="33:34">
      <c r="AG18984" s="7"/>
      <c r="AH18984" s="7"/>
    </row>
    <row r="18985" spans="33:34">
      <c r="AG18985" s="7"/>
      <c r="AH18985" s="7"/>
    </row>
    <row r="18986" spans="33:34">
      <c r="AG18986" s="7"/>
      <c r="AH18986" s="7"/>
    </row>
    <row r="18987" spans="33:34">
      <c r="AG18987" s="7"/>
      <c r="AH18987" s="7"/>
    </row>
    <row r="18988" spans="33:34">
      <c r="AG18988" s="7"/>
      <c r="AH18988" s="7"/>
    </row>
    <row r="18989" spans="33:34">
      <c r="AG18989" s="7"/>
      <c r="AH18989" s="7"/>
    </row>
    <row r="18990" spans="33:34">
      <c r="AG18990" s="7"/>
      <c r="AH18990" s="7"/>
    </row>
    <row r="18991" spans="33:34">
      <c r="AG18991" s="7"/>
      <c r="AH18991" s="7"/>
    </row>
    <row r="18992" spans="33:34">
      <c r="AG18992" s="7"/>
      <c r="AH18992" s="7"/>
    </row>
    <row r="18993" spans="33:34">
      <c r="AG18993" s="7"/>
      <c r="AH18993" s="7"/>
    </row>
    <row r="18994" spans="33:34">
      <c r="AG18994" s="7"/>
      <c r="AH18994" s="7"/>
    </row>
    <row r="18995" spans="33:34">
      <c r="AG18995" s="7"/>
      <c r="AH18995" s="7"/>
    </row>
    <row r="18996" spans="33:34">
      <c r="AG18996" s="7"/>
      <c r="AH18996" s="7"/>
    </row>
    <row r="18997" spans="33:34">
      <c r="AG18997" s="7"/>
      <c r="AH18997" s="7"/>
    </row>
    <row r="18998" spans="33:34">
      <c r="AG18998" s="7"/>
      <c r="AH18998" s="7"/>
    </row>
    <row r="18999" spans="33:34">
      <c r="AG18999" s="7"/>
      <c r="AH18999" s="7"/>
    </row>
    <row r="19000" spans="33:34">
      <c r="AG19000" s="7"/>
      <c r="AH19000" s="7"/>
    </row>
    <row r="19001" spans="33:34">
      <c r="AG19001" s="7"/>
      <c r="AH19001" s="7"/>
    </row>
    <row r="19002" spans="33:34">
      <c r="AG19002" s="7"/>
      <c r="AH19002" s="7"/>
    </row>
    <row r="19003" spans="33:34">
      <c r="AG19003" s="7"/>
      <c r="AH19003" s="7"/>
    </row>
    <row r="19004" spans="33:34">
      <c r="AG19004" s="7"/>
      <c r="AH19004" s="7"/>
    </row>
    <row r="19005" spans="33:34">
      <c r="AG19005" s="7"/>
      <c r="AH19005" s="7"/>
    </row>
    <row r="19006" spans="33:34">
      <c r="AG19006" s="7"/>
      <c r="AH19006" s="7"/>
    </row>
    <row r="19007" spans="33:34">
      <c r="AG19007" s="7"/>
      <c r="AH19007" s="7"/>
    </row>
    <row r="19008" spans="33:34">
      <c r="AG19008" s="7"/>
      <c r="AH19008" s="7"/>
    </row>
    <row r="19009" spans="33:34">
      <c r="AG19009" s="7"/>
      <c r="AH19009" s="7"/>
    </row>
    <row r="19010" spans="33:34">
      <c r="AG19010" s="7"/>
      <c r="AH19010" s="7"/>
    </row>
    <row r="19011" spans="33:34">
      <c r="AG19011" s="7"/>
      <c r="AH19011" s="7"/>
    </row>
    <row r="19012" spans="33:34">
      <c r="AG19012" s="7"/>
      <c r="AH19012" s="7"/>
    </row>
    <row r="19013" spans="33:34">
      <c r="AG19013" s="7"/>
      <c r="AH19013" s="7"/>
    </row>
    <row r="19014" spans="33:34">
      <c r="AG19014" s="7"/>
      <c r="AH19014" s="7"/>
    </row>
    <row r="19015" spans="33:34">
      <c r="AG19015" s="7"/>
      <c r="AH19015" s="7"/>
    </row>
    <row r="19016" spans="33:34">
      <c r="AG19016" s="7"/>
      <c r="AH19016" s="7"/>
    </row>
    <row r="19017" spans="33:34">
      <c r="AG19017" s="7"/>
      <c r="AH19017" s="7"/>
    </row>
    <row r="19018" spans="33:34">
      <c r="AG19018" s="7"/>
      <c r="AH19018" s="7"/>
    </row>
    <row r="19019" spans="33:34">
      <c r="AG19019" s="7"/>
      <c r="AH19019" s="7"/>
    </row>
    <row r="19020" spans="33:34">
      <c r="AG19020" s="7"/>
      <c r="AH19020" s="7"/>
    </row>
    <row r="19021" spans="33:34">
      <c r="AG19021" s="7"/>
      <c r="AH19021" s="7"/>
    </row>
    <row r="19022" spans="33:34">
      <c r="AG19022" s="7"/>
      <c r="AH19022" s="7"/>
    </row>
    <row r="19023" spans="33:34">
      <c r="AG19023" s="7"/>
      <c r="AH19023" s="7"/>
    </row>
    <row r="19024" spans="33:34">
      <c r="AG19024" s="7"/>
      <c r="AH19024" s="7"/>
    </row>
    <row r="19025" spans="33:34">
      <c r="AG19025" s="7"/>
      <c r="AH19025" s="7"/>
    </row>
    <row r="19026" spans="33:34">
      <c r="AG19026" s="7"/>
      <c r="AH19026" s="7"/>
    </row>
    <row r="19027" spans="33:34">
      <c r="AG19027" s="7"/>
      <c r="AH19027" s="7"/>
    </row>
    <row r="19028" spans="33:34">
      <c r="AG19028" s="7"/>
      <c r="AH19028" s="7"/>
    </row>
    <row r="19029" spans="33:34">
      <c r="AG19029" s="7"/>
      <c r="AH19029" s="7"/>
    </row>
    <row r="19030" spans="33:34">
      <c r="AG19030" s="7"/>
      <c r="AH19030" s="7"/>
    </row>
    <row r="19031" spans="33:34">
      <c r="AG19031" s="7"/>
      <c r="AH19031" s="7"/>
    </row>
    <row r="19032" spans="33:34">
      <c r="AG19032" s="7"/>
      <c r="AH19032" s="7"/>
    </row>
    <row r="19033" spans="33:34">
      <c r="AG19033" s="7"/>
      <c r="AH19033" s="7"/>
    </row>
    <row r="19034" spans="33:34">
      <c r="AG19034" s="7"/>
      <c r="AH19034" s="7"/>
    </row>
    <row r="19035" spans="33:34">
      <c r="AG19035" s="7"/>
      <c r="AH19035" s="7"/>
    </row>
    <row r="19036" spans="33:34">
      <c r="AG19036" s="7"/>
      <c r="AH19036" s="7"/>
    </row>
    <row r="19037" spans="33:34">
      <c r="AG19037" s="7"/>
      <c r="AH19037" s="7"/>
    </row>
    <row r="19038" spans="33:34">
      <c r="AG19038" s="7"/>
      <c r="AH19038" s="7"/>
    </row>
    <row r="19039" spans="33:34">
      <c r="AG19039" s="7"/>
      <c r="AH19039" s="7"/>
    </row>
    <row r="19040" spans="33:34">
      <c r="AG19040" s="7"/>
      <c r="AH19040" s="7"/>
    </row>
    <row r="19041" spans="33:34">
      <c r="AG19041" s="7"/>
      <c r="AH19041" s="7"/>
    </row>
    <row r="19042" spans="33:34">
      <c r="AG19042" s="7"/>
      <c r="AH19042" s="7"/>
    </row>
    <row r="19043" spans="33:34">
      <c r="AG19043" s="7"/>
      <c r="AH19043" s="7"/>
    </row>
    <row r="19044" spans="33:34">
      <c r="AG19044" s="7"/>
      <c r="AH19044" s="7"/>
    </row>
    <row r="19045" spans="33:34">
      <c r="AG19045" s="7"/>
      <c r="AH19045" s="7"/>
    </row>
    <row r="19046" spans="33:34">
      <c r="AG19046" s="7"/>
      <c r="AH19046" s="7"/>
    </row>
    <row r="19047" spans="33:34">
      <c r="AG19047" s="7"/>
      <c r="AH19047" s="7"/>
    </row>
    <row r="19048" spans="33:34">
      <c r="AG19048" s="7"/>
      <c r="AH19048" s="7"/>
    </row>
    <row r="19049" spans="33:34">
      <c r="AG19049" s="7"/>
      <c r="AH19049" s="7"/>
    </row>
    <row r="19050" spans="33:34">
      <c r="AG19050" s="7"/>
      <c r="AH19050" s="7"/>
    </row>
    <row r="19051" spans="33:34">
      <c r="AG19051" s="7"/>
      <c r="AH19051" s="7"/>
    </row>
    <row r="19052" spans="33:34">
      <c r="AG19052" s="7"/>
      <c r="AH19052" s="7"/>
    </row>
    <row r="19053" spans="33:34">
      <c r="AG19053" s="7"/>
      <c r="AH19053" s="7"/>
    </row>
    <row r="19054" spans="33:34">
      <c r="AG19054" s="7"/>
      <c r="AH19054" s="7"/>
    </row>
    <row r="19055" spans="33:34">
      <c r="AG19055" s="7"/>
      <c r="AH19055" s="7"/>
    </row>
    <row r="19056" spans="33:34">
      <c r="AG19056" s="7"/>
      <c r="AH19056" s="7"/>
    </row>
    <row r="19057" spans="33:34">
      <c r="AG19057" s="7"/>
      <c r="AH19057" s="7"/>
    </row>
    <row r="19058" spans="33:34">
      <c r="AG19058" s="7"/>
      <c r="AH19058" s="7"/>
    </row>
    <row r="19059" spans="33:34">
      <c r="AG19059" s="7"/>
      <c r="AH19059" s="7"/>
    </row>
    <row r="19060" spans="33:34">
      <c r="AG19060" s="7"/>
      <c r="AH19060" s="7"/>
    </row>
    <row r="19061" spans="33:34">
      <c r="AG19061" s="7"/>
      <c r="AH19061" s="7"/>
    </row>
    <row r="19062" spans="33:34">
      <c r="AG19062" s="7"/>
      <c r="AH19062" s="7"/>
    </row>
    <row r="19063" spans="33:34">
      <c r="AG19063" s="7"/>
      <c r="AH19063" s="7"/>
    </row>
    <row r="19064" spans="33:34">
      <c r="AG19064" s="7"/>
      <c r="AH19064" s="7"/>
    </row>
    <row r="19065" spans="33:34">
      <c r="AG19065" s="7"/>
      <c r="AH19065" s="7"/>
    </row>
    <row r="19066" spans="33:34">
      <c r="AG19066" s="7"/>
      <c r="AH19066" s="7"/>
    </row>
    <row r="19067" spans="33:34">
      <c r="AG19067" s="7"/>
      <c r="AH19067" s="7"/>
    </row>
    <row r="19068" spans="33:34">
      <c r="AG19068" s="7"/>
      <c r="AH19068" s="7"/>
    </row>
    <row r="19069" spans="33:34">
      <c r="AG19069" s="7"/>
      <c r="AH19069" s="7"/>
    </row>
    <row r="19070" spans="33:34">
      <c r="AG19070" s="7"/>
      <c r="AH19070" s="7"/>
    </row>
    <row r="19071" spans="33:34">
      <c r="AG19071" s="7"/>
      <c r="AH19071" s="7"/>
    </row>
    <row r="19072" spans="33:34">
      <c r="AG19072" s="7"/>
      <c r="AH19072" s="7"/>
    </row>
    <row r="19073" spans="33:34">
      <c r="AG19073" s="7"/>
      <c r="AH19073" s="7"/>
    </row>
    <row r="19074" spans="33:34">
      <c r="AG19074" s="7"/>
      <c r="AH19074" s="7"/>
    </row>
    <row r="19075" spans="33:34">
      <c r="AG19075" s="7"/>
      <c r="AH19075" s="7"/>
    </row>
    <row r="19076" spans="33:34">
      <c r="AG19076" s="7"/>
      <c r="AH19076" s="7"/>
    </row>
    <row r="19077" spans="33:34">
      <c r="AG19077" s="7"/>
      <c r="AH19077" s="7"/>
    </row>
    <row r="19078" spans="33:34">
      <c r="AG19078" s="7"/>
      <c r="AH19078" s="7"/>
    </row>
    <row r="19079" spans="33:34">
      <c r="AG19079" s="7"/>
      <c r="AH19079" s="7"/>
    </row>
    <row r="19080" spans="33:34">
      <c r="AG19080" s="7"/>
      <c r="AH19080" s="7"/>
    </row>
    <row r="19081" spans="33:34">
      <c r="AG19081" s="7"/>
      <c r="AH19081" s="7"/>
    </row>
    <row r="19082" spans="33:34">
      <c r="AG19082" s="7"/>
      <c r="AH19082" s="7"/>
    </row>
    <row r="19083" spans="33:34">
      <c r="AG19083" s="7"/>
      <c r="AH19083" s="7"/>
    </row>
    <row r="19084" spans="33:34">
      <c r="AG19084" s="7"/>
      <c r="AH19084" s="7"/>
    </row>
    <row r="19085" spans="33:34">
      <c r="AG19085" s="7"/>
      <c r="AH19085" s="7"/>
    </row>
    <row r="19086" spans="33:34">
      <c r="AG19086" s="7"/>
      <c r="AH19086" s="7"/>
    </row>
    <row r="19087" spans="33:34">
      <c r="AG19087" s="7"/>
      <c r="AH19087" s="7"/>
    </row>
    <row r="19088" spans="33:34">
      <c r="AG19088" s="7"/>
      <c r="AH19088" s="7"/>
    </row>
    <row r="19089" spans="33:34">
      <c r="AG19089" s="7"/>
      <c r="AH19089" s="7"/>
    </row>
    <row r="19090" spans="33:34">
      <c r="AG19090" s="7"/>
      <c r="AH19090" s="7"/>
    </row>
    <row r="19091" spans="33:34">
      <c r="AG19091" s="7"/>
      <c r="AH19091" s="7"/>
    </row>
    <row r="19092" spans="33:34">
      <c r="AG19092" s="7"/>
      <c r="AH19092" s="7"/>
    </row>
    <row r="19093" spans="33:34">
      <c r="AG19093" s="7"/>
      <c r="AH19093" s="7"/>
    </row>
    <row r="19094" spans="33:34">
      <c r="AG19094" s="7"/>
      <c r="AH19094" s="7"/>
    </row>
    <row r="19095" spans="33:34">
      <c r="AG19095" s="7"/>
      <c r="AH19095" s="7"/>
    </row>
    <row r="19096" spans="33:34">
      <c r="AG19096" s="7"/>
      <c r="AH19096" s="7"/>
    </row>
    <row r="19097" spans="33:34">
      <c r="AG19097" s="7"/>
      <c r="AH19097" s="7"/>
    </row>
    <row r="19098" spans="33:34">
      <c r="AG19098" s="7"/>
      <c r="AH19098" s="7"/>
    </row>
    <row r="19099" spans="33:34">
      <c r="AG19099" s="7"/>
      <c r="AH19099" s="7"/>
    </row>
    <row r="19100" spans="33:34">
      <c r="AG19100" s="7"/>
      <c r="AH19100" s="7"/>
    </row>
    <row r="19101" spans="33:34">
      <c r="AG19101" s="7"/>
      <c r="AH19101" s="7"/>
    </row>
    <row r="19102" spans="33:34">
      <c r="AG19102" s="7"/>
      <c r="AH19102" s="7"/>
    </row>
    <row r="19103" spans="33:34">
      <c r="AG19103" s="7"/>
      <c r="AH19103" s="7"/>
    </row>
    <row r="19104" spans="33:34">
      <c r="AG19104" s="7"/>
      <c r="AH19104" s="7"/>
    </row>
    <row r="19105" spans="33:34">
      <c r="AG19105" s="7"/>
      <c r="AH19105" s="7"/>
    </row>
    <row r="19106" spans="33:34">
      <c r="AG19106" s="7"/>
      <c r="AH19106" s="7"/>
    </row>
    <row r="19107" spans="33:34">
      <c r="AG19107" s="7"/>
      <c r="AH19107" s="7"/>
    </row>
    <row r="19108" spans="33:34">
      <c r="AG19108" s="7"/>
      <c r="AH19108" s="7"/>
    </row>
    <row r="19109" spans="33:34">
      <c r="AG19109" s="7"/>
      <c r="AH19109" s="7"/>
    </row>
    <row r="19110" spans="33:34">
      <c r="AG19110" s="7"/>
      <c r="AH19110" s="7"/>
    </row>
    <row r="19111" spans="33:34">
      <c r="AG19111" s="7"/>
      <c r="AH19111" s="7"/>
    </row>
    <row r="19112" spans="33:34">
      <c r="AG19112" s="7"/>
      <c r="AH19112" s="7"/>
    </row>
    <row r="19113" spans="33:34">
      <c r="AG19113" s="7"/>
      <c r="AH19113" s="7"/>
    </row>
    <row r="19114" spans="33:34">
      <c r="AG19114" s="7"/>
      <c r="AH19114" s="7"/>
    </row>
    <row r="19115" spans="33:34">
      <c r="AG19115" s="7"/>
      <c r="AH19115" s="7"/>
    </row>
    <row r="19116" spans="33:34">
      <c r="AG19116" s="7"/>
      <c r="AH19116" s="7"/>
    </row>
    <row r="19117" spans="33:34">
      <c r="AG19117" s="7"/>
      <c r="AH19117" s="7"/>
    </row>
    <row r="19118" spans="33:34">
      <c r="AG19118" s="7"/>
      <c r="AH19118" s="7"/>
    </row>
    <row r="19119" spans="33:34">
      <c r="AG19119" s="7"/>
      <c r="AH19119" s="7"/>
    </row>
    <row r="19120" spans="33:34">
      <c r="AG19120" s="7"/>
      <c r="AH19120" s="7"/>
    </row>
    <row r="19121" spans="33:34">
      <c r="AG19121" s="7"/>
      <c r="AH19121" s="7"/>
    </row>
    <row r="19122" spans="33:34">
      <c r="AG19122" s="7"/>
      <c r="AH19122" s="7"/>
    </row>
    <row r="19123" spans="33:34">
      <c r="AG19123" s="7"/>
      <c r="AH19123" s="7"/>
    </row>
    <row r="19124" spans="33:34">
      <c r="AG19124" s="7"/>
      <c r="AH19124" s="7"/>
    </row>
    <row r="19125" spans="33:34">
      <c r="AG19125" s="7"/>
      <c r="AH19125" s="7"/>
    </row>
    <row r="19126" spans="33:34">
      <c r="AG19126" s="7"/>
      <c r="AH19126" s="7"/>
    </row>
    <row r="19127" spans="33:34">
      <c r="AG19127" s="7"/>
      <c r="AH19127" s="7"/>
    </row>
    <row r="19128" spans="33:34">
      <c r="AG19128" s="7"/>
      <c r="AH19128" s="7"/>
    </row>
    <row r="19129" spans="33:34">
      <c r="AG19129" s="7"/>
      <c r="AH19129" s="7"/>
    </row>
    <row r="19130" spans="33:34">
      <c r="AG19130" s="7"/>
      <c r="AH19130" s="7"/>
    </row>
    <row r="19131" spans="33:34">
      <c r="AG19131" s="7"/>
      <c r="AH19131" s="7"/>
    </row>
    <row r="19132" spans="33:34">
      <c r="AG19132" s="7"/>
      <c r="AH19132" s="7"/>
    </row>
    <row r="19133" spans="33:34">
      <c r="AG19133" s="7"/>
      <c r="AH19133" s="7"/>
    </row>
    <row r="19134" spans="33:34">
      <c r="AG19134" s="7"/>
      <c r="AH19134" s="7"/>
    </row>
    <row r="19135" spans="33:34">
      <c r="AG19135" s="7"/>
      <c r="AH19135" s="7"/>
    </row>
    <row r="19136" spans="33:34">
      <c r="AG19136" s="7"/>
      <c r="AH19136" s="7"/>
    </row>
    <row r="19137" spans="33:34">
      <c r="AG19137" s="7"/>
      <c r="AH19137" s="7"/>
    </row>
    <row r="19138" spans="33:34">
      <c r="AG19138" s="7"/>
      <c r="AH19138" s="7"/>
    </row>
    <row r="19139" spans="33:34">
      <c r="AG19139" s="7"/>
      <c r="AH19139" s="7"/>
    </row>
    <row r="19140" spans="33:34">
      <c r="AG19140" s="7"/>
      <c r="AH19140" s="7"/>
    </row>
    <row r="19141" spans="33:34">
      <c r="AG19141" s="7"/>
      <c r="AH19141" s="7"/>
    </row>
    <row r="19142" spans="33:34">
      <c r="AG19142" s="7"/>
      <c r="AH19142" s="7"/>
    </row>
    <row r="19143" spans="33:34">
      <c r="AG19143" s="7"/>
      <c r="AH19143" s="7"/>
    </row>
    <row r="19144" spans="33:34">
      <c r="AG19144" s="7"/>
      <c r="AH19144" s="7"/>
    </row>
    <row r="19145" spans="33:34">
      <c r="AG19145" s="7"/>
      <c r="AH19145" s="7"/>
    </row>
    <row r="19146" spans="33:34">
      <c r="AG19146" s="7"/>
      <c r="AH19146" s="7"/>
    </row>
    <row r="19147" spans="33:34">
      <c r="AG19147" s="7"/>
      <c r="AH19147" s="7"/>
    </row>
    <row r="19148" spans="33:34">
      <c r="AG19148" s="7"/>
      <c r="AH19148" s="7"/>
    </row>
    <row r="19149" spans="33:34">
      <c r="AG19149" s="7"/>
      <c r="AH19149" s="7"/>
    </row>
    <row r="19150" spans="33:34">
      <c r="AG19150" s="7"/>
      <c r="AH19150" s="7"/>
    </row>
    <row r="19151" spans="33:34">
      <c r="AG19151" s="7"/>
      <c r="AH19151" s="7"/>
    </row>
    <row r="19152" spans="33:34">
      <c r="AG19152" s="7"/>
      <c r="AH19152" s="7"/>
    </row>
    <row r="19153" spans="33:34">
      <c r="AG19153" s="7"/>
      <c r="AH19153" s="7"/>
    </row>
    <row r="19154" spans="33:34">
      <c r="AG19154" s="7"/>
      <c r="AH19154" s="7"/>
    </row>
    <row r="19155" spans="33:34">
      <c r="AG19155" s="7"/>
      <c r="AH19155" s="7"/>
    </row>
    <row r="19156" spans="33:34">
      <c r="AG19156" s="7"/>
      <c r="AH19156" s="7"/>
    </row>
    <row r="19157" spans="33:34">
      <c r="AG19157" s="7"/>
      <c r="AH19157" s="7"/>
    </row>
    <row r="19158" spans="33:34">
      <c r="AG19158" s="7"/>
      <c r="AH19158" s="7"/>
    </row>
    <row r="19159" spans="33:34">
      <c r="AG19159" s="7"/>
      <c r="AH19159" s="7"/>
    </row>
    <row r="19160" spans="33:34">
      <c r="AG19160" s="7"/>
      <c r="AH19160" s="7"/>
    </row>
    <row r="19161" spans="33:34">
      <c r="AG19161" s="7"/>
      <c r="AH19161" s="7"/>
    </row>
    <row r="19162" spans="33:34">
      <c r="AG19162" s="7"/>
      <c r="AH19162" s="7"/>
    </row>
    <row r="19163" spans="33:34">
      <c r="AG19163" s="7"/>
      <c r="AH19163" s="7"/>
    </row>
    <row r="19164" spans="33:34">
      <c r="AG19164" s="7"/>
      <c r="AH19164" s="7"/>
    </row>
    <row r="19165" spans="33:34">
      <c r="AG19165" s="7"/>
      <c r="AH19165" s="7"/>
    </row>
    <row r="19166" spans="33:34">
      <c r="AG19166" s="7"/>
      <c r="AH19166" s="7"/>
    </row>
    <row r="19167" spans="33:34">
      <c r="AG19167" s="7"/>
      <c r="AH19167" s="7"/>
    </row>
    <row r="19168" spans="33:34">
      <c r="AG19168" s="7"/>
      <c r="AH19168" s="7"/>
    </row>
    <row r="19169" spans="33:34">
      <c r="AG19169" s="7"/>
      <c r="AH19169" s="7"/>
    </row>
    <row r="19170" spans="33:34">
      <c r="AG19170" s="7"/>
      <c r="AH19170" s="7"/>
    </row>
    <row r="19171" spans="33:34">
      <c r="AG19171" s="7"/>
      <c r="AH19171" s="7"/>
    </row>
    <row r="19172" spans="33:34">
      <c r="AG19172" s="7"/>
      <c r="AH19172" s="7"/>
    </row>
    <row r="19173" spans="33:34">
      <c r="AG19173" s="7"/>
      <c r="AH19173" s="7"/>
    </row>
    <row r="19174" spans="33:34">
      <c r="AG19174" s="7"/>
      <c r="AH19174" s="7"/>
    </row>
    <row r="19175" spans="33:34">
      <c r="AG19175" s="7"/>
      <c r="AH19175" s="7"/>
    </row>
    <row r="19176" spans="33:34">
      <c r="AG19176" s="7"/>
      <c r="AH19176" s="7"/>
    </row>
    <row r="19177" spans="33:34">
      <c r="AG19177" s="7"/>
      <c r="AH19177" s="7"/>
    </row>
    <row r="19178" spans="33:34">
      <c r="AG19178" s="7"/>
      <c r="AH19178" s="7"/>
    </row>
    <row r="19179" spans="33:34">
      <c r="AG19179" s="7"/>
      <c r="AH19179" s="7"/>
    </row>
    <row r="19180" spans="33:34">
      <c r="AG19180" s="7"/>
      <c r="AH19180" s="7"/>
    </row>
    <row r="19181" spans="33:34">
      <c r="AG19181" s="7"/>
      <c r="AH19181" s="7"/>
    </row>
    <row r="19182" spans="33:34">
      <c r="AG19182" s="7"/>
      <c r="AH19182" s="7"/>
    </row>
    <row r="19183" spans="33:34">
      <c r="AG19183" s="7"/>
      <c r="AH19183" s="7"/>
    </row>
    <row r="19184" spans="33:34">
      <c r="AG19184" s="7"/>
      <c r="AH19184" s="7"/>
    </row>
    <row r="19185" spans="33:34">
      <c r="AG19185" s="7"/>
      <c r="AH19185" s="7"/>
    </row>
    <row r="19186" spans="33:34">
      <c r="AG19186" s="7"/>
      <c r="AH19186" s="7"/>
    </row>
    <row r="19187" spans="33:34">
      <c r="AG19187" s="7"/>
      <c r="AH19187" s="7"/>
    </row>
    <row r="19188" spans="33:34">
      <c r="AG19188" s="7"/>
      <c r="AH19188" s="7"/>
    </row>
    <row r="19189" spans="33:34">
      <c r="AG19189" s="7"/>
      <c r="AH19189" s="7"/>
    </row>
    <row r="19190" spans="33:34">
      <c r="AG19190" s="7"/>
      <c r="AH19190" s="7"/>
    </row>
    <row r="19191" spans="33:34">
      <c r="AG19191" s="7"/>
      <c r="AH19191" s="7"/>
    </row>
    <row r="19192" spans="33:34">
      <c r="AG19192" s="7"/>
      <c r="AH19192" s="7"/>
    </row>
    <row r="19193" spans="33:34">
      <c r="AG19193" s="7"/>
      <c r="AH19193" s="7"/>
    </row>
    <row r="19194" spans="33:34">
      <c r="AG19194" s="7"/>
      <c r="AH19194" s="7"/>
    </row>
    <row r="19195" spans="33:34">
      <c r="AG19195" s="7"/>
      <c r="AH19195" s="7"/>
    </row>
    <row r="19196" spans="33:34">
      <c r="AG19196" s="7"/>
      <c r="AH19196" s="7"/>
    </row>
    <row r="19197" spans="33:34">
      <c r="AG19197" s="7"/>
      <c r="AH19197" s="7"/>
    </row>
    <row r="19198" spans="33:34">
      <c r="AG19198" s="7"/>
      <c r="AH19198" s="7"/>
    </row>
    <row r="19199" spans="33:34">
      <c r="AG19199" s="7"/>
      <c r="AH19199" s="7"/>
    </row>
    <row r="19200" spans="33:34">
      <c r="AG19200" s="7"/>
      <c r="AH19200" s="7"/>
    </row>
    <row r="19201" spans="33:34">
      <c r="AG19201" s="7"/>
      <c r="AH19201" s="7"/>
    </row>
    <row r="19202" spans="33:34">
      <c r="AG19202" s="7"/>
      <c r="AH19202" s="7"/>
    </row>
    <row r="19203" spans="33:34">
      <c r="AG19203" s="7"/>
      <c r="AH19203" s="7"/>
    </row>
    <row r="19204" spans="33:34">
      <c r="AG19204" s="7"/>
      <c r="AH19204" s="7"/>
    </row>
    <row r="19205" spans="33:34">
      <c r="AG19205" s="7"/>
      <c r="AH19205" s="7"/>
    </row>
    <row r="19206" spans="33:34">
      <c r="AG19206" s="7"/>
      <c r="AH19206" s="7"/>
    </row>
    <row r="19207" spans="33:34">
      <c r="AG19207" s="7"/>
      <c r="AH19207" s="7"/>
    </row>
    <row r="19208" spans="33:34">
      <c r="AG19208" s="7"/>
      <c r="AH19208" s="7"/>
    </row>
    <row r="19209" spans="33:34">
      <c r="AG19209" s="7"/>
      <c r="AH19209" s="7"/>
    </row>
    <row r="19210" spans="33:34">
      <c r="AG19210" s="7"/>
      <c r="AH19210" s="7"/>
    </row>
    <row r="19211" spans="33:34">
      <c r="AG19211" s="7"/>
      <c r="AH19211" s="7"/>
    </row>
    <row r="19212" spans="33:34">
      <c r="AG19212" s="7"/>
      <c r="AH19212" s="7"/>
    </row>
    <row r="19213" spans="33:34">
      <c r="AG19213" s="7"/>
      <c r="AH19213" s="7"/>
    </row>
    <row r="19214" spans="33:34">
      <c r="AG19214" s="7"/>
      <c r="AH19214" s="7"/>
    </row>
    <row r="19215" spans="33:34">
      <c r="AG19215" s="7"/>
      <c r="AH19215" s="7"/>
    </row>
    <row r="19216" spans="33:34">
      <c r="AG19216" s="7"/>
      <c r="AH19216" s="7"/>
    </row>
    <row r="19217" spans="33:34">
      <c r="AG19217" s="7"/>
      <c r="AH19217" s="7"/>
    </row>
    <row r="19218" spans="33:34">
      <c r="AG19218" s="7"/>
      <c r="AH19218" s="7"/>
    </row>
    <row r="19219" spans="33:34">
      <c r="AG19219" s="7"/>
      <c r="AH19219" s="7"/>
    </row>
    <row r="19220" spans="33:34">
      <c r="AG19220" s="7"/>
      <c r="AH19220" s="7"/>
    </row>
    <row r="19221" spans="33:34">
      <c r="AG19221" s="7"/>
      <c r="AH19221" s="7"/>
    </row>
    <row r="19222" spans="33:34">
      <c r="AG19222" s="7"/>
      <c r="AH19222" s="7"/>
    </row>
    <row r="19223" spans="33:34">
      <c r="AG19223" s="7"/>
      <c r="AH19223" s="7"/>
    </row>
    <row r="19224" spans="33:34">
      <c r="AG19224" s="7"/>
      <c r="AH19224" s="7"/>
    </row>
    <row r="19225" spans="33:34">
      <c r="AG19225" s="7"/>
      <c r="AH19225" s="7"/>
    </row>
    <row r="19226" spans="33:34">
      <c r="AG19226" s="7"/>
      <c r="AH19226" s="7"/>
    </row>
    <row r="19227" spans="33:34">
      <c r="AG19227" s="7"/>
      <c r="AH19227" s="7"/>
    </row>
    <row r="19228" spans="33:34">
      <c r="AG19228" s="7"/>
      <c r="AH19228" s="7"/>
    </row>
    <row r="19229" spans="33:34">
      <c r="AG19229" s="7"/>
      <c r="AH19229" s="7"/>
    </row>
    <row r="19230" spans="33:34">
      <c r="AG19230" s="7"/>
      <c r="AH19230" s="7"/>
    </row>
    <row r="19231" spans="33:34">
      <c r="AG19231" s="7"/>
      <c r="AH19231" s="7"/>
    </row>
    <row r="19232" spans="33:34">
      <c r="AG19232" s="7"/>
      <c r="AH19232" s="7"/>
    </row>
    <row r="19233" spans="33:34">
      <c r="AG19233" s="7"/>
      <c r="AH19233" s="7"/>
    </row>
    <row r="19234" spans="33:34">
      <c r="AG19234" s="7"/>
      <c r="AH19234" s="7"/>
    </row>
    <row r="19235" spans="33:34">
      <c r="AG19235" s="7"/>
      <c r="AH19235" s="7"/>
    </row>
    <row r="19236" spans="33:34">
      <c r="AG19236" s="7"/>
      <c r="AH19236" s="7"/>
    </row>
    <row r="19237" spans="33:34">
      <c r="AG19237" s="7"/>
      <c r="AH19237" s="7"/>
    </row>
    <row r="19238" spans="33:34">
      <c r="AG19238" s="7"/>
      <c r="AH19238" s="7"/>
    </row>
    <row r="19239" spans="33:34">
      <c r="AG19239" s="7"/>
      <c r="AH19239" s="7"/>
    </row>
    <row r="19240" spans="33:34">
      <c r="AG19240" s="7"/>
      <c r="AH19240" s="7"/>
    </row>
    <row r="19241" spans="33:34">
      <c r="AG19241" s="7"/>
      <c r="AH19241" s="7"/>
    </row>
    <row r="19242" spans="33:34">
      <c r="AG19242" s="7"/>
      <c r="AH19242" s="7"/>
    </row>
    <row r="19243" spans="33:34">
      <c r="AG19243" s="7"/>
      <c r="AH19243" s="7"/>
    </row>
    <row r="19244" spans="33:34">
      <c r="AG19244" s="7"/>
      <c r="AH19244" s="7"/>
    </row>
    <row r="19245" spans="33:34">
      <c r="AG19245" s="7"/>
      <c r="AH19245" s="7"/>
    </row>
    <row r="19246" spans="33:34">
      <c r="AG19246" s="7"/>
      <c r="AH19246" s="7"/>
    </row>
    <row r="19247" spans="33:34">
      <c r="AG19247" s="7"/>
      <c r="AH19247" s="7"/>
    </row>
    <row r="19248" spans="33:34">
      <c r="AG19248" s="7"/>
      <c r="AH19248" s="7"/>
    </row>
    <row r="19249" spans="33:34">
      <c r="AG19249" s="7"/>
      <c r="AH19249" s="7"/>
    </row>
    <row r="19250" spans="33:34">
      <c r="AG19250" s="7"/>
      <c r="AH19250" s="7"/>
    </row>
    <row r="19251" spans="33:34">
      <c r="AG19251" s="7"/>
      <c r="AH19251" s="7"/>
    </row>
    <row r="19252" spans="33:34">
      <c r="AG19252" s="7"/>
      <c r="AH19252" s="7"/>
    </row>
    <row r="19253" spans="33:34">
      <c r="AG19253" s="7"/>
      <c r="AH19253" s="7"/>
    </row>
    <row r="19254" spans="33:34">
      <c r="AG19254" s="7"/>
      <c r="AH19254" s="7"/>
    </row>
    <row r="19255" spans="33:34">
      <c r="AG19255" s="7"/>
      <c r="AH19255" s="7"/>
    </row>
    <row r="19256" spans="33:34">
      <c r="AG19256" s="7"/>
      <c r="AH19256" s="7"/>
    </row>
    <row r="19257" spans="33:34">
      <c r="AG19257" s="7"/>
      <c r="AH19257" s="7"/>
    </row>
    <row r="19258" spans="33:34">
      <c r="AG19258" s="7"/>
      <c r="AH19258" s="7"/>
    </row>
    <row r="19259" spans="33:34">
      <c r="AG19259" s="7"/>
      <c r="AH19259" s="7"/>
    </row>
    <row r="19260" spans="33:34">
      <c r="AG19260" s="7"/>
      <c r="AH19260" s="7"/>
    </row>
    <row r="19261" spans="33:34">
      <c r="AG19261" s="7"/>
      <c r="AH19261" s="7"/>
    </row>
    <row r="19262" spans="33:34">
      <c r="AG19262" s="7"/>
      <c r="AH19262" s="7"/>
    </row>
    <row r="19263" spans="33:34">
      <c r="AG19263" s="7"/>
      <c r="AH19263" s="7"/>
    </row>
    <row r="19264" spans="33:34">
      <c r="AG19264" s="7"/>
      <c r="AH19264" s="7"/>
    </row>
    <row r="19265" spans="33:34">
      <c r="AG19265" s="7"/>
      <c r="AH19265" s="7"/>
    </row>
    <row r="19266" spans="33:34">
      <c r="AG19266" s="7"/>
      <c r="AH19266" s="7"/>
    </row>
    <row r="19267" spans="33:34">
      <c r="AG19267" s="7"/>
      <c r="AH19267" s="7"/>
    </row>
    <row r="19268" spans="33:34">
      <c r="AG19268" s="7"/>
      <c r="AH19268" s="7"/>
    </row>
    <row r="19269" spans="33:34">
      <c r="AG19269" s="7"/>
      <c r="AH19269" s="7"/>
    </row>
    <row r="19270" spans="33:34">
      <c r="AG19270" s="7"/>
      <c r="AH19270" s="7"/>
    </row>
    <row r="19271" spans="33:34">
      <c r="AG19271" s="7"/>
      <c r="AH19271" s="7"/>
    </row>
    <row r="19272" spans="33:34">
      <c r="AG19272" s="7"/>
      <c r="AH19272" s="7"/>
    </row>
    <row r="19273" spans="33:34">
      <c r="AG19273" s="7"/>
      <c r="AH19273" s="7"/>
    </row>
    <row r="19274" spans="33:34">
      <c r="AG19274" s="7"/>
      <c r="AH19274" s="7"/>
    </row>
    <row r="19275" spans="33:34">
      <c r="AG19275" s="7"/>
      <c r="AH19275" s="7"/>
    </row>
    <row r="19276" spans="33:34">
      <c r="AG19276" s="7"/>
      <c r="AH19276" s="7"/>
    </row>
    <row r="19277" spans="33:34">
      <c r="AG19277" s="7"/>
      <c r="AH19277" s="7"/>
    </row>
    <row r="19278" spans="33:34">
      <c r="AG19278" s="7"/>
      <c r="AH19278" s="7"/>
    </row>
    <row r="19279" spans="33:34">
      <c r="AG19279" s="7"/>
      <c r="AH19279" s="7"/>
    </row>
    <row r="19280" spans="33:34">
      <c r="AG19280" s="7"/>
      <c r="AH19280" s="7"/>
    </row>
    <row r="19281" spans="33:34">
      <c r="AG19281" s="7"/>
      <c r="AH19281" s="7"/>
    </row>
    <row r="19282" spans="33:34">
      <c r="AG19282" s="7"/>
      <c r="AH19282" s="7"/>
    </row>
    <row r="19283" spans="33:34">
      <c r="AG19283" s="7"/>
      <c r="AH19283" s="7"/>
    </row>
    <row r="19284" spans="33:34">
      <c r="AG19284" s="7"/>
      <c r="AH19284" s="7"/>
    </row>
    <row r="19285" spans="33:34">
      <c r="AG19285" s="7"/>
      <c r="AH19285" s="7"/>
    </row>
    <row r="19286" spans="33:34">
      <c r="AG19286" s="7"/>
      <c r="AH19286" s="7"/>
    </row>
    <row r="19287" spans="33:34">
      <c r="AG19287" s="7"/>
      <c r="AH19287" s="7"/>
    </row>
    <row r="19288" spans="33:34">
      <c r="AG19288" s="7"/>
      <c r="AH19288" s="7"/>
    </row>
    <row r="19289" spans="33:34">
      <c r="AG19289" s="7"/>
      <c r="AH19289" s="7"/>
    </row>
    <row r="19290" spans="33:34">
      <c r="AG19290" s="7"/>
      <c r="AH19290" s="7"/>
    </row>
    <row r="19291" spans="33:34">
      <c r="AG19291" s="7"/>
      <c r="AH19291" s="7"/>
    </row>
    <row r="19292" spans="33:34">
      <c r="AG19292" s="7"/>
      <c r="AH19292" s="7"/>
    </row>
    <row r="19293" spans="33:34">
      <c r="AG19293" s="7"/>
      <c r="AH19293" s="7"/>
    </row>
    <row r="19294" spans="33:34">
      <c r="AG19294" s="7"/>
      <c r="AH19294" s="7"/>
    </row>
    <row r="19295" spans="33:34">
      <c r="AG19295" s="7"/>
      <c r="AH19295" s="7"/>
    </row>
    <row r="19296" spans="33:34">
      <c r="AG19296" s="7"/>
      <c r="AH19296" s="7"/>
    </row>
    <row r="19297" spans="33:34">
      <c r="AG19297" s="7"/>
      <c r="AH19297" s="7"/>
    </row>
    <row r="19298" spans="33:34">
      <c r="AG19298" s="7"/>
      <c r="AH19298" s="7"/>
    </row>
    <row r="19299" spans="33:34">
      <c r="AG19299" s="7"/>
      <c r="AH19299" s="7"/>
    </row>
    <row r="19300" spans="33:34">
      <c r="AG19300" s="7"/>
      <c r="AH19300" s="7"/>
    </row>
    <row r="19301" spans="33:34">
      <c r="AG19301" s="7"/>
      <c r="AH19301" s="7"/>
    </row>
    <row r="19302" spans="33:34">
      <c r="AG19302" s="7"/>
      <c r="AH19302" s="7"/>
    </row>
    <row r="19303" spans="33:34">
      <c r="AG19303" s="7"/>
      <c r="AH19303" s="7"/>
    </row>
    <row r="19304" spans="33:34">
      <c r="AG19304" s="7"/>
      <c r="AH19304" s="7"/>
    </row>
    <row r="19305" spans="33:34">
      <c r="AG19305" s="7"/>
      <c r="AH19305" s="7"/>
    </row>
    <row r="19306" spans="33:34">
      <c r="AG19306" s="7"/>
      <c r="AH19306" s="7"/>
    </row>
    <row r="19307" spans="33:34">
      <c r="AG19307" s="7"/>
      <c r="AH19307" s="7"/>
    </row>
    <row r="19308" spans="33:34">
      <c r="AG19308" s="7"/>
      <c r="AH19308" s="7"/>
    </row>
    <row r="19309" spans="33:34">
      <c r="AG19309" s="7"/>
      <c r="AH19309" s="7"/>
    </row>
    <row r="19310" spans="33:34">
      <c r="AG19310" s="7"/>
      <c r="AH19310" s="7"/>
    </row>
    <row r="19311" spans="33:34">
      <c r="AG19311" s="7"/>
      <c r="AH19311" s="7"/>
    </row>
    <row r="19312" spans="33:34">
      <c r="AG19312" s="7"/>
      <c r="AH19312" s="7"/>
    </row>
    <row r="19313" spans="33:34">
      <c r="AG19313" s="7"/>
      <c r="AH19313" s="7"/>
    </row>
    <row r="19314" spans="33:34">
      <c r="AG19314" s="7"/>
      <c r="AH19314" s="7"/>
    </row>
    <row r="19315" spans="33:34">
      <c r="AG19315" s="7"/>
      <c r="AH19315" s="7"/>
    </row>
    <row r="19316" spans="33:34">
      <c r="AG19316" s="7"/>
      <c r="AH19316" s="7"/>
    </row>
    <row r="19317" spans="33:34">
      <c r="AG19317" s="7"/>
      <c r="AH19317" s="7"/>
    </row>
    <row r="19318" spans="33:34">
      <c r="AG19318" s="7"/>
      <c r="AH19318" s="7"/>
    </row>
    <row r="19319" spans="33:34">
      <c r="AG19319" s="7"/>
      <c r="AH19319" s="7"/>
    </row>
    <row r="19320" spans="33:34">
      <c r="AG19320" s="7"/>
      <c r="AH19320" s="7"/>
    </row>
    <row r="19321" spans="33:34">
      <c r="AG19321" s="7"/>
      <c r="AH19321" s="7"/>
    </row>
    <row r="19322" spans="33:34">
      <c r="AG19322" s="7"/>
      <c r="AH19322" s="7"/>
    </row>
    <row r="19323" spans="33:34">
      <c r="AG19323" s="7"/>
      <c r="AH19323" s="7"/>
    </row>
    <row r="19324" spans="33:34">
      <c r="AG19324" s="7"/>
      <c r="AH19324" s="7"/>
    </row>
    <row r="19325" spans="33:34">
      <c r="AG19325" s="7"/>
      <c r="AH19325" s="7"/>
    </row>
    <row r="19326" spans="33:34">
      <c r="AG19326" s="7"/>
      <c r="AH19326" s="7"/>
    </row>
    <row r="19327" spans="33:34">
      <c r="AG19327" s="7"/>
      <c r="AH19327" s="7"/>
    </row>
    <row r="19328" spans="33:34">
      <c r="AG19328" s="7"/>
      <c r="AH19328" s="7"/>
    </row>
    <row r="19329" spans="33:34">
      <c r="AG19329" s="7"/>
      <c r="AH19329" s="7"/>
    </row>
    <row r="19330" spans="33:34">
      <c r="AG19330" s="7"/>
      <c r="AH19330" s="7"/>
    </row>
    <row r="19331" spans="33:34">
      <c r="AG19331" s="7"/>
      <c r="AH19331" s="7"/>
    </row>
    <row r="19332" spans="33:34">
      <c r="AG19332" s="7"/>
      <c r="AH19332" s="7"/>
    </row>
    <row r="19333" spans="33:34">
      <c r="AG19333" s="7"/>
      <c r="AH19333" s="7"/>
    </row>
    <row r="19334" spans="33:34">
      <c r="AG19334" s="7"/>
      <c r="AH19334" s="7"/>
    </row>
    <row r="19335" spans="33:34">
      <c r="AG19335" s="7"/>
      <c r="AH19335" s="7"/>
    </row>
    <row r="19336" spans="33:34">
      <c r="AG19336" s="7"/>
      <c r="AH19336" s="7"/>
    </row>
    <row r="19337" spans="33:34">
      <c r="AG19337" s="7"/>
      <c r="AH19337" s="7"/>
    </row>
    <row r="19338" spans="33:34">
      <c r="AG19338" s="7"/>
      <c r="AH19338" s="7"/>
    </row>
    <row r="19339" spans="33:34">
      <c r="AG19339" s="7"/>
      <c r="AH19339" s="7"/>
    </row>
    <row r="19340" spans="33:34">
      <c r="AG19340" s="7"/>
      <c r="AH19340" s="7"/>
    </row>
    <row r="19341" spans="33:34">
      <c r="AG19341" s="7"/>
      <c r="AH19341" s="7"/>
    </row>
    <row r="19342" spans="33:34">
      <c r="AG19342" s="7"/>
      <c r="AH19342" s="7"/>
    </row>
    <row r="19343" spans="33:34">
      <c r="AG19343" s="7"/>
      <c r="AH19343" s="7"/>
    </row>
    <row r="19344" spans="33:34">
      <c r="AG19344" s="7"/>
      <c r="AH19344" s="7"/>
    </row>
    <row r="19345" spans="33:34">
      <c r="AG19345" s="7"/>
      <c r="AH19345" s="7"/>
    </row>
    <row r="19346" spans="33:34">
      <c r="AG19346" s="7"/>
      <c r="AH19346" s="7"/>
    </row>
    <row r="19347" spans="33:34">
      <c r="AG19347" s="7"/>
      <c r="AH19347" s="7"/>
    </row>
    <row r="19348" spans="33:34">
      <c r="AG19348" s="7"/>
      <c r="AH19348" s="7"/>
    </row>
    <row r="19349" spans="33:34">
      <c r="AG19349" s="7"/>
      <c r="AH19349" s="7"/>
    </row>
    <row r="19350" spans="33:34">
      <c r="AG19350" s="7"/>
      <c r="AH19350" s="7"/>
    </row>
    <row r="19351" spans="33:34">
      <c r="AG19351" s="7"/>
      <c r="AH19351" s="7"/>
    </row>
    <row r="19352" spans="33:34">
      <c r="AG19352" s="7"/>
      <c r="AH19352" s="7"/>
    </row>
    <row r="19353" spans="33:34">
      <c r="AG19353" s="7"/>
      <c r="AH19353" s="7"/>
    </row>
    <row r="19354" spans="33:34">
      <c r="AG19354" s="7"/>
      <c r="AH19354" s="7"/>
    </row>
    <row r="19355" spans="33:34">
      <c r="AG19355" s="7"/>
      <c r="AH19355" s="7"/>
    </row>
    <row r="19356" spans="33:34">
      <c r="AG19356" s="7"/>
      <c r="AH19356" s="7"/>
    </row>
    <row r="19357" spans="33:34">
      <c r="AG19357" s="7"/>
      <c r="AH19357" s="7"/>
    </row>
    <row r="19358" spans="33:34">
      <c r="AG19358" s="7"/>
      <c r="AH19358" s="7"/>
    </row>
    <row r="19359" spans="33:34">
      <c r="AG19359" s="7"/>
      <c r="AH19359" s="7"/>
    </row>
    <row r="19360" spans="33:34">
      <c r="AG19360" s="7"/>
      <c r="AH19360" s="7"/>
    </row>
    <row r="19361" spans="33:34">
      <c r="AG19361" s="7"/>
      <c r="AH19361" s="7"/>
    </row>
    <row r="19362" spans="33:34">
      <c r="AG19362" s="7"/>
      <c r="AH19362" s="7"/>
    </row>
    <row r="19363" spans="33:34">
      <c r="AG19363" s="7"/>
      <c r="AH19363" s="7"/>
    </row>
    <row r="19364" spans="33:34">
      <c r="AG19364" s="7"/>
      <c r="AH19364" s="7"/>
    </row>
    <row r="19365" spans="33:34">
      <c r="AG19365" s="7"/>
      <c r="AH19365" s="7"/>
    </row>
    <row r="19366" spans="33:34">
      <c r="AG19366" s="7"/>
      <c r="AH19366" s="7"/>
    </row>
    <row r="19367" spans="33:34">
      <c r="AG19367" s="7"/>
      <c r="AH19367" s="7"/>
    </row>
    <row r="19368" spans="33:34">
      <c r="AG19368" s="7"/>
      <c r="AH19368" s="7"/>
    </row>
    <row r="19369" spans="33:34">
      <c r="AG19369" s="7"/>
      <c r="AH19369" s="7"/>
    </row>
    <row r="19370" spans="33:34">
      <c r="AG19370" s="7"/>
      <c r="AH19370" s="7"/>
    </row>
    <row r="19371" spans="33:34">
      <c r="AG19371" s="7"/>
      <c r="AH19371" s="7"/>
    </row>
    <row r="19372" spans="33:34">
      <c r="AG19372" s="7"/>
      <c r="AH19372" s="7"/>
    </row>
    <row r="19373" spans="33:34">
      <c r="AG19373" s="7"/>
      <c r="AH19373" s="7"/>
    </row>
    <row r="19374" spans="33:34">
      <c r="AG19374" s="7"/>
      <c r="AH19374" s="7"/>
    </row>
    <row r="19375" spans="33:34">
      <c r="AG19375" s="7"/>
      <c r="AH19375" s="7"/>
    </row>
    <row r="19376" spans="33:34">
      <c r="AG19376" s="7"/>
      <c r="AH19376" s="7"/>
    </row>
    <row r="19377" spans="33:34">
      <c r="AG19377" s="7"/>
      <c r="AH19377" s="7"/>
    </row>
    <row r="19378" spans="33:34">
      <c r="AG19378" s="7"/>
      <c r="AH19378" s="7"/>
    </row>
    <row r="19379" spans="33:34">
      <c r="AG19379" s="7"/>
      <c r="AH19379" s="7"/>
    </row>
    <row r="19380" spans="33:34">
      <c r="AG19380" s="7"/>
      <c r="AH19380" s="7"/>
    </row>
    <row r="19381" spans="33:34">
      <c r="AG19381" s="7"/>
      <c r="AH19381" s="7"/>
    </row>
    <row r="19382" spans="33:34">
      <c r="AG19382" s="7"/>
      <c r="AH19382" s="7"/>
    </row>
    <row r="19383" spans="33:34">
      <c r="AG19383" s="7"/>
      <c r="AH19383" s="7"/>
    </row>
    <row r="19384" spans="33:34">
      <c r="AG19384" s="7"/>
      <c r="AH19384" s="7"/>
    </row>
    <row r="19385" spans="33:34">
      <c r="AG19385" s="7"/>
      <c r="AH19385" s="7"/>
    </row>
    <row r="19386" spans="33:34">
      <c r="AG19386" s="7"/>
      <c r="AH19386" s="7"/>
    </row>
    <row r="19387" spans="33:34">
      <c r="AG19387" s="7"/>
      <c r="AH19387" s="7"/>
    </row>
    <row r="19388" spans="33:34">
      <c r="AG19388" s="7"/>
      <c r="AH19388" s="7"/>
    </row>
    <row r="19389" spans="33:34">
      <c r="AG19389" s="7"/>
      <c r="AH19389" s="7"/>
    </row>
    <row r="19390" spans="33:34">
      <c r="AG19390" s="7"/>
      <c r="AH19390" s="7"/>
    </row>
    <row r="19391" spans="33:34">
      <c r="AG19391" s="7"/>
      <c r="AH19391" s="7"/>
    </row>
    <row r="19392" spans="33:34">
      <c r="AG19392" s="7"/>
      <c r="AH19392" s="7"/>
    </row>
    <row r="19393" spans="33:34">
      <c r="AG19393" s="7"/>
      <c r="AH19393" s="7"/>
    </row>
    <row r="19394" spans="33:34">
      <c r="AG19394" s="7"/>
      <c r="AH19394" s="7"/>
    </row>
    <row r="19395" spans="33:34">
      <c r="AG19395" s="7"/>
      <c r="AH19395" s="7"/>
    </row>
    <row r="19396" spans="33:34">
      <c r="AG19396" s="7"/>
      <c r="AH19396" s="7"/>
    </row>
    <row r="19397" spans="33:34">
      <c r="AG19397" s="7"/>
      <c r="AH19397" s="7"/>
    </row>
    <row r="19398" spans="33:34">
      <c r="AG19398" s="7"/>
      <c r="AH19398" s="7"/>
    </row>
    <row r="19399" spans="33:34">
      <c r="AG19399" s="7"/>
      <c r="AH19399" s="7"/>
    </row>
    <row r="19400" spans="33:34">
      <c r="AG19400" s="7"/>
      <c r="AH19400" s="7"/>
    </row>
    <row r="19401" spans="33:34">
      <c r="AG19401" s="7"/>
      <c r="AH19401" s="7"/>
    </row>
    <row r="19402" spans="33:34">
      <c r="AG19402" s="7"/>
      <c r="AH19402" s="7"/>
    </row>
    <row r="19403" spans="33:34">
      <c r="AG19403" s="7"/>
      <c r="AH19403" s="7"/>
    </row>
    <row r="19404" spans="33:34">
      <c r="AG19404" s="7"/>
      <c r="AH19404" s="7"/>
    </row>
    <row r="19405" spans="33:34">
      <c r="AG19405" s="7"/>
      <c r="AH19405" s="7"/>
    </row>
    <row r="19406" spans="33:34">
      <c r="AG19406" s="7"/>
      <c r="AH19406" s="7"/>
    </row>
    <row r="19407" spans="33:34">
      <c r="AG19407" s="7"/>
      <c r="AH19407" s="7"/>
    </row>
    <row r="19408" spans="33:34">
      <c r="AG19408" s="7"/>
      <c r="AH19408" s="7"/>
    </row>
    <row r="19409" spans="33:34">
      <c r="AG19409" s="7"/>
      <c r="AH19409" s="7"/>
    </row>
    <row r="19410" spans="33:34">
      <c r="AG19410" s="7"/>
      <c r="AH19410" s="7"/>
    </row>
    <row r="19411" spans="33:34">
      <c r="AG19411" s="7"/>
      <c r="AH19411" s="7"/>
    </row>
    <row r="19412" spans="33:34">
      <c r="AG19412" s="7"/>
      <c r="AH19412" s="7"/>
    </row>
    <row r="19413" spans="33:34">
      <c r="AG19413" s="7"/>
      <c r="AH19413" s="7"/>
    </row>
    <row r="19414" spans="33:34">
      <c r="AG19414" s="7"/>
      <c r="AH19414" s="7"/>
    </row>
    <row r="19415" spans="33:34">
      <c r="AG19415" s="7"/>
      <c r="AH19415" s="7"/>
    </row>
    <row r="19416" spans="33:34">
      <c r="AG19416" s="7"/>
      <c r="AH19416" s="7"/>
    </row>
    <row r="19417" spans="33:34">
      <c r="AG19417" s="7"/>
      <c r="AH19417" s="7"/>
    </row>
    <row r="19418" spans="33:34">
      <c r="AG19418" s="7"/>
      <c r="AH19418" s="7"/>
    </row>
    <row r="19419" spans="33:34">
      <c r="AG19419" s="7"/>
      <c r="AH19419" s="7"/>
    </row>
    <row r="19420" spans="33:34">
      <c r="AG19420" s="7"/>
      <c r="AH19420" s="7"/>
    </row>
    <row r="19421" spans="33:34">
      <c r="AG19421" s="7"/>
      <c r="AH19421" s="7"/>
    </row>
    <row r="19422" spans="33:34">
      <c r="AG19422" s="7"/>
      <c r="AH19422" s="7"/>
    </row>
    <row r="19423" spans="33:34">
      <c r="AG19423" s="7"/>
      <c r="AH19423" s="7"/>
    </row>
    <row r="19424" spans="33:34">
      <c r="AG19424" s="7"/>
      <c r="AH19424" s="7"/>
    </row>
    <row r="19425" spans="33:34">
      <c r="AG19425" s="7"/>
      <c r="AH19425" s="7"/>
    </row>
    <row r="19426" spans="33:34">
      <c r="AG19426" s="7"/>
      <c r="AH19426" s="7"/>
    </row>
    <row r="19427" spans="33:34">
      <c r="AG19427" s="7"/>
      <c r="AH19427" s="7"/>
    </row>
    <row r="19428" spans="33:34">
      <c r="AG19428" s="7"/>
      <c r="AH19428" s="7"/>
    </row>
    <row r="19429" spans="33:34">
      <c r="AG19429" s="7"/>
      <c r="AH19429" s="7"/>
    </row>
    <row r="19430" spans="33:34">
      <c r="AG19430" s="7"/>
      <c r="AH19430" s="7"/>
    </row>
    <row r="19431" spans="33:34">
      <c r="AG19431" s="7"/>
      <c r="AH19431" s="7"/>
    </row>
    <row r="19432" spans="33:34">
      <c r="AG19432" s="7"/>
      <c r="AH19432" s="7"/>
    </row>
    <row r="19433" spans="33:34">
      <c r="AG19433" s="7"/>
      <c r="AH19433" s="7"/>
    </row>
    <row r="19434" spans="33:34">
      <c r="AG19434" s="7"/>
      <c r="AH19434" s="7"/>
    </row>
    <row r="19435" spans="33:34">
      <c r="AG19435" s="7"/>
      <c r="AH19435" s="7"/>
    </row>
    <row r="19436" spans="33:34">
      <c r="AG19436" s="7"/>
      <c r="AH19436" s="7"/>
    </row>
    <row r="19437" spans="33:34">
      <c r="AG19437" s="7"/>
      <c r="AH19437" s="7"/>
    </row>
    <row r="19438" spans="33:34">
      <c r="AG19438" s="7"/>
      <c r="AH19438" s="7"/>
    </row>
    <row r="19439" spans="33:34">
      <c r="AG19439" s="7"/>
      <c r="AH19439" s="7"/>
    </row>
    <row r="19440" spans="33:34">
      <c r="AG19440" s="7"/>
      <c r="AH19440" s="7"/>
    </row>
    <row r="19441" spans="33:34">
      <c r="AG19441" s="7"/>
      <c r="AH19441" s="7"/>
    </row>
    <row r="19442" spans="33:34">
      <c r="AG19442" s="7"/>
      <c r="AH19442" s="7"/>
    </row>
    <row r="19443" spans="33:34">
      <c r="AG19443" s="7"/>
      <c r="AH19443" s="7"/>
    </row>
    <row r="19444" spans="33:34">
      <c r="AG19444" s="7"/>
      <c r="AH19444" s="7"/>
    </row>
    <row r="19445" spans="33:34">
      <c r="AG19445" s="7"/>
      <c r="AH19445" s="7"/>
    </row>
    <row r="19446" spans="33:34">
      <c r="AG19446" s="7"/>
      <c r="AH19446" s="7"/>
    </row>
    <row r="19447" spans="33:34">
      <c r="AG19447" s="7"/>
      <c r="AH19447" s="7"/>
    </row>
    <row r="19448" spans="33:34">
      <c r="AG19448" s="7"/>
      <c r="AH19448" s="7"/>
    </row>
    <row r="19449" spans="33:34">
      <c r="AG19449" s="7"/>
      <c r="AH19449" s="7"/>
    </row>
    <row r="19450" spans="33:34">
      <c r="AG19450" s="7"/>
      <c r="AH19450" s="7"/>
    </row>
    <row r="19451" spans="33:34">
      <c r="AG19451" s="7"/>
      <c r="AH19451" s="7"/>
    </row>
    <row r="19452" spans="33:34">
      <c r="AG19452" s="7"/>
      <c r="AH19452" s="7"/>
    </row>
    <row r="19453" spans="33:34">
      <c r="AG19453" s="7"/>
      <c r="AH19453" s="7"/>
    </row>
    <row r="19454" spans="33:34">
      <c r="AG19454" s="7"/>
      <c r="AH19454" s="7"/>
    </row>
    <row r="19455" spans="33:34">
      <c r="AG19455" s="7"/>
      <c r="AH19455" s="7"/>
    </row>
    <row r="19456" spans="33:34">
      <c r="AG19456" s="7"/>
      <c r="AH19456" s="7"/>
    </row>
    <row r="19457" spans="33:34">
      <c r="AG19457" s="7"/>
      <c r="AH19457" s="7"/>
    </row>
    <row r="19458" spans="33:34">
      <c r="AG19458" s="7"/>
      <c r="AH19458" s="7"/>
    </row>
    <row r="19459" spans="33:34">
      <c r="AG19459" s="7"/>
      <c r="AH19459" s="7"/>
    </row>
    <row r="19460" spans="33:34">
      <c r="AG19460" s="7"/>
      <c r="AH19460" s="7"/>
    </row>
    <row r="19461" spans="33:34">
      <c r="AG19461" s="7"/>
      <c r="AH19461" s="7"/>
    </row>
    <row r="19462" spans="33:34">
      <c r="AG19462" s="7"/>
      <c r="AH19462" s="7"/>
    </row>
    <row r="19463" spans="33:34">
      <c r="AG19463" s="7"/>
      <c r="AH19463" s="7"/>
    </row>
    <row r="19464" spans="33:34">
      <c r="AG19464" s="7"/>
      <c r="AH19464" s="7"/>
    </row>
    <row r="19465" spans="33:34">
      <c r="AG19465" s="7"/>
      <c r="AH19465" s="7"/>
    </row>
    <row r="19466" spans="33:34">
      <c r="AG19466" s="7"/>
      <c r="AH19466" s="7"/>
    </row>
    <row r="19467" spans="33:34">
      <c r="AG19467" s="7"/>
      <c r="AH19467" s="7"/>
    </row>
    <row r="19468" spans="33:34">
      <c r="AG19468" s="7"/>
      <c r="AH19468" s="7"/>
    </row>
    <row r="19469" spans="33:34">
      <c r="AG19469" s="7"/>
      <c r="AH19469" s="7"/>
    </row>
    <row r="19470" spans="33:34">
      <c r="AG19470" s="7"/>
      <c r="AH19470" s="7"/>
    </row>
    <row r="19471" spans="33:34">
      <c r="AG19471" s="7"/>
      <c r="AH19471" s="7"/>
    </row>
    <row r="19472" spans="33:34">
      <c r="AG19472" s="7"/>
      <c r="AH19472" s="7"/>
    </row>
    <row r="19473" spans="33:34">
      <c r="AG19473" s="7"/>
      <c r="AH19473" s="7"/>
    </row>
    <row r="19474" spans="33:34">
      <c r="AG19474" s="7"/>
      <c r="AH19474" s="7"/>
    </row>
    <row r="19475" spans="33:34">
      <c r="AG19475" s="7"/>
      <c r="AH19475" s="7"/>
    </row>
    <row r="19476" spans="33:34">
      <c r="AG19476" s="7"/>
      <c r="AH19476" s="7"/>
    </row>
    <row r="19477" spans="33:34">
      <c r="AG19477" s="7"/>
      <c r="AH19477" s="7"/>
    </row>
    <row r="19478" spans="33:34">
      <c r="AG19478" s="7"/>
      <c r="AH19478" s="7"/>
    </row>
    <row r="19479" spans="33:34">
      <c r="AG19479" s="7"/>
      <c r="AH19479" s="7"/>
    </row>
    <row r="19480" spans="33:34">
      <c r="AG19480" s="7"/>
      <c r="AH19480" s="7"/>
    </row>
    <row r="19481" spans="33:34">
      <c r="AG19481" s="7"/>
      <c r="AH19481" s="7"/>
    </row>
    <row r="19482" spans="33:34">
      <c r="AG19482" s="7"/>
      <c r="AH19482" s="7"/>
    </row>
    <row r="19483" spans="33:34">
      <c r="AG19483" s="7"/>
      <c r="AH19483" s="7"/>
    </row>
    <row r="19484" spans="33:34">
      <c r="AG19484" s="7"/>
      <c r="AH19484" s="7"/>
    </row>
    <row r="19485" spans="33:34">
      <c r="AG19485" s="7"/>
      <c r="AH19485" s="7"/>
    </row>
    <row r="19486" spans="33:34">
      <c r="AG19486" s="7"/>
      <c r="AH19486" s="7"/>
    </row>
    <row r="19487" spans="33:34">
      <c r="AG19487" s="7"/>
      <c r="AH19487" s="7"/>
    </row>
    <row r="19488" spans="33:34">
      <c r="AG19488" s="7"/>
      <c r="AH19488" s="7"/>
    </row>
    <row r="19489" spans="33:34">
      <c r="AG19489" s="7"/>
      <c r="AH19489" s="7"/>
    </row>
    <row r="19490" spans="33:34">
      <c r="AG19490" s="7"/>
      <c r="AH19490" s="7"/>
    </row>
    <row r="19491" spans="33:34">
      <c r="AG19491" s="7"/>
      <c r="AH19491" s="7"/>
    </row>
    <row r="19492" spans="33:34">
      <c r="AG19492" s="7"/>
      <c r="AH19492" s="7"/>
    </row>
    <row r="19493" spans="33:34">
      <c r="AG19493" s="7"/>
      <c r="AH19493" s="7"/>
    </row>
    <row r="19494" spans="33:34">
      <c r="AG19494" s="7"/>
      <c r="AH19494" s="7"/>
    </row>
    <row r="19495" spans="33:34">
      <c r="AG19495" s="7"/>
      <c r="AH19495" s="7"/>
    </row>
    <row r="19496" spans="33:34">
      <c r="AG19496" s="7"/>
      <c r="AH19496" s="7"/>
    </row>
    <row r="19497" spans="33:34">
      <c r="AG19497" s="7"/>
      <c r="AH19497" s="7"/>
    </row>
    <row r="19498" spans="33:34">
      <c r="AG19498" s="7"/>
      <c r="AH19498" s="7"/>
    </row>
    <row r="19499" spans="33:34">
      <c r="AG19499" s="7"/>
      <c r="AH19499" s="7"/>
    </row>
    <row r="19500" spans="33:34">
      <c r="AG19500" s="7"/>
      <c r="AH19500" s="7"/>
    </row>
    <row r="19501" spans="33:34">
      <c r="AG19501" s="7"/>
      <c r="AH19501" s="7"/>
    </row>
    <row r="19502" spans="33:34">
      <c r="AG19502" s="7"/>
      <c r="AH19502" s="7"/>
    </row>
    <row r="19503" spans="33:34">
      <c r="AG19503" s="7"/>
      <c r="AH19503" s="7"/>
    </row>
    <row r="19504" spans="33:34">
      <c r="AG19504" s="7"/>
      <c r="AH19504" s="7"/>
    </row>
    <row r="19505" spans="33:34">
      <c r="AG19505" s="7"/>
      <c r="AH19505" s="7"/>
    </row>
    <row r="19506" spans="33:34">
      <c r="AG19506" s="7"/>
      <c r="AH19506" s="7"/>
    </row>
    <row r="19507" spans="33:34">
      <c r="AG19507" s="7"/>
      <c r="AH19507" s="7"/>
    </row>
    <row r="19508" spans="33:34">
      <c r="AG19508" s="7"/>
      <c r="AH19508" s="7"/>
    </row>
    <row r="19509" spans="33:34">
      <c r="AG19509" s="7"/>
      <c r="AH19509" s="7"/>
    </row>
    <row r="19510" spans="33:34">
      <c r="AG19510" s="7"/>
      <c r="AH19510" s="7"/>
    </row>
    <row r="19511" spans="33:34">
      <c r="AG19511" s="7"/>
      <c r="AH19511" s="7"/>
    </row>
    <row r="19512" spans="33:34">
      <c r="AG19512" s="7"/>
      <c r="AH19512" s="7"/>
    </row>
    <row r="19513" spans="33:34">
      <c r="AG19513" s="7"/>
      <c r="AH19513" s="7"/>
    </row>
    <row r="19514" spans="33:34">
      <c r="AG19514" s="7"/>
      <c r="AH19514" s="7"/>
    </row>
    <row r="19515" spans="33:34">
      <c r="AG19515" s="7"/>
      <c r="AH19515" s="7"/>
    </row>
    <row r="19516" spans="33:34">
      <c r="AG19516" s="7"/>
      <c r="AH19516" s="7"/>
    </row>
    <row r="19517" spans="33:34">
      <c r="AG19517" s="7"/>
      <c r="AH19517" s="7"/>
    </row>
    <row r="19518" spans="33:34">
      <c r="AG19518" s="7"/>
      <c r="AH19518" s="7"/>
    </row>
    <row r="19519" spans="33:34">
      <c r="AG19519" s="7"/>
      <c r="AH19519" s="7"/>
    </row>
    <row r="19520" spans="33:34">
      <c r="AG19520" s="7"/>
      <c r="AH19520" s="7"/>
    </row>
    <row r="19521" spans="33:34">
      <c r="AG19521" s="7"/>
      <c r="AH19521" s="7"/>
    </row>
    <row r="19522" spans="33:34">
      <c r="AG19522" s="7"/>
      <c r="AH19522" s="7"/>
    </row>
    <row r="19523" spans="33:34">
      <c r="AG19523" s="7"/>
      <c r="AH19523" s="7"/>
    </row>
    <row r="19524" spans="33:34">
      <c r="AG19524" s="7"/>
      <c r="AH19524" s="7"/>
    </row>
    <row r="19525" spans="33:34">
      <c r="AG19525" s="7"/>
      <c r="AH19525" s="7"/>
    </row>
    <row r="19526" spans="33:34">
      <c r="AG19526" s="7"/>
      <c r="AH19526" s="7"/>
    </row>
    <row r="19527" spans="33:34">
      <c r="AG19527" s="7"/>
      <c r="AH19527" s="7"/>
    </row>
    <row r="19528" spans="33:34">
      <c r="AG19528" s="7"/>
      <c r="AH19528" s="7"/>
    </row>
    <row r="19529" spans="33:34">
      <c r="AG19529" s="7"/>
      <c r="AH19529" s="7"/>
    </row>
    <row r="19530" spans="33:34">
      <c r="AG19530" s="7"/>
      <c r="AH19530" s="7"/>
    </row>
    <row r="19531" spans="33:34">
      <c r="AG19531" s="7"/>
      <c r="AH19531" s="7"/>
    </row>
    <row r="19532" spans="33:34">
      <c r="AG19532" s="7"/>
      <c r="AH19532" s="7"/>
    </row>
    <row r="19533" spans="33:34">
      <c r="AG19533" s="7"/>
      <c r="AH19533" s="7"/>
    </row>
    <row r="19534" spans="33:34">
      <c r="AG19534" s="7"/>
      <c r="AH19534" s="7"/>
    </row>
    <row r="19535" spans="33:34">
      <c r="AG19535" s="7"/>
      <c r="AH19535" s="7"/>
    </row>
    <row r="19536" spans="33:34">
      <c r="AG19536" s="7"/>
      <c r="AH19536" s="7"/>
    </row>
    <row r="19537" spans="33:34">
      <c r="AG19537" s="7"/>
      <c r="AH19537" s="7"/>
    </row>
    <row r="19538" spans="33:34">
      <c r="AG19538" s="7"/>
      <c r="AH19538" s="7"/>
    </row>
    <row r="19539" spans="33:34">
      <c r="AG19539" s="7"/>
      <c r="AH19539" s="7"/>
    </row>
    <row r="19540" spans="33:34">
      <c r="AG19540" s="7"/>
      <c r="AH19540" s="7"/>
    </row>
    <row r="19541" spans="33:34">
      <c r="AG19541" s="7"/>
      <c r="AH19541" s="7"/>
    </row>
    <row r="19542" spans="33:34">
      <c r="AG19542" s="7"/>
      <c r="AH19542" s="7"/>
    </row>
    <row r="19543" spans="33:34">
      <c r="AG19543" s="7"/>
      <c r="AH19543" s="7"/>
    </row>
    <row r="19544" spans="33:34">
      <c r="AG19544" s="7"/>
      <c r="AH19544" s="7"/>
    </row>
    <row r="19545" spans="33:34">
      <c r="AG19545" s="7"/>
      <c r="AH19545" s="7"/>
    </row>
    <row r="19546" spans="33:34">
      <c r="AG19546" s="7"/>
      <c r="AH19546" s="7"/>
    </row>
    <row r="19547" spans="33:34">
      <c r="AG19547" s="7"/>
      <c r="AH19547" s="7"/>
    </row>
    <row r="19548" spans="33:34">
      <c r="AG19548" s="7"/>
      <c r="AH19548" s="7"/>
    </row>
    <row r="19549" spans="33:34">
      <c r="AG19549" s="7"/>
      <c r="AH19549" s="7"/>
    </row>
    <row r="19550" spans="33:34">
      <c r="AG19550" s="7"/>
      <c r="AH19550" s="7"/>
    </row>
    <row r="19551" spans="33:34">
      <c r="AG19551" s="7"/>
      <c r="AH19551" s="7"/>
    </row>
    <row r="19552" spans="33:34">
      <c r="AG19552" s="7"/>
      <c r="AH19552" s="7"/>
    </row>
    <row r="19553" spans="33:34">
      <c r="AG19553" s="7"/>
      <c r="AH19553" s="7"/>
    </row>
    <row r="19554" spans="33:34">
      <c r="AG19554" s="7"/>
      <c r="AH19554" s="7"/>
    </row>
    <row r="19555" spans="33:34">
      <c r="AG19555" s="7"/>
      <c r="AH19555" s="7"/>
    </row>
    <row r="19556" spans="33:34">
      <c r="AG19556" s="7"/>
      <c r="AH19556" s="7"/>
    </row>
    <row r="19557" spans="33:34">
      <c r="AG19557" s="7"/>
      <c r="AH19557" s="7"/>
    </row>
    <row r="19558" spans="33:34">
      <c r="AG19558" s="7"/>
      <c r="AH19558" s="7"/>
    </row>
    <row r="19559" spans="33:34">
      <c r="AG19559" s="7"/>
      <c r="AH19559" s="7"/>
    </row>
    <row r="19560" spans="33:34">
      <c r="AG19560" s="7"/>
      <c r="AH19560" s="7"/>
    </row>
    <row r="19561" spans="33:34">
      <c r="AG19561" s="7"/>
      <c r="AH19561" s="7"/>
    </row>
    <row r="19562" spans="33:34">
      <c r="AG19562" s="7"/>
      <c r="AH19562" s="7"/>
    </row>
    <row r="19563" spans="33:34">
      <c r="AG19563" s="7"/>
      <c r="AH19563" s="7"/>
    </row>
    <row r="19564" spans="33:34">
      <c r="AG19564" s="7"/>
      <c r="AH19564" s="7"/>
    </row>
    <row r="19565" spans="33:34">
      <c r="AG19565" s="7"/>
      <c r="AH19565" s="7"/>
    </row>
    <row r="19566" spans="33:34">
      <c r="AG19566" s="7"/>
      <c r="AH19566" s="7"/>
    </row>
    <row r="19567" spans="33:34">
      <c r="AG19567" s="7"/>
      <c r="AH19567" s="7"/>
    </row>
    <row r="19568" spans="33:34">
      <c r="AG19568" s="7"/>
      <c r="AH19568" s="7"/>
    </row>
    <row r="19569" spans="33:34">
      <c r="AG19569" s="7"/>
      <c r="AH19569" s="7"/>
    </row>
    <row r="19570" spans="33:34">
      <c r="AG19570" s="7"/>
      <c r="AH19570" s="7"/>
    </row>
    <row r="19571" spans="33:34">
      <c r="AG19571" s="7"/>
      <c r="AH19571" s="7"/>
    </row>
    <row r="19572" spans="33:34">
      <c r="AG19572" s="7"/>
      <c r="AH19572" s="7"/>
    </row>
    <row r="19573" spans="33:34">
      <c r="AG19573" s="7"/>
      <c r="AH19573" s="7"/>
    </row>
    <row r="19574" spans="33:34">
      <c r="AG19574" s="7"/>
      <c r="AH19574" s="7"/>
    </row>
    <row r="19575" spans="33:34">
      <c r="AG19575" s="7"/>
      <c r="AH19575" s="7"/>
    </row>
    <row r="19576" spans="33:34">
      <c r="AG19576" s="7"/>
      <c r="AH19576" s="7"/>
    </row>
    <row r="19577" spans="33:34">
      <c r="AG19577" s="7"/>
      <c r="AH19577" s="7"/>
    </row>
    <row r="19578" spans="33:34">
      <c r="AG19578" s="7"/>
      <c r="AH19578" s="7"/>
    </row>
    <row r="19579" spans="33:34">
      <c r="AG19579" s="7"/>
      <c r="AH19579" s="7"/>
    </row>
    <row r="19580" spans="33:34">
      <c r="AG19580" s="7"/>
      <c r="AH19580" s="7"/>
    </row>
    <row r="19581" spans="33:34">
      <c r="AG19581" s="7"/>
      <c r="AH19581" s="7"/>
    </row>
    <row r="19582" spans="33:34">
      <c r="AG19582" s="7"/>
      <c r="AH19582" s="7"/>
    </row>
    <row r="19583" spans="33:34">
      <c r="AG19583" s="7"/>
      <c r="AH19583" s="7"/>
    </row>
    <row r="19584" spans="33:34">
      <c r="AG19584" s="7"/>
      <c r="AH19584" s="7"/>
    </row>
    <row r="19585" spans="33:34">
      <c r="AG19585" s="7"/>
      <c r="AH19585" s="7"/>
    </row>
    <row r="19586" spans="33:34">
      <c r="AG19586" s="7"/>
      <c r="AH19586" s="7"/>
    </row>
    <row r="19587" spans="33:34">
      <c r="AG19587" s="7"/>
      <c r="AH19587" s="7"/>
    </row>
    <row r="19588" spans="33:34">
      <c r="AG19588" s="7"/>
      <c r="AH19588" s="7"/>
    </row>
    <row r="19589" spans="33:34">
      <c r="AG19589" s="7"/>
      <c r="AH19589" s="7"/>
    </row>
    <row r="19590" spans="33:34">
      <c r="AG19590" s="7"/>
      <c r="AH19590" s="7"/>
    </row>
    <row r="19591" spans="33:34">
      <c r="AG19591" s="7"/>
      <c r="AH19591" s="7"/>
    </row>
    <row r="19592" spans="33:34">
      <c r="AG19592" s="7"/>
      <c r="AH19592" s="7"/>
    </row>
    <row r="19593" spans="33:34">
      <c r="AG19593" s="7"/>
      <c r="AH19593" s="7"/>
    </row>
    <row r="19594" spans="33:34">
      <c r="AG19594" s="7"/>
      <c r="AH19594" s="7"/>
    </row>
    <row r="19595" spans="33:34">
      <c r="AG19595" s="7"/>
      <c r="AH19595" s="7"/>
    </row>
    <row r="19596" spans="33:34">
      <c r="AG19596" s="7"/>
      <c r="AH19596" s="7"/>
    </row>
    <row r="19597" spans="33:34">
      <c r="AG19597" s="7"/>
      <c r="AH19597" s="7"/>
    </row>
    <row r="19598" spans="33:34">
      <c r="AG19598" s="7"/>
      <c r="AH19598" s="7"/>
    </row>
    <row r="19599" spans="33:34">
      <c r="AG19599" s="7"/>
      <c r="AH19599" s="7"/>
    </row>
    <row r="19600" spans="33:34">
      <c r="AG19600" s="7"/>
      <c r="AH19600" s="7"/>
    </row>
    <row r="19601" spans="33:34">
      <c r="AG19601" s="7"/>
      <c r="AH19601" s="7"/>
    </row>
    <row r="19602" spans="33:34">
      <c r="AG19602" s="7"/>
      <c r="AH19602" s="7"/>
    </row>
    <row r="19603" spans="33:34">
      <c r="AG19603" s="7"/>
      <c r="AH19603" s="7"/>
    </row>
    <row r="19604" spans="33:34">
      <c r="AG19604" s="7"/>
      <c r="AH19604" s="7"/>
    </row>
    <row r="19605" spans="33:34">
      <c r="AG19605" s="7"/>
      <c r="AH19605" s="7"/>
    </row>
    <row r="19606" spans="33:34">
      <c r="AG19606" s="7"/>
      <c r="AH19606" s="7"/>
    </row>
    <row r="19607" spans="33:34">
      <c r="AG19607" s="7"/>
      <c r="AH19607" s="7"/>
    </row>
    <row r="19608" spans="33:34">
      <c r="AG19608" s="7"/>
      <c r="AH19608" s="7"/>
    </row>
    <row r="19609" spans="33:34">
      <c r="AG19609" s="7"/>
      <c r="AH19609" s="7"/>
    </row>
    <row r="19610" spans="33:34">
      <c r="AG19610" s="7"/>
      <c r="AH19610" s="7"/>
    </row>
    <row r="19611" spans="33:34">
      <c r="AG19611" s="7"/>
      <c r="AH19611" s="7"/>
    </row>
    <row r="19612" spans="33:34">
      <c r="AG19612" s="7"/>
      <c r="AH19612" s="7"/>
    </row>
    <row r="19613" spans="33:34">
      <c r="AG19613" s="7"/>
      <c r="AH19613" s="7"/>
    </row>
    <row r="19614" spans="33:34">
      <c r="AG19614" s="7"/>
      <c r="AH19614" s="7"/>
    </row>
    <row r="19615" spans="33:34">
      <c r="AG19615" s="7"/>
      <c r="AH19615" s="7"/>
    </row>
    <row r="19616" spans="33:34">
      <c r="AG19616" s="7"/>
      <c r="AH19616" s="7"/>
    </row>
    <row r="19617" spans="33:34">
      <c r="AG19617" s="7"/>
      <c r="AH19617" s="7"/>
    </row>
    <row r="19618" spans="33:34">
      <c r="AG19618" s="7"/>
      <c r="AH19618" s="7"/>
    </row>
    <row r="19619" spans="33:34">
      <c r="AG19619" s="7"/>
      <c r="AH19619" s="7"/>
    </row>
    <row r="19620" spans="33:34">
      <c r="AG19620" s="7"/>
      <c r="AH19620" s="7"/>
    </row>
    <row r="19621" spans="33:34">
      <c r="AG19621" s="7"/>
      <c r="AH19621" s="7"/>
    </row>
    <row r="19622" spans="33:34">
      <c r="AG19622" s="7"/>
      <c r="AH19622" s="7"/>
    </row>
    <row r="19623" spans="33:34">
      <c r="AG19623" s="7"/>
      <c r="AH19623" s="7"/>
    </row>
    <row r="19624" spans="33:34">
      <c r="AG19624" s="7"/>
      <c r="AH19624" s="7"/>
    </row>
    <row r="19625" spans="33:34">
      <c r="AG19625" s="7"/>
      <c r="AH19625" s="7"/>
    </row>
    <row r="19626" spans="33:34">
      <c r="AG19626" s="7"/>
      <c r="AH19626" s="7"/>
    </row>
    <row r="19627" spans="33:34">
      <c r="AG19627" s="7"/>
      <c r="AH19627" s="7"/>
    </row>
    <row r="19628" spans="33:34">
      <c r="AG19628" s="7"/>
      <c r="AH19628" s="7"/>
    </row>
    <row r="19629" spans="33:34">
      <c r="AG19629" s="7"/>
      <c r="AH19629" s="7"/>
    </row>
    <row r="19630" spans="33:34">
      <c r="AG19630" s="7"/>
      <c r="AH19630" s="7"/>
    </row>
    <row r="19631" spans="33:34">
      <c r="AG19631" s="7"/>
      <c r="AH19631" s="7"/>
    </row>
    <row r="19632" spans="33:34">
      <c r="AG19632" s="7"/>
      <c r="AH19632" s="7"/>
    </row>
    <row r="19633" spans="33:34">
      <c r="AG19633" s="7"/>
      <c r="AH19633" s="7"/>
    </row>
    <row r="19634" spans="33:34">
      <c r="AG19634" s="7"/>
      <c r="AH19634" s="7"/>
    </row>
    <row r="19635" spans="33:34">
      <c r="AG19635" s="7"/>
      <c r="AH19635" s="7"/>
    </row>
    <row r="19636" spans="33:34">
      <c r="AG19636" s="7"/>
      <c r="AH19636" s="7"/>
    </row>
    <row r="19637" spans="33:34">
      <c r="AG19637" s="7"/>
      <c r="AH19637" s="7"/>
    </row>
    <row r="19638" spans="33:34">
      <c r="AG19638" s="7"/>
      <c r="AH19638" s="7"/>
    </row>
    <row r="19639" spans="33:34">
      <c r="AG19639" s="7"/>
      <c r="AH19639" s="7"/>
    </row>
    <row r="19640" spans="33:34">
      <c r="AG19640" s="7"/>
      <c r="AH19640" s="7"/>
    </row>
    <row r="19641" spans="33:34">
      <c r="AG19641" s="7"/>
      <c r="AH19641" s="7"/>
    </row>
    <row r="19642" spans="33:34">
      <c r="AG19642" s="7"/>
      <c r="AH19642" s="7"/>
    </row>
    <row r="19643" spans="33:34">
      <c r="AG19643" s="7"/>
      <c r="AH19643" s="7"/>
    </row>
    <row r="19644" spans="33:34">
      <c r="AG19644" s="7"/>
      <c r="AH19644" s="7"/>
    </row>
    <row r="19645" spans="33:34">
      <c r="AG19645" s="7"/>
      <c r="AH19645" s="7"/>
    </row>
    <row r="19646" spans="33:34">
      <c r="AG19646" s="7"/>
      <c r="AH19646" s="7"/>
    </row>
    <row r="19647" spans="33:34">
      <c r="AG19647" s="7"/>
      <c r="AH19647" s="7"/>
    </row>
    <row r="19648" spans="33:34">
      <c r="AG19648" s="7"/>
      <c r="AH19648" s="7"/>
    </row>
    <row r="19649" spans="33:34">
      <c r="AG19649" s="7"/>
      <c r="AH19649" s="7"/>
    </row>
    <row r="19650" spans="33:34">
      <c r="AG19650" s="7"/>
      <c r="AH19650" s="7"/>
    </row>
    <row r="19651" spans="33:34">
      <c r="AG19651" s="7"/>
      <c r="AH19651" s="7"/>
    </row>
    <row r="19652" spans="33:34">
      <c r="AG19652" s="7"/>
      <c r="AH19652" s="7"/>
    </row>
    <row r="19653" spans="33:34">
      <c r="AG19653" s="7"/>
      <c r="AH19653" s="7"/>
    </row>
    <row r="19654" spans="33:34">
      <c r="AG19654" s="7"/>
      <c r="AH19654" s="7"/>
    </row>
    <row r="19655" spans="33:34">
      <c r="AG19655" s="7"/>
      <c r="AH19655" s="7"/>
    </row>
    <row r="19656" spans="33:34">
      <c r="AG19656" s="7"/>
      <c r="AH19656" s="7"/>
    </row>
    <row r="19657" spans="33:34">
      <c r="AG19657" s="7"/>
      <c r="AH19657" s="7"/>
    </row>
    <row r="19658" spans="33:34">
      <c r="AG19658" s="7"/>
      <c r="AH19658" s="7"/>
    </row>
    <row r="19659" spans="33:34">
      <c r="AG19659" s="7"/>
      <c r="AH19659" s="7"/>
    </row>
    <row r="19660" spans="33:34">
      <c r="AG19660" s="7"/>
      <c r="AH19660" s="7"/>
    </row>
    <row r="19661" spans="33:34">
      <c r="AG19661" s="7"/>
      <c r="AH19661" s="7"/>
    </row>
    <row r="19662" spans="33:34">
      <c r="AG19662" s="7"/>
      <c r="AH19662" s="7"/>
    </row>
    <row r="19663" spans="33:34">
      <c r="AG19663" s="7"/>
      <c r="AH19663" s="7"/>
    </row>
    <row r="19664" spans="33:34">
      <c r="AG19664" s="7"/>
      <c r="AH19664" s="7"/>
    </row>
    <row r="19665" spans="33:34">
      <c r="AG19665" s="7"/>
      <c r="AH19665" s="7"/>
    </row>
    <row r="19666" spans="33:34">
      <c r="AG19666" s="7"/>
      <c r="AH19666" s="7"/>
    </row>
    <row r="19667" spans="33:34">
      <c r="AG19667" s="7"/>
      <c r="AH19667" s="7"/>
    </row>
    <row r="19668" spans="33:34">
      <c r="AG19668" s="7"/>
      <c r="AH19668" s="7"/>
    </row>
    <row r="19669" spans="33:34">
      <c r="AG19669" s="7"/>
      <c r="AH19669" s="7"/>
    </row>
    <row r="19670" spans="33:34">
      <c r="AG19670" s="7"/>
      <c r="AH19670" s="7"/>
    </row>
    <row r="19671" spans="33:34">
      <c r="AG19671" s="7"/>
      <c r="AH19671" s="7"/>
    </row>
    <row r="19672" spans="33:34">
      <c r="AG19672" s="7"/>
      <c r="AH19672" s="7"/>
    </row>
    <row r="19673" spans="33:34">
      <c r="AG19673" s="7"/>
      <c r="AH19673" s="7"/>
    </row>
    <row r="19674" spans="33:34">
      <c r="AG19674" s="7"/>
      <c r="AH19674" s="7"/>
    </row>
    <row r="19675" spans="33:34">
      <c r="AG19675" s="7"/>
      <c r="AH19675" s="7"/>
    </row>
    <row r="19676" spans="33:34">
      <c r="AG19676" s="7"/>
      <c r="AH19676" s="7"/>
    </row>
    <row r="19677" spans="33:34">
      <c r="AG19677" s="7"/>
      <c r="AH19677" s="7"/>
    </row>
    <row r="19678" spans="33:34">
      <c r="AG19678" s="7"/>
      <c r="AH19678" s="7"/>
    </row>
    <row r="19679" spans="33:34">
      <c r="AG19679" s="7"/>
      <c r="AH19679" s="7"/>
    </row>
    <row r="19680" spans="33:34">
      <c r="AG19680" s="7"/>
      <c r="AH19680" s="7"/>
    </row>
    <row r="19681" spans="33:34">
      <c r="AG19681" s="7"/>
      <c r="AH19681" s="7"/>
    </row>
    <row r="19682" spans="33:34">
      <c r="AG19682" s="7"/>
      <c r="AH19682" s="7"/>
    </row>
    <row r="19683" spans="33:34">
      <c r="AG19683" s="7"/>
      <c r="AH19683" s="7"/>
    </row>
    <row r="19684" spans="33:34">
      <c r="AG19684" s="7"/>
      <c r="AH19684" s="7"/>
    </row>
    <row r="19685" spans="33:34">
      <c r="AG19685" s="7"/>
      <c r="AH19685" s="7"/>
    </row>
    <row r="19686" spans="33:34">
      <c r="AG19686" s="7"/>
      <c r="AH19686" s="7"/>
    </row>
    <row r="19687" spans="33:34">
      <c r="AG19687" s="7"/>
      <c r="AH19687" s="7"/>
    </row>
    <row r="19688" spans="33:34">
      <c r="AG19688" s="7"/>
      <c r="AH19688" s="7"/>
    </row>
    <row r="19689" spans="33:34">
      <c r="AG19689" s="7"/>
      <c r="AH19689" s="7"/>
    </row>
    <row r="19690" spans="33:34">
      <c r="AG19690" s="7"/>
      <c r="AH19690" s="7"/>
    </row>
    <row r="19691" spans="33:34">
      <c r="AG19691" s="7"/>
      <c r="AH19691" s="7"/>
    </row>
    <row r="19692" spans="33:34">
      <c r="AG19692" s="7"/>
      <c r="AH19692" s="7"/>
    </row>
    <row r="19693" spans="33:34">
      <c r="AG19693" s="7"/>
      <c r="AH19693" s="7"/>
    </row>
    <row r="19694" spans="33:34">
      <c r="AG19694" s="7"/>
      <c r="AH19694" s="7"/>
    </row>
    <row r="19695" spans="33:34">
      <c r="AG19695" s="7"/>
      <c r="AH19695" s="7"/>
    </row>
    <row r="19696" spans="33:34">
      <c r="AG19696" s="7"/>
      <c r="AH19696" s="7"/>
    </row>
    <row r="19697" spans="33:34">
      <c r="AG19697" s="7"/>
      <c r="AH19697" s="7"/>
    </row>
    <row r="19698" spans="33:34">
      <c r="AG19698" s="7"/>
      <c r="AH19698" s="7"/>
    </row>
    <row r="19699" spans="33:34">
      <c r="AG19699" s="7"/>
      <c r="AH19699" s="7"/>
    </row>
    <row r="19700" spans="33:34">
      <c r="AG19700" s="7"/>
      <c r="AH19700" s="7"/>
    </row>
    <row r="19701" spans="33:34">
      <c r="AG19701" s="7"/>
      <c r="AH19701" s="7"/>
    </row>
    <row r="19702" spans="33:34">
      <c r="AG19702" s="7"/>
      <c r="AH19702" s="7"/>
    </row>
    <row r="19703" spans="33:34">
      <c r="AG19703" s="7"/>
      <c r="AH19703" s="7"/>
    </row>
    <row r="19704" spans="33:34">
      <c r="AG19704" s="7"/>
      <c r="AH19704" s="7"/>
    </row>
    <row r="19705" spans="33:34">
      <c r="AG19705" s="7"/>
      <c r="AH19705" s="7"/>
    </row>
    <row r="19706" spans="33:34">
      <c r="AG19706" s="7"/>
      <c r="AH19706" s="7"/>
    </row>
    <row r="19707" spans="33:34">
      <c r="AG19707" s="7"/>
      <c r="AH19707" s="7"/>
    </row>
    <row r="19708" spans="33:34">
      <c r="AG19708" s="7"/>
      <c r="AH19708" s="7"/>
    </row>
    <row r="19709" spans="33:34">
      <c r="AG19709" s="7"/>
      <c r="AH19709" s="7"/>
    </row>
    <row r="19710" spans="33:34">
      <c r="AG19710" s="7"/>
      <c r="AH19710" s="7"/>
    </row>
    <row r="19711" spans="33:34">
      <c r="AG19711" s="7"/>
      <c r="AH19711" s="7"/>
    </row>
    <row r="19712" spans="33:34">
      <c r="AG19712" s="7"/>
      <c r="AH19712" s="7"/>
    </row>
    <row r="19713" spans="33:34">
      <c r="AG19713" s="7"/>
      <c r="AH19713" s="7"/>
    </row>
    <row r="19714" spans="33:34">
      <c r="AG19714" s="7"/>
      <c r="AH19714" s="7"/>
    </row>
    <row r="19715" spans="33:34">
      <c r="AG19715" s="7"/>
      <c r="AH19715" s="7"/>
    </row>
    <row r="19716" spans="33:34">
      <c r="AG19716" s="7"/>
      <c r="AH19716" s="7"/>
    </row>
    <row r="19717" spans="33:34">
      <c r="AG19717" s="7"/>
      <c r="AH19717" s="7"/>
    </row>
    <row r="19718" spans="33:34">
      <c r="AG19718" s="7"/>
      <c r="AH19718" s="7"/>
    </row>
    <row r="19719" spans="33:34">
      <c r="AG19719" s="7"/>
      <c r="AH19719" s="7"/>
    </row>
    <row r="19720" spans="33:34">
      <c r="AG19720" s="7"/>
      <c r="AH19720" s="7"/>
    </row>
    <row r="19721" spans="33:34">
      <c r="AG19721" s="7"/>
      <c r="AH19721" s="7"/>
    </row>
    <row r="19722" spans="33:34">
      <c r="AG19722" s="7"/>
      <c r="AH19722" s="7"/>
    </row>
    <row r="19723" spans="33:34">
      <c r="AG19723" s="7"/>
      <c r="AH19723" s="7"/>
    </row>
    <row r="19724" spans="33:34">
      <c r="AG19724" s="7"/>
      <c r="AH19724" s="7"/>
    </row>
    <row r="19725" spans="33:34">
      <c r="AG19725" s="7"/>
      <c r="AH19725" s="7"/>
    </row>
    <row r="19726" spans="33:34">
      <c r="AG19726" s="7"/>
      <c r="AH19726" s="7"/>
    </row>
    <row r="19727" spans="33:34">
      <c r="AG19727" s="7"/>
      <c r="AH19727" s="7"/>
    </row>
    <row r="19728" spans="33:34">
      <c r="AG19728" s="7"/>
      <c r="AH19728" s="7"/>
    </row>
    <row r="19729" spans="33:34">
      <c r="AG19729" s="7"/>
      <c r="AH19729" s="7"/>
    </row>
    <row r="19730" spans="33:34">
      <c r="AG19730" s="7"/>
      <c r="AH19730" s="7"/>
    </row>
    <row r="19731" spans="33:34">
      <c r="AG19731" s="7"/>
      <c r="AH19731" s="7"/>
    </row>
    <row r="19732" spans="33:34">
      <c r="AG19732" s="7"/>
      <c r="AH19732" s="7"/>
    </row>
    <row r="19733" spans="33:34">
      <c r="AG19733" s="7"/>
      <c r="AH19733" s="7"/>
    </row>
    <row r="19734" spans="33:34">
      <c r="AG19734" s="7"/>
      <c r="AH19734" s="7"/>
    </row>
    <row r="19735" spans="33:34">
      <c r="AG19735" s="7"/>
      <c r="AH19735" s="7"/>
    </row>
    <row r="19736" spans="33:34">
      <c r="AG19736" s="7"/>
      <c r="AH19736" s="7"/>
    </row>
    <row r="19737" spans="33:34">
      <c r="AG19737" s="7"/>
      <c r="AH19737" s="7"/>
    </row>
    <row r="19738" spans="33:34">
      <c r="AG19738" s="7"/>
      <c r="AH19738" s="7"/>
    </row>
    <row r="19739" spans="33:34">
      <c r="AG19739" s="7"/>
      <c r="AH19739" s="7"/>
    </row>
    <row r="19740" spans="33:34">
      <c r="AG19740" s="7"/>
      <c r="AH19740" s="7"/>
    </row>
    <row r="19741" spans="33:34">
      <c r="AG19741" s="7"/>
      <c r="AH19741" s="7"/>
    </row>
    <row r="19742" spans="33:34">
      <c r="AG19742" s="7"/>
      <c r="AH19742" s="7"/>
    </row>
    <row r="19743" spans="33:34">
      <c r="AG19743" s="7"/>
      <c r="AH19743" s="7"/>
    </row>
    <row r="19744" spans="33:34">
      <c r="AG19744" s="7"/>
      <c r="AH19744" s="7"/>
    </row>
    <row r="19745" spans="33:34">
      <c r="AG19745" s="7"/>
      <c r="AH19745" s="7"/>
    </row>
    <row r="19746" spans="33:34">
      <c r="AG19746" s="7"/>
      <c r="AH19746" s="7"/>
    </row>
    <row r="19747" spans="33:34">
      <c r="AG19747" s="7"/>
      <c r="AH19747" s="7"/>
    </row>
    <row r="19748" spans="33:34">
      <c r="AG19748" s="7"/>
      <c r="AH19748" s="7"/>
    </row>
    <row r="19749" spans="33:34">
      <c r="AG19749" s="7"/>
      <c r="AH19749" s="7"/>
    </row>
    <row r="19750" spans="33:34">
      <c r="AG19750" s="7"/>
      <c r="AH19750" s="7"/>
    </row>
    <row r="19751" spans="33:34">
      <c r="AG19751" s="7"/>
      <c r="AH19751" s="7"/>
    </row>
    <row r="19752" spans="33:34">
      <c r="AG19752" s="7"/>
      <c r="AH19752" s="7"/>
    </row>
    <row r="19753" spans="33:34">
      <c r="AG19753" s="7"/>
      <c r="AH19753" s="7"/>
    </row>
    <row r="19754" spans="33:34">
      <c r="AG19754" s="7"/>
      <c r="AH19754" s="7"/>
    </row>
    <row r="19755" spans="33:34">
      <c r="AG19755" s="7"/>
      <c r="AH19755" s="7"/>
    </row>
    <row r="19756" spans="33:34">
      <c r="AG19756" s="7"/>
      <c r="AH19756" s="7"/>
    </row>
    <row r="19757" spans="33:34">
      <c r="AG19757" s="7"/>
      <c r="AH19757" s="7"/>
    </row>
    <row r="19758" spans="33:34">
      <c r="AG19758" s="7"/>
      <c r="AH19758" s="7"/>
    </row>
    <row r="19759" spans="33:34">
      <c r="AG19759" s="7"/>
      <c r="AH19759" s="7"/>
    </row>
    <row r="19760" spans="33:34">
      <c r="AG19760" s="7"/>
      <c r="AH19760" s="7"/>
    </row>
    <row r="19761" spans="33:34">
      <c r="AG19761" s="7"/>
      <c r="AH19761" s="7"/>
    </row>
    <row r="19762" spans="33:34">
      <c r="AG19762" s="7"/>
      <c r="AH19762" s="7"/>
    </row>
    <row r="19763" spans="33:34">
      <c r="AG19763" s="7"/>
      <c r="AH19763" s="7"/>
    </row>
    <row r="19764" spans="33:34">
      <c r="AG19764" s="7"/>
      <c r="AH19764" s="7"/>
    </row>
    <row r="19765" spans="33:34">
      <c r="AG19765" s="7"/>
      <c r="AH19765" s="7"/>
    </row>
    <row r="19766" spans="33:34">
      <c r="AG19766" s="7"/>
      <c r="AH19766" s="7"/>
    </row>
    <row r="19767" spans="33:34">
      <c r="AG19767" s="7"/>
      <c r="AH19767" s="7"/>
    </row>
    <row r="19768" spans="33:34">
      <c r="AG19768" s="7"/>
      <c r="AH19768" s="7"/>
    </row>
    <row r="19769" spans="33:34">
      <c r="AG19769" s="7"/>
      <c r="AH19769" s="7"/>
    </row>
    <row r="19770" spans="33:34">
      <c r="AG19770" s="7"/>
      <c r="AH19770" s="7"/>
    </row>
    <row r="19771" spans="33:34">
      <c r="AG19771" s="7"/>
      <c r="AH19771" s="7"/>
    </row>
    <row r="19772" spans="33:34">
      <c r="AG19772" s="7"/>
      <c r="AH19772" s="7"/>
    </row>
    <row r="19773" spans="33:34">
      <c r="AG19773" s="7"/>
      <c r="AH19773" s="7"/>
    </row>
    <row r="19774" spans="33:34">
      <c r="AG19774" s="7"/>
      <c r="AH19774" s="7"/>
    </row>
    <row r="19775" spans="33:34">
      <c r="AG19775" s="7"/>
      <c r="AH19775" s="7"/>
    </row>
    <row r="19776" spans="33:34">
      <c r="AG19776" s="7"/>
      <c r="AH19776" s="7"/>
    </row>
    <row r="19777" spans="33:34">
      <c r="AG19777" s="7"/>
      <c r="AH19777" s="7"/>
    </row>
    <row r="19778" spans="33:34">
      <c r="AG19778" s="7"/>
      <c r="AH19778" s="7"/>
    </row>
    <row r="19779" spans="33:34">
      <c r="AG19779" s="7"/>
      <c r="AH19779" s="7"/>
    </row>
    <row r="19780" spans="33:34">
      <c r="AG19780" s="7"/>
      <c r="AH19780" s="7"/>
    </row>
    <row r="19781" spans="33:34">
      <c r="AG19781" s="7"/>
      <c r="AH19781" s="7"/>
    </row>
    <row r="19782" spans="33:34">
      <c r="AG19782" s="7"/>
      <c r="AH19782" s="7"/>
    </row>
    <row r="19783" spans="33:34">
      <c r="AG19783" s="7"/>
      <c r="AH19783" s="7"/>
    </row>
    <row r="19784" spans="33:34">
      <c r="AG19784" s="7"/>
      <c r="AH19784" s="7"/>
    </row>
    <row r="19785" spans="33:34">
      <c r="AG19785" s="7"/>
      <c r="AH19785" s="7"/>
    </row>
    <row r="19786" spans="33:34">
      <c r="AG19786" s="7"/>
      <c r="AH19786" s="7"/>
    </row>
    <row r="19787" spans="33:34">
      <c r="AG19787" s="7"/>
      <c r="AH19787" s="7"/>
    </row>
    <row r="19788" spans="33:34">
      <c r="AG19788" s="7"/>
      <c r="AH19788" s="7"/>
    </row>
    <row r="19789" spans="33:34">
      <c r="AG19789" s="7"/>
      <c r="AH19789" s="7"/>
    </row>
    <row r="19790" spans="33:34">
      <c r="AG19790" s="7"/>
      <c r="AH19790" s="7"/>
    </row>
    <row r="19791" spans="33:34">
      <c r="AG19791" s="7"/>
      <c r="AH19791" s="7"/>
    </row>
    <row r="19792" spans="33:34">
      <c r="AG19792" s="7"/>
      <c r="AH19792" s="7"/>
    </row>
    <row r="19793" spans="33:34">
      <c r="AG19793" s="7"/>
      <c r="AH19793" s="7"/>
    </row>
    <row r="19794" spans="33:34">
      <c r="AG19794" s="7"/>
      <c r="AH19794" s="7"/>
    </row>
    <row r="19795" spans="33:34">
      <c r="AG19795" s="7"/>
      <c r="AH19795" s="7"/>
    </row>
    <row r="19796" spans="33:34">
      <c r="AG19796" s="7"/>
      <c r="AH19796" s="7"/>
    </row>
    <row r="19797" spans="33:34">
      <c r="AG19797" s="7"/>
      <c r="AH19797" s="7"/>
    </row>
    <row r="19798" spans="33:34">
      <c r="AG19798" s="7"/>
      <c r="AH19798" s="7"/>
    </row>
    <row r="19799" spans="33:34">
      <c r="AG19799" s="7"/>
      <c r="AH19799" s="7"/>
    </row>
    <row r="19800" spans="33:34">
      <c r="AG19800" s="7"/>
      <c r="AH19800" s="7"/>
    </row>
    <row r="19801" spans="33:34">
      <c r="AG19801" s="7"/>
      <c r="AH19801" s="7"/>
    </row>
    <row r="19802" spans="33:34">
      <c r="AG19802" s="7"/>
      <c r="AH19802" s="7"/>
    </row>
    <row r="19803" spans="33:34">
      <c r="AG19803" s="7"/>
      <c r="AH19803" s="7"/>
    </row>
    <row r="19804" spans="33:34">
      <c r="AG19804" s="7"/>
      <c r="AH19804" s="7"/>
    </row>
    <row r="19805" spans="33:34">
      <c r="AG19805" s="7"/>
      <c r="AH19805" s="7"/>
    </row>
    <row r="19806" spans="33:34">
      <c r="AG19806" s="7"/>
      <c r="AH19806" s="7"/>
    </row>
    <row r="19807" spans="33:34">
      <c r="AG19807" s="7"/>
      <c r="AH19807" s="7"/>
    </row>
    <row r="19808" spans="33:34">
      <c r="AG19808" s="7"/>
      <c r="AH19808" s="7"/>
    </row>
    <row r="19809" spans="33:34">
      <c r="AG19809" s="7"/>
      <c r="AH19809" s="7"/>
    </row>
    <row r="19810" spans="33:34">
      <c r="AG19810" s="7"/>
      <c r="AH19810" s="7"/>
    </row>
    <row r="19811" spans="33:34">
      <c r="AG19811" s="7"/>
      <c r="AH19811" s="7"/>
    </row>
    <row r="19812" spans="33:34">
      <c r="AG19812" s="7"/>
      <c r="AH19812" s="7"/>
    </row>
    <row r="19813" spans="33:34">
      <c r="AG19813" s="7"/>
      <c r="AH19813" s="7"/>
    </row>
    <row r="19814" spans="33:34">
      <c r="AG19814" s="7"/>
      <c r="AH19814" s="7"/>
    </row>
    <row r="19815" spans="33:34">
      <c r="AG19815" s="7"/>
      <c r="AH19815" s="7"/>
    </row>
    <row r="19816" spans="33:34">
      <c r="AG19816" s="7"/>
      <c r="AH19816" s="7"/>
    </row>
    <row r="19817" spans="33:34">
      <c r="AG19817" s="7"/>
      <c r="AH19817" s="7"/>
    </row>
    <row r="19818" spans="33:34">
      <c r="AG19818" s="7"/>
      <c r="AH19818" s="7"/>
    </row>
    <row r="19819" spans="33:34">
      <c r="AG19819" s="7"/>
      <c r="AH19819" s="7"/>
    </row>
    <row r="19820" spans="33:34">
      <c r="AG19820" s="7"/>
      <c r="AH19820" s="7"/>
    </row>
    <row r="19821" spans="33:34">
      <c r="AG19821" s="7"/>
      <c r="AH19821" s="7"/>
    </row>
    <row r="19822" spans="33:34">
      <c r="AG19822" s="7"/>
      <c r="AH19822" s="7"/>
    </row>
    <row r="19823" spans="33:34">
      <c r="AG19823" s="7"/>
      <c r="AH19823" s="7"/>
    </row>
    <row r="19824" spans="33:34">
      <c r="AG19824" s="7"/>
      <c r="AH19824" s="7"/>
    </row>
    <row r="19825" spans="33:34">
      <c r="AG19825" s="7"/>
      <c r="AH19825" s="7"/>
    </row>
    <row r="19826" spans="33:34">
      <c r="AG19826" s="7"/>
      <c r="AH19826" s="7"/>
    </row>
    <row r="19827" spans="33:34">
      <c r="AG19827" s="7"/>
      <c r="AH19827" s="7"/>
    </row>
    <row r="19828" spans="33:34">
      <c r="AG19828" s="7"/>
      <c r="AH19828" s="7"/>
    </row>
    <row r="19829" spans="33:34">
      <c r="AG19829" s="7"/>
      <c r="AH19829" s="7"/>
    </row>
    <row r="19830" spans="33:34">
      <c r="AG19830" s="7"/>
      <c r="AH19830" s="7"/>
    </row>
    <row r="19831" spans="33:34">
      <c r="AG19831" s="7"/>
      <c r="AH19831" s="7"/>
    </row>
    <row r="19832" spans="33:34">
      <c r="AG19832" s="7"/>
      <c r="AH19832" s="7"/>
    </row>
    <row r="19833" spans="33:34">
      <c r="AG19833" s="7"/>
      <c r="AH19833" s="7"/>
    </row>
    <row r="19834" spans="33:34">
      <c r="AG19834" s="7"/>
      <c r="AH19834" s="7"/>
    </row>
    <row r="19835" spans="33:34">
      <c r="AG19835" s="7"/>
      <c r="AH19835" s="7"/>
    </row>
    <row r="19836" spans="33:34">
      <c r="AG19836" s="7"/>
      <c r="AH19836" s="7"/>
    </row>
    <row r="19837" spans="33:34">
      <c r="AG19837" s="7"/>
      <c r="AH19837" s="7"/>
    </row>
    <row r="19838" spans="33:34">
      <c r="AG19838" s="7"/>
      <c r="AH19838" s="7"/>
    </row>
    <row r="19839" spans="33:34">
      <c r="AG19839" s="7"/>
      <c r="AH19839" s="7"/>
    </row>
    <row r="19840" spans="33:34">
      <c r="AG19840" s="7"/>
      <c r="AH19840" s="7"/>
    </row>
    <row r="19841" spans="33:34">
      <c r="AG19841" s="7"/>
      <c r="AH19841" s="7"/>
    </row>
    <row r="19842" spans="33:34">
      <c r="AG19842" s="7"/>
      <c r="AH19842" s="7"/>
    </row>
    <row r="19843" spans="33:34">
      <c r="AG19843" s="7"/>
      <c r="AH19843" s="7"/>
    </row>
    <row r="19844" spans="33:34">
      <c r="AG19844" s="7"/>
      <c r="AH19844" s="7"/>
    </row>
    <row r="19845" spans="33:34">
      <c r="AG19845" s="7"/>
      <c r="AH19845" s="7"/>
    </row>
    <row r="19846" spans="33:34">
      <c r="AG19846" s="7"/>
      <c r="AH19846" s="7"/>
    </row>
    <row r="19847" spans="33:34">
      <c r="AG19847" s="7"/>
      <c r="AH19847" s="7"/>
    </row>
    <row r="19848" spans="33:34">
      <c r="AG19848" s="7"/>
      <c r="AH19848" s="7"/>
    </row>
    <row r="19849" spans="33:34">
      <c r="AG19849" s="7"/>
      <c r="AH19849" s="7"/>
    </row>
    <row r="19850" spans="33:34">
      <c r="AG19850" s="7"/>
      <c r="AH19850" s="7"/>
    </row>
    <row r="19851" spans="33:34">
      <c r="AG19851" s="7"/>
      <c r="AH19851" s="7"/>
    </row>
    <row r="19852" spans="33:34">
      <c r="AG19852" s="7"/>
      <c r="AH19852" s="7"/>
    </row>
    <row r="19853" spans="33:34">
      <c r="AG19853" s="7"/>
      <c r="AH19853" s="7"/>
    </row>
    <row r="19854" spans="33:34">
      <c r="AG19854" s="7"/>
      <c r="AH19854" s="7"/>
    </row>
    <row r="19855" spans="33:34">
      <c r="AG19855" s="7"/>
      <c r="AH19855" s="7"/>
    </row>
    <row r="19856" spans="33:34">
      <c r="AG19856" s="7"/>
      <c r="AH19856" s="7"/>
    </row>
    <row r="19857" spans="33:34">
      <c r="AG19857" s="7"/>
      <c r="AH19857" s="7"/>
    </row>
    <row r="19858" spans="33:34">
      <c r="AG19858" s="7"/>
      <c r="AH19858" s="7"/>
    </row>
    <row r="19859" spans="33:34">
      <c r="AG19859" s="7"/>
      <c r="AH19859" s="7"/>
    </row>
    <row r="19860" spans="33:34">
      <c r="AG19860" s="7"/>
      <c r="AH19860" s="7"/>
    </row>
    <row r="19861" spans="33:34">
      <c r="AG19861" s="7"/>
      <c r="AH19861" s="7"/>
    </row>
    <row r="19862" spans="33:34">
      <c r="AG19862" s="7"/>
      <c r="AH19862" s="7"/>
    </row>
    <row r="19863" spans="33:34">
      <c r="AG19863" s="7"/>
      <c r="AH19863" s="7"/>
    </row>
    <row r="19864" spans="33:34">
      <c r="AG19864" s="7"/>
      <c r="AH19864" s="7"/>
    </row>
    <row r="19865" spans="33:34">
      <c r="AG19865" s="7"/>
      <c r="AH19865" s="7"/>
    </row>
    <row r="19866" spans="33:34">
      <c r="AG19866" s="7"/>
      <c r="AH19866" s="7"/>
    </row>
    <row r="19867" spans="33:34">
      <c r="AG19867" s="7"/>
      <c r="AH19867" s="7"/>
    </row>
    <row r="19868" spans="33:34">
      <c r="AG19868" s="7"/>
      <c r="AH19868" s="7"/>
    </row>
    <row r="19869" spans="33:34">
      <c r="AG19869" s="7"/>
      <c r="AH19869" s="7"/>
    </row>
    <row r="19870" spans="33:34">
      <c r="AG19870" s="7"/>
      <c r="AH19870" s="7"/>
    </row>
    <row r="19871" spans="33:34">
      <c r="AG19871" s="7"/>
      <c r="AH19871" s="7"/>
    </row>
    <row r="19872" spans="33:34">
      <c r="AG19872" s="7"/>
      <c r="AH19872" s="7"/>
    </row>
    <row r="19873" spans="33:34">
      <c r="AG19873" s="7"/>
      <c r="AH19873" s="7"/>
    </row>
    <row r="19874" spans="33:34">
      <c r="AG19874" s="7"/>
      <c r="AH19874" s="7"/>
    </row>
    <row r="19875" spans="33:34">
      <c r="AG19875" s="7"/>
      <c r="AH19875" s="7"/>
    </row>
    <row r="19876" spans="33:34">
      <c r="AG19876" s="7"/>
      <c r="AH19876" s="7"/>
    </row>
    <row r="19877" spans="33:34">
      <c r="AG19877" s="7"/>
      <c r="AH19877" s="7"/>
    </row>
    <row r="19878" spans="33:34">
      <c r="AG19878" s="7"/>
      <c r="AH19878" s="7"/>
    </row>
    <row r="19879" spans="33:34">
      <c r="AG19879" s="7"/>
      <c r="AH19879" s="7"/>
    </row>
    <row r="19880" spans="33:34">
      <c r="AG19880" s="7"/>
      <c r="AH19880" s="7"/>
    </row>
    <row r="19881" spans="33:34">
      <c r="AG19881" s="7"/>
      <c r="AH19881" s="7"/>
    </row>
    <row r="19882" spans="33:34">
      <c r="AG19882" s="7"/>
      <c r="AH19882" s="7"/>
    </row>
    <row r="19883" spans="33:34">
      <c r="AG19883" s="7"/>
      <c r="AH19883" s="7"/>
    </row>
    <row r="19884" spans="33:34">
      <c r="AG19884" s="7"/>
      <c r="AH19884" s="7"/>
    </row>
    <row r="19885" spans="33:34">
      <c r="AG19885" s="7"/>
      <c r="AH19885" s="7"/>
    </row>
    <row r="19886" spans="33:34">
      <c r="AG19886" s="7"/>
      <c r="AH19886" s="7"/>
    </row>
    <row r="19887" spans="33:34">
      <c r="AG19887" s="7"/>
      <c r="AH19887" s="7"/>
    </row>
    <row r="19888" spans="33:34">
      <c r="AG19888" s="7"/>
      <c r="AH19888" s="7"/>
    </row>
    <row r="19889" spans="33:34">
      <c r="AG19889" s="7"/>
      <c r="AH19889" s="7"/>
    </row>
    <row r="19890" spans="33:34">
      <c r="AG19890" s="7"/>
      <c r="AH19890" s="7"/>
    </row>
    <row r="19891" spans="33:34">
      <c r="AG19891" s="7"/>
      <c r="AH19891" s="7"/>
    </row>
    <row r="19892" spans="33:34">
      <c r="AG19892" s="7"/>
      <c r="AH19892" s="7"/>
    </row>
    <row r="19893" spans="33:34">
      <c r="AG19893" s="7"/>
      <c r="AH19893" s="7"/>
    </row>
    <row r="19894" spans="33:34">
      <c r="AG19894" s="7"/>
      <c r="AH19894" s="7"/>
    </row>
    <row r="19895" spans="33:34">
      <c r="AG19895" s="7"/>
      <c r="AH19895" s="7"/>
    </row>
    <row r="19896" spans="33:34">
      <c r="AG19896" s="7"/>
      <c r="AH19896" s="7"/>
    </row>
    <row r="19897" spans="33:34">
      <c r="AG19897" s="7"/>
      <c r="AH19897" s="7"/>
    </row>
    <row r="19898" spans="33:34">
      <c r="AG19898" s="7"/>
      <c r="AH19898" s="7"/>
    </row>
    <row r="19899" spans="33:34">
      <c r="AG19899" s="7"/>
      <c r="AH19899" s="7"/>
    </row>
    <row r="19900" spans="33:34">
      <c r="AG19900" s="7"/>
      <c r="AH19900" s="7"/>
    </row>
    <row r="19901" spans="33:34">
      <c r="AG19901" s="7"/>
      <c r="AH19901" s="7"/>
    </row>
    <row r="19902" spans="33:34">
      <c r="AG19902" s="7"/>
      <c r="AH19902" s="7"/>
    </row>
    <row r="19903" spans="33:34">
      <c r="AG19903" s="7"/>
      <c r="AH19903" s="7"/>
    </row>
    <row r="19904" spans="33:34">
      <c r="AG19904" s="7"/>
      <c r="AH19904" s="7"/>
    </row>
    <row r="19905" spans="33:34">
      <c r="AG19905" s="7"/>
      <c r="AH19905" s="7"/>
    </row>
    <row r="19906" spans="33:34">
      <c r="AG19906" s="7"/>
      <c r="AH19906" s="7"/>
    </row>
    <row r="19907" spans="33:34">
      <c r="AG19907" s="7"/>
      <c r="AH19907" s="7"/>
    </row>
    <row r="19908" spans="33:34">
      <c r="AG19908" s="7"/>
      <c r="AH19908" s="7"/>
    </row>
    <row r="19909" spans="33:34">
      <c r="AG19909" s="7"/>
      <c r="AH19909" s="7"/>
    </row>
    <row r="19910" spans="33:34">
      <c r="AG19910" s="7"/>
      <c r="AH19910" s="7"/>
    </row>
    <row r="19911" spans="33:34">
      <c r="AG19911" s="7"/>
      <c r="AH19911" s="7"/>
    </row>
    <row r="19912" spans="33:34">
      <c r="AG19912" s="7"/>
      <c r="AH19912" s="7"/>
    </row>
    <row r="19913" spans="33:34">
      <c r="AG19913" s="7"/>
      <c r="AH19913" s="7"/>
    </row>
    <row r="19914" spans="33:34">
      <c r="AG19914" s="7"/>
      <c r="AH19914" s="7"/>
    </row>
    <row r="19915" spans="33:34">
      <c r="AG19915" s="7"/>
      <c r="AH19915" s="7"/>
    </row>
    <row r="19916" spans="33:34">
      <c r="AG19916" s="7"/>
      <c r="AH19916" s="7"/>
    </row>
    <row r="19917" spans="33:34">
      <c r="AG19917" s="7"/>
      <c r="AH19917" s="7"/>
    </row>
    <row r="19918" spans="33:34">
      <c r="AG19918" s="7"/>
      <c r="AH19918" s="7"/>
    </row>
    <row r="19919" spans="33:34">
      <c r="AG19919" s="7"/>
      <c r="AH19919" s="7"/>
    </row>
    <row r="19920" spans="33:34">
      <c r="AG19920" s="7"/>
      <c r="AH19920" s="7"/>
    </row>
    <row r="19921" spans="33:34">
      <c r="AG19921" s="7"/>
      <c r="AH19921" s="7"/>
    </row>
    <row r="19922" spans="33:34">
      <c r="AG19922" s="7"/>
      <c r="AH19922" s="7"/>
    </row>
    <row r="19923" spans="33:34">
      <c r="AG19923" s="7"/>
      <c r="AH19923" s="7"/>
    </row>
    <row r="19924" spans="33:34">
      <c r="AG19924" s="7"/>
      <c r="AH19924" s="7"/>
    </row>
    <row r="19925" spans="33:34">
      <c r="AG19925" s="7"/>
      <c r="AH19925" s="7"/>
    </row>
    <row r="19926" spans="33:34">
      <c r="AG19926" s="7"/>
      <c r="AH19926" s="7"/>
    </row>
    <row r="19927" spans="33:34">
      <c r="AG19927" s="7"/>
      <c r="AH19927" s="7"/>
    </row>
    <row r="19928" spans="33:34">
      <c r="AG19928" s="7"/>
      <c r="AH19928" s="7"/>
    </row>
    <row r="19929" spans="33:34">
      <c r="AG19929" s="7"/>
      <c r="AH19929" s="7"/>
    </row>
    <row r="19930" spans="33:34">
      <c r="AG19930" s="7"/>
      <c r="AH19930" s="7"/>
    </row>
    <row r="19931" spans="33:34">
      <c r="AG19931" s="7"/>
      <c r="AH19931" s="7"/>
    </row>
    <row r="19932" spans="33:34">
      <c r="AG19932" s="7"/>
      <c r="AH19932" s="7"/>
    </row>
    <row r="19933" spans="33:34">
      <c r="AG19933" s="7"/>
      <c r="AH19933" s="7"/>
    </row>
    <row r="19934" spans="33:34">
      <c r="AG19934" s="7"/>
      <c r="AH19934" s="7"/>
    </row>
    <row r="19935" spans="33:34">
      <c r="AG19935" s="7"/>
      <c r="AH19935" s="7"/>
    </row>
    <row r="19936" spans="33:34">
      <c r="AG19936" s="7"/>
      <c r="AH19936" s="7"/>
    </row>
    <row r="19937" spans="33:34">
      <c r="AG19937" s="7"/>
      <c r="AH19937" s="7"/>
    </row>
    <row r="19938" spans="33:34">
      <c r="AG19938" s="7"/>
      <c r="AH19938" s="7"/>
    </row>
    <row r="19939" spans="33:34">
      <c r="AG19939" s="7"/>
      <c r="AH19939" s="7"/>
    </row>
    <row r="19940" spans="33:34">
      <c r="AG19940" s="7"/>
      <c r="AH19940" s="7"/>
    </row>
    <row r="19941" spans="33:34">
      <c r="AG19941" s="7"/>
      <c r="AH19941" s="7"/>
    </row>
    <row r="19942" spans="33:34">
      <c r="AG19942" s="7"/>
      <c r="AH19942" s="7"/>
    </row>
    <row r="19943" spans="33:34">
      <c r="AG19943" s="7"/>
      <c r="AH19943" s="7"/>
    </row>
    <row r="19944" spans="33:34">
      <c r="AG19944" s="7"/>
      <c r="AH19944" s="7"/>
    </row>
    <row r="19945" spans="33:34">
      <c r="AG19945" s="7"/>
      <c r="AH19945" s="7"/>
    </row>
    <row r="19946" spans="33:34">
      <c r="AG19946" s="7"/>
      <c r="AH19946" s="7"/>
    </row>
    <row r="19947" spans="33:34">
      <c r="AG19947" s="7"/>
      <c r="AH19947" s="7"/>
    </row>
    <row r="19948" spans="33:34">
      <c r="AG19948" s="7"/>
      <c r="AH19948" s="7"/>
    </row>
    <row r="19949" spans="33:34">
      <c r="AG19949" s="7"/>
      <c r="AH19949" s="7"/>
    </row>
    <row r="19950" spans="33:34">
      <c r="AG19950" s="7"/>
      <c r="AH19950" s="7"/>
    </row>
    <row r="19951" spans="33:34">
      <c r="AG19951" s="7"/>
      <c r="AH19951" s="7"/>
    </row>
    <row r="19952" spans="33:34">
      <c r="AG19952" s="7"/>
      <c r="AH19952" s="7"/>
    </row>
    <row r="19953" spans="33:34">
      <c r="AG19953" s="7"/>
      <c r="AH19953" s="7"/>
    </row>
    <row r="19954" spans="33:34">
      <c r="AG19954" s="7"/>
      <c r="AH19954" s="7"/>
    </row>
    <row r="19955" spans="33:34">
      <c r="AG19955" s="7"/>
      <c r="AH19955" s="7"/>
    </row>
    <row r="19956" spans="33:34">
      <c r="AG19956" s="7"/>
      <c r="AH19956" s="7"/>
    </row>
    <row r="19957" spans="33:34">
      <c r="AG19957" s="7"/>
      <c r="AH19957" s="7"/>
    </row>
    <row r="19958" spans="33:34">
      <c r="AG19958" s="7"/>
      <c r="AH19958" s="7"/>
    </row>
    <row r="19959" spans="33:34">
      <c r="AG19959" s="7"/>
      <c r="AH19959" s="7"/>
    </row>
    <row r="19960" spans="33:34">
      <c r="AG19960" s="7"/>
      <c r="AH19960" s="7"/>
    </row>
    <row r="19961" spans="33:34">
      <c r="AG19961" s="7"/>
      <c r="AH19961" s="7"/>
    </row>
    <row r="19962" spans="33:34">
      <c r="AG19962" s="7"/>
      <c r="AH19962" s="7"/>
    </row>
    <row r="19963" spans="33:34">
      <c r="AG19963" s="7"/>
      <c r="AH19963" s="7"/>
    </row>
    <row r="19964" spans="33:34">
      <c r="AG19964" s="7"/>
      <c r="AH19964" s="7"/>
    </row>
    <row r="19965" spans="33:34">
      <c r="AG19965" s="7"/>
      <c r="AH19965" s="7"/>
    </row>
    <row r="19966" spans="33:34">
      <c r="AG19966" s="7"/>
      <c r="AH19966" s="7"/>
    </row>
    <row r="19967" spans="33:34">
      <c r="AG19967" s="7"/>
      <c r="AH19967" s="7"/>
    </row>
    <row r="19968" spans="33:34">
      <c r="AG19968" s="7"/>
      <c r="AH19968" s="7"/>
    </row>
    <row r="19969" spans="33:34">
      <c r="AG19969" s="7"/>
      <c r="AH19969" s="7"/>
    </row>
    <row r="19970" spans="33:34">
      <c r="AG19970" s="7"/>
      <c r="AH19970" s="7"/>
    </row>
    <row r="19971" spans="33:34">
      <c r="AG19971" s="7"/>
      <c r="AH19971" s="7"/>
    </row>
    <row r="19972" spans="33:34">
      <c r="AG19972" s="7"/>
      <c r="AH19972" s="7"/>
    </row>
    <row r="19973" spans="33:34">
      <c r="AG19973" s="7"/>
      <c r="AH19973" s="7"/>
    </row>
    <row r="19974" spans="33:34">
      <c r="AG19974" s="7"/>
      <c r="AH19974" s="7"/>
    </row>
    <row r="19975" spans="33:34">
      <c r="AG19975" s="7"/>
      <c r="AH19975" s="7"/>
    </row>
    <row r="19976" spans="33:34">
      <c r="AG19976" s="7"/>
      <c r="AH19976" s="7"/>
    </row>
    <row r="19977" spans="33:34">
      <c r="AG19977" s="7"/>
      <c r="AH19977" s="7"/>
    </row>
    <row r="19978" spans="33:34">
      <c r="AG19978" s="7"/>
      <c r="AH19978" s="7"/>
    </row>
    <row r="19979" spans="33:34">
      <c r="AG19979" s="7"/>
      <c r="AH19979" s="7"/>
    </row>
    <row r="19980" spans="33:34">
      <c r="AG19980" s="7"/>
      <c r="AH19980" s="7"/>
    </row>
    <row r="19981" spans="33:34">
      <c r="AG19981" s="7"/>
      <c r="AH19981" s="7"/>
    </row>
    <row r="19982" spans="33:34">
      <c r="AG19982" s="7"/>
      <c r="AH19982" s="7"/>
    </row>
    <row r="19983" spans="33:34">
      <c r="AG19983" s="7"/>
      <c r="AH19983" s="7"/>
    </row>
    <row r="19984" spans="33:34">
      <c r="AG19984" s="7"/>
      <c r="AH19984" s="7"/>
    </row>
    <row r="19985" spans="33:34">
      <c r="AG19985" s="7"/>
      <c r="AH19985" s="7"/>
    </row>
    <row r="19986" spans="33:34">
      <c r="AG19986" s="7"/>
      <c r="AH19986" s="7"/>
    </row>
    <row r="19987" spans="33:34">
      <c r="AG19987" s="7"/>
      <c r="AH19987" s="7"/>
    </row>
    <row r="19988" spans="33:34">
      <c r="AG19988" s="7"/>
      <c r="AH19988" s="7"/>
    </row>
    <row r="19989" spans="33:34">
      <c r="AG19989" s="7"/>
      <c r="AH19989" s="7"/>
    </row>
    <row r="19990" spans="33:34">
      <c r="AG19990" s="7"/>
      <c r="AH19990" s="7"/>
    </row>
    <row r="19991" spans="33:34">
      <c r="AG19991" s="7"/>
      <c r="AH19991" s="7"/>
    </row>
    <row r="19992" spans="33:34">
      <c r="AG19992" s="7"/>
      <c r="AH19992" s="7"/>
    </row>
    <row r="19993" spans="33:34">
      <c r="AG19993" s="7"/>
      <c r="AH19993" s="7"/>
    </row>
    <row r="19994" spans="33:34">
      <c r="AG19994" s="7"/>
      <c r="AH19994" s="7"/>
    </row>
    <row r="19995" spans="33:34">
      <c r="AG19995" s="7"/>
      <c r="AH19995" s="7"/>
    </row>
    <row r="19996" spans="33:34">
      <c r="AG19996" s="7"/>
      <c r="AH19996" s="7"/>
    </row>
    <row r="19997" spans="33:34">
      <c r="AG19997" s="7"/>
      <c r="AH19997" s="7"/>
    </row>
    <row r="19998" spans="33:34">
      <c r="AG19998" s="7"/>
      <c r="AH19998" s="7"/>
    </row>
    <row r="19999" spans="33:34">
      <c r="AG19999" s="7"/>
      <c r="AH19999" s="7"/>
    </row>
    <row r="20000" spans="33:34">
      <c r="AG20000" s="7"/>
      <c r="AH20000" s="7"/>
    </row>
    <row r="20001" spans="33:34">
      <c r="AG20001" s="7"/>
      <c r="AH20001" s="7"/>
    </row>
    <row r="20002" spans="33:34">
      <c r="AG20002" s="7"/>
      <c r="AH20002" s="7"/>
    </row>
    <row r="20003" spans="33:34">
      <c r="AG20003" s="7"/>
      <c r="AH20003" s="7"/>
    </row>
    <row r="20004" spans="33:34">
      <c r="AG20004" s="7"/>
      <c r="AH20004" s="7"/>
    </row>
    <row r="20005" spans="33:34">
      <c r="AG20005" s="7"/>
      <c r="AH20005" s="7"/>
    </row>
    <row r="20006" spans="33:34">
      <c r="AG20006" s="7"/>
      <c r="AH20006" s="7"/>
    </row>
    <row r="20007" spans="33:34">
      <c r="AG20007" s="7"/>
      <c r="AH20007" s="7"/>
    </row>
    <row r="20008" spans="33:34">
      <c r="AG20008" s="7"/>
      <c r="AH20008" s="7"/>
    </row>
    <row r="20009" spans="33:34">
      <c r="AG20009" s="7"/>
      <c r="AH20009" s="7"/>
    </row>
    <row r="20010" spans="33:34">
      <c r="AG20010" s="7"/>
      <c r="AH20010" s="7"/>
    </row>
    <row r="20011" spans="33:34">
      <c r="AG20011" s="7"/>
      <c r="AH20011" s="7"/>
    </row>
    <row r="20012" spans="33:34">
      <c r="AG20012" s="7"/>
      <c r="AH20012" s="7"/>
    </row>
    <row r="20013" spans="33:34">
      <c r="AG20013" s="7"/>
      <c r="AH20013" s="7"/>
    </row>
    <row r="20014" spans="33:34">
      <c r="AG20014" s="7"/>
      <c r="AH20014" s="7"/>
    </row>
    <row r="20015" spans="33:34">
      <c r="AG20015" s="7"/>
      <c r="AH20015" s="7"/>
    </row>
    <row r="20016" spans="33:34">
      <c r="AG20016" s="7"/>
      <c r="AH20016" s="7"/>
    </row>
    <row r="20017" spans="33:34">
      <c r="AG20017" s="7"/>
      <c r="AH20017" s="7"/>
    </row>
    <row r="20018" spans="33:34">
      <c r="AG20018" s="7"/>
      <c r="AH20018" s="7"/>
    </row>
    <row r="20019" spans="33:34">
      <c r="AG20019" s="7"/>
      <c r="AH20019" s="7"/>
    </row>
    <row r="20020" spans="33:34">
      <c r="AG20020" s="7"/>
      <c r="AH20020" s="7"/>
    </row>
    <row r="20021" spans="33:34">
      <c r="AG20021" s="7"/>
      <c r="AH20021" s="7"/>
    </row>
    <row r="20022" spans="33:34">
      <c r="AG20022" s="7"/>
      <c r="AH20022" s="7"/>
    </row>
    <row r="20023" spans="33:34">
      <c r="AG20023" s="7"/>
      <c r="AH20023" s="7"/>
    </row>
    <row r="20024" spans="33:34">
      <c r="AG20024" s="7"/>
      <c r="AH20024" s="7"/>
    </row>
    <row r="20025" spans="33:34">
      <c r="AG20025" s="7"/>
      <c r="AH20025" s="7"/>
    </row>
    <row r="20026" spans="33:34">
      <c r="AG20026" s="7"/>
      <c r="AH20026" s="7"/>
    </row>
    <row r="20027" spans="33:34">
      <c r="AG20027" s="7"/>
      <c r="AH20027" s="7"/>
    </row>
    <row r="20028" spans="33:34">
      <c r="AG20028" s="7"/>
      <c r="AH20028" s="7"/>
    </row>
    <row r="20029" spans="33:34">
      <c r="AG20029" s="7"/>
      <c r="AH20029" s="7"/>
    </row>
    <row r="20030" spans="33:34">
      <c r="AG20030" s="7"/>
      <c r="AH20030" s="7"/>
    </row>
    <row r="20031" spans="33:34">
      <c r="AG20031" s="7"/>
      <c r="AH20031" s="7"/>
    </row>
    <row r="20032" spans="33:34">
      <c r="AG20032" s="7"/>
      <c r="AH20032" s="7"/>
    </row>
    <row r="20033" spans="33:34">
      <c r="AG20033" s="7"/>
      <c r="AH20033" s="7"/>
    </row>
    <row r="20034" spans="33:34">
      <c r="AG20034" s="7"/>
      <c r="AH20034" s="7"/>
    </row>
    <row r="20035" spans="33:34">
      <c r="AG20035" s="7"/>
      <c r="AH20035" s="7"/>
    </row>
    <row r="20036" spans="33:34">
      <c r="AG20036" s="7"/>
      <c r="AH20036" s="7"/>
    </row>
    <row r="20037" spans="33:34">
      <c r="AG20037" s="7"/>
      <c r="AH20037" s="7"/>
    </row>
    <row r="20038" spans="33:34">
      <c r="AG20038" s="7"/>
      <c r="AH20038" s="7"/>
    </row>
    <row r="20039" spans="33:34">
      <c r="AG20039" s="7"/>
      <c r="AH20039" s="7"/>
    </row>
    <row r="20040" spans="33:34">
      <c r="AG20040" s="7"/>
      <c r="AH20040" s="7"/>
    </row>
    <row r="20041" spans="33:34">
      <c r="AG20041" s="7"/>
      <c r="AH20041" s="7"/>
    </row>
    <row r="20042" spans="33:34">
      <c r="AG20042" s="7"/>
      <c r="AH20042" s="7"/>
    </row>
    <row r="20043" spans="33:34">
      <c r="AG20043" s="7"/>
      <c r="AH20043" s="7"/>
    </row>
    <row r="20044" spans="33:34">
      <c r="AG20044" s="7"/>
      <c r="AH20044" s="7"/>
    </row>
    <row r="20045" spans="33:34">
      <c r="AG20045" s="7"/>
      <c r="AH20045" s="7"/>
    </row>
    <row r="20046" spans="33:34">
      <c r="AG20046" s="7"/>
      <c r="AH20046" s="7"/>
    </row>
    <row r="20047" spans="33:34">
      <c r="AG20047" s="7"/>
      <c r="AH20047" s="7"/>
    </row>
    <row r="20048" spans="33:34">
      <c r="AG20048" s="7"/>
      <c r="AH20048" s="7"/>
    </row>
    <row r="20049" spans="33:34">
      <c r="AG20049" s="7"/>
      <c r="AH20049" s="7"/>
    </row>
    <row r="20050" spans="33:34">
      <c r="AG20050" s="7"/>
      <c r="AH20050" s="7"/>
    </row>
    <row r="20051" spans="33:34">
      <c r="AG20051" s="7"/>
      <c r="AH20051" s="7"/>
    </row>
    <row r="20052" spans="33:34">
      <c r="AG20052" s="7"/>
      <c r="AH20052" s="7"/>
    </row>
    <row r="20053" spans="33:34">
      <c r="AG20053" s="7"/>
      <c r="AH20053" s="7"/>
    </row>
    <row r="20054" spans="33:34">
      <c r="AG20054" s="7"/>
      <c r="AH20054" s="7"/>
    </row>
    <row r="20055" spans="33:34">
      <c r="AG20055" s="7"/>
      <c r="AH20055" s="7"/>
    </row>
    <row r="20056" spans="33:34">
      <c r="AG20056" s="7"/>
      <c r="AH20056" s="7"/>
    </row>
    <row r="20057" spans="33:34">
      <c r="AG20057" s="7"/>
      <c r="AH20057" s="7"/>
    </row>
    <row r="20058" spans="33:34">
      <c r="AG20058" s="7"/>
      <c r="AH20058" s="7"/>
    </row>
    <row r="20059" spans="33:34">
      <c r="AG20059" s="7"/>
      <c r="AH20059" s="7"/>
    </row>
    <row r="20060" spans="33:34">
      <c r="AG20060" s="7"/>
      <c r="AH20060" s="7"/>
    </row>
    <row r="20061" spans="33:34">
      <c r="AG20061" s="7"/>
      <c r="AH20061" s="7"/>
    </row>
    <row r="20062" spans="33:34">
      <c r="AG20062" s="7"/>
      <c r="AH20062" s="7"/>
    </row>
    <row r="20063" spans="33:34">
      <c r="AG20063" s="7"/>
      <c r="AH20063" s="7"/>
    </row>
    <row r="20064" spans="33:34">
      <c r="AG20064" s="7"/>
      <c r="AH20064" s="7"/>
    </row>
    <row r="20065" spans="33:34">
      <c r="AG20065" s="7"/>
      <c r="AH20065" s="7"/>
    </row>
    <row r="20066" spans="33:34">
      <c r="AG20066" s="7"/>
      <c r="AH20066" s="7"/>
    </row>
    <row r="20067" spans="33:34">
      <c r="AG20067" s="7"/>
      <c r="AH20067" s="7"/>
    </row>
    <row r="20068" spans="33:34">
      <c r="AG20068" s="7"/>
      <c r="AH20068" s="7"/>
    </row>
    <row r="20069" spans="33:34">
      <c r="AG20069" s="7"/>
      <c r="AH20069" s="7"/>
    </row>
    <row r="20070" spans="33:34">
      <c r="AG20070" s="7"/>
      <c r="AH20070" s="7"/>
    </row>
    <row r="20071" spans="33:34">
      <c r="AG20071" s="7"/>
      <c r="AH20071" s="7"/>
    </row>
    <row r="20072" spans="33:34">
      <c r="AG20072" s="7"/>
      <c r="AH20072" s="7"/>
    </row>
    <row r="20073" spans="33:34">
      <c r="AG20073" s="7"/>
      <c r="AH20073" s="7"/>
    </row>
    <row r="20074" spans="33:34">
      <c r="AG20074" s="7"/>
      <c r="AH20074" s="7"/>
    </row>
    <row r="20075" spans="33:34">
      <c r="AG20075" s="7"/>
      <c r="AH20075" s="7"/>
    </row>
    <row r="20076" spans="33:34">
      <c r="AG20076" s="7"/>
      <c r="AH20076" s="7"/>
    </row>
    <row r="20077" spans="33:34">
      <c r="AG20077" s="7"/>
      <c r="AH20077" s="7"/>
    </row>
    <row r="20078" spans="33:34">
      <c r="AG20078" s="7"/>
      <c r="AH20078" s="7"/>
    </row>
    <row r="20079" spans="33:34">
      <c r="AG20079" s="7"/>
      <c r="AH20079" s="7"/>
    </row>
    <row r="20080" spans="33:34">
      <c r="AG20080" s="7"/>
      <c r="AH20080" s="7"/>
    </row>
    <row r="20081" spans="33:34">
      <c r="AG20081" s="7"/>
      <c r="AH20081" s="7"/>
    </row>
    <row r="20082" spans="33:34">
      <c r="AG20082" s="7"/>
      <c r="AH20082" s="7"/>
    </row>
    <row r="20083" spans="33:34">
      <c r="AG20083" s="7"/>
      <c r="AH20083" s="7"/>
    </row>
    <row r="20084" spans="33:34">
      <c r="AG20084" s="7"/>
      <c r="AH20084" s="7"/>
    </row>
    <row r="20085" spans="33:34">
      <c r="AG20085" s="7"/>
      <c r="AH20085" s="7"/>
    </row>
    <row r="20086" spans="33:34">
      <c r="AG20086" s="7"/>
      <c r="AH20086" s="7"/>
    </row>
    <row r="20087" spans="33:34">
      <c r="AG20087" s="7"/>
      <c r="AH20087" s="7"/>
    </row>
    <row r="20088" spans="33:34">
      <c r="AG20088" s="7"/>
      <c r="AH20088" s="7"/>
    </row>
    <row r="20089" spans="33:34">
      <c r="AG20089" s="7"/>
      <c r="AH20089" s="7"/>
    </row>
    <row r="20090" spans="33:34">
      <c r="AG20090" s="7"/>
      <c r="AH20090" s="7"/>
    </row>
    <row r="20091" spans="33:34">
      <c r="AG20091" s="7"/>
      <c r="AH20091" s="7"/>
    </row>
    <row r="20092" spans="33:34">
      <c r="AG20092" s="7"/>
      <c r="AH20092" s="7"/>
    </row>
    <row r="20093" spans="33:34">
      <c r="AG20093" s="7"/>
      <c r="AH20093" s="7"/>
    </row>
    <row r="20094" spans="33:34">
      <c r="AG20094" s="7"/>
      <c r="AH20094" s="7"/>
    </row>
    <row r="20095" spans="33:34">
      <c r="AG20095" s="7"/>
      <c r="AH20095" s="7"/>
    </row>
    <row r="20096" spans="33:34">
      <c r="AG20096" s="7"/>
      <c r="AH20096" s="7"/>
    </row>
    <row r="20097" spans="33:34">
      <c r="AG20097" s="7"/>
      <c r="AH20097" s="7"/>
    </row>
    <row r="20098" spans="33:34">
      <c r="AG20098" s="7"/>
      <c r="AH20098" s="7"/>
    </row>
    <row r="20099" spans="33:34">
      <c r="AG20099" s="7"/>
      <c r="AH20099" s="7"/>
    </row>
    <row r="20100" spans="33:34">
      <c r="AG20100" s="7"/>
      <c r="AH20100" s="7"/>
    </row>
    <row r="20101" spans="33:34">
      <c r="AG20101" s="7"/>
      <c r="AH20101" s="7"/>
    </row>
    <row r="20102" spans="33:34">
      <c r="AG20102" s="7"/>
      <c r="AH20102" s="7"/>
    </row>
    <row r="20103" spans="33:34">
      <c r="AG20103" s="7"/>
      <c r="AH20103" s="7"/>
    </row>
    <row r="20104" spans="33:34">
      <c r="AG20104" s="7"/>
      <c r="AH20104" s="7"/>
    </row>
    <row r="20105" spans="33:34">
      <c r="AG20105" s="7"/>
      <c r="AH20105" s="7"/>
    </row>
    <row r="20106" spans="33:34">
      <c r="AG20106" s="7"/>
      <c r="AH20106" s="7"/>
    </row>
    <row r="20107" spans="33:34">
      <c r="AG20107" s="7"/>
      <c r="AH20107" s="7"/>
    </row>
    <row r="20108" spans="33:34">
      <c r="AG20108" s="7"/>
      <c r="AH20108" s="7"/>
    </row>
    <row r="20109" spans="33:34">
      <c r="AG20109" s="7"/>
      <c r="AH20109" s="7"/>
    </row>
    <row r="20110" spans="33:34">
      <c r="AG20110" s="7"/>
      <c r="AH20110" s="7"/>
    </row>
    <row r="20111" spans="33:34">
      <c r="AG20111" s="7"/>
      <c r="AH20111" s="7"/>
    </row>
    <row r="20112" spans="33:34">
      <c r="AG20112" s="7"/>
      <c r="AH20112" s="7"/>
    </row>
    <row r="20113" spans="33:34">
      <c r="AG20113" s="7"/>
      <c r="AH20113" s="7"/>
    </row>
    <row r="20114" spans="33:34">
      <c r="AG20114" s="7"/>
      <c r="AH20114" s="7"/>
    </row>
    <row r="20115" spans="33:34">
      <c r="AG20115" s="7"/>
      <c r="AH20115" s="7"/>
    </row>
    <row r="20116" spans="33:34">
      <c r="AG20116" s="7"/>
      <c r="AH20116" s="7"/>
    </row>
    <row r="20117" spans="33:34">
      <c r="AG20117" s="7"/>
      <c r="AH20117" s="7"/>
    </row>
    <row r="20118" spans="33:34">
      <c r="AG20118" s="7"/>
      <c r="AH20118" s="7"/>
    </row>
    <row r="20119" spans="33:34">
      <c r="AG20119" s="7"/>
      <c r="AH20119" s="7"/>
    </row>
    <row r="20120" spans="33:34">
      <c r="AG20120" s="7"/>
      <c r="AH20120" s="7"/>
    </row>
    <row r="20121" spans="33:34">
      <c r="AG20121" s="7"/>
      <c r="AH20121" s="7"/>
    </row>
    <row r="20122" spans="33:34">
      <c r="AG20122" s="7"/>
      <c r="AH20122" s="7"/>
    </row>
    <row r="20123" spans="33:34">
      <c r="AG20123" s="7"/>
      <c r="AH20123" s="7"/>
    </row>
    <row r="20124" spans="33:34">
      <c r="AG20124" s="7"/>
      <c r="AH20124" s="7"/>
    </row>
    <row r="20125" spans="33:34">
      <c r="AG20125" s="7"/>
      <c r="AH20125" s="7"/>
    </row>
    <row r="20126" spans="33:34">
      <c r="AG20126" s="7"/>
      <c r="AH20126" s="7"/>
    </row>
    <row r="20127" spans="33:34">
      <c r="AG20127" s="7"/>
      <c r="AH20127" s="7"/>
    </row>
    <row r="20128" spans="33:34">
      <c r="AG20128" s="7"/>
      <c r="AH20128" s="7"/>
    </row>
    <row r="20129" spans="33:34">
      <c r="AG20129" s="7"/>
      <c r="AH20129" s="7"/>
    </row>
    <row r="20130" spans="33:34">
      <c r="AG20130" s="7"/>
      <c r="AH20130" s="7"/>
    </row>
    <row r="20131" spans="33:34">
      <c r="AG20131" s="7"/>
      <c r="AH20131" s="7"/>
    </row>
    <row r="20132" spans="33:34">
      <c r="AG20132" s="7"/>
      <c r="AH20132" s="7"/>
    </row>
    <row r="20133" spans="33:34">
      <c r="AG20133" s="7"/>
      <c r="AH20133" s="7"/>
    </row>
    <row r="20134" spans="33:34">
      <c r="AG20134" s="7"/>
      <c r="AH20134" s="7"/>
    </row>
    <row r="20135" spans="33:34">
      <c r="AG20135" s="7"/>
      <c r="AH20135" s="7"/>
    </row>
    <row r="20136" spans="33:34">
      <c r="AG20136" s="7"/>
      <c r="AH20136" s="7"/>
    </row>
    <row r="20137" spans="33:34">
      <c r="AG20137" s="7"/>
      <c r="AH20137" s="7"/>
    </row>
    <row r="20138" spans="33:34">
      <c r="AG20138" s="7"/>
      <c r="AH20138" s="7"/>
    </row>
    <row r="20139" spans="33:34">
      <c r="AG20139" s="7"/>
      <c r="AH20139" s="7"/>
    </row>
    <row r="20140" spans="33:34">
      <c r="AG20140" s="7"/>
      <c r="AH20140" s="7"/>
    </row>
    <row r="20141" spans="33:34">
      <c r="AG20141" s="7"/>
      <c r="AH20141" s="7"/>
    </row>
    <row r="20142" spans="33:34">
      <c r="AG20142" s="7"/>
      <c r="AH20142" s="7"/>
    </row>
    <row r="20143" spans="33:34">
      <c r="AG20143" s="7"/>
      <c r="AH20143" s="7"/>
    </row>
    <row r="20144" spans="33:34">
      <c r="AG20144" s="7"/>
      <c r="AH20144" s="7"/>
    </row>
    <row r="20145" spans="33:34">
      <c r="AG20145" s="7"/>
      <c r="AH20145" s="7"/>
    </row>
    <row r="20146" spans="33:34">
      <c r="AG20146" s="7"/>
      <c r="AH20146" s="7"/>
    </row>
    <row r="20147" spans="33:34">
      <c r="AG20147" s="7"/>
      <c r="AH20147" s="7"/>
    </row>
    <row r="20148" spans="33:34">
      <c r="AG20148" s="7"/>
      <c r="AH20148" s="7"/>
    </row>
    <row r="20149" spans="33:34">
      <c r="AG20149" s="7"/>
      <c r="AH20149" s="7"/>
    </row>
    <row r="20150" spans="33:34">
      <c r="AG20150" s="7"/>
      <c r="AH20150" s="7"/>
    </row>
    <row r="20151" spans="33:34">
      <c r="AG20151" s="7"/>
      <c r="AH20151" s="7"/>
    </row>
    <row r="20152" spans="33:34">
      <c r="AG20152" s="7"/>
      <c r="AH20152" s="7"/>
    </row>
    <row r="20153" spans="33:34">
      <c r="AG20153" s="7"/>
      <c r="AH20153" s="7"/>
    </row>
    <row r="20154" spans="33:34">
      <c r="AG20154" s="7"/>
      <c r="AH20154" s="7"/>
    </row>
    <row r="20155" spans="33:34">
      <c r="AG20155" s="7"/>
      <c r="AH20155" s="7"/>
    </row>
    <row r="20156" spans="33:34">
      <c r="AG20156" s="7"/>
      <c r="AH20156" s="7"/>
    </row>
    <row r="20157" spans="33:34">
      <c r="AG20157" s="7"/>
      <c r="AH20157" s="7"/>
    </row>
    <row r="20158" spans="33:34">
      <c r="AG20158" s="7"/>
      <c r="AH20158" s="7"/>
    </row>
    <row r="20159" spans="33:34">
      <c r="AG20159" s="7"/>
      <c r="AH20159" s="7"/>
    </row>
    <row r="20160" spans="33:34">
      <c r="AG20160" s="7"/>
      <c r="AH20160" s="7"/>
    </row>
    <row r="20161" spans="33:34">
      <c r="AG20161" s="7"/>
      <c r="AH20161" s="7"/>
    </row>
    <row r="20162" spans="33:34">
      <c r="AG20162" s="7"/>
      <c r="AH20162" s="7"/>
    </row>
    <row r="20163" spans="33:34">
      <c r="AG20163" s="7"/>
      <c r="AH20163" s="7"/>
    </row>
    <row r="20164" spans="33:34">
      <c r="AG20164" s="7"/>
      <c r="AH20164" s="7"/>
    </row>
    <row r="20165" spans="33:34">
      <c r="AG20165" s="7"/>
      <c r="AH20165" s="7"/>
    </row>
    <row r="20166" spans="33:34">
      <c r="AG20166" s="7"/>
      <c r="AH20166" s="7"/>
    </row>
    <row r="20167" spans="33:34">
      <c r="AG20167" s="7"/>
      <c r="AH20167" s="7"/>
    </row>
    <row r="20168" spans="33:34">
      <c r="AG20168" s="7"/>
      <c r="AH20168" s="7"/>
    </row>
    <row r="20169" spans="33:34">
      <c r="AG20169" s="7"/>
      <c r="AH20169" s="7"/>
    </row>
    <row r="20170" spans="33:34">
      <c r="AG20170" s="7"/>
      <c r="AH20170" s="7"/>
    </row>
    <row r="20171" spans="33:34">
      <c r="AG20171" s="7"/>
      <c r="AH20171" s="7"/>
    </row>
    <row r="20172" spans="33:34">
      <c r="AG20172" s="7"/>
      <c r="AH20172" s="7"/>
    </row>
    <row r="20173" spans="33:34">
      <c r="AG20173" s="7"/>
      <c r="AH20173" s="7"/>
    </row>
    <row r="20174" spans="33:34">
      <c r="AG20174" s="7"/>
      <c r="AH20174" s="7"/>
    </row>
    <row r="20175" spans="33:34">
      <c r="AG20175" s="7"/>
      <c r="AH20175" s="7"/>
    </row>
    <row r="20176" spans="33:34">
      <c r="AG20176" s="7"/>
      <c r="AH20176" s="7"/>
    </row>
    <row r="20177" spans="33:34">
      <c r="AG20177" s="7"/>
      <c r="AH20177" s="7"/>
    </row>
    <row r="20178" spans="33:34">
      <c r="AG20178" s="7"/>
      <c r="AH20178" s="7"/>
    </row>
    <row r="20179" spans="33:34">
      <c r="AG20179" s="7"/>
      <c r="AH20179" s="7"/>
    </row>
    <row r="20180" spans="33:34">
      <c r="AG20180" s="7"/>
      <c r="AH20180" s="7"/>
    </row>
    <row r="20181" spans="33:34">
      <c r="AG20181" s="7"/>
      <c r="AH20181" s="7"/>
    </row>
    <row r="20182" spans="33:34">
      <c r="AG20182" s="7"/>
      <c r="AH20182" s="7"/>
    </row>
    <row r="20183" spans="33:34">
      <c r="AG20183" s="7"/>
      <c r="AH20183" s="7"/>
    </row>
    <row r="20184" spans="33:34">
      <c r="AG20184" s="7"/>
      <c r="AH20184" s="7"/>
    </row>
    <row r="20185" spans="33:34">
      <c r="AG20185" s="7"/>
      <c r="AH20185" s="7"/>
    </row>
    <row r="20186" spans="33:34">
      <c r="AG20186" s="7"/>
      <c r="AH20186" s="7"/>
    </row>
    <row r="20187" spans="33:34">
      <c r="AG20187" s="7"/>
      <c r="AH20187" s="7"/>
    </row>
    <row r="20188" spans="33:34">
      <c r="AG20188" s="7"/>
      <c r="AH20188" s="7"/>
    </row>
    <row r="20189" spans="33:34">
      <c r="AG20189" s="7"/>
      <c r="AH20189" s="7"/>
    </row>
    <row r="20190" spans="33:34">
      <c r="AG20190" s="7"/>
      <c r="AH20190" s="7"/>
    </row>
    <row r="20191" spans="33:34">
      <c r="AG20191" s="7"/>
      <c r="AH20191" s="7"/>
    </row>
    <row r="20192" spans="33:34">
      <c r="AG20192" s="7"/>
      <c r="AH20192" s="7"/>
    </row>
    <row r="20193" spans="33:34">
      <c r="AG20193" s="7"/>
      <c r="AH20193" s="7"/>
    </row>
    <row r="20194" spans="33:34">
      <c r="AG20194" s="7"/>
      <c r="AH20194" s="7"/>
    </row>
    <row r="20195" spans="33:34">
      <c r="AG20195" s="7"/>
      <c r="AH20195" s="7"/>
    </row>
    <row r="20196" spans="33:34">
      <c r="AG20196" s="7"/>
      <c r="AH20196" s="7"/>
    </row>
    <row r="20197" spans="33:34">
      <c r="AG20197" s="7"/>
      <c r="AH20197" s="7"/>
    </row>
    <row r="20198" spans="33:34">
      <c r="AG20198" s="7"/>
      <c r="AH20198" s="7"/>
    </row>
    <row r="20199" spans="33:34">
      <c r="AG20199" s="7"/>
      <c r="AH20199" s="7"/>
    </row>
    <row r="20200" spans="33:34">
      <c r="AG20200" s="7"/>
      <c r="AH20200" s="7"/>
    </row>
    <row r="20201" spans="33:34">
      <c r="AG20201" s="7"/>
      <c r="AH20201" s="7"/>
    </row>
    <row r="20202" spans="33:34">
      <c r="AG20202" s="7"/>
      <c r="AH20202" s="7"/>
    </row>
    <row r="20203" spans="33:34">
      <c r="AG20203" s="7"/>
      <c r="AH20203" s="7"/>
    </row>
    <row r="20204" spans="33:34">
      <c r="AG20204" s="7"/>
      <c r="AH20204" s="7"/>
    </row>
    <row r="20205" spans="33:34">
      <c r="AG20205" s="7"/>
      <c r="AH20205" s="7"/>
    </row>
    <row r="20206" spans="33:34">
      <c r="AG20206" s="7"/>
      <c r="AH20206" s="7"/>
    </row>
    <row r="20207" spans="33:34">
      <c r="AG20207" s="7"/>
      <c r="AH20207" s="7"/>
    </row>
    <row r="20208" spans="33:34">
      <c r="AG20208" s="7"/>
      <c r="AH20208" s="7"/>
    </row>
    <row r="20209" spans="33:34">
      <c r="AG20209" s="7"/>
      <c r="AH20209" s="7"/>
    </row>
    <row r="20210" spans="33:34">
      <c r="AG20210" s="7"/>
      <c r="AH20210" s="7"/>
    </row>
    <row r="20211" spans="33:34">
      <c r="AG20211" s="7"/>
      <c r="AH20211" s="7"/>
    </row>
    <row r="20212" spans="33:34">
      <c r="AG20212" s="7"/>
      <c r="AH20212" s="7"/>
    </row>
    <row r="20213" spans="33:34">
      <c r="AG20213" s="7"/>
      <c r="AH20213" s="7"/>
    </row>
    <row r="20214" spans="33:34">
      <c r="AG20214" s="7"/>
      <c r="AH20214" s="7"/>
    </row>
    <row r="20215" spans="33:34">
      <c r="AG20215" s="7"/>
      <c r="AH20215" s="7"/>
    </row>
    <row r="20216" spans="33:34">
      <c r="AG20216" s="7"/>
      <c r="AH20216" s="7"/>
    </row>
    <row r="20217" spans="33:34">
      <c r="AG20217" s="7"/>
      <c r="AH20217" s="7"/>
    </row>
    <row r="20218" spans="33:34">
      <c r="AG20218" s="7"/>
      <c r="AH20218" s="7"/>
    </row>
    <row r="20219" spans="33:34">
      <c r="AG20219" s="7"/>
      <c r="AH20219" s="7"/>
    </row>
    <row r="20220" spans="33:34">
      <c r="AG20220" s="7"/>
      <c r="AH20220" s="7"/>
    </row>
    <row r="20221" spans="33:34">
      <c r="AG20221" s="7"/>
      <c r="AH20221" s="7"/>
    </row>
    <row r="20222" spans="33:34">
      <c r="AG20222" s="7"/>
      <c r="AH20222" s="7"/>
    </row>
    <row r="20223" spans="33:34">
      <c r="AG20223" s="7"/>
      <c r="AH20223" s="7"/>
    </row>
    <row r="20224" spans="33:34">
      <c r="AG20224" s="7"/>
      <c r="AH20224" s="7"/>
    </row>
    <row r="20225" spans="33:34">
      <c r="AG20225" s="7"/>
      <c r="AH20225" s="7"/>
    </row>
    <row r="20226" spans="33:34">
      <c r="AG20226" s="7"/>
      <c r="AH20226" s="7"/>
    </row>
    <row r="20227" spans="33:34">
      <c r="AG20227" s="7"/>
      <c r="AH20227" s="7"/>
    </row>
    <row r="20228" spans="33:34">
      <c r="AG20228" s="7"/>
      <c r="AH20228" s="7"/>
    </row>
    <row r="20229" spans="33:34">
      <c r="AG20229" s="7"/>
      <c r="AH20229" s="7"/>
    </row>
    <row r="20230" spans="33:34">
      <c r="AG20230" s="7"/>
      <c r="AH20230" s="7"/>
    </row>
    <row r="20231" spans="33:34">
      <c r="AG20231" s="7"/>
      <c r="AH20231" s="7"/>
    </row>
    <row r="20232" spans="33:34">
      <c r="AG20232" s="7"/>
      <c r="AH20232" s="7"/>
    </row>
    <row r="20233" spans="33:34">
      <c r="AG20233" s="7"/>
      <c r="AH20233" s="7"/>
    </row>
    <row r="20234" spans="33:34">
      <c r="AG20234" s="7"/>
      <c r="AH20234" s="7"/>
    </row>
    <row r="20235" spans="33:34">
      <c r="AG20235" s="7"/>
      <c r="AH20235" s="7"/>
    </row>
    <row r="20236" spans="33:34">
      <c r="AG20236" s="7"/>
      <c r="AH20236" s="7"/>
    </row>
    <row r="20237" spans="33:34">
      <c r="AG20237" s="7"/>
      <c r="AH20237" s="7"/>
    </row>
    <row r="20238" spans="33:34">
      <c r="AG20238" s="7"/>
      <c r="AH20238" s="7"/>
    </row>
    <row r="20239" spans="33:34">
      <c r="AG20239" s="7"/>
      <c r="AH20239" s="7"/>
    </row>
    <row r="20240" spans="33:34">
      <c r="AG20240" s="7"/>
      <c r="AH20240" s="7"/>
    </row>
    <row r="20241" spans="33:34">
      <c r="AG20241" s="7"/>
      <c r="AH20241" s="7"/>
    </row>
    <row r="20242" spans="33:34">
      <c r="AG20242" s="7"/>
      <c r="AH20242" s="7"/>
    </row>
    <row r="20243" spans="33:34">
      <c r="AG20243" s="7"/>
      <c r="AH20243" s="7"/>
    </row>
    <row r="20244" spans="33:34">
      <c r="AG20244" s="7"/>
      <c r="AH20244" s="7"/>
    </row>
    <row r="20245" spans="33:34">
      <c r="AG20245" s="7"/>
      <c r="AH20245" s="7"/>
    </row>
    <row r="20246" spans="33:34">
      <c r="AG20246" s="7"/>
      <c r="AH20246" s="7"/>
    </row>
    <row r="20247" spans="33:34">
      <c r="AG20247" s="7"/>
      <c r="AH20247" s="7"/>
    </row>
    <row r="20248" spans="33:34">
      <c r="AG20248" s="7"/>
      <c r="AH20248" s="7"/>
    </row>
    <row r="20249" spans="33:34">
      <c r="AG20249" s="7"/>
      <c r="AH20249" s="7"/>
    </row>
    <row r="20250" spans="33:34">
      <c r="AG20250" s="7"/>
      <c r="AH20250" s="7"/>
    </row>
    <row r="20251" spans="33:34">
      <c r="AG20251" s="7"/>
      <c r="AH20251" s="7"/>
    </row>
    <row r="20252" spans="33:34">
      <c r="AG20252" s="7"/>
      <c r="AH20252" s="7"/>
    </row>
    <row r="20253" spans="33:34">
      <c r="AG20253" s="7"/>
      <c r="AH20253" s="7"/>
    </row>
    <row r="20254" spans="33:34">
      <c r="AG20254" s="7"/>
      <c r="AH20254" s="7"/>
    </row>
    <row r="20255" spans="33:34">
      <c r="AG20255" s="7"/>
      <c r="AH20255" s="7"/>
    </row>
    <row r="20256" spans="33:34">
      <c r="AG20256" s="7"/>
      <c r="AH20256" s="7"/>
    </row>
    <row r="20257" spans="33:34">
      <c r="AG20257" s="7"/>
      <c r="AH20257" s="7"/>
    </row>
    <row r="20258" spans="33:34">
      <c r="AG20258" s="7"/>
      <c r="AH20258" s="7"/>
    </row>
    <row r="20259" spans="33:34">
      <c r="AG20259" s="7"/>
      <c r="AH20259" s="7"/>
    </row>
    <row r="20260" spans="33:34">
      <c r="AG20260" s="7"/>
      <c r="AH20260" s="7"/>
    </row>
    <row r="20261" spans="33:34">
      <c r="AG20261" s="7"/>
      <c r="AH20261" s="7"/>
    </row>
    <row r="20262" spans="33:34">
      <c r="AG20262" s="7"/>
      <c r="AH20262" s="7"/>
    </row>
    <row r="20263" spans="33:34">
      <c r="AG20263" s="7"/>
      <c r="AH20263" s="7"/>
    </row>
    <row r="20264" spans="33:34">
      <c r="AG20264" s="7"/>
      <c r="AH20264" s="7"/>
    </row>
    <row r="20265" spans="33:34">
      <c r="AG20265" s="7"/>
      <c r="AH20265" s="7"/>
    </row>
    <row r="20266" spans="33:34">
      <c r="AG20266" s="7"/>
      <c r="AH20266" s="7"/>
    </row>
    <row r="20267" spans="33:34">
      <c r="AG20267" s="7"/>
      <c r="AH20267" s="7"/>
    </row>
    <row r="20268" spans="33:34">
      <c r="AG20268" s="7"/>
      <c r="AH20268" s="7"/>
    </row>
    <row r="20269" spans="33:34">
      <c r="AG20269" s="7"/>
      <c r="AH20269" s="7"/>
    </row>
    <row r="20270" spans="33:34">
      <c r="AG20270" s="7"/>
      <c r="AH20270" s="7"/>
    </row>
    <row r="20271" spans="33:34">
      <c r="AG20271" s="7"/>
      <c r="AH20271" s="7"/>
    </row>
    <row r="20272" spans="33:34">
      <c r="AG20272" s="7"/>
      <c r="AH20272" s="7"/>
    </row>
    <row r="20273" spans="33:34">
      <c r="AG20273" s="7"/>
      <c r="AH20273" s="7"/>
    </row>
    <row r="20274" spans="33:34">
      <c r="AG20274" s="7"/>
      <c r="AH20274" s="7"/>
    </row>
    <row r="20275" spans="33:34">
      <c r="AG20275" s="7"/>
      <c r="AH20275" s="7"/>
    </row>
    <row r="20276" spans="33:34">
      <c r="AG20276" s="7"/>
      <c r="AH20276" s="7"/>
    </row>
    <row r="20277" spans="33:34">
      <c r="AG20277" s="7"/>
      <c r="AH20277" s="7"/>
    </row>
    <row r="20278" spans="33:34">
      <c r="AG20278" s="7"/>
      <c r="AH20278" s="7"/>
    </row>
    <row r="20279" spans="33:34">
      <c r="AG20279" s="7"/>
      <c r="AH20279" s="7"/>
    </row>
    <row r="20280" spans="33:34">
      <c r="AG20280" s="7"/>
      <c r="AH20280" s="7"/>
    </row>
    <row r="20281" spans="33:34">
      <c r="AG20281" s="7"/>
      <c r="AH20281" s="7"/>
    </row>
    <row r="20282" spans="33:34">
      <c r="AG20282" s="7"/>
      <c r="AH20282" s="7"/>
    </row>
    <row r="20283" spans="33:34">
      <c r="AG20283" s="7"/>
      <c r="AH20283" s="7"/>
    </row>
    <row r="20284" spans="33:34">
      <c r="AG20284" s="7"/>
      <c r="AH20284" s="7"/>
    </row>
    <row r="20285" spans="33:34">
      <c r="AG20285" s="7"/>
      <c r="AH20285" s="7"/>
    </row>
    <row r="20286" spans="33:34">
      <c r="AG20286" s="7"/>
      <c r="AH20286" s="7"/>
    </row>
    <row r="20287" spans="33:34">
      <c r="AG20287" s="7"/>
      <c r="AH20287" s="7"/>
    </row>
    <row r="20288" spans="33:34">
      <c r="AG20288" s="7"/>
      <c r="AH20288" s="7"/>
    </row>
    <row r="20289" spans="33:34">
      <c r="AG20289" s="7"/>
      <c r="AH20289" s="7"/>
    </row>
    <row r="20290" spans="33:34">
      <c r="AG20290" s="7"/>
      <c r="AH20290" s="7"/>
    </row>
    <row r="20291" spans="33:34">
      <c r="AG20291" s="7"/>
      <c r="AH20291" s="7"/>
    </row>
    <row r="20292" spans="33:34">
      <c r="AG20292" s="7"/>
      <c r="AH20292" s="7"/>
    </row>
    <row r="20293" spans="33:34">
      <c r="AG20293" s="7"/>
      <c r="AH20293" s="7"/>
    </row>
    <row r="20294" spans="33:34">
      <c r="AG20294" s="7"/>
      <c r="AH20294" s="7"/>
    </row>
    <row r="20295" spans="33:34">
      <c r="AG20295" s="7"/>
      <c r="AH20295" s="7"/>
    </row>
    <row r="20296" spans="33:34">
      <c r="AG20296" s="7"/>
      <c r="AH20296" s="7"/>
    </row>
    <row r="20297" spans="33:34">
      <c r="AG20297" s="7"/>
      <c r="AH20297" s="7"/>
    </row>
    <row r="20298" spans="33:34">
      <c r="AG20298" s="7"/>
      <c r="AH20298" s="7"/>
    </row>
    <row r="20299" spans="33:34">
      <c r="AG20299" s="7"/>
      <c r="AH20299" s="7"/>
    </row>
    <row r="20300" spans="33:34">
      <c r="AG20300" s="7"/>
      <c r="AH20300" s="7"/>
    </row>
    <row r="20301" spans="33:34">
      <c r="AG20301" s="7"/>
      <c r="AH20301" s="7"/>
    </row>
    <row r="20302" spans="33:34">
      <c r="AG20302" s="7"/>
      <c r="AH20302" s="7"/>
    </row>
    <row r="20303" spans="33:34">
      <c r="AG20303" s="7"/>
      <c r="AH20303" s="7"/>
    </row>
    <row r="20304" spans="33:34">
      <c r="AG20304" s="7"/>
      <c r="AH20304" s="7"/>
    </row>
    <row r="20305" spans="33:34">
      <c r="AG20305" s="7"/>
      <c r="AH20305" s="7"/>
    </row>
    <row r="20306" spans="33:34">
      <c r="AG20306" s="7"/>
      <c r="AH20306" s="7"/>
    </row>
    <row r="20307" spans="33:34">
      <c r="AG20307" s="7"/>
      <c r="AH20307" s="7"/>
    </row>
    <row r="20308" spans="33:34">
      <c r="AG20308" s="7"/>
      <c r="AH20308" s="7"/>
    </row>
    <row r="20309" spans="33:34">
      <c r="AG20309" s="7"/>
      <c r="AH20309" s="7"/>
    </row>
    <row r="20310" spans="33:34">
      <c r="AG20310" s="7"/>
      <c r="AH20310" s="7"/>
    </row>
    <row r="20311" spans="33:34">
      <c r="AG20311" s="7"/>
      <c r="AH20311" s="7"/>
    </row>
    <row r="20312" spans="33:34">
      <c r="AG20312" s="7"/>
      <c r="AH20312" s="7"/>
    </row>
    <row r="20313" spans="33:34">
      <c r="AG20313" s="7"/>
      <c r="AH20313" s="7"/>
    </row>
    <row r="20314" spans="33:34">
      <c r="AG20314" s="7"/>
      <c r="AH20314" s="7"/>
    </row>
    <row r="20315" spans="33:34">
      <c r="AG20315" s="7"/>
      <c r="AH20315" s="7"/>
    </row>
    <row r="20316" spans="33:34">
      <c r="AG20316" s="7"/>
      <c r="AH20316" s="7"/>
    </row>
    <row r="20317" spans="33:34">
      <c r="AG20317" s="7"/>
      <c r="AH20317" s="7"/>
    </row>
    <row r="20318" spans="33:34">
      <c r="AG20318" s="7"/>
      <c r="AH20318" s="7"/>
    </row>
    <row r="20319" spans="33:34">
      <c r="AG20319" s="7"/>
      <c r="AH20319" s="7"/>
    </row>
    <row r="20320" spans="33:34">
      <c r="AG20320" s="7"/>
      <c r="AH20320" s="7"/>
    </row>
    <row r="20321" spans="33:34">
      <c r="AG20321" s="7"/>
      <c r="AH20321" s="7"/>
    </row>
    <row r="20322" spans="33:34">
      <c r="AG20322" s="7"/>
      <c r="AH20322" s="7"/>
    </row>
    <row r="20323" spans="33:34">
      <c r="AG20323" s="7"/>
      <c r="AH20323" s="7"/>
    </row>
    <row r="20324" spans="33:34">
      <c r="AG20324" s="7"/>
      <c r="AH20324" s="7"/>
    </row>
    <row r="20325" spans="33:34">
      <c r="AG20325" s="7"/>
      <c r="AH20325" s="7"/>
    </row>
    <row r="20326" spans="33:34">
      <c r="AG20326" s="7"/>
      <c r="AH20326" s="7"/>
    </row>
    <row r="20327" spans="33:34">
      <c r="AG20327" s="7"/>
      <c r="AH20327" s="7"/>
    </row>
    <row r="20328" spans="33:34">
      <c r="AG20328" s="7"/>
      <c r="AH20328" s="7"/>
    </row>
    <row r="20329" spans="33:34">
      <c r="AG20329" s="7"/>
      <c r="AH20329" s="7"/>
    </row>
    <row r="20330" spans="33:34">
      <c r="AG20330" s="7"/>
      <c r="AH20330" s="7"/>
    </row>
    <row r="20331" spans="33:34">
      <c r="AG20331" s="7"/>
      <c r="AH20331" s="7"/>
    </row>
    <row r="20332" spans="33:34">
      <c r="AG20332" s="7"/>
      <c r="AH20332" s="7"/>
    </row>
    <row r="20333" spans="33:34">
      <c r="AG20333" s="7"/>
      <c r="AH20333" s="7"/>
    </row>
    <row r="20334" spans="33:34">
      <c r="AG20334" s="7"/>
      <c r="AH20334" s="7"/>
    </row>
    <row r="20335" spans="33:34">
      <c r="AG20335" s="7"/>
      <c r="AH20335" s="7"/>
    </row>
    <row r="20336" spans="33:34">
      <c r="AG20336" s="7"/>
      <c r="AH20336" s="7"/>
    </row>
    <row r="20337" spans="33:34">
      <c r="AG20337" s="7"/>
      <c r="AH20337" s="7"/>
    </row>
    <row r="20338" spans="33:34">
      <c r="AG20338" s="7"/>
      <c r="AH20338" s="7"/>
    </row>
    <row r="20339" spans="33:34">
      <c r="AG20339" s="7"/>
      <c r="AH20339" s="7"/>
    </row>
    <row r="20340" spans="33:34">
      <c r="AG20340" s="7"/>
      <c r="AH20340" s="7"/>
    </row>
    <row r="20341" spans="33:34">
      <c r="AG20341" s="7"/>
      <c r="AH20341" s="7"/>
    </row>
    <row r="20342" spans="33:34">
      <c r="AG20342" s="7"/>
      <c r="AH20342" s="7"/>
    </row>
    <row r="20343" spans="33:34">
      <c r="AG20343" s="7"/>
      <c r="AH20343" s="7"/>
    </row>
    <row r="20344" spans="33:34">
      <c r="AG20344" s="7"/>
      <c r="AH20344" s="7"/>
    </row>
    <row r="20345" spans="33:34">
      <c r="AG20345" s="7"/>
      <c r="AH20345" s="7"/>
    </row>
    <row r="20346" spans="33:34">
      <c r="AG20346" s="7"/>
      <c r="AH20346" s="7"/>
    </row>
    <row r="20347" spans="33:34">
      <c r="AG20347" s="7"/>
      <c r="AH20347" s="7"/>
    </row>
    <row r="20348" spans="33:34">
      <c r="AG20348" s="7"/>
      <c r="AH20348" s="7"/>
    </row>
    <row r="20349" spans="33:34">
      <c r="AG20349" s="7"/>
      <c r="AH20349" s="7"/>
    </row>
    <row r="20350" spans="33:34">
      <c r="AG20350" s="7"/>
      <c r="AH20350" s="7"/>
    </row>
    <row r="20351" spans="33:34">
      <c r="AG20351" s="7"/>
      <c r="AH20351" s="7"/>
    </row>
    <row r="20352" spans="33:34">
      <c r="AG20352" s="7"/>
      <c r="AH20352" s="7"/>
    </row>
    <row r="20353" spans="33:34">
      <c r="AG20353" s="7"/>
      <c r="AH20353" s="7"/>
    </row>
    <row r="20354" spans="33:34">
      <c r="AG20354" s="7"/>
      <c r="AH20354" s="7"/>
    </row>
    <row r="20355" spans="33:34">
      <c r="AG20355" s="7"/>
      <c r="AH20355" s="7"/>
    </row>
    <row r="20356" spans="33:34">
      <c r="AG20356" s="7"/>
      <c r="AH20356" s="7"/>
    </row>
    <row r="20357" spans="33:34">
      <c r="AG20357" s="7"/>
      <c r="AH20357" s="7"/>
    </row>
    <row r="20358" spans="33:34">
      <c r="AG20358" s="7"/>
      <c r="AH20358" s="7"/>
    </row>
    <row r="20359" spans="33:34">
      <c r="AG20359" s="7"/>
      <c r="AH20359" s="7"/>
    </row>
    <row r="20360" spans="33:34">
      <c r="AG20360" s="7"/>
      <c r="AH20360" s="7"/>
    </row>
    <row r="20361" spans="33:34">
      <c r="AG20361" s="7"/>
      <c r="AH20361" s="7"/>
    </row>
    <row r="20362" spans="33:34">
      <c r="AG20362" s="7"/>
      <c r="AH20362" s="7"/>
    </row>
    <row r="20363" spans="33:34">
      <c r="AG20363" s="7"/>
      <c r="AH20363" s="7"/>
    </row>
    <row r="20364" spans="33:34">
      <c r="AG20364" s="7"/>
      <c r="AH20364" s="7"/>
    </row>
    <row r="20365" spans="33:34">
      <c r="AG20365" s="7"/>
      <c r="AH20365" s="7"/>
    </row>
    <row r="20366" spans="33:34">
      <c r="AG20366" s="7"/>
      <c r="AH20366" s="7"/>
    </row>
    <row r="20367" spans="33:34">
      <c r="AG20367" s="7"/>
      <c r="AH20367" s="7"/>
    </row>
    <row r="20368" spans="33:34">
      <c r="AG20368" s="7"/>
      <c r="AH20368" s="7"/>
    </row>
    <row r="20369" spans="33:34">
      <c r="AG20369" s="7"/>
      <c r="AH20369" s="7"/>
    </row>
    <row r="20370" spans="33:34">
      <c r="AG20370" s="7"/>
      <c r="AH20370" s="7"/>
    </row>
    <row r="20371" spans="33:34">
      <c r="AG20371" s="7"/>
      <c r="AH20371" s="7"/>
    </row>
    <row r="20372" spans="33:34">
      <c r="AG20372" s="7"/>
      <c r="AH20372" s="7"/>
    </row>
    <row r="20373" spans="33:34">
      <c r="AG20373" s="7"/>
      <c r="AH20373" s="7"/>
    </row>
    <row r="20374" spans="33:34">
      <c r="AG20374" s="7"/>
      <c r="AH20374" s="7"/>
    </row>
    <row r="20375" spans="33:34">
      <c r="AG20375" s="7"/>
      <c r="AH20375" s="7"/>
    </row>
    <row r="20376" spans="33:34">
      <c r="AG20376" s="7"/>
      <c r="AH20376" s="7"/>
    </row>
    <row r="20377" spans="33:34">
      <c r="AG20377" s="7"/>
      <c r="AH20377" s="7"/>
    </row>
    <row r="20378" spans="33:34">
      <c r="AG20378" s="7"/>
      <c r="AH20378" s="7"/>
    </row>
    <row r="20379" spans="33:34">
      <c r="AG20379" s="7"/>
      <c r="AH20379" s="7"/>
    </row>
    <row r="20380" spans="33:34">
      <c r="AG20380" s="7"/>
      <c r="AH20380" s="7"/>
    </row>
    <row r="20381" spans="33:34">
      <c r="AG20381" s="7"/>
      <c r="AH20381" s="7"/>
    </row>
    <row r="20382" spans="33:34">
      <c r="AG20382" s="7"/>
      <c r="AH20382" s="7"/>
    </row>
    <row r="20383" spans="33:34">
      <c r="AG20383" s="7"/>
      <c r="AH20383" s="7"/>
    </row>
    <row r="20384" spans="33:34">
      <c r="AG20384" s="7"/>
      <c r="AH20384" s="7"/>
    </row>
    <row r="20385" spans="33:34">
      <c r="AG20385" s="7"/>
      <c r="AH20385" s="7"/>
    </row>
    <row r="20386" spans="33:34">
      <c r="AG20386" s="7"/>
      <c r="AH20386" s="7"/>
    </row>
    <row r="20387" spans="33:34">
      <c r="AG20387" s="7"/>
      <c r="AH20387" s="7"/>
    </row>
    <row r="20388" spans="33:34">
      <c r="AG20388" s="7"/>
      <c r="AH20388" s="7"/>
    </row>
    <row r="20389" spans="33:34">
      <c r="AG20389" s="7"/>
      <c r="AH20389" s="7"/>
    </row>
    <row r="20390" spans="33:34">
      <c r="AG20390" s="7"/>
      <c r="AH20390" s="7"/>
    </row>
    <row r="20391" spans="33:34">
      <c r="AG20391" s="7"/>
      <c r="AH20391" s="7"/>
    </row>
    <row r="20392" spans="33:34">
      <c r="AG20392" s="7"/>
      <c r="AH20392" s="7"/>
    </row>
    <row r="20393" spans="33:34">
      <c r="AG20393" s="7"/>
      <c r="AH20393" s="7"/>
    </row>
    <row r="20394" spans="33:34">
      <c r="AG20394" s="7"/>
      <c r="AH20394" s="7"/>
    </row>
    <row r="20395" spans="33:34">
      <c r="AG20395" s="7"/>
      <c r="AH20395" s="7"/>
    </row>
    <row r="20396" spans="33:34">
      <c r="AG20396" s="7"/>
      <c r="AH20396" s="7"/>
    </row>
    <row r="20397" spans="33:34">
      <c r="AG20397" s="7"/>
      <c r="AH20397" s="7"/>
    </row>
    <row r="20398" spans="33:34">
      <c r="AG20398" s="7"/>
      <c r="AH20398" s="7"/>
    </row>
    <row r="20399" spans="33:34">
      <c r="AG20399" s="7"/>
      <c r="AH20399" s="7"/>
    </row>
    <row r="20400" spans="33:34">
      <c r="AG20400" s="7"/>
      <c r="AH20400" s="7"/>
    </row>
    <row r="20401" spans="33:34">
      <c r="AG20401" s="7"/>
      <c r="AH20401" s="7"/>
    </row>
    <row r="20402" spans="33:34">
      <c r="AG20402" s="7"/>
      <c r="AH20402" s="7"/>
    </row>
    <row r="20403" spans="33:34">
      <c r="AG20403" s="7"/>
      <c r="AH20403" s="7"/>
    </row>
    <row r="20404" spans="33:34">
      <c r="AG20404" s="7"/>
      <c r="AH20404" s="7"/>
    </row>
    <row r="20405" spans="33:34">
      <c r="AG20405" s="7"/>
      <c r="AH20405" s="7"/>
    </row>
    <row r="20406" spans="33:34">
      <c r="AG20406" s="7"/>
      <c r="AH20406" s="7"/>
    </row>
    <row r="20407" spans="33:34">
      <c r="AG20407" s="7"/>
      <c r="AH20407" s="7"/>
    </row>
    <row r="20408" spans="33:34">
      <c r="AG20408" s="7"/>
      <c r="AH20408" s="7"/>
    </row>
    <row r="20409" spans="33:34">
      <c r="AG20409" s="7"/>
      <c r="AH20409" s="7"/>
    </row>
    <row r="20410" spans="33:34">
      <c r="AG20410" s="7"/>
      <c r="AH20410" s="7"/>
    </row>
    <row r="20411" spans="33:34">
      <c r="AG20411" s="7"/>
      <c r="AH20411" s="7"/>
    </row>
    <row r="20412" spans="33:34">
      <c r="AG20412" s="7"/>
      <c r="AH20412" s="7"/>
    </row>
    <row r="20413" spans="33:34">
      <c r="AG20413" s="7"/>
      <c r="AH20413" s="7"/>
    </row>
    <row r="20414" spans="33:34">
      <c r="AG20414" s="7"/>
      <c r="AH20414" s="7"/>
    </row>
    <row r="20415" spans="33:34">
      <c r="AG20415" s="7"/>
      <c r="AH20415" s="7"/>
    </row>
    <row r="20416" spans="33:34">
      <c r="AG20416" s="7"/>
      <c r="AH20416" s="7"/>
    </row>
    <row r="20417" spans="33:34">
      <c r="AG20417" s="7"/>
      <c r="AH20417" s="7"/>
    </row>
    <row r="20418" spans="33:34">
      <c r="AG20418" s="7"/>
      <c r="AH20418" s="7"/>
    </row>
    <row r="20419" spans="33:34">
      <c r="AG20419" s="7"/>
      <c r="AH20419" s="7"/>
    </row>
    <row r="20420" spans="33:34">
      <c r="AG20420" s="7"/>
      <c r="AH20420" s="7"/>
    </row>
    <row r="20421" spans="33:34">
      <c r="AG20421" s="7"/>
      <c r="AH20421" s="7"/>
    </row>
    <row r="20422" spans="33:34">
      <c r="AG20422" s="7"/>
      <c r="AH20422" s="7"/>
    </row>
    <row r="20423" spans="33:34">
      <c r="AG20423" s="7"/>
      <c r="AH20423" s="7"/>
    </row>
    <row r="20424" spans="33:34">
      <c r="AG20424" s="7"/>
      <c r="AH20424" s="7"/>
    </row>
    <row r="20425" spans="33:34">
      <c r="AG20425" s="7"/>
      <c r="AH20425" s="7"/>
    </row>
    <row r="20426" spans="33:34">
      <c r="AG20426" s="7"/>
      <c r="AH20426" s="7"/>
    </row>
    <row r="20427" spans="33:34">
      <c r="AG20427" s="7"/>
      <c r="AH20427" s="7"/>
    </row>
    <row r="20428" spans="33:34">
      <c r="AG20428" s="7"/>
      <c r="AH20428" s="7"/>
    </row>
    <row r="20429" spans="33:34">
      <c r="AG20429" s="7"/>
      <c r="AH20429" s="7"/>
    </row>
    <row r="20430" spans="33:34">
      <c r="AG20430" s="7"/>
      <c r="AH20430" s="7"/>
    </row>
    <row r="20431" spans="33:34">
      <c r="AG20431" s="7"/>
      <c r="AH20431" s="7"/>
    </row>
    <row r="20432" spans="33:34">
      <c r="AG20432" s="7"/>
      <c r="AH20432" s="7"/>
    </row>
    <row r="20433" spans="33:34">
      <c r="AG20433" s="7"/>
      <c r="AH20433" s="7"/>
    </row>
    <row r="20434" spans="33:34">
      <c r="AG20434" s="7"/>
      <c r="AH20434" s="7"/>
    </row>
    <row r="20435" spans="33:34">
      <c r="AG20435" s="7"/>
      <c r="AH20435" s="7"/>
    </row>
    <row r="20436" spans="33:34">
      <c r="AG20436" s="7"/>
      <c r="AH20436" s="7"/>
    </row>
    <row r="20437" spans="33:34">
      <c r="AG20437" s="7"/>
      <c r="AH20437" s="7"/>
    </row>
    <row r="20438" spans="33:34">
      <c r="AG20438" s="7"/>
      <c r="AH20438" s="7"/>
    </row>
    <row r="20439" spans="33:34">
      <c r="AG20439" s="7"/>
      <c r="AH20439" s="7"/>
    </row>
    <row r="20440" spans="33:34">
      <c r="AG20440" s="7"/>
      <c r="AH20440" s="7"/>
    </row>
    <row r="20441" spans="33:34">
      <c r="AG20441" s="7"/>
      <c r="AH20441" s="7"/>
    </row>
    <row r="20442" spans="33:34">
      <c r="AG20442" s="7"/>
      <c r="AH20442" s="7"/>
    </row>
    <row r="20443" spans="33:34">
      <c r="AG20443" s="7"/>
      <c r="AH20443" s="7"/>
    </row>
    <row r="20444" spans="33:34">
      <c r="AG20444" s="7"/>
      <c r="AH20444" s="7"/>
    </row>
    <row r="20445" spans="33:34">
      <c r="AG20445" s="7"/>
      <c r="AH20445" s="7"/>
    </row>
    <row r="20446" spans="33:34">
      <c r="AG20446" s="7"/>
      <c r="AH20446" s="7"/>
    </row>
    <row r="20447" spans="33:34">
      <c r="AG20447" s="7"/>
      <c r="AH20447" s="7"/>
    </row>
    <row r="20448" spans="33:34">
      <c r="AG20448" s="7"/>
      <c r="AH20448" s="7"/>
    </row>
    <row r="20449" spans="33:34">
      <c r="AG20449" s="7"/>
      <c r="AH20449" s="7"/>
    </row>
    <row r="20450" spans="33:34">
      <c r="AG20450" s="7"/>
      <c r="AH20450" s="7"/>
    </row>
    <row r="20451" spans="33:34">
      <c r="AG20451" s="7"/>
      <c r="AH20451" s="7"/>
    </row>
    <row r="20452" spans="33:34">
      <c r="AG20452" s="7"/>
      <c r="AH20452" s="7"/>
    </row>
    <row r="20453" spans="33:34">
      <c r="AG20453" s="7"/>
      <c r="AH20453" s="7"/>
    </row>
    <row r="20454" spans="33:34">
      <c r="AG20454" s="7"/>
      <c r="AH20454" s="7"/>
    </row>
    <row r="20455" spans="33:34">
      <c r="AG20455" s="7"/>
      <c r="AH20455" s="7"/>
    </row>
    <row r="20456" spans="33:34">
      <c r="AG20456" s="7"/>
      <c r="AH20456" s="7"/>
    </row>
    <row r="20457" spans="33:34">
      <c r="AG20457" s="7"/>
      <c r="AH20457" s="7"/>
    </row>
    <row r="20458" spans="33:34">
      <c r="AG20458" s="7"/>
      <c r="AH20458" s="7"/>
    </row>
    <row r="20459" spans="33:34">
      <c r="AG20459" s="7"/>
      <c r="AH20459" s="7"/>
    </row>
    <row r="20460" spans="33:34">
      <c r="AG20460" s="7"/>
      <c r="AH20460" s="7"/>
    </row>
    <row r="20461" spans="33:34">
      <c r="AG20461" s="7"/>
      <c r="AH20461" s="7"/>
    </row>
    <row r="20462" spans="33:34">
      <c r="AG20462" s="7"/>
      <c r="AH20462" s="7"/>
    </row>
    <row r="20463" spans="33:34">
      <c r="AG20463" s="7"/>
      <c r="AH20463" s="7"/>
    </row>
    <row r="20464" spans="33:34">
      <c r="AG20464" s="7"/>
      <c r="AH20464" s="7"/>
    </row>
    <row r="20465" spans="33:34">
      <c r="AG20465" s="7"/>
      <c r="AH20465" s="7"/>
    </row>
    <row r="20466" spans="33:34">
      <c r="AG20466" s="7"/>
      <c r="AH20466" s="7"/>
    </row>
    <row r="20467" spans="33:34">
      <c r="AG20467" s="7"/>
      <c r="AH20467" s="7"/>
    </row>
    <row r="20468" spans="33:34">
      <c r="AG20468" s="7"/>
      <c r="AH20468" s="7"/>
    </row>
    <row r="20469" spans="33:34">
      <c r="AG20469" s="7"/>
      <c r="AH20469" s="7"/>
    </row>
    <row r="20470" spans="33:34">
      <c r="AG20470" s="7"/>
      <c r="AH20470" s="7"/>
    </row>
    <row r="20471" spans="33:34">
      <c r="AG20471" s="7"/>
      <c r="AH20471" s="7"/>
    </row>
    <row r="20472" spans="33:34">
      <c r="AG20472" s="7"/>
      <c r="AH20472" s="7"/>
    </row>
    <row r="20473" spans="33:34">
      <c r="AG20473" s="7"/>
      <c r="AH20473" s="7"/>
    </row>
    <row r="20474" spans="33:34">
      <c r="AG20474" s="7"/>
      <c r="AH20474" s="7"/>
    </row>
    <row r="20475" spans="33:34">
      <c r="AG20475" s="7"/>
      <c r="AH20475" s="7"/>
    </row>
    <row r="20476" spans="33:34">
      <c r="AG20476" s="7"/>
      <c r="AH20476" s="7"/>
    </row>
    <row r="20477" spans="33:34">
      <c r="AG20477" s="7"/>
      <c r="AH20477" s="7"/>
    </row>
    <row r="20478" spans="33:34">
      <c r="AG20478" s="7"/>
      <c r="AH20478" s="7"/>
    </row>
    <row r="20479" spans="33:34">
      <c r="AG20479" s="7"/>
      <c r="AH20479" s="7"/>
    </row>
    <row r="20480" spans="33:34">
      <c r="AG20480" s="7"/>
      <c r="AH20480" s="7"/>
    </row>
    <row r="20481" spans="33:34">
      <c r="AG20481" s="7"/>
      <c r="AH20481" s="7"/>
    </row>
    <row r="20482" spans="33:34">
      <c r="AG20482" s="7"/>
      <c r="AH20482" s="7"/>
    </row>
    <row r="20483" spans="33:34">
      <c r="AG20483" s="7"/>
      <c r="AH20483" s="7"/>
    </row>
    <row r="20484" spans="33:34">
      <c r="AG20484" s="7"/>
      <c r="AH20484" s="7"/>
    </row>
    <row r="20485" spans="33:34">
      <c r="AG20485" s="7"/>
      <c r="AH20485" s="7"/>
    </row>
    <row r="20486" spans="33:34">
      <c r="AG20486" s="7"/>
      <c r="AH20486" s="7"/>
    </row>
    <row r="20487" spans="33:34">
      <c r="AG20487" s="7"/>
      <c r="AH20487" s="7"/>
    </row>
    <row r="20488" spans="33:34">
      <c r="AG20488" s="7"/>
      <c r="AH20488" s="7"/>
    </row>
    <row r="20489" spans="33:34">
      <c r="AG20489" s="7"/>
      <c r="AH20489" s="7"/>
    </row>
    <row r="20490" spans="33:34">
      <c r="AG20490" s="7"/>
      <c r="AH20490" s="7"/>
    </row>
    <row r="20491" spans="33:34">
      <c r="AG20491" s="7"/>
      <c r="AH20491" s="7"/>
    </row>
    <row r="20492" spans="33:34">
      <c r="AG20492" s="7"/>
      <c r="AH20492" s="7"/>
    </row>
    <row r="20493" spans="33:34">
      <c r="AG20493" s="7"/>
      <c r="AH20493" s="7"/>
    </row>
    <row r="20494" spans="33:34">
      <c r="AG20494" s="7"/>
      <c r="AH20494" s="7"/>
    </row>
    <row r="20495" spans="33:34">
      <c r="AG20495" s="7"/>
      <c r="AH20495" s="7"/>
    </row>
    <row r="20496" spans="33:34">
      <c r="AG20496" s="7"/>
      <c r="AH20496" s="7"/>
    </row>
    <row r="20497" spans="33:34">
      <c r="AG20497" s="7"/>
      <c r="AH20497" s="7"/>
    </row>
    <row r="20498" spans="33:34">
      <c r="AG20498" s="7"/>
      <c r="AH20498" s="7"/>
    </row>
    <row r="20499" spans="33:34">
      <c r="AG20499" s="7"/>
      <c r="AH20499" s="7"/>
    </row>
    <row r="20500" spans="33:34">
      <c r="AG20500" s="7"/>
      <c r="AH20500" s="7"/>
    </row>
    <row r="20501" spans="33:34">
      <c r="AG20501" s="7"/>
      <c r="AH20501" s="7"/>
    </row>
    <row r="20502" spans="33:34">
      <c r="AG20502" s="7"/>
      <c r="AH20502" s="7"/>
    </row>
    <row r="20503" spans="33:34">
      <c r="AG20503" s="7"/>
      <c r="AH20503" s="7"/>
    </row>
    <row r="20504" spans="33:34">
      <c r="AG20504" s="7"/>
      <c r="AH20504" s="7"/>
    </row>
    <row r="20505" spans="33:34">
      <c r="AG20505" s="7"/>
      <c r="AH20505" s="7"/>
    </row>
    <row r="20506" spans="33:34">
      <c r="AG20506" s="7"/>
      <c r="AH20506" s="7"/>
    </row>
    <row r="20507" spans="33:34">
      <c r="AG20507" s="7"/>
      <c r="AH20507" s="7"/>
    </row>
    <row r="20508" spans="33:34">
      <c r="AG20508" s="7"/>
      <c r="AH20508" s="7"/>
    </row>
    <row r="20509" spans="33:34">
      <c r="AG20509" s="7"/>
      <c r="AH20509" s="7"/>
    </row>
    <row r="20510" spans="33:34">
      <c r="AG20510" s="7"/>
      <c r="AH20510" s="7"/>
    </row>
    <row r="20511" spans="33:34">
      <c r="AG20511" s="7"/>
      <c r="AH20511" s="7"/>
    </row>
    <row r="20512" spans="33:34">
      <c r="AG20512" s="7"/>
      <c r="AH20512" s="7"/>
    </row>
    <row r="20513" spans="33:34">
      <c r="AG20513" s="7"/>
      <c r="AH20513" s="7"/>
    </row>
    <row r="20514" spans="33:34">
      <c r="AG20514" s="7"/>
      <c r="AH20514" s="7"/>
    </row>
    <row r="20515" spans="33:34">
      <c r="AG20515" s="7"/>
      <c r="AH20515" s="7"/>
    </row>
    <row r="20516" spans="33:34">
      <c r="AG20516" s="7"/>
      <c r="AH20516" s="7"/>
    </row>
    <row r="20517" spans="33:34">
      <c r="AG20517" s="7"/>
      <c r="AH20517" s="7"/>
    </row>
    <row r="20518" spans="33:34">
      <c r="AG20518" s="7"/>
      <c r="AH20518" s="7"/>
    </row>
    <row r="20519" spans="33:34">
      <c r="AG20519" s="7"/>
      <c r="AH20519" s="7"/>
    </row>
    <row r="20520" spans="33:34">
      <c r="AG20520" s="7"/>
      <c r="AH20520" s="7"/>
    </row>
    <row r="20521" spans="33:34">
      <c r="AG20521" s="7"/>
      <c r="AH20521" s="7"/>
    </row>
    <row r="20522" spans="33:34">
      <c r="AG20522" s="7"/>
      <c r="AH20522" s="7"/>
    </row>
    <row r="20523" spans="33:34">
      <c r="AG20523" s="7"/>
      <c r="AH20523" s="7"/>
    </row>
    <row r="20524" spans="33:34">
      <c r="AG20524" s="7"/>
      <c r="AH20524" s="7"/>
    </row>
    <row r="20525" spans="33:34">
      <c r="AG20525" s="7"/>
      <c r="AH20525" s="7"/>
    </row>
    <row r="20526" spans="33:34">
      <c r="AG20526" s="7"/>
      <c r="AH20526" s="7"/>
    </row>
    <row r="20527" spans="33:34">
      <c r="AG20527" s="7"/>
      <c r="AH20527" s="7"/>
    </row>
    <row r="20528" spans="33:34">
      <c r="AG20528" s="7"/>
      <c r="AH20528" s="7"/>
    </row>
    <row r="20529" spans="33:34">
      <c r="AG20529" s="7"/>
      <c r="AH20529" s="7"/>
    </row>
    <row r="20530" spans="33:34">
      <c r="AG20530" s="7"/>
      <c r="AH20530" s="7"/>
    </row>
    <row r="20531" spans="33:34">
      <c r="AG20531" s="7"/>
      <c r="AH20531" s="7"/>
    </row>
    <row r="20532" spans="33:34">
      <c r="AG20532" s="7"/>
      <c r="AH20532" s="7"/>
    </row>
    <row r="20533" spans="33:34">
      <c r="AG20533" s="7"/>
      <c r="AH20533" s="7"/>
    </row>
    <row r="20534" spans="33:34">
      <c r="AG20534" s="7"/>
      <c r="AH20534" s="7"/>
    </row>
    <row r="20535" spans="33:34">
      <c r="AG20535" s="7"/>
      <c r="AH20535" s="7"/>
    </row>
    <row r="20536" spans="33:34">
      <c r="AG20536" s="7"/>
      <c r="AH20536" s="7"/>
    </row>
    <row r="20537" spans="33:34">
      <c r="AG20537" s="7"/>
      <c r="AH20537" s="7"/>
    </row>
    <row r="20538" spans="33:34">
      <c r="AG20538" s="7"/>
      <c r="AH20538" s="7"/>
    </row>
    <row r="20539" spans="33:34">
      <c r="AG20539" s="7"/>
      <c r="AH20539" s="7"/>
    </row>
    <row r="20540" spans="33:34">
      <c r="AG20540" s="7"/>
      <c r="AH20540" s="7"/>
    </row>
    <row r="20541" spans="33:34">
      <c r="AG20541" s="7"/>
      <c r="AH20541" s="7"/>
    </row>
    <row r="20542" spans="33:34">
      <c r="AG20542" s="7"/>
      <c r="AH20542" s="7"/>
    </row>
    <row r="20543" spans="33:34">
      <c r="AG20543" s="7"/>
      <c r="AH20543" s="7"/>
    </row>
    <row r="20544" spans="33:34">
      <c r="AG20544" s="7"/>
      <c r="AH20544" s="7"/>
    </row>
    <row r="20545" spans="33:34">
      <c r="AG20545" s="7"/>
      <c r="AH20545" s="7"/>
    </row>
    <row r="20546" spans="33:34">
      <c r="AG20546" s="7"/>
      <c r="AH20546" s="7"/>
    </row>
    <row r="20547" spans="33:34">
      <c r="AG20547" s="7"/>
      <c r="AH20547" s="7"/>
    </row>
    <row r="20548" spans="33:34">
      <c r="AG20548" s="7"/>
      <c r="AH20548" s="7"/>
    </row>
    <row r="20549" spans="33:34">
      <c r="AG20549" s="7"/>
      <c r="AH20549" s="7"/>
    </row>
    <row r="20550" spans="33:34">
      <c r="AG20550" s="7"/>
      <c r="AH20550" s="7"/>
    </row>
    <row r="20551" spans="33:34">
      <c r="AG20551" s="7"/>
      <c r="AH20551" s="7"/>
    </row>
    <row r="20552" spans="33:34">
      <c r="AG20552" s="7"/>
      <c r="AH20552" s="7"/>
    </row>
    <row r="20553" spans="33:34">
      <c r="AG20553" s="7"/>
      <c r="AH20553" s="7"/>
    </row>
    <row r="20554" spans="33:34">
      <c r="AG20554" s="7"/>
      <c r="AH20554" s="7"/>
    </row>
    <row r="20555" spans="33:34">
      <c r="AG20555" s="7"/>
      <c r="AH20555" s="7"/>
    </row>
    <row r="20556" spans="33:34">
      <c r="AG20556" s="7"/>
      <c r="AH20556" s="7"/>
    </row>
    <row r="20557" spans="33:34">
      <c r="AG20557" s="7"/>
      <c r="AH20557" s="7"/>
    </row>
    <row r="20558" spans="33:34">
      <c r="AG20558" s="7"/>
      <c r="AH20558" s="7"/>
    </row>
    <row r="20559" spans="33:34">
      <c r="AG20559" s="7"/>
      <c r="AH20559" s="7"/>
    </row>
    <row r="20560" spans="33:34">
      <c r="AG20560" s="7"/>
      <c r="AH20560" s="7"/>
    </row>
    <row r="20561" spans="33:34">
      <c r="AG20561" s="7"/>
      <c r="AH20561" s="7"/>
    </row>
    <row r="20562" spans="33:34">
      <c r="AG20562" s="7"/>
      <c r="AH20562" s="7"/>
    </row>
    <row r="20563" spans="33:34">
      <c r="AG20563" s="7"/>
      <c r="AH20563" s="7"/>
    </row>
    <row r="20564" spans="33:34">
      <c r="AG20564" s="7"/>
      <c r="AH20564" s="7"/>
    </row>
    <row r="20565" spans="33:34">
      <c r="AG20565" s="7"/>
      <c r="AH20565" s="7"/>
    </row>
    <row r="20566" spans="33:34">
      <c r="AG20566" s="7"/>
      <c r="AH20566" s="7"/>
    </row>
    <row r="20567" spans="33:34">
      <c r="AG20567" s="7"/>
      <c r="AH20567" s="7"/>
    </row>
    <row r="20568" spans="33:34">
      <c r="AG20568" s="7"/>
      <c r="AH20568" s="7"/>
    </row>
    <row r="20569" spans="33:34">
      <c r="AG20569" s="7"/>
      <c r="AH20569" s="7"/>
    </row>
    <row r="20570" spans="33:34">
      <c r="AG20570" s="7"/>
      <c r="AH20570" s="7"/>
    </row>
    <row r="20571" spans="33:34">
      <c r="AG20571" s="7"/>
      <c r="AH20571" s="7"/>
    </row>
    <row r="20572" spans="33:34">
      <c r="AG20572" s="7"/>
      <c r="AH20572" s="7"/>
    </row>
    <row r="20573" spans="33:34">
      <c r="AG20573" s="7"/>
      <c r="AH20573" s="7"/>
    </row>
    <row r="20574" spans="33:34">
      <c r="AG20574" s="7"/>
      <c r="AH20574" s="7"/>
    </row>
    <row r="20575" spans="33:34">
      <c r="AG20575" s="7"/>
      <c r="AH20575" s="7"/>
    </row>
    <row r="20576" spans="33:34">
      <c r="AG20576" s="7"/>
      <c r="AH20576" s="7"/>
    </row>
    <row r="20577" spans="33:34">
      <c r="AG20577" s="7"/>
      <c r="AH20577" s="7"/>
    </row>
    <row r="20578" spans="33:34">
      <c r="AG20578" s="7"/>
      <c r="AH20578" s="7"/>
    </row>
    <row r="20579" spans="33:34">
      <c r="AG20579" s="7"/>
      <c r="AH20579" s="7"/>
    </row>
    <row r="20580" spans="33:34">
      <c r="AG20580" s="7"/>
      <c r="AH20580" s="7"/>
    </row>
    <row r="20581" spans="33:34">
      <c r="AG20581" s="7"/>
      <c r="AH20581" s="7"/>
    </row>
    <row r="20582" spans="33:34">
      <c r="AG20582" s="7"/>
      <c r="AH20582" s="7"/>
    </row>
    <row r="20583" spans="33:34">
      <c r="AG20583" s="7"/>
      <c r="AH20583" s="7"/>
    </row>
    <row r="20584" spans="33:34">
      <c r="AG20584" s="7"/>
      <c r="AH20584" s="7"/>
    </row>
    <row r="20585" spans="33:34">
      <c r="AG20585" s="7"/>
      <c r="AH20585" s="7"/>
    </row>
    <row r="20586" spans="33:34">
      <c r="AG20586" s="7"/>
      <c r="AH20586" s="7"/>
    </row>
    <row r="20587" spans="33:34">
      <c r="AG20587" s="7"/>
      <c r="AH20587" s="7"/>
    </row>
    <row r="20588" spans="33:34">
      <c r="AG20588" s="7"/>
      <c r="AH20588" s="7"/>
    </row>
    <row r="20589" spans="33:34">
      <c r="AG20589" s="7"/>
      <c r="AH20589" s="7"/>
    </row>
    <row r="20590" spans="33:34">
      <c r="AG20590" s="7"/>
      <c r="AH20590" s="7"/>
    </row>
    <row r="20591" spans="33:34">
      <c r="AG20591" s="7"/>
      <c r="AH20591" s="7"/>
    </row>
    <row r="20592" spans="33:34">
      <c r="AG20592" s="7"/>
      <c r="AH20592" s="7"/>
    </row>
    <row r="20593" spans="33:34">
      <c r="AG20593" s="7"/>
      <c r="AH20593" s="7"/>
    </row>
    <row r="20594" spans="33:34">
      <c r="AG20594" s="7"/>
      <c r="AH20594" s="7"/>
    </row>
    <row r="20595" spans="33:34">
      <c r="AG20595" s="7"/>
      <c r="AH20595" s="7"/>
    </row>
    <row r="20596" spans="33:34">
      <c r="AG20596" s="7"/>
      <c r="AH20596" s="7"/>
    </row>
    <row r="20597" spans="33:34">
      <c r="AG20597" s="7"/>
      <c r="AH20597" s="7"/>
    </row>
    <row r="20598" spans="33:34">
      <c r="AG20598" s="7"/>
      <c r="AH20598" s="7"/>
    </row>
    <row r="20599" spans="33:34">
      <c r="AG20599" s="7"/>
      <c r="AH20599" s="7"/>
    </row>
    <row r="20600" spans="33:34">
      <c r="AG20600" s="7"/>
      <c r="AH20600" s="7"/>
    </row>
    <row r="20601" spans="33:34">
      <c r="AG20601" s="7"/>
      <c r="AH20601" s="7"/>
    </row>
    <row r="20602" spans="33:34">
      <c r="AG20602" s="7"/>
      <c r="AH20602" s="7"/>
    </row>
    <row r="20603" spans="33:34">
      <c r="AG20603" s="7"/>
      <c r="AH20603" s="7"/>
    </row>
    <row r="20604" spans="33:34">
      <c r="AG20604" s="7"/>
      <c r="AH20604" s="7"/>
    </row>
    <row r="20605" spans="33:34">
      <c r="AG20605" s="7"/>
      <c r="AH20605" s="7"/>
    </row>
    <row r="20606" spans="33:34">
      <c r="AG20606" s="7"/>
      <c r="AH20606" s="7"/>
    </row>
    <row r="20607" spans="33:34">
      <c r="AG20607" s="7"/>
      <c r="AH20607" s="7"/>
    </row>
    <row r="20608" spans="33:34">
      <c r="AG20608" s="7"/>
      <c r="AH20608" s="7"/>
    </row>
    <row r="20609" spans="33:34">
      <c r="AG20609" s="7"/>
      <c r="AH20609" s="7"/>
    </row>
    <row r="20610" spans="33:34">
      <c r="AG20610" s="7"/>
      <c r="AH20610" s="7"/>
    </row>
    <row r="20611" spans="33:34">
      <c r="AG20611" s="7"/>
      <c r="AH20611" s="7"/>
    </row>
    <row r="20612" spans="33:34">
      <c r="AG20612" s="7"/>
      <c r="AH20612" s="7"/>
    </row>
    <row r="20613" spans="33:34">
      <c r="AG20613" s="7"/>
      <c r="AH20613" s="7"/>
    </row>
    <row r="20614" spans="33:34">
      <c r="AG20614" s="7"/>
      <c r="AH20614" s="7"/>
    </row>
    <row r="20615" spans="33:34">
      <c r="AG20615" s="7"/>
      <c r="AH20615" s="7"/>
    </row>
    <row r="20616" spans="33:34">
      <c r="AG20616" s="7"/>
      <c r="AH20616" s="7"/>
    </row>
    <row r="20617" spans="33:34">
      <c r="AG20617" s="7"/>
      <c r="AH20617" s="7"/>
    </row>
    <row r="20618" spans="33:34">
      <c r="AG20618" s="7"/>
      <c r="AH20618" s="7"/>
    </row>
    <row r="20619" spans="33:34">
      <c r="AG20619" s="7"/>
      <c r="AH20619" s="7"/>
    </row>
    <row r="20620" spans="33:34">
      <c r="AG20620" s="7"/>
      <c r="AH20620" s="7"/>
    </row>
    <row r="20621" spans="33:34">
      <c r="AG20621" s="7"/>
      <c r="AH20621" s="7"/>
    </row>
    <row r="20622" spans="33:34">
      <c r="AG20622" s="7"/>
      <c r="AH20622" s="7"/>
    </row>
    <row r="20623" spans="33:34">
      <c r="AG20623" s="7"/>
      <c r="AH20623" s="7"/>
    </row>
    <row r="20624" spans="33:34">
      <c r="AG20624" s="7"/>
      <c r="AH20624" s="7"/>
    </row>
    <row r="20625" spans="33:34">
      <c r="AG20625" s="7"/>
      <c r="AH20625" s="7"/>
    </row>
    <row r="20626" spans="33:34">
      <c r="AG20626" s="7"/>
      <c r="AH20626" s="7"/>
    </row>
    <row r="20627" spans="33:34">
      <c r="AG20627" s="7"/>
      <c r="AH20627" s="7"/>
    </row>
    <row r="20628" spans="33:34">
      <c r="AG20628" s="7"/>
      <c r="AH20628" s="7"/>
    </row>
    <row r="20629" spans="33:34">
      <c r="AG20629" s="7"/>
      <c r="AH20629" s="7"/>
    </row>
    <row r="20630" spans="33:34">
      <c r="AG20630" s="7"/>
      <c r="AH20630" s="7"/>
    </row>
    <row r="20631" spans="33:34">
      <c r="AG20631" s="7"/>
      <c r="AH20631" s="7"/>
    </row>
    <row r="20632" spans="33:34">
      <c r="AG20632" s="7"/>
      <c r="AH20632" s="7"/>
    </row>
    <row r="20633" spans="33:34">
      <c r="AG20633" s="7"/>
      <c r="AH20633" s="7"/>
    </row>
    <row r="20634" spans="33:34">
      <c r="AG20634" s="7"/>
      <c r="AH20634" s="7"/>
    </row>
    <row r="20635" spans="33:34">
      <c r="AG20635" s="7"/>
      <c r="AH20635" s="7"/>
    </row>
    <row r="20636" spans="33:34">
      <c r="AG20636" s="7"/>
      <c r="AH20636" s="7"/>
    </row>
    <row r="20637" spans="33:34">
      <c r="AG20637" s="7"/>
      <c r="AH20637" s="7"/>
    </row>
    <row r="20638" spans="33:34">
      <c r="AG20638" s="7"/>
      <c r="AH20638" s="7"/>
    </row>
    <row r="20639" spans="33:34">
      <c r="AG20639" s="7"/>
      <c r="AH20639" s="7"/>
    </row>
    <row r="20640" spans="33:34">
      <c r="AG20640" s="7"/>
      <c r="AH20640" s="7"/>
    </row>
    <row r="20641" spans="33:34">
      <c r="AG20641" s="7"/>
      <c r="AH20641" s="7"/>
    </row>
    <row r="20642" spans="33:34">
      <c r="AG20642" s="7"/>
      <c r="AH20642" s="7"/>
    </row>
    <row r="20643" spans="33:34">
      <c r="AG20643" s="7"/>
      <c r="AH20643" s="7"/>
    </row>
    <row r="20644" spans="33:34">
      <c r="AG20644" s="7"/>
      <c r="AH20644" s="7"/>
    </row>
    <row r="20645" spans="33:34">
      <c r="AG20645" s="7"/>
      <c r="AH20645" s="7"/>
    </row>
    <row r="20646" spans="33:34">
      <c r="AG20646" s="7"/>
      <c r="AH20646" s="7"/>
    </row>
    <row r="20647" spans="33:34">
      <c r="AG20647" s="7"/>
      <c r="AH20647" s="7"/>
    </row>
    <row r="20648" spans="33:34">
      <c r="AG20648" s="7"/>
      <c r="AH20648" s="7"/>
    </row>
    <row r="20649" spans="33:34">
      <c r="AG20649" s="7"/>
      <c r="AH20649" s="7"/>
    </row>
    <row r="20650" spans="33:34">
      <c r="AG20650" s="7"/>
      <c r="AH20650" s="7"/>
    </row>
    <row r="20651" spans="33:34">
      <c r="AG20651" s="7"/>
      <c r="AH20651" s="7"/>
    </row>
    <row r="20652" spans="33:34">
      <c r="AG20652" s="7"/>
      <c r="AH20652" s="7"/>
    </row>
    <row r="20653" spans="33:34">
      <c r="AG20653" s="7"/>
      <c r="AH20653" s="7"/>
    </row>
    <row r="20654" spans="33:34">
      <c r="AG20654" s="7"/>
      <c r="AH20654" s="7"/>
    </row>
    <row r="20655" spans="33:34">
      <c r="AG20655" s="7"/>
      <c r="AH20655" s="7"/>
    </row>
    <row r="20656" spans="33:34">
      <c r="AG20656" s="7"/>
      <c r="AH20656" s="7"/>
    </row>
    <row r="20657" spans="33:34">
      <c r="AG20657" s="7"/>
      <c r="AH20657" s="7"/>
    </row>
    <row r="20658" spans="33:34">
      <c r="AG20658" s="7"/>
      <c r="AH20658" s="7"/>
    </row>
    <row r="20659" spans="33:34">
      <c r="AG20659" s="7"/>
      <c r="AH20659" s="7"/>
    </row>
    <row r="20660" spans="33:34">
      <c r="AG20660" s="7"/>
      <c r="AH20660" s="7"/>
    </row>
    <row r="20661" spans="33:34">
      <c r="AG20661" s="7"/>
      <c r="AH20661" s="7"/>
    </row>
    <row r="20662" spans="33:34">
      <c r="AG20662" s="7"/>
      <c r="AH20662" s="7"/>
    </row>
    <row r="20663" spans="33:34">
      <c r="AG20663" s="7"/>
      <c r="AH20663" s="7"/>
    </row>
    <row r="20664" spans="33:34">
      <c r="AG20664" s="7"/>
      <c r="AH20664" s="7"/>
    </row>
    <row r="20665" spans="33:34">
      <c r="AG20665" s="7"/>
      <c r="AH20665" s="7"/>
    </row>
    <row r="20666" spans="33:34">
      <c r="AG20666" s="7"/>
      <c r="AH20666" s="7"/>
    </row>
    <row r="20667" spans="33:34">
      <c r="AG20667" s="7"/>
      <c r="AH20667" s="7"/>
    </row>
    <row r="20668" spans="33:34">
      <c r="AG20668" s="7"/>
      <c r="AH20668" s="7"/>
    </row>
    <row r="20669" spans="33:34">
      <c r="AG20669" s="7"/>
      <c r="AH20669" s="7"/>
    </row>
    <row r="20670" spans="33:34">
      <c r="AG20670" s="7"/>
      <c r="AH20670" s="7"/>
    </row>
    <row r="20671" spans="33:34">
      <c r="AG20671" s="7"/>
      <c r="AH20671" s="7"/>
    </row>
    <row r="20672" spans="33:34">
      <c r="AG20672" s="7"/>
      <c r="AH20672" s="7"/>
    </row>
    <row r="20673" spans="33:34">
      <c r="AG20673" s="7"/>
      <c r="AH20673" s="7"/>
    </row>
    <row r="20674" spans="33:34">
      <c r="AG20674" s="7"/>
      <c r="AH20674" s="7"/>
    </row>
    <row r="20675" spans="33:34">
      <c r="AG20675" s="7"/>
      <c r="AH20675" s="7"/>
    </row>
    <row r="20676" spans="33:34">
      <c r="AG20676" s="7"/>
      <c r="AH20676" s="7"/>
    </row>
    <row r="20677" spans="33:34">
      <c r="AG20677" s="7"/>
      <c r="AH20677" s="7"/>
    </row>
    <row r="20678" spans="33:34">
      <c r="AG20678" s="7"/>
      <c r="AH20678" s="7"/>
    </row>
    <row r="20679" spans="33:34">
      <c r="AG20679" s="7"/>
      <c r="AH20679" s="7"/>
    </row>
    <row r="20680" spans="33:34">
      <c r="AG20680" s="7"/>
      <c r="AH20680" s="7"/>
    </row>
    <row r="20681" spans="33:34">
      <c r="AG20681" s="7"/>
      <c r="AH20681" s="7"/>
    </row>
    <row r="20682" spans="33:34">
      <c r="AG20682" s="7"/>
      <c r="AH20682" s="7"/>
    </row>
    <row r="20683" spans="33:34">
      <c r="AG20683" s="7"/>
      <c r="AH20683" s="7"/>
    </row>
    <row r="20684" spans="33:34">
      <c r="AG20684" s="7"/>
      <c r="AH20684" s="7"/>
    </row>
    <row r="20685" spans="33:34">
      <c r="AG20685" s="7"/>
      <c r="AH20685" s="7"/>
    </row>
    <row r="20686" spans="33:34">
      <c r="AG20686" s="7"/>
      <c r="AH20686" s="7"/>
    </row>
    <row r="20687" spans="33:34">
      <c r="AG20687" s="7"/>
      <c r="AH20687" s="7"/>
    </row>
    <row r="20688" spans="33:34">
      <c r="AG20688" s="7"/>
      <c r="AH20688" s="7"/>
    </row>
    <row r="20689" spans="33:34">
      <c r="AG20689" s="7"/>
      <c r="AH20689" s="7"/>
    </row>
    <row r="20690" spans="33:34">
      <c r="AG20690" s="7"/>
      <c r="AH20690" s="7"/>
    </row>
    <row r="20691" spans="33:34">
      <c r="AG20691" s="7"/>
      <c r="AH20691" s="7"/>
    </row>
    <row r="20692" spans="33:34">
      <c r="AG20692" s="7"/>
      <c r="AH20692" s="7"/>
    </row>
    <row r="20693" spans="33:34">
      <c r="AG20693" s="7"/>
      <c r="AH20693" s="7"/>
    </row>
    <row r="20694" spans="33:34">
      <c r="AG20694" s="7"/>
      <c r="AH20694" s="7"/>
    </row>
    <row r="20695" spans="33:34">
      <c r="AG20695" s="7"/>
      <c r="AH20695" s="7"/>
    </row>
    <row r="20696" spans="33:34">
      <c r="AG20696" s="7"/>
      <c r="AH20696" s="7"/>
    </row>
    <row r="20697" spans="33:34">
      <c r="AG20697" s="7"/>
      <c r="AH20697" s="7"/>
    </row>
    <row r="20698" spans="33:34">
      <c r="AG20698" s="7"/>
      <c r="AH20698" s="7"/>
    </row>
    <row r="20699" spans="33:34">
      <c r="AG20699" s="7"/>
      <c r="AH20699" s="7"/>
    </row>
    <row r="20700" spans="33:34">
      <c r="AG20700" s="7"/>
      <c r="AH20700" s="7"/>
    </row>
    <row r="20701" spans="33:34">
      <c r="AG20701" s="7"/>
      <c r="AH20701" s="7"/>
    </row>
    <row r="20702" spans="33:34">
      <c r="AG20702" s="7"/>
      <c r="AH20702" s="7"/>
    </row>
    <row r="20703" spans="33:34">
      <c r="AG20703" s="7"/>
      <c r="AH20703" s="7"/>
    </row>
    <row r="20704" spans="33:34">
      <c r="AG20704" s="7"/>
      <c r="AH20704" s="7"/>
    </row>
    <row r="20705" spans="33:34">
      <c r="AG20705" s="7"/>
      <c r="AH20705" s="7"/>
    </row>
    <row r="20706" spans="33:34">
      <c r="AG20706" s="7"/>
      <c r="AH20706" s="7"/>
    </row>
    <row r="20707" spans="33:34">
      <c r="AG20707" s="7"/>
      <c r="AH20707" s="7"/>
    </row>
    <row r="20708" spans="33:34">
      <c r="AG20708" s="7"/>
      <c r="AH20708" s="7"/>
    </row>
    <row r="20709" spans="33:34">
      <c r="AG20709" s="7"/>
      <c r="AH20709" s="7"/>
    </row>
    <row r="20710" spans="33:34">
      <c r="AG20710" s="7"/>
      <c r="AH20710" s="7"/>
    </row>
    <row r="20711" spans="33:34">
      <c r="AG20711" s="7"/>
      <c r="AH20711" s="7"/>
    </row>
    <row r="20712" spans="33:34">
      <c r="AG20712" s="7"/>
      <c r="AH20712" s="7"/>
    </row>
    <row r="20713" spans="33:34">
      <c r="AG20713" s="7"/>
      <c r="AH20713" s="7"/>
    </row>
    <row r="20714" spans="33:34">
      <c r="AG20714" s="7"/>
      <c r="AH20714" s="7"/>
    </row>
    <row r="20715" spans="33:34">
      <c r="AG20715" s="7"/>
      <c r="AH20715" s="7"/>
    </row>
    <row r="20716" spans="33:34">
      <c r="AG20716" s="7"/>
      <c r="AH20716" s="7"/>
    </row>
    <row r="20717" spans="33:34">
      <c r="AG20717" s="7"/>
      <c r="AH20717" s="7"/>
    </row>
    <row r="20718" spans="33:34">
      <c r="AG20718" s="7"/>
      <c r="AH20718" s="7"/>
    </row>
    <row r="20719" spans="33:34">
      <c r="AG20719" s="7"/>
      <c r="AH20719" s="7"/>
    </row>
    <row r="20720" spans="33:34">
      <c r="AG20720" s="7"/>
      <c r="AH20720" s="7"/>
    </row>
    <row r="20721" spans="33:34">
      <c r="AG20721" s="7"/>
      <c r="AH20721" s="7"/>
    </row>
    <row r="20722" spans="33:34">
      <c r="AG20722" s="7"/>
      <c r="AH20722" s="7"/>
    </row>
    <row r="20723" spans="33:34">
      <c r="AG20723" s="7"/>
      <c r="AH20723" s="7"/>
    </row>
    <row r="20724" spans="33:34">
      <c r="AG20724" s="7"/>
      <c r="AH20724" s="7"/>
    </row>
    <row r="20725" spans="33:34">
      <c r="AG20725" s="7"/>
      <c r="AH20725" s="7"/>
    </row>
    <row r="20726" spans="33:34">
      <c r="AG20726" s="7"/>
      <c r="AH20726" s="7"/>
    </row>
    <row r="20727" spans="33:34">
      <c r="AG20727" s="7"/>
      <c r="AH20727" s="7"/>
    </row>
    <row r="20728" spans="33:34">
      <c r="AG20728" s="7"/>
      <c r="AH20728" s="7"/>
    </row>
    <row r="20729" spans="33:34">
      <c r="AG20729" s="7"/>
      <c r="AH20729" s="7"/>
    </row>
    <row r="20730" spans="33:34">
      <c r="AG20730" s="7"/>
      <c r="AH20730" s="7"/>
    </row>
    <row r="20731" spans="33:34">
      <c r="AG20731" s="7"/>
      <c r="AH20731" s="7"/>
    </row>
    <row r="20732" spans="33:34">
      <c r="AG20732" s="7"/>
      <c r="AH20732" s="7"/>
    </row>
    <row r="20733" spans="33:34">
      <c r="AG20733" s="7"/>
      <c r="AH20733" s="7"/>
    </row>
    <row r="20734" spans="33:34">
      <c r="AG20734" s="7"/>
      <c r="AH20734" s="7"/>
    </row>
    <row r="20735" spans="33:34">
      <c r="AG20735" s="7"/>
      <c r="AH20735" s="7"/>
    </row>
    <row r="20736" spans="33:34">
      <c r="AG20736" s="7"/>
      <c r="AH20736" s="7"/>
    </row>
    <row r="20737" spans="33:34">
      <c r="AG20737" s="7"/>
      <c r="AH20737" s="7"/>
    </row>
    <row r="20738" spans="33:34">
      <c r="AG20738" s="7"/>
      <c r="AH20738" s="7"/>
    </row>
    <row r="20739" spans="33:34">
      <c r="AG20739" s="7"/>
      <c r="AH20739" s="7"/>
    </row>
    <row r="20740" spans="33:34">
      <c r="AG20740" s="7"/>
      <c r="AH20740" s="7"/>
    </row>
    <row r="20741" spans="33:34">
      <c r="AG20741" s="7"/>
      <c r="AH20741" s="7"/>
    </row>
    <row r="20742" spans="33:34">
      <c r="AG20742" s="7"/>
      <c r="AH20742" s="7"/>
    </row>
    <row r="20743" spans="33:34">
      <c r="AG20743" s="7"/>
      <c r="AH20743" s="7"/>
    </row>
    <row r="20744" spans="33:34">
      <c r="AG20744" s="7"/>
      <c r="AH20744" s="7"/>
    </row>
    <row r="20745" spans="33:34">
      <c r="AG20745" s="7"/>
      <c r="AH20745" s="7"/>
    </row>
    <row r="20746" spans="33:34">
      <c r="AG20746" s="7"/>
      <c r="AH20746" s="7"/>
    </row>
    <row r="20747" spans="33:34">
      <c r="AG20747" s="7"/>
      <c r="AH20747" s="7"/>
    </row>
    <row r="20748" spans="33:34">
      <c r="AG20748" s="7"/>
      <c r="AH20748" s="7"/>
    </row>
    <row r="20749" spans="33:34">
      <c r="AG20749" s="7"/>
      <c r="AH20749" s="7"/>
    </row>
    <row r="20750" spans="33:34">
      <c r="AG20750" s="7"/>
      <c r="AH20750" s="7"/>
    </row>
    <row r="20751" spans="33:34">
      <c r="AG20751" s="7"/>
      <c r="AH20751" s="7"/>
    </row>
    <row r="20752" spans="33:34">
      <c r="AG20752" s="7"/>
      <c r="AH20752" s="7"/>
    </row>
    <row r="20753" spans="33:34">
      <c r="AG20753" s="7"/>
      <c r="AH20753" s="7"/>
    </row>
    <row r="20754" spans="33:34">
      <c r="AG20754" s="7"/>
      <c r="AH20754" s="7"/>
    </row>
    <row r="20755" spans="33:34">
      <c r="AG20755" s="7"/>
      <c r="AH20755" s="7"/>
    </row>
    <row r="20756" spans="33:34">
      <c r="AG20756" s="7"/>
      <c r="AH20756" s="7"/>
    </row>
    <row r="20757" spans="33:34">
      <c r="AG20757" s="7"/>
      <c r="AH20757" s="7"/>
    </row>
    <row r="20758" spans="33:34">
      <c r="AG20758" s="7"/>
      <c r="AH20758" s="7"/>
    </row>
    <row r="20759" spans="33:34">
      <c r="AG20759" s="7"/>
      <c r="AH20759" s="7"/>
    </row>
    <row r="20760" spans="33:34">
      <c r="AG20760" s="7"/>
      <c r="AH20760" s="7"/>
    </row>
    <row r="20761" spans="33:34">
      <c r="AG20761" s="7"/>
      <c r="AH20761" s="7"/>
    </row>
    <row r="20762" spans="33:34">
      <c r="AG20762" s="7"/>
      <c r="AH20762" s="7"/>
    </row>
    <row r="20763" spans="33:34">
      <c r="AG20763" s="7"/>
      <c r="AH20763" s="7"/>
    </row>
    <row r="20764" spans="33:34">
      <c r="AG20764" s="7"/>
      <c r="AH20764" s="7"/>
    </row>
    <row r="20765" spans="33:34">
      <c r="AG20765" s="7"/>
      <c r="AH20765" s="7"/>
    </row>
    <row r="20766" spans="33:34">
      <c r="AG20766" s="7"/>
      <c r="AH20766" s="7"/>
    </row>
    <row r="20767" spans="33:34">
      <c r="AG20767" s="7"/>
      <c r="AH20767" s="7"/>
    </row>
    <row r="20768" spans="33:34">
      <c r="AG20768" s="7"/>
      <c r="AH20768" s="7"/>
    </row>
    <row r="20769" spans="33:34">
      <c r="AG20769" s="7"/>
      <c r="AH20769" s="7"/>
    </row>
    <row r="20770" spans="33:34">
      <c r="AG20770" s="7"/>
      <c r="AH20770" s="7"/>
    </row>
    <row r="20771" spans="33:34">
      <c r="AG20771" s="7"/>
      <c r="AH20771" s="7"/>
    </row>
    <row r="20772" spans="33:34">
      <c r="AG20772" s="7"/>
      <c r="AH20772" s="7"/>
    </row>
    <row r="20773" spans="33:34">
      <c r="AG20773" s="7"/>
      <c r="AH20773" s="7"/>
    </row>
    <row r="20774" spans="33:34">
      <c r="AG20774" s="7"/>
      <c r="AH20774" s="7"/>
    </row>
    <row r="20775" spans="33:34">
      <c r="AG20775" s="7"/>
      <c r="AH20775" s="7"/>
    </row>
    <row r="20776" spans="33:34">
      <c r="AG20776" s="7"/>
      <c r="AH20776" s="7"/>
    </row>
    <row r="20777" spans="33:34">
      <c r="AG20777" s="7"/>
      <c r="AH20777" s="7"/>
    </row>
    <row r="20778" spans="33:34">
      <c r="AG20778" s="7"/>
      <c r="AH20778" s="7"/>
    </row>
    <row r="20779" spans="33:34">
      <c r="AG20779" s="7"/>
      <c r="AH20779" s="7"/>
    </row>
    <row r="20780" spans="33:34">
      <c r="AG20780" s="7"/>
      <c r="AH20780" s="7"/>
    </row>
    <row r="20781" spans="33:34">
      <c r="AG20781" s="7"/>
      <c r="AH20781" s="7"/>
    </row>
    <row r="20782" spans="33:34">
      <c r="AG20782" s="7"/>
      <c r="AH20782" s="7"/>
    </row>
    <row r="20783" spans="33:34">
      <c r="AG20783" s="7"/>
      <c r="AH20783" s="7"/>
    </row>
    <row r="20784" spans="33:34">
      <c r="AG20784" s="7"/>
      <c r="AH20784" s="7"/>
    </row>
    <row r="20785" spans="33:34">
      <c r="AG20785" s="7"/>
      <c r="AH20785" s="7"/>
    </row>
    <row r="20786" spans="33:34">
      <c r="AG20786" s="7"/>
      <c r="AH20786" s="7"/>
    </row>
    <row r="20787" spans="33:34">
      <c r="AG20787" s="7"/>
      <c r="AH20787" s="7"/>
    </row>
    <row r="20788" spans="33:34">
      <c r="AG20788" s="7"/>
      <c r="AH20788" s="7"/>
    </row>
    <row r="20789" spans="33:34">
      <c r="AG20789" s="7"/>
      <c r="AH20789" s="7"/>
    </row>
    <row r="20790" spans="33:34">
      <c r="AG20790" s="7"/>
      <c r="AH20790" s="7"/>
    </row>
    <row r="20791" spans="33:34">
      <c r="AG20791" s="7"/>
      <c r="AH20791" s="7"/>
    </row>
    <row r="20792" spans="33:34">
      <c r="AG20792" s="7"/>
      <c r="AH20792" s="7"/>
    </row>
    <row r="20793" spans="33:34">
      <c r="AG20793" s="7"/>
      <c r="AH20793" s="7"/>
    </row>
    <row r="20794" spans="33:34">
      <c r="AG20794" s="7"/>
      <c r="AH20794" s="7"/>
    </row>
    <row r="20795" spans="33:34">
      <c r="AG20795" s="7"/>
      <c r="AH20795" s="7"/>
    </row>
    <row r="20796" spans="33:34">
      <c r="AG20796" s="7"/>
      <c r="AH20796" s="7"/>
    </row>
    <row r="20797" spans="33:34">
      <c r="AG20797" s="7"/>
      <c r="AH20797" s="7"/>
    </row>
    <row r="20798" spans="33:34">
      <c r="AG20798" s="7"/>
      <c r="AH20798" s="7"/>
    </row>
    <row r="20799" spans="33:34">
      <c r="AG20799" s="7"/>
      <c r="AH20799" s="7"/>
    </row>
    <row r="20800" spans="33:34">
      <c r="AG20800" s="7"/>
      <c r="AH20800" s="7"/>
    </row>
    <row r="20801" spans="33:34">
      <c r="AG20801" s="7"/>
      <c r="AH20801" s="7"/>
    </row>
    <row r="20802" spans="33:34">
      <c r="AG20802" s="7"/>
      <c r="AH20802" s="7"/>
    </row>
    <row r="20803" spans="33:34">
      <c r="AG20803" s="7"/>
      <c r="AH20803" s="7"/>
    </row>
    <row r="20804" spans="33:34">
      <c r="AG20804" s="7"/>
      <c r="AH20804" s="7"/>
    </row>
    <row r="20805" spans="33:34">
      <c r="AG20805" s="7"/>
      <c r="AH20805" s="7"/>
    </row>
    <row r="20806" spans="33:34">
      <c r="AG20806" s="7"/>
      <c r="AH20806" s="7"/>
    </row>
    <row r="20807" spans="33:34">
      <c r="AG20807" s="7"/>
      <c r="AH20807" s="7"/>
    </row>
    <row r="20808" spans="33:34">
      <c r="AG20808" s="7"/>
      <c r="AH20808" s="7"/>
    </row>
    <row r="20809" spans="33:34">
      <c r="AG20809" s="7"/>
      <c r="AH20809" s="7"/>
    </row>
    <row r="20810" spans="33:34">
      <c r="AG20810" s="7"/>
      <c r="AH20810" s="7"/>
    </row>
    <row r="20811" spans="33:34">
      <c r="AG20811" s="7"/>
      <c r="AH20811" s="7"/>
    </row>
    <row r="20812" spans="33:34">
      <c r="AG20812" s="7"/>
      <c r="AH20812" s="7"/>
    </row>
    <row r="20813" spans="33:34">
      <c r="AG20813" s="7"/>
      <c r="AH20813" s="7"/>
    </row>
    <row r="20814" spans="33:34">
      <c r="AG20814" s="7"/>
      <c r="AH20814" s="7"/>
    </row>
    <row r="20815" spans="33:34">
      <c r="AG20815" s="7"/>
      <c r="AH20815" s="7"/>
    </row>
    <row r="20816" spans="33:34">
      <c r="AG20816" s="7"/>
      <c r="AH20816" s="7"/>
    </row>
    <row r="20817" spans="33:34">
      <c r="AG20817" s="7"/>
      <c r="AH20817" s="7"/>
    </row>
    <row r="20818" spans="33:34">
      <c r="AG20818" s="7"/>
      <c r="AH20818" s="7"/>
    </row>
    <row r="20819" spans="33:34">
      <c r="AG20819" s="7"/>
      <c r="AH20819" s="7"/>
    </row>
    <row r="20820" spans="33:34">
      <c r="AG20820" s="7"/>
      <c r="AH20820" s="7"/>
    </row>
    <row r="20821" spans="33:34">
      <c r="AG20821" s="7"/>
      <c r="AH20821" s="7"/>
    </row>
    <row r="20822" spans="33:34">
      <c r="AG20822" s="7"/>
      <c r="AH20822" s="7"/>
    </row>
    <row r="20823" spans="33:34">
      <c r="AG20823" s="7"/>
      <c r="AH20823" s="7"/>
    </row>
    <row r="20824" spans="33:34">
      <c r="AG20824" s="7"/>
      <c r="AH20824" s="7"/>
    </row>
    <row r="20825" spans="33:34">
      <c r="AG20825" s="7"/>
      <c r="AH20825" s="7"/>
    </row>
    <row r="20826" spans="33:34">
      <c r="AG20826" s="7"/>
      <c r="AH20826" s="7"/>
    </row>
    <row r="20827" spans="33:34">
      <c r="AG20827" s="7"/>
      <c r="AH20827" s="7"/>
    </row>
    <row r="20828" spans="33:34">
      <c r="AG20828" s="7"/>
      <c r="AH20828" s="7"/>
    </row>
    <row r="20829" spans="33:34">
      <c r="AG20829" s="7"/>
      <c r="AH20829" s="7"/>
    </row>
    <row r="20830" spans="33:34">
      <c r="AG20830" s="7"/>
      <c r="AH20830" s="7"/>
    </row>
    <row r="20831" spans="33:34">
      <c r="AG20831" s="7"/>
      <c r="AH20831" s="7"/>
    </row>
    <row r="20832" spans="33:34">
      <c r="AG20832" s="7"/>
      <c r="AH20832" s="7"/>
    </row>
    <row r="20833" spans="33:34">
      <c r="AG20833" s="7"/>
      <c r="AH20833" s="7"/>
    </row>
    <row r="20834" spans="33:34">
      <c r="AG20834" s="7"/>
      <c r="AH20834" s="7"/>
    </row>
    <row r="20835" spans="33:34">
      <c r="AG20835" s="7"/>
      <c r="AH20835" s="7"/>
    </row>
    <row r="20836" spans="33:34">
      <c r="AG20836" s="7"/>
      <c r="AH20836" s="7"/>
    </row>
    <row r="20837" spans="33:34">
      <c r="AG20837" s="7"/>
      <c r="AH20837" s="7"/>
    </row>
    <row r="20838" spans="33:34">
      <c r="AG20838" s="7"/>
      <c r="AH20838" s="7"/>
    </row>
    <row r="20839" spans="33:34">
      <c r="AG20839" s="7"/>
      <c r="AH20839" s="7"/>
    </row>
    <row r="20840" spans="33:34">
      <c r="AG20840" s="7"/>
      <c r="AH20840" s="7"/>
    </row>
    <row r="20841" spans="33:34">
      <c r="AG20841" s="7"/>
      <c r="AH20841" s="7"/>
    </row>
    <row r="20842" spans="33:34">
      <c r="AG20842" s="7"/>
      <c r="AH20842" s="7"/>
    </row>
    <row r="20843" spans="33:34">
      <c r="AG20843" s="7"/>
      <c r="AH20843" s="7"/>
    </row>
    <row r="20844" spans="33:34">
      <c r="AG20844" s="7"/>
      <c r="AH20844" s="7"/>
    </row>
    <row r="20845" spans="33:34">
      <c r="AG20845" s="7"/>
      <c r="AH20845" s="7"/>
    </row>
    <row r="20846" spans="33:34">
      <c r="AG20846" s="7"/>
      <c r="AH20846" s="7"/>
    </row>
    <row r="20847" spans="33:34">
      <c r="AG20847" s="7"/>
      <c r="AH20847" s="7"/>
    </row>
    <row r="20848" spans="33:34">
      <c r="AG20848" s="7"/>
      <c r="AH20848" s="7"/>
    </row>
    <row r="20849" spans="33:34">
      <c r="AG20849" s="7"/>
      <c r="AH20849" s="7"/>
    </row>
    <row r="20850" spans="33:34">
      <c r="AG20850" s="7"/>
      <c r="AH20850" s="7"/>
    </row>
    <row r="20851" spans="33:34">
      <c r="AG20851" s="7"/>
      <c r="AH20851" s="7"/>
    </row>
    <row r="20852" spans="33:34">
      <c r="AG20852" s="7"/>
      <c r="AH20852" s="7"/>
    </row>
    <row r="20853" spans="33:34">
      <c r="AG20853" s="7"/>
      <c r="AH20853" s="7"/>
    </row>
    <row r="20854" spans="33:34">
      <c r="AG20854" s="7"/>
      <c r="AH20854" s="7"/>
    </row>
    <row r="20855" spans="33:34">
      <c r="AG20855" s="7"/>
      <c r="AH20855" s="7"/>
    </row>
    <row r="20856" spans="33:34">
      <c r="AG20856" s="7"/>
      <c r="AH20856" s="7"/>
    </row>
    <row r="20857" spans="33:34">
      <c r="AG20857" s="7"/>
      <c r="AH20857" s="7"/>
    </row>
    <row r="20858" spans="33:34">
      <c r="AG20858" s="7"/>
      <c r="AH20858" s="7"/>
    </row>
    <row r="20859" spans="33:34">
      <c r="AG20859" s="7"/>
      <c r="AH20859" s="7"/>
    </row>
    <row r="20860" spans="33:34">
      <c r="AG20860" s="7"/>
      <c r="AH20860" s="7"/>
    </row>
    <row r="20861" spans="33:34">
      <c r="AG20861" s="7"/>
      <c r="AH20861" s="7"/>
    </row>
    <row r="20862" spans="33:34">
      <c r="AG20862" s="7"/>
      <c r="AH20862" s="7"/>
    </row>
    <row r="20863" spans="33:34">
      <c r="AG20863" s="7"/>
      <c r="AH20863" s="7"/>
    </row>
    <row r="20864" spans="33:34">
      <c r="AG20864" s="7"/>
      <c r="AH20864" s="7"/>
    </row>
    <row r="20865" spans="33:34">
      <c r="AG20865" s="7"/>
      <c r="AH20865" s="7"/>
    </row>
    <row r="20866" spans="33:34">
      <c r="AG20866" s="7"/>
      <c r="AH20866" s="7"/>
    </row>
    <row r="20867" spans="33:34">
      <c r="AG20867" s="7"/>
      <c r="AH20867" s="7"/>
    </row>
    <row r="20868" spans="33:34">
      <c r="AG20868" s="7"/>
      <c r="AH20868" s="7"/>
    </row>
    <row r="20869" spans="33:34">
      <c r="AG20869" s="7"/>
      <c r="AH20869" s="7"/>
    </row>
    <row r="20870" spans="33:34">
      <c r="AG20870" s="7"/>
      <c r="AH20870" s="7"/>
    </row>
    <row r="20871" spans="33:34">
      <c r="AG20871" s="7"/>
      <c r="AH20871" s="7"/>
    </row>
    <row r="20872" spans="33:34">
      <c r="AG20872" s="7"/>
      <c r="AH20872" s="7"/>
    </row>
    <row r="20873" spans="33:34">
      <c r="AG20873" s="7"/>
      <c r="AH20873" s="7"/>
    </row>
    <row r="20874" spans="33:34">
      <c r="AG20874" s="7"/>
      <c r="AH20874" s="7"/>
    </row>
    <row r="20875" spans="33:34">
      <c r="AG20875" s="7"/>
      <c r="AH20875" s="7"/>
    </row>
    <row r="20876" spans="33:34">
      <c r="AG20876" s="7"/>
      <c r="AH20876" s="7"/>
    </row>
    <row r="20877" spans="33:34">
      <c r="AG20877" s="7"/>
      <c r="AH20877" s="7"/>
    </row>
    <row r="20878" spans="33:34">
      <c r="AG20878" s="7"/>
      <c r="AH20878" s="7"/>
    </row>
    <row r="20879" spans="33:34">
      <c r="AG20879" s="7"/>
      <c r="AH20879" s="7"/>
    </row>
    <row r="20880" spans="33:34">
      <c r="AG20880" s="7"/>
      <c r="AH20880" s="7"/>
    </row>
    <row r="20881" spans="33:34">
      <c r="AG20881" s="7"/>
      <c r="AH20881" s="7"/>
    </row>
    <row r="20882" spans="33:34">
      <c r="AG20882" s="7"/>
      <c r="AH20882" s="7"/>
    </row>
    <row r="20883" spans="33:34">
      <c r="AG20883" s="7"/>
      <c r="AH20883" s="7"/>
    </row>
    <row r="20884" spans="33:34">
      <c r="AG20884" s="7"/>
      <c r="AH20884" s="7"/>
    </row>
    <row r="20885" spans="33:34">
      <c r="AG20885" s="7"/>
      <c r="AH20885" s="7"/>
    </row>
    <row r="20886" spans="33:34">
      <c r="AG20886" s="7"/>
      <c r="AH20886" s="7"/>
    </row>
    <row r="20887" spans="33:34">
      <c r="AG20887" s="7"/>
      <c r="AH20887" s="7"/>
    </row>
    <row r="20888" spans="33:34">
      <c r="AG20888" s="7"/>
      <c r="AH20888" s="7"/>
    </row>
    <row r="20889" spans="33:34">
      <c r="AG20889" s="7"/>
      <c r="AH20889" s="7"/>
    </row>
    <row r="20890" spans="33:34">
      <c r="AG20890" s="7"/>
      <c r="AH20890" s="7"/>
    </row>
    <row r="20891" spans="33:34">
      <c r="AG20891" s="7"/>
      <c r="AH20891" s="7"/>
    </row>
    <row r="20892" spans="33:34">
      <c r="AG20892" s="7"/>
      <c r="AH20892" s="7"/>
    </row>
    <row r="20893" spans="33:34">
      <c r="AG20893" s="7"/>
      <c r="AH20893" s="7"/>
    </row>
    <row r="20894" spans="33:34">
      <c r="AG20894" s="7"/>
      <c r="AH20894" s="7"/>
    </row>
    <row r="20895" spans="33:34">
      <c r="AG20895" s="7"/>
      <c r="AH20895" s="7"/>
    </row>
    <row r="20896" spans="33:34">
      <c r="AG20896" s="7"/>
      <c r="AH20896" s="7"/>
    </row>
    <row r="20897" spans="33:34">
      <c r="AG20897" s="7"/>
      <c r="AH20897" s="7"/>
    </row>
    <row r="20898" spans="33:34">
      <c r="AG20898" s="7"/>
      <c r="AH20898" s="7"/>
    </row>
    <row r="20899" spans="33:34">
      <c r="AG20899" s="7"/>
      <c r="AH20899" s="7"/>
    </row>
    <row r="20900" spans="33:34">
      <c r="AG20900" s="7"/>
      <c r="AH20900" s="7"/>
    </row>
    <row r="20901" spans="33:34">
      <c r="AG20901" s="7"/>
      <c r="AH20901" s="7"/>
    </row>
    <row r="20902" spans="33:34">
      <c r="AG20902" s="7"/>
      <c r="AH20902" s="7"/>
    </row>
    <row r="20903" spans="33:34">
      <c r="AG20903" s="7"/>
      <c r="AH20903" s="7"/>
    </row>
    <row r="20904" spans="33:34">
      <c r="AG20904" s="7"/>
      <c r="AH20904" s="7"/>
    </row>
    <row r="20905" spans="33:34">
      <c r="AG20905" s="7"/>
      <c r="AH20905" s="7"/>
    </row>
    <row r="20906" spans="33:34">
      <c r="AG20906" s="7"/>
      <c r="AH20906" s="7"/>
    </row>
    <row r="20907" spans="33:34">
      <c r="AG20907" s="7"/>
      <c r="AH20907" s="7"/>
    </row>
    <row r="20908" spans="33:34">
      <c r="AG20908" s="7"/>
      <c r="AH20908" s="7"/>
    </row>
    <row r="20909" spans="33:34">
      <c r="AG20909" s="7"/>
      <c r="AH20909" s="7"/>
    </row>
    <row r="20910" spans="33:34">
      <c r="AG20910" s="7"/>
      <c r="AH20910" s="7"/>
    </row>
    <row r="20911" spans="33:34">
      <c r="AG20911" s="7"/>
      <c r="AH20911" s="7"/>
    </row>
    <row r="20912" spans="33:34">
      <c r="AG20912" s="7"/>
      <c r="AH20912" s="7"/>
    </row>
    <row r="20913" spans="33:34">
      <c r="AG20913" s="7"/>
      <c r="AH20913" s="7"/>
    </row>
    <row r="20914" spans="33:34">
      <c r="AG20914" s="7"/>
      <c r="AH20914" s="7"/>
    </row>
    <row r="20915" spans="33:34">
      <c r="AG20915" s="7"/>
      <c r="AH20915" s="7"/>
    </row>
    <row r="20916" spans="33:34">
      <c r="AG20916" s="7"/>
      <c r="AH20916" s="7"/>
    </row>
    <row r="20917" spans="33:34">
      <c r="AG20917" s="7"/>
      <c r="AH20917" s="7"/>
    </row>
    <row r="20918" spans="33:34">
      <c r="AG20918" s="7"/>
      <c r="AH20918" s="7"/>
    </row>
    <row r="20919" spans="33:34">
      <c r="AG20919" s="7"/>
      <c r="AH20919" s="7"/>
    </row>
    <row r="20920" spans="33:34">
      <c r="AG20920" s="7"/>
      <c r="AH20920" s="7"/>
    </row>
    <row r="20921" spans="33:34">
      <c r="AG20921" s="7"/>
      <c r="AH20921" s="7"/>
    </row>
    <row r="20922" spans="33:34">
      <c r="AG20922" s="7"/>
      <c r="AH20922" s="7"/>
    </row>
    <row r="20923" spans="33:34">
      <c r="AG20923" s="7"/>
      <c r="AH20923" s="7"/>
    </row>
    <row r="20924" spans="33:34">
      <c r="AG20924" s="7"/>
      <c r="AH20924" s="7"/>
    </row>
    <row r="20925" spans="33:34">
      <c r="AG20925" s="7"/>
      <c r="AH20925" s="7"/>
    </row>
    <row r="20926" spans="33:34">
      <c r="AG20926" s="7"/>
      <c r="AH20926" s="7"/>
    </row>
    <row r="20927" spans="33:34">
      <c r="AG20927" s="7"/>
      <c r="AH20927" s="7"/>
    </row>
    <row r="20928" spans="33:34">
      <c r="AG20928" s="7"/>
      <c r="AH20928" s="7"/>
    </row>
    <row r="20929" spans="33:34">
      <c r="AG20929" s="7"/>
      <c r="AH20929" s="7"/>
    </row>
    <row r="20930" spans="33:34">
      <c r="AG20930" s="7"/>
      <c r="AH20930" s="7"/>
    </row>
    <row r="20931" spans="33:34">
      <c r="AG20931" s="7"/>
      <c r="AH20931" s="7"/>
    </row>
    <row r="20932" spans="33:34">
      <c r="AG20932" s="7"/>
      <c r="AH20932" s="7"/>
    </row>
    <row r="20933" spans="33:34">
      <c r="AG20933" s="7"/>
      <c r="AH20933" s="7"/>
    </row>
    <row r="20934" spans="33:34">
      <c r="AG20934" s="7"/>
      <c r="AH20934" s="7"/>
    </row>
    <row r="20935" spans="33:34">
      <c r="AG20935" s="7"/>
      <c r="AH20935" s="7"/>
    </row>
    <row r="20936" spans="33:34">
      <c r="AG20936" s="7"/>
      <c r="AH20936" s="7"/>
    </row>
    <row r="20937" spans="33:34">
      <c r="AG20937" s="7"/>
      <c r="AH20937" s="7"/>
    </row>
    <row r="20938" spans="33:34">
      <c r="AG20938" s="7"/>
      <c r="AH20938" s="7"/>
    </row>
    <row r="20939" spans="33:34">
      <c r="AG20939" s="7"/>
      <c r="AH20939" s="7"/>
    </row>
    <row r="20940" spans="33:34">
      <c r="AG20940" s="7"/>
      <c r="AH20940" s="7"/>
    </row>
    <row r="20941" spans="33:34">
      <c r="AG20941" s="7"/>
      <c r="AH20941" s="7"/>
    </row>
    <row r="20942" spans="33:34">
      <c r="AG20942" s="7"/>
      <c r="AH20942" s="7"/>
    </row>
    <row r="20943" spans="33:34">
      <c r="AG20943" s="7"/>
      <c r="AH20943" s="7"/>
    </row>
    <row r="20944" spans="33:34">
      <c r="AG20944" s="7"/>
      <c r="AH20944" s="7"/>
    </row>
    <row r="20945" spans="33:34">
      <c r="AG20945" s="7"/>
      <c r="AH20945" s="7"/>
    </row>
    <row r="20946" spans="33:34">
      <c r="AG20946" s="7"/>
      <c r="AH20946" s="7"/>
    </row>
    <row r="20947" spans="33:34">
      <c r="AG20947" s="7"/>
      <c r="AH20947" s="7"/>
    </row>
    <row r="20948" spans="33:34">
      <c r="AG20948" s="7"/>
      <c r="AH20948" s="7"/>
    </row>
    <row r="20949" spans="33:34">
      <c r="AG20949" s="7"/>
      <c r="AH20949" s="7"/>
    </row>
    <row r="20950" spans="33:34">
      <c r="AG20950" s="7"/>
      <c r="AH20950" s="7"/>
    </row>
    <row r="20951" spans="33:34">
      <c r="AG20951" s="7"/>
      <c r="AH20951" s="7"/>
    </row>
    <row r="20952" spans="33:34">
      <c r="AG20952" s="7"/>
      <c r="AH20952" s="7"/>
    </row>
    <row r="20953" spans="33:34">
      <c r="AG20953" s="7"/>
      <c r="AH20953" s="7"/>
    </row>
    <row r="20954" spans="33:34">
      <c r="AG20954" s="7"/>
      <c r="AH20954" s="7"/>
    </row>
    <row r="20955" spans="33:34">
      <c r="AG20955" s="7"/>
      <c r="AH20955" s="7"/>
    </row>
    <row r="20956" spans="33:34">
      <c r="AG20956" s="7"/>
      <c r="AH20956" s="7"/>
    </row>
    <row r="20957" spans="33:34">
      <c r="AG20957" s="7"/>
      <c r="AH20957" s="7"/>
    </row>
    <row r="20958" spans="33:34">
      <c r="AG20958" s="7"/>
      <c r="AH20958" s="7"/>
    </row>
    <row r="20959" spans="33:34">
      <c r="AG20959" s="7"/>
      <c r="AH20959" s="7"/>
    </row>
    <row r="20960" spans="33:34">
      <c r="AG20960" s="7"/>
      <c r="AH20960" s="7"/>
    </row>
    <row r="20961" spans="33:34">
      <c r="AG20961" s="7"/>
      <c r="AH20961" s="7"/>
    </row>
    <row r="20962" spans="33:34">
      <c r="AG20962" s="7"/>
      <c r="AH20962" s="7"/>
    </row>
    <row r="20963" spans="33:34">
      <c r="AG20963" s="7"/>
      <c r="AH20963" s="7"/>
    </row>
    <row r="20964" spans="33:34">
      <c r="AG20964" s="7"/>
      <c r="AH20964" s="7"/>
    </row>
    <row r="20965" spans="33:34">
      <c r="AG20965" s="7"/>
      <c r="AH20965" s="7"/>
    </row>
    <row r="20966" spans="33:34">
      <c r="AG20966" s="7"/>
      <c r="AH20966" s="7"/>
    </row>
    <row r="20967" spans="33:34">
      <c r="AG20967" s="7"/>
      <c r="AH20967" s="7"/>
    </row>
    <row r="20968" spans="33:34">
      <c r="AG20968" s="7"/>
      <c r="AH20968" s="7"/>
    </row>
    <row r="20969" spans="33:34">
      <c r="AG20969" s="7"/>
      <c r="AH20969" s="7"/>
    </row>
    <row r="20970" spans="33:34">
      <c r="AG20970" s="7"/>
      <c r="AH20970" s="7"/>
    </row>
    <row r="20971" spans="33:34">
      <c r="AG20971" s="7"/>
      <c r="AH20971" s="7"/>
    </row>
    <row r="20972" spans="33:34">
      <c r="AG20972" s="7"/>
      <c r="AH20972" s="7"/>
    </row>
    <row r="20973" spans="33:34">
      <c r="AG20973" s="7"/>
      <c r="AH20973" s="7"/>
    </row>
    <row r="20974" spans="33:34">
      <c r="AG20974" s="7"/>
      <c r="AH20974" s="7"/>
    </row>
    <row r="20975" spans="33:34">
      <c r="AG20975" s="7"/>
      <c r="AH20975" s="7"/>
    </row>
    <row r="20976" spans="33:34">
      <c r="AG20976" s="7"/>
      <c r="AH20976" s="7"/>
    </row>
    <row r="20977" spans="33:34">
      <c r="AG20977" s="7"/>
      <c r="AH20977" s="7"/>
    </row>
    <row r="20978" spans="33:34">
      <c r="AG20978" s="7"/>
      <c r="AH20978" s="7"/>
    </row>
    <row r="20979" spans="33:34">
      <c r="AG20979" s="7"/>
      <c r="AH20979" s="7"/>
    </row>
    <row r="20980" spans="33:34">
      <c r="AG20980" s="7"/>
      <c r="AH20980" s="7"/>
    </row>
    <row r="20981" spans="33:34">
      <c r="AG20981" s="7"/>
      <c r="AH20981" s="7"/>
    </row>
    <row r="20982" spans="33:34">
      <c r="AG20982" s="7"/>
      <c r="AH20982" s="7"/>
    </row>
    <row r="20983" spans="33:34">
      <c r="AG20983" s="7"/>
      <c r="AH20983" s="7"/>
    </row>
    <row r="20984" spans="33:34">
      <c r="AG20984" s="7"/>
      <c r="AH20984" s="7"/>
    </row>
    <row r="20985" spans="33:34">
      <c r="AG20985" s="7"/>
      <c r="AH20985" s="7"/>
    </row>
    <row r="20986" spans="33:34">
      <c r="AG20986" s="7"/>
      <c r="AH20986" s="7"/>
    </row>
    <row r="20987" spans="33:34">
      <c r="AG20987" s="7"/>
      <c r="AH20987" s="7"/>
    </row>
    <row r="20988" spans="33:34">
      <c r="AG20988" s="7"/>
      <c r="AH20988" s="7"/>
    </row>
    <row r="20989" spans="33:34">
      <c r="AG20989" s="7"/>
      <c r="AH20989" s="7"/>
    </row>
    <row r="20990" spans="33:34">
      <c r="AG20990" s="7"/>
      <c r="AH20990" s="7"/>
    </row>
    <row r="20991" spans="33:34">
      <c r="AG20991" s="7"/>
      <c r="AH20991" s="7"/>
    </row>
    <row r="20992" spans="33:34">
      <c r="AG20992" s="7"/>
      <c r="AH20992" s="7"/>
    </row>
    <row r="20993" spans="33:34">
      <c r="AG20993" s="7"/>
      <c r="AH20993" s="7"/>
    </row>
    <row r="20994" spans="33:34">
      <c r="AG20994" s="7"/>
      <c r="AH20994" s="7"/>
    </row>
    <row r="20995" spans="33:34">
      <c r="AG20995" s="7"/>
      <c r="AH20995" s="7"/>
    </row>
    <row r="20996" spans="33:34">
      <c r="AG20996" s="7"/>
      <c r="AH20996" s="7"/>
    </row>
    <row r="20997" spans="33:34">
      <c r="AG20997" s="7"/>
      <c r="AH20997" s="7"/>
    </row>
    <row r="20998" spans="33:34">
      <c r="AG20998" s="7"/>
      <c r="AH20998" s="7"/>
    </row>
    <row r="20999" spans="33:34">
      <c r="AG20999" s="7"/>
      <c r="AH20999" s="7"/>
    </row>
    <row r="21000" spans="33:34">
      <c r="AG21000" s="7"/>
      <c r="AH21000" s="7"/>
    </row>
    <row r="21001" spans="33:34">
      <c r="AG21001" s="7"/>
      <c r="AH21001" s="7"/>
    </row>
    <row r="21002" spans="33:34">
      <c r="AG21002" s="7"/>
      <c r="AH21002" s="7"/>
    </row>
    <row r="21003" spans="33:34">
      <c r="AG21003" s="7"/>
      <c r="AH21003" s="7"/>
    </row>
    <row r="21004" spans="33:34">
      <c r="AG21004" s="7"/>
      <c r="AH21004" s="7"/>
    </row>
    <row r="21005" spans="33:34">
      <c r="AG21005" s="7"/>
      <c r="AH21005" s="7"/>
    </row>
    <row r="21006" spans="33:34">
      <c r="AG21006" s="7"/>
      <c r="AH21006" s="7"/>
    </row>
    <row r="21007" spans="33:34">
      <c r="AG21007" s="7"/>
      <c r="AH21007" s="7"/>
    </row>
    <row r="21008" spans="33:34">
      <c r="AG21008" s="7"/>
      <c r="AH21008" s="7"/>
    </row>
    <row r="21009" spans="33:34">
      <c r="AG21009" s="7"/>
      <c r="AH21009" s="7"/>
    </row>
    <row r="21010" spans="33:34">
      <c r="AG21010" s="7"/>
      <c r="AH21010" s="7"/>
    </row>
    <row r="21011" spans="33:34">
      <c r="AG21011" s="7"/>
      <c r="AH21011" s="7"/>
    </row>
    <row r="21012" spans="33:34">
      <c r="AG21012" s="7"/>
      <c r="AH21012" s="7"/>
    </row>
    <row r="21013" spans="33:34">
      <c r="AG21013" s="7"/>
      <c r="AH21013" s="7"/>
    </row>
    <row r="21014" spans="33:34">
      <c r="AG21014" s="7"/>
      <c r="AH21014" s="7"/>
    </row>
    <row r="21015" spans="33:34">
      <c r="AG21015" s="7"/>
      <c r="AH21015" s="7"/>
    </row>
    <row r="21016" spans="33:34">
      <c r="AG21016" s="7"/>
      <c r="AH21016" s="7"/>
    </row>
    <row r="21017" spans="33:34">
      <c r="AG21017" s="7"/>
      <c r="AH21017" s="7"/>
    </row>
    <row r="21018" spans="33:34">
      <c r="AG21018" s="7"/>
      <c r="AH21018" s="7"/>
    </row>
    <row r="21019" spans="33:34">
      <c r="AG21019" s="7"/>
      <c r="AH21019" s="7"/>
    </row>
    <row r="21020" spans="33:34">
      <c r="AG21020" s="7"/>
      <c r="AH21020" s="7"/>
    </row>
    <row r="21021" spans="33:34">
      <c r="AG21021" s="7"/>
      <c r="AH21021" s="7"/>
    </row>
    <row r="21022" spans="33:34">
      <c r="AG21022" s="7"/>
      <c r="AH21022" s="7"/>
    </row>
    <row r="21023" spans="33:34">
      <c r="AG21023" s="7"/>
      <c r="AH21023" s="7"/>
    </row>
    <row r="21024" spans="33:34">
      <c r="AG21024" s="7"/>
      <c r="AH21024" s="7"/>
    </row>
    <row r="21025" spans="33:34">
      <c r="AG21025" s="7"/>
      <c r="AH21025" s="7"/>
    </row>
    <row r="21026" spans="33:34">
      <c r="AG21026" s="7"/>
      <c r="AH21026" s="7"/>
    </row>
    <row r="21027" spans="33:34">
      <c r="AG21027" s="7"/>
      <c r="AH21027" s="7"/>
    </row>
    <row r="21028" spans="33:34">
      <c r="AG21028" s="7"/>
      <c r="AH21028" s="7"/>
    </row>
    <row r="21029" spans="33:34">
      <c r="AG21029" s="7"/>
      <c r="AH21029" s="7"/>
    </row>
    <row r="21030" spans="33:34">
      <c r="AG21030" s="7"/>
      <c r="AH21030" s="7"/>
    </row>
    <row r="21031" spans="33:34">
      <c r="AG21031" s="7"/>
      <c r="AH21031" s="7"/>
    </row>
    <row r="21032" spans="33:34">
      <c r="AG21032" s="7"/>
      <c r="AH21032" s="7"/>
    </row>
    <row r="21033" spans="33:34">
      <c r="AG21033" s="7"/>
      <c r="AH21033" s="7"/>
    </row>
    <row r="21034" spans="33:34">
      <c r="AG21034" s="7"/>
      <c r="AH21034" s="7"/>
    </row>
    <row r="21035" spans="33:34">
      <c r="AG21035" s="7"/>
      <c r="AH21035" s="7"/>
    </row>
    <row r="21036" spans="33:34">
      <c r="AG21036" s="7"/>
      <c r="AH21036" s="7"/>
    </row>
    <row r="21037" spans="33:34">
      <c r="AG21037" s="7"/>
      <c r="AH21037" s="7"/>
    </row>
    <row r="21038" spans="33:34">
      <c r="AG21038" s="7"/>
      <c r="AH21038" s="7"/>
    </row>
    <row r="21039" spans="33:34">
      <c r="AG21039" s="7"/>
      <c r="AH21039" s="7"/>
    </row>
    <row r="21040" spans="33:34">
      <c r="AG21040" s="7"/>
      <c r="AH21040" s="7"/>
    </row>
    <row r="21041" spans="33:34">
      <c r="AG21041" s="7"/>
      <c r="AH21041" s="7"/>
    </row>
    <row r="21042" spans="33:34">
      <c r="AG21042" s="7"/>
      <c r="AH21042" s="7"/>
    </row>
    <row r="21043" spans="33:34">
      <c r="AG21043" s="7"/>
      <c r="AH21043" s="7"/>
    </row>
    <row r="21044" spans="33:34">
      <c r="AG21044" s="7"/>
      <c r="AH21044" s="7"/>
    </row>
    <row r="21045" spans="33:34">
      <c r="AG21045" s="7"/>
      <c r="AH21045" s="7"/>
    </row>
    <row r="21046" spans="33:34">
      <c r="AG21046" s="7"/>
      <c r="AH21046" s="7"/>
    </row>
    <row r="21047" spans="33:34">
      <c r="AG21047" s="7"/>
      <c r="AH21047" s="7"/>
    </row>
    <row r="21048" spans="33:34">
      <c r="AG21048" s="7"/>
      <c r="AH21048" s="7"/>
    </row>
    <row r="21049" spans="33:34">
      <c r="AG21049" s="7"/>
      <c r="AH21049" s="7"/>
    </row>
    <row r="21050" spans="33:34">
      <c r="AG21050" s="7"/>
      <c r="AH21050" s="7"/>
    </row>
    <row r="21051" spans="33:34">
      <c r="AG21051" s="7"/>
      <c r="AH21051" s="7"/>
    </row>
    <row r="21052" spans="33:34">
      <c r="AG21052" s="7"/>
      <c r="AH21052" s="7"/>
    </row>
    <row r="21053" spans="33:34">
      <c r="AG21053" s="7"/>
      <c r="AH21053" s="7"/>
    </row>
    <row r="21054" spans="33:34">
      <c r="AG21054" s="7"/>
      <c r="AH21054" s="7"/>
    </row>
    <row r="21055" spans="33:34">
      <c r="AG21055" s="7"/>
      <c r="AH21055" s="7"/>
    </row>
    <row r="21056" spans="33:34">
      <c r="AG21056" s="7"/>
      <c r="AH21056" s="7"/>
    </row>
    <row r="21057" spans="33:34">
      <c r="AG21057" s="7"/>
      <c r="AH21057" s="7"/>
    </row>
    <row r="21058" spans="33:34">
      <c r="AG21058" s="7"/>
      <c r="AH21058" s="7"/>
    </row>
    <row r="21059" spans="33:34">
      <c r="AG21059" s="7"/>
      <c r="AH21059" s="7"/>
    </row>
    <row r="21060" spans="33:34">
      <c r="AG21060" s="7"/>
      <c r="AH21060" s="7"/>
    </row>
    <row r="21061" spans="33:34">
      <c r="AG21061" s="7"/>
      <c r="AH21061" s="7"/>
    </row>
    <row r="21062" spans="33:34">
      <c r="AG21062" s="7"/>
      <c r="AH21062" s="7"/>
    </row>
    <row r="21063" spans="33:34">
      <c r="AG21063" s="7"/>
      <c r="AH21063" s="7"/>
    </row>
    <row r="21064" spans="33:34">
      <c r="AG21064" s="7"/>
      <c r="AH21064" s="7"/>
    </row>
    <row r="21065" spans="33:34">
      <c r="AG21065" s="7"/>
      <c r="AH21065" s="7"/>
    </row>
    <row r="21066" spans="33:34">
      <c r="AG21066" s="7"/>
      <c r="AH21066" s="7"/>
    </row>
    <row r="21067" spans="33:34">
      <c r="AG21067" s="7"/>
      <c r="AH21067" s="7"/>
    </row>
    <row r="21068" spans="33:34">
      <c r="AG21068" s="7"/>
      <c r="AH21068" s="7"/>
    </row>
    <row r="21069" spans="33:34">
      <c r="AG21069" s="7"/>
      <c r="AH21069" s="7"/>
    </row>
    <row r="21070" spans="33:34">
      <c r="AG21070" s="7"/>
      <c r="AH21070" s="7"/>
    </row>
    <row r="21071" spans="33:34">
      <c r="AG21071" s="7"/>
      <c r="AH21071" s="7"/>
    </row>
    <row r="21072" spans="33:34">
      <c r="AG21072" s="7"/>
      <c r="AH21072" s="7"/>
    </row>
    <row r="21073" spans="33:34">
      <c r="AG21073" s="7"/>
      <c r="AH21073" s="7"/>
    </row>
    <row r="21074" spans="33:34">
      <c r="AG21074" s="7"/>
      <c r="AH21074" s="7"/>
    </row>
    <row r="21075" spans="33:34">
      <c r="AG21075" s="7"/>
      <c r="AH21075" s="7"/>
    </row>
    <row r="21076" spans="33:34">
      <c r="AG21076" s="7"/>
      <c r="AH21076" s="7"/>
    </row>
    <row r="21077" spans="33:34">
      <c r="AG21077" s="7"/>
      <c r="AH21077" s="7"/>
    </row>
    <row r="21078" spans="33:34">
      <c r="AG21078" s="7"/>
      <c r="AH21078" s="7"/>
    </row>
    <row r="21079" spans="33:34">
      <c r="AG21079" s="7"/>
      <c r="AH21079" s="7"/>
    </row>
    <row r="21080" spans="33:34">
      <c r="AG21080" s="7"/>
      <c r="AH21080" s="7"/>
    </row>
    <row r="21081" spans="33:34">
      <c r="AG21081" s="7"/>
      <c r="AH21081" s="7"/>
    </row>
    <row r="21082" spans="33:34">
      <c r="AG21082" s="7"/>
      <c r="AH21082" s="7"/>
    </row>
    <row r="21083" spans="33:34">
      <c r="AG21083" s="7"/>
      <c r="AH21083" s="7"/>
    </row>
    <row r="21084" spans="33:34">
      <c r="AG21084" s="7"/>
      <c r="AH21084" s="7"/>
    </row>
    <row r="21085" spans="33:34">
      <c r="AG21085" s="7"/>
      <c r="AH21085" s="7"/>
    </row>
    <row r="21086" spans="33:34">
      <c r="AG21086" s="7"/>
      <c r="AH21086" s="7"/>
    </row>
    <row r="21087" spans="33:34">
      <c r="AG21087" s="7"/>
      <c r="AH21087" s="7"/>
    </row>
    <row r="21088" spans="33:34">
      <c r="AG21088" s="7"/>
      <c r="AH21088" s="7"/>
    </row>
    <row r="21089" spans="33:34">
      <c r="AG21089" s="7"/>
      <c r="AH21089" s="7"/>
    </row>
    <row r="21090" spans="33:34">
      <c r="AG21090" s="7"/>
      <c r="AH21090" s="7"/>
    </row>
    <row r="21091" spans="33:34">
      <c r="AG21091" s="7"/>
      <c r="AH21091" s="7"/>
    </row>
    <row r="21092" spans="33:34">
      <c r="AG21092" s="7"/>
      <c r="AH21092" s="7"/>
    </row>
    <row r="21093" spans="33:34">
      <c r="AG21093" s="7"/>
      <c r="AH21093" s="7"/>
    </row>
    <row r="21094" spans="33:34">
      <c r="AG21094" s="7"/>
      <c r="AH21094" s="7"/>
    </row>
    <row r="21095" spans="33:34">
      <c r="AG21095" s="7"/>
      <c r="AH21095" s="7"/>
    </row>
    <row r="21096" spans="33:34">
      <c r="AG21096" s="7"/>
      <c r="AH21096" s="7"/>
    </row>
    <row r="21097" spans="33:34">
      <c r="AG21097" s="7"/>
      <c r="AH21097" s="7"/>
    </row>
    <row r="21098" spans="33:34">
      <c r="AG21098" s="7"/>
      <c r="AH21098" s="7"/>
    </row>
    <row r="21099" spans="33:34">
      <c r="AG21099" s="7"/>
      <c r="AH21099" s="7"/>
    </row>
    <row r="21100" spans="33:34">
      <c r="AG21100" s="7"/>
      <c r="AH21100" s="7"/>
    </row>
    <row r="21101" spans="33:34">
      <c r="AG21101" s="7"/>
      <c r="AH21101" s="7"/>
    </row>
    <row r="21102" spans="33:34">
      <c r="AG21102" s="7"/>
      <c r="AH21102" s="7"/>
    </row>
    <row r="21103" spans="33:34">
      <c r="AG21103" s="7"/>
      <c r="AH21103" s="7"/>
    </row>
    <row r="21104" spans="33:34">
      <c r="AG21104" s="7"/>
      <c r="AH21104" s="7"/>
    </row>
    <row r="21105" spans="33:34">
      <c r="AG21105" s="7"/>
      <c r="AH21105" s="7"/>
    </row>
    <row r="21106" spans="33:34">
      <c r="AG21106" s="7"/>
      <c r="AH21106" s="7"/>
    </row>
    <row r="21107" spans="33:34">
      <c r="AG21107" s="7"/>
      <c r="AH21107" s="7"/>
    </row>
    <row r="21108" spans="33:34">
      <c r="AG21108" s="7"/>
      <c r="AH21108" s="7"/>
    </row>
    <row r="21109" spans="33:34">
      <c r="AG21109" s="7"/>
      <c r="AH21109" s="7"/>
    </row>
    <row r="21110" spans="33:34">
      <c r="AG21110" s="7"/>
      <c r="AH21110" s="7"/>
    </row>
    <row r="21111" spans="33:34">
      <c r="AG21111" s="7"/>
      <c r="AH21111" s="7"/>
    </row>
    <row r="21112" spans="33:34">
      <c r="AG21112" s="7"/>
      <c r="AH21112" s="7"/>
    </row>
    <row r="21113" spans="33:34">
      <c r="AG21113" s="7"/>
      <c r="AH21113" s="7"/>
    </row>
    <row r="21114" spans="33:34">
      <c r="AG21114" s="7"/>
      <c r="AH21114" s="7"/>
    </row>
    <row r="21115" spans="33:34">
      <c r="AG21115" s="7"/>
      <c r="AH21115" s="7"/>
    </row>
    <row r="21116" spans="33:34">
      <c r="AG21116" s="7"/>
      <c r="AH21116" s="7"/>
    </row>
    <row r="21117" spans="33:34">
      <c r="AG21117" s="7"/>
      <c r="AH21117" s="7"/>
    </row>
    <row r="21118" spans="33:34">
      <c r="AG21118" s="7"/>
      <c r="AH21118" s="7"/>
    </row>
    <row r="21119" spans="33:34">
      <c r="AG21119" s="7"/>
      <c r="AH21119" s="7"/>
    </row>
    <row r="21120" spans="33:34">
      <c r="AG21120" s="7"/>
      <c r="AH21120" s="7"/>
    </row>
    <row r="21121" spans="33:34">
      <c r="AG21121" s="7"/>
      <c r="AH21121" s="7"/>
    </row>
    <row r="21122" spans="33:34">
      <c r="AG21122" s="7"/>
      <c r="AH21122" s="7"/>
    </row>
    <row r="21123" spans="33:34">
      <c r="AG21123" s="7"/>
      <c r="AH21123" s="7"/>
    </row>
    <row r="21124" spans="33:34">
      <c r="AG21124" s="7"/>
      <c r="AH21124" s="7"/>
    </row>
    <row r="21125" spans="33:34">
      <c r="AG21125" s="7"/>
      <c r="AH21125" s="7"/>
    </row>
    <row r="21126" spans="33:34">
      <c r="AG21126" s="7"/>
      <c r="AH21126" s="7"/>
    </row>
    <row r="21127" spans="33:34">
      <c r="AG21127" s="7"/>
      <c r="AH21127" s="7"/>
    </row>
    <row r="21128" spans="33:34">
      <c r="AG21128" s="7"/>
      <c r="AH21128" s="7"/>
    </row>
    <row r="21129" spans="33:34">
      <c r="AG21129" s="7"/>
      <c r="AH21129" s="7"/>
    </row>
    <row r="21130" spans="33:34">
      <c r="AG21130" s="7"/>
      <c r="AH21130" s="7"/>
    </row>
    <row r="21131" spans="33:34">
      <c r="AG21131" s="7"/>
      <c r="AH21131" s="7"/>
    </row>
    <row r="21132" spans="33:34">
      <c r="AG21132" s="7"/>
      <c r="AH21132" s="7"/>
    </row>
    <row r="21133" spans="33:34">
      <c r="AG21133" s="7"/>
      <c r="AH21133" s="7"/>
    </row>
    <row r="21134" spans="33:34">
      <c r="AG21134" s="7"/>
      <c r="AH21134" s="7"/>
    </row>
    <row r="21135" spans="33:34">
      <c r="AG21135" s="7"/>
      <c r="AH21135" s="7"/>
    </row>
    <row r="21136" spans="33:34">
      <c r="AG21136" s="7"/>
      <c r="AH21136" s="7"/>
    </row>
    <row r="21137" spans="33:34">
      <c r="AG21137" s="7"/>
      <c r="AH21137" s="7"/>
    </row>
    <row r="21138" spans="33:34">
      <c r="AG21138" s="7"/>
      <c r="AH21138" s="7"/>
    </row>
    <row r="21139" spans="33:34">
      <c r="AG21139" s="7"/>
      <c r="AH21139" s="7"/>
    </row>
    <row r="21140" spans="33:34">
      <c r="AG21140" s="7"/>
      <c r="AH21140" s="7"/>
    </row>
    <row r="21141" spans="33:34">
      <c r="AG21141" s="7"/>
      <c r="AH21141" s="7"/>
    </row>
    <row r="21142" spans="33:34">
      <c r="AG21142" s="7"/>
      <c r="AH21142" s="7"/>
    </row>
    <row r="21143" spans="33:34">
      <c r="AG21143" s="7"/>
      <c r="AH21143" s="7"/>
    </row>
    <row r="21144" spans="33:34">
      <c r="AG21144" s="7"/>
      <c r="AH21144" s="7"/>
    </row>
    <row r="21145" spans="33:34">
      <c r="AG21145" s="7"/>
      <c r="AH21145" s="7"/>
    </row>
    <row r="21146" spans="33:34">
      <c r="AG21146" s="7"/>
      <c r="AH21146" s="7"/>
    </row>
    <row r="21147" spans="33:34">
      <c r="AG21147" s="7"/>
      <c r="AH21147" s="7"/>
    </row>
    <row r="21148" spans="33:34">
      <c r="AG21148" s="7"/>
      <c r="AH21148" s="7"/>
    </row>
    <row r="21149" spans="33:34">
      <c r="AG21149" s="7"/>
      <c r="AH21149" s="7"/>
    </row>
    <row r="21150" spans="33:34">
      <c r="AG21150" s="7"/>
      <c r="AH21150" s="7"/>
    </row>
    <row r="21151" spans="33:34">
      <c r="AG21151" s="7"/>
      <c r="AH21151" s="7"/>
    </row>
    <row r="21152" spans="33:34">
      <c r="AG21152" s="7"/>
      <c r="AH21152" s="7"/>
    </row>
    <row r="21153" spans="33:34">
      <c r="AG21153" s="7"/>
      <c r="AH21153" s="7"/>
    </row>
    <row r="21154" spans="33:34">
      <c r="AG21154" s="7"/>
      <c r="AH21154" s="7"/>
    </row>
    <row r="21155" spans="33:34">
      <c r="AG21155" s="7"/>
      <c r="AH21155" s="7"/>
    </row>
    <row r="21156" spans="33:34">
      <c r="AG21156" s="7"/>
      <c r="AH21156" s="7"/>
    </row>
    <row r="21157" spans="33:34">
      <c r="AG21157" s="7"/>
      <c r="AH21157" s="7"/>
    </row>
    <row r="21158" spans="33:34">
      <c r="AG21158" s="7"/>
      <c r="AH21158" s="7"/>
    </row>
    <row r="21159" spans="33:34">
      <c r="AG21159" s="7"/>
      <c r="AH21159" s="7"/>
    </row>
    <row r="21160" spans="33:34">
      <c r="AG21160" s="7"/>
      <c r="AH21160" s="7"/>
    </row>
    <row r="21161" spans="33:34">
      <c r="AG21161" s="7"/>
      <c r="AH21161" s="7"/>
    </row>
    <row r="21162" spans="33:34">
      <c r="AG21162" s="7"/>
      <c r="AH21162" s="7"/>
    </row>
    <row r="21163" spans="33:34">
      <c r="AG21163" s="7"/>
      <c r="AH21163" s="7"/>
    </row>
    <row r="21164" spans="33:34">
      <c r="AG21164" s="7"/>
      <c r="AH21164" s="7"/>
    </row>
    <row r="21165" spans="33:34">
      <c r="AG21165" s="7"/>
      <c r="AH21165" s="7"/>
    </row>
    <row r="21166" spans="33:34">
      <c r="AG21166" s="7"/>
      <c r="AH21166" s="7"/>
    </row>
    <row r="21167" spans="33:34">
      <c r="AG21167" s="7"/>
      <c r="AH21167" s="7"/>
    </row>
    <row r="21168" spans="33:34">
      <c r="AG21168" s="7"/>
      <c r="AH21168" s="7"/>
    </row>
    <row r="21169" spans="33:34">
      <c r="AG21169" s="7"/>
      <c r="AH21169" s="7"/>
    </row>
    <row r="21170" spans="33:34">
      <c r="AG21170" s="7"/>
      <c r="AH21170" s="7"/>
    </row>
    <row r="21171" spans="33:34">
      <c r="AG21171" s="7"/>
      <c r="AH21171" s="7"/>
    </row>
    <row r="21172" spans="33:34">
      <c r="AG21172" s="7"/>
      <c r="AH21172" s="7"/>
    </row>
    <row r="21173" spans="33:34">
      <c r="AG21173" s="7"/>
      <c r="AH21173" s="7"/>
    </row>
    <row r="21174" spans="33:34">
      <c r="AG21174" s="7"/>
      <c r="AH21174" s="7"/>
    </row>
    <row r="21175" spans="33:34">
      <c r="AG21175" s="7"/>
      <c r="AH21175" s="7"/>
    </row>
    <row r="21176" spans="33:34">
      <c r="AG21176" s="7"/>
      <c r="AH21176" s="7"/>
    </row>
    <row r="21177" spans="33:34">
      <c r="AG21177" s="7"/>
      <c r="AH21177" s="7"/>
    </row>
    <row r="21178" spans="33:34">
      <c r="AG21178" s="7"/>
      <c r="AH21178" s="7"/>
    </row>
    <row r="21179" spans="33:34">
      <c r="AG21179" s="7"/>
      <c r="AH21179" s="7"/>
    </row>
    <row r="21180" spans="33:34">
      <c r="AG21180" s="7"/>
      <c r="AH21180" s="7"/>
    </row>
    <row r="21181" spans="33:34">
      <c r="AG21181" s="7"/>
      <c r="AH21181" s="7"/>
    </row>
    <row r="21182" spans="33:34">
      <c r="AG21182" s="7"/>
      <c r="AH21182" s="7"/>
    </row>
    <row r="21183" spans="33:34">
      <c r="AG21183" s="7"/>
      <c r="AH21183" s="7"/>
    </row>
    <row r="21184" spans="33:34">
      <c r="AG21184" s="7"/>
      <c r="AH21184" s="7"/>
    </row>
    <row r="21185" spans="33:34">
      <c r="AG21185" s="7"/>
      <c r="AH21185" s="7"/>
    </row>
    <row r="21186" spans="33:34">
      <c r="AG21186" s="7"/>
      <c r="AH21186" s="7"/>
    </row>
    <row r="21187" spans="33:34">
      <c r="AG21187" s="7"/>
      <c r="AH21187" s="7"/>
    </row>
    <row r="21188" spans="33:34">
      <c r="AG21188" s="7"/>
      <c r="AH21188" s="7"/>
    </row>
    <row r="21189" spans="33:34">
      <c r="AG21189" s="7"/>
      <c r="AH21189" s="7"/>
    </row>
    <row r="21190" spans="33:34">
      <c r="AG21190" s="7"/>
      <c r="AH21190" s="7"/>
    </row>
    <row r="21191" spans="33:34">
      <c r="AG21191" s="7"/>
      <c r="AH21191" s="7"/>
    </row>
    <row r="21192" spans="33:34">
      <c r="AG21192" s="7"/>
      <c r="AH21192" s="7"/>
    </row>
    <row r="21193" spans="33:34">
      <c r="AG21193" s="7"/>
      <c r="AH21193" s="7"/>
    </row>
    <row r="21194" spans="33:34">
      <c r="AG21194" s="7"/>
      <c r="AH21194" s="7"/>
    </row>
    <row r="21195" spans="33:34">
      <c r="AG21195" s="7"/>
      <c r="AH21195" s="7"/>
    </row>
    <row r="21196" spans="33:34">
      <c r="AG21196" s="7"/>
      <c r="AH21196" s="7"/>
    </row>
    <row r="21197" spans="33:34">
      <c r="AG21197" s="7"/>
      <c r="AH21197" s="7"/>
    </row>
    <row r="21198" spans="33:34">
      <c r="AG21198" s="7"/>
      <c r="AH21198" s="7"/>
    </row>
    <row r="21199" spans="33:34">
      <c r="AG21199" s="7"/>
      <c r="AH21199" s="7"/>
    </row>
    <row r="21200" spans="33:34">
      <c r="AG21200" s="7"/>
      <c r="AH21200" s="7"/>
    </row>
    <row r="21201" spans="33:34">
      <c r="AG21201" s="7"/>
      <c r="AH21201" s="7"/>
    </row>
    <row r="21202" spans="33:34">
      <c r="AG21202" s="7"/>
      <c r="AH21202" s="7"/>
    </row>
    <row r="21203" spans="33:34">
      <c r="AG21203" s="7"/>
      <c r="AH21203" s="7"/>
    </row>
    <row r="21204" spans="33:34">
      <c r="AG21204" s="7"/>
      <c r="AH21204" s="7"/>
    </row>
    <row r="21205" spans="33:34">
      <c r="AG21205" s="7"/>
      <c r="AH21205" s="7"/>
    </row>
    <row r="21206" spans="33:34">
      <c r="AG21206" s="7"/>
      <c r="AH21206" s="7"/>
    </row>
    <row r="21207" spans="33:34">
      <c r="AG21207" s="7"/>
      <c r="AH21207" s="7"/>
    </row>
    <row r="21208" spans="33:34">
      <c r="AG21208" s="7"/>
      <c r="AH21208" s="7"/>
    </row>
    <row r="21209" spans="33:34">
      <c r="AG21209" s="7"/>
      <c r="AH21209" s="7"/>
    </row>
    <row r="21210" spans="33:34">
      <c r="AG21210" s="7"/>
      <c r="AH21210" s="7"/>
    </row>
    <row r="21211" spans="33:34">
      <c r="AG21211" s="7"/>
      <c r="AH21211" s="7"/>
    </row>
    <row r="21212" spans="33:34">
      <c r="AG21212" s="7"/>
      <c r="AH21212" s="7"/>
    </row>
    <row r="21213" spans="33:34">
      <c r="AG21213" s="7"/>
      <c r="AH21213" s="7"/>
    </row>
    <row r="21214" spans="33:34">
      <c r="AG21214" s="7"/>
      <c r="AH21214" s="7"/>
    </row>
    <row r="21215" spans="33:34">
      <c r="AG21215" s="7"/>
      <c r="AH21215" s="7"/>
    </row>
    <row r="21216" spans="33:34">
      <c r="AG21216" s="7"/>
      <c r="AH21216" s="7"/>
    </row>
    <row r="21217" spans="33:34">
      <c r="AG21217" s="7"/>
      <c r="AH21217" s="7"/>
    </row>
    <row r="21218" spans="33:34">
      <c r="AG21218" s="7"/>
      <c r="AH21218" s="7"/>
    </row>
    <row r="21219" spans="33:34">
      <c r="AG21219" s="7"/>
      <c r="AH21219" s="7"/>
    </row>
    <row r="21220" spans="33:34">
      <c r="AG21220" s="7"/>
      <c r="AH21220" s="7"/>
    </row>
    <row r="21221" spans="33:34">
      <c r="AG21221" s="7"/>
      <c r="AH21221" s="7"/>
    </row>
    <row r="21222" spans="33:34">
      <c r="AG21222" s="7"/>
      <c r="AH21222" s="7"/>
    </row>
    <row r="21223" spans="33:34">
      <c r="AG21223" s="7"/>
      <c r="AH21223" s="7"/>
    </row>
    <row r="21224" spans="33:34">
      <c r="AG21224" s="7"/>
      <c r="AH21224" s="7"/>
    </row>
    <row r="21225" spans="33:34">
      <c r="AG21225" s="7"/>
      <c r="AH21225" s="7"/>
    </row>
    <row r="21226" spans="33:34">
      <c r="AG21226" s="7"/>
      <c r="AH21226" s="7"/>
    </row>
    <row r="21227" spans="33:34">
      <c r="AG21227" s="7"/>
      <c r="AH21227" s="7"/>
    </row>
    <row r="21228" spans="33:34">
      <c r="AG21228" s="7"/>
      <c r="AH21228" s="7"/>
    </row>
    <row r="21229" spans="33:34">
      <c r="AG21229" s="7"/>
      <c r="AH21229" s="7"/>
    </row>
    <row r="21230" spans="33:34">
      <c r="AG21230" s="7"/>
      <c r="AH21230" s="7"/>
    </row>
    <row r="21231" spans="33:34">
      <c r="AG21231" s="7"/>
      <c r="AH21231" s="7"/>
    </row>
    <row r="21232" spans="33:34">
      <c r="AG21232" s="7"/>
      <c r="AH21232" s="7"/>
    </row>
    <row r="21233" spans="33:34">
      <c r="AG21233" s="7"/>
      <c r="AH21233" s="7"/>
    </row>
    <row r="21234" spans="33:34">
      <c r="AG21234" s="7"/>
      <c r="AH21234" s="7"/>
    </row>
    <row r="21235" spans="33:34">
      <c r="AG21235" s="7"/>
      <c r="AH21235" s="7"/>
    </row>
    <row r="21236" spans="33:34">
      <c r="AG21236" s="7"/>
      <c r="AH21236" s="7"/>
    </row>
    <row r="21237" spans="33:34">
      <c r="AG21237" s="7"/>
      <c r="AH21237" s="7"/>
    </row>
    <row r="21238" spans="33:34">
      <c r="AG21238" s="7"/>
      <c r="AH21238" s="7"/>
    </row>
    <row r="21239" spans="33:34">
      <c r="AG21239" s="7"/>
      <c r="AH21239" s="7"/>
    </row>
    <row r="21240" spans="33:34">
      <c r="AG21240" s="7"/>
      <c r="AH21240" s="7"/>
    </row>
    <row r="21241" spans="33:34">
      <c r="AG21241" s="7"/>
      <c r="AH21241" s="7"/>
    </row>
    <row r="21242" spans="33:34">
      <c r="AG21242" s="7"/>
      <c r="AH21242" s="7"/>
    </row>
    <row r="21243" spans="33:34">
      <c r="AG21243" s="7"/>
      <c r="AH21243" s="7"/>
    </row>
    <row r="21244" spans="33:34">
      <c r="AG21244" s="7"/>
      <c r="AH21244" s="7"/>
    </row>
    <row r="21245" spans="33:34">
      <c r="AG21245" s="7"/>
      <c r="AH21245" s="7"/>
    </row>
    <row r="21246" spans="33:34">
      <c r="AG21246" s="7"/>
      <c r="AH21246" s="7"/>
    </row>
    <row r="21247" spans="33:34">
      <c r="AG21247" s="7"/>
      <c r="AH21247" s="7"/>
    </row>
    <row r="21248" spans="33:34">
      <c r="AG21248" s="7"/>
      <c r="AH21248" s="7"/>
    </row>
    <row r="21249" spans="33:34">
      <c r="AG21249" s="7"/>
      <c r="AH21249" s="7"/>
    </row>
    <row r="21250" spans="33:34">
      <c r="AG21250" s="7"/>
      <c r="AH21250" s="7"/>
    </row>
    <row r="21251" spans="33:34">
      <c r="AG21251" s="7"/>
      <c r="AH21251" s="7"/>
    </row>
    <row r="21252" spans="33:34">
      <c r="AG21252" s="7"/>
      <c r="AH21252" s="7"/>
    </row>
    <row r="21253" spans="33:34">
      <c r="AG21253" s="7"/>
      <c r="AH21253" s="7"/>
    </row>
    <row r="21254" spans="33:34">
      <c r="AG21254" s="7"/>
      <c r="AH21254" s="7"/>
    </row>
    <row r="21255" spans="33:34">
      <c r="AG21255" s="7"/>
      <c r="AH21255" s="7"/>
    </row>
    <row r="21256" spans="33:34">
      <c r="AG21256" s="7"/>
      <c r="AH21256" s="7"/>
    </row>
    <row r="21257" spans="33:34">
      <c r="AG21257" s="7"/>
      <c r="AH21257" s="7"/>
    </row>
    <row r="21258" spans="33:34">
      <c r="AG21258" s="7"/>
      <c r="AH21258" s="7"/>
    </row>
    <row r="21259" spans="33:34">
      <c r="AG21259" s="7"/>
      <c r="AH21259" s="7"/>
    </row>
    <row r="21260" spans="33:34">
      <c r="AG21260" s="7"/>
      <c r="AH21260" s="7"/>
    </row>
    <row r="21261" spans="33:34">
      <c r="AG21261" s="7"/>
      <c r="AH21261" s="7"/>
    </row>
    <row r="21262" spans="33:34">
      <c r="AG21262" s="7"/>
      <c r="AH21262" s="7"/>
    </row>
    <row r="21263" spans="33:34">
      <c r="AG21263" s="7"/>
      <c r="AH21263" s="7"/>
    </row>
    <row r="21264" spans="33:34">
      <c r="AG21264" s="7"/>
      <c r="AH21264" s="7"/>
    </row>
    <row r="21265" spans="33:34">
      <c r="AG21265" s="7"/>
      <c r="AH21265" s="7"/>
    </row>
    <row r="21266" spans="33:34">
      <c r="AG21266" s="7"/>
      <c r="AH21266" s="7"/>
    </row>
    <row r="21267" spans="33:34">
      <c r="AG21267" s="7"/>
      <c r="AH21267" s="7"/>
    </row>
    <row r="21268" spans="33:34">
      <c r="AG21268" s="7"/>
      <c r="AH21268" s="7"/>
    </row>
    <row r="21269" spans="33:34">
      <c r="AG21269" s="7"/>
      <c r="AH21269" s="7"/>
    </row>
    <row r="21270" spans="33:34">
      <c r="AG21270" s="7"/>
      <c r="AH21270" s="7"/>
    </row>
    <row r="21271" spans="33:34">
      <c r="AG21271" s="7"/>
      <c r="AH21271" s="7"/>
    </row>
    <row r="21272" spans="33:34">
      <c r="AG21272" s="7"/>
      <c r="AH21272" s="7"/>
    </row>
    <row r="21273" spans="33:34">
      <c r="AG21273" s="7"/>
      <c r="AH21273" s="7"/>
    </row>
    <row r="21274" spans="33:34">
      <c r="AG21274" s="7"/>
      <c r="AH21274" s="7"/>
    </row>
    <row r="21275" spans="33:34">
      <c r="AG21275" s="7"/>
      <c r="AH21275" s="7"/>
    </row>
    <row r="21276" spans="33:34">
      <c r="AG21276" s="7"/>
      <c r="AH21276" s="7"/>
    </row>
    <row r="21277" spans="33:34">
      <c r="AG21277" s="7"/>
      <c r="AH21277" s="7"/>
    </row>
    <row r="21278" spans="33:34">
      <c r="AG21278" s="7"/>
      <c r="AH21278" s="7"/>
    </row>
    <row r="21279" spans="33:34">
      <c r="AG21279" s="7"/>
      <c r="AH21279" s="7"/>
    </row>
    <row r="21280" spans="33:34">
      <c r="AG21280" s="7"/>
      <c r="AH21280" s="7"/>
    </row>
    <row r="21281" spans="33:34">
      <c r="AG21281" s="7"/>
      <c r="AH21281" s="7"/>
    </row>
    <row r="21282" spans="33:34">
      <c r="AG21282" s="7"/>
      <c r="AH21282" s="7"/>
    </row>
    <row r="21283" spans="33:34">
      <c r="AG21283" s="7"/>
      <c r="AH21283" s="7"/>
    </row>
    <row r="21284" spans="33:34">
      <c r="AG21284" s="7"/>
      <c r="AH21284" s="7"/>
    </row>
    <row r="21285" spans="33:34">
      <c r="AG21285" s="7"/>
      <c r="AH21285" s="7"/>
    </row>
    <row r="21286" spans="33:34">
      <c r="AG21286" s="7"/>
      <c r="AH21286" s="7"/>
    </row>
    <row r="21287" spans="33:34">
      <c r="AG21287" s="7"/>
      <c r="AH21287" s="7"/>
    </row>
    <row r="21288" spans="33:34">
      <c r="AG21288" s="7"/>
      <c r="AH21288" s="7"/>
    </row>
    <row r="21289" spans="33:34">
      <c r="AG21289" s="7"/>
      <c r="AH21289" s="7"/>
    </row>
    <row r="21290" spans="33:34">
      <c r="AG21290" s="7"/>
      <c r="AH21290" s="7"/>
    </row>
    <row r="21291" spans="33:34">
      <c r="AG21291" s="7"/>
      <c r="AH21291" s="7"/>
    </row>
    <row r="21292" spans="33:34">
      <c r="AG21292" s="7"/>
      <c r="AH21292" s="7"/>
    </row>
    <row r="21293" spans="33:34">
      <c r="AG21293" s="7"/>
      <c r="AH21293" s="7"/>
    </row>
    <row r="21294" spans="33:34">
      <c r="AG21294" s="7"/>
      <c r="AH21294" s="7"/>
    </row>
    <row r="21295" spans="33:34">
      <c r="AG21295" s="7"/>
      <c r="AH21295" s="7"/>
    </row>
    <row r="21296" spans="33:34">
      <c r="AG21296" s="7"/>
      <c r="AH21296" s="7"/>
    </row>
    <row r="21297" spans="33:34">
      <c r="AG21297" s="7"/>
      <c r="AH21297" s="7"/>
    </row>
    <row r="21298" spans="33:34">
      <c r="AG21298" s="7"/>
      <c r="AH21298" s="7"/>
    </row>
    <row r="21299" spans="33:34">
      <c r="AG21299" s="7"/>
      <c r="AH21299" s="7"/>
    </row>
    <row r="21300" spans="33:34">
      <c r="AG21300" s="7"/>
      <c r="AH21300" s="7"/>
    </row>
    <row r="21301" spans="33:34">
      <c r="AG21301" s="7"/>
      <c r="AH21301" s="7"/>
    </row>
    <row r="21302" spans="33:34">
      <c r="AG21302" s="7"/>
      <c r="AH21302" s="7"/>
    </row>
    <row r="21303" spans="33:34">
      <c r="AG21303" s="7"/>
      <c r="AH21303" s="7"/>
    </row>
    <row r="21304" spans="33:34">
      <c r="AG21304" s="7"/>
      <c r="AH21304" s="7"/>
    </row>
    <row r="21305" spans="33:34">
      <c r="AG21305" s="7"/>
      <c r="AH21305" s="7"/>
    </row>
    <row r="21306" spans="33:34">
      <c r="AG21306" s="7"/>
      <c r="AH21306" s="7"/>
    </row>
    <row r="21307" spans="33:34">
      <c r="AG21307" s="7"/>
      <c r="AH21307" s="7"/>
    </row>
    <row r="21308" spans="33:34">
      <c r="AG21308" s="7"/>
      <c r="AH21308" s="7"/>
    </row>
    <row r="21309" spans="33:34">
      <c r="AG21309" s="7"/>
      <c r="AH21309" s="7"/>
    </row>
    <row r="21310" spans="33:34">
      <c r="AG21310" s="7"/>
      <c r="AH21310" s="7"/>
    </row>
    <row r="21311" spans="33:34">
      <c r="AG21311" s="7"/>
      <c r="AH21311" s="7"/>
    </row>
    <row r="21312" spans="33:34">
      <c r="AG21312" s="7"/>
      <c r="AH21312" s="7"/>
    </row>
    <row r="21313" spans="33:34">
      <c r="AG21313" s="7"/>
      <c r="AH21313" s="7"/>
    </row>
    <row r="21314" spans="33:34">
      <c r="AG21314" s="7"/>
      <c r="AH21314" s="7"/>
    </row>
    <row r="21315" spans="33:34">
      <c r="AG21315" s="7"/>
      <c r="AH21315" s="7"/>
    </row>
    <row r="21316" spans="33:34">
      <c r="AG21316" s="7"/>
      <c r="AH21316" s="7"/>
    </row>
    <row r="21317" spans="33:34">
      <c r="AG21317" s="7"/>
      <c r="AH21317" s="7"/>
    </row>
    <row r="21318" spans="33:34">
      <c r="AG21318" s="7"/>
      <c r="AH21318" s="7"/>
    </row>
    <row r="21319" spans="33:34">
      <c r="AG21319" s="7"/>
      <c r="AH21319" s="7"/>
    </row>
    <row r="21320" spans="33:34">
      <c r="AG21320" s="7"/>
      <c r="AH21320" s="7"/>
    </row>
    <row r="21321" spans="33:34">
      <c r="AG21321" s="7"/>
      <c r="AH21321" s="7"/>
    </row>
    <row r="21322" spans="33:34">
      <c r="AG21322" s="7"/>
      <c r="AH21322" s="7"/>
    </row>
    <row r="21323" spans="33:34">
      <c r="AG21323" s="7"/>
      <c r="AH21323" s="7"/>
    </row>
    <row r="21324" spans="33:34">
      <c r="AG21324" s="7"/>
      <c r="AH21324" s="7"/>
    </row>
    <row r="21325" spans="33:34">
      <c r="AG21325" s="7"/>
      <c r="AH21325" s="7"/>
    </row>
    <row r="21326" spans="33:34">
      <c r="AG21326" s="7"/>
      <c r="AH21326" s="7"/>
    </row>
    <row r="21327" spans="33:34">
      <c r="AG21327" s="7"/>
      <c r="AH21327" s="7"/>
    </row>
    <row r="21328" spans="33:34">
      <c r="AG21328" s="7"/>
      <c r="AH21328" s="7"/>
    </row>
    <row r="21329" spans="33:34">
      <c r="AG21329" s="7"/>
      <c r="AH21329" s="7"/>
    </row>
    <row r="21330" spans="33:34">
      <c r="AG21330" s="7"/>
      <c r="AH21330" s="7"/>
    </row>
    <row r="21331" spans="33:34">
      <c r="AG21331" s="7"/>
      <c r="AH21331" s="7"/>
    </row>
    <row r="21332" spans="33:34">
      <c r="AG21332" s="7"/>
      <c r="AH21332" s="7"/>
    </row>
    <row r="21333" spans="33:34">
      <c r="AG21333" s="7"/>
      <c r="AH21333" s="7"/>
    </row>
    <row r="21334" spans="33:34">
      <c r="AG21334" s="7"/>
      <c r="AH21334" s="7"/>
    </row>
    <row r="21335" spans="33:34">
      <c r="AG21335" s="7"/>
      <c r="AH21335" s="7"/>
    </row>
    <row r="21336" spans="33:34">
      <c r="AG21336" s="7"/>
      <c r="AH21336" s="7"/>
    </row>
    <row r="21337" spans="33:34">
      <c r="AG21337" s="7"/>
      <c r="AH21337" s="7"/>
    </row>
    <row r="21338" spans="33:34">
      <c r="AG21338" s="7"/>
      <c r="AH21338" s="7"/>
    </row>
    <row r="21339" spans="33:34">
      <c r="AG21339" s="7"/>
      <c r="AH21339" s="7"/>
    </row>
    <row r="21340" spans="33:34">
      <c r="AG21340" s="7"/>
      <c r="AH21340" s="7"/>
    </row>
    <row r="21341" spans="33:34">
      <c r="AG21341" s="7"/>
      <c r="AH21341" s="7"/>
    </row>
    <row r="21342" spans="33:34">
      <c r="AG21342" s="7"/>
      <c r="AH21342" s="7"/>
    </row>
    <row r="21343" spans="33:34">
      <c r="AG21343" s="7"/>
      <c r="AH21343" s="7"/>
    </row>
    <row r="21344" spans="33:34">
      <c r="AG21344" s="7"/>
      <c r="AH21344" s="7"/>
    </row>
    <row r="21345" spans="33:34">
      <c r="AG21345" s="7"/>
      <c r="AH21345" s="7"/>
    </row>
    <row r="21346" spans="33:34">
      <c r="AG21346" s="7"/>
      <c r="AH21346" s="7"/>
    </row>
    <row r="21347" spans="33:34">
      <c r="AG21347" s="7"/>
      <c r="AH21347" s="7"/>
    </row>
    <row r="21348" spans="33:34">
      <c r="AG21348" s="7"/>
      <c r="AH21348" s="7"/>
    </row>
    <row r="21349" spans="33:34">
      <c r="AG21349" s="7"/>
      <c r="AH21349" s="7"/>
    </row>
    <row r="21350" spans="33:34">
      <c r="AG21350" s="7"/>
      <c r="AH21350" s="7"/>
    </row>
    <row r="21351" spans="33:34">
      <c r="AG21351" s="7"/>
      <c r="AH21351" s="7"/>
    </row>
    <row r="21352" spans="33:34">
      <c r="AG21352" s="7"/>
      <c r="AH21352" s="7"/>
    </row>
    <row r="21353" spans="33:34">
      <c r="AG21353" s="7"/>
      <c r="AH21353" s="7"/>
    </row>
    <row r="21354" spans="33:34">
      <c r="AG21354" s="7"/>
      <c r="AH21354" s="7"/>
    </row>
    <row r="21355" spans="33:34">
      <c r="AG21355" s="7"/>
      <c r="AH21355" s="7"/>
    </row>
    <row r="21356" spans="33:34">
      <c r="AG21356" s="7"/>
      <c r="AH21356" s="7"/>
    </row>
    <row r="21357" spans="33:34">
      <c r="AG21357" s="7"/>
      <c r="AH21357" s="7"/>
    </row>
    <row r="21358" spans="33:34">
      <c r="AG21358" s="7"/>
      <c r="AH21358" s="7"/>
    </row>
    <row r="21359" spans="33:34">
      <c r="AG21359" s="7"/>
      <c r="AH21359" s="7"/>
    </row>
    <row r="21360" spans="33:34">
      <c r="AG21360" s="7"/>
      <c r="AH21360" s="7"/>
    </row>
    <row r="21361" spans="33:34">
      <c r="AG21361" s="7"/>
      <c r="AH21361" s="7"/>
    </row>
    <row r="21362" spans="33:34">
      <c r="AG21362" s="7"/>
      <c r="AH21362" s="7"/>
    </row>
    <row r="21363" spans="33:34">
      <c r="AG21363" s="7"/>
      <c r="AH21363" s="7"/>
    </row>
    <row r="21364" spans="33:34">
      <c r="AG21364" s="7"/>
      <c r="AH21364" s="7"/>
    </row>
    <row r="21365" spans="33:34">
      <c r="AG21365" s="7"/>
      <c r="AH21365" s="7"/>
    </row>
    <row r="21366" spans="33:34">
      <c r="AG21366" s="7"/>
      <c r="AH21366" s="7"/>
    </row>
    <row r="21367" spans="33:34">
      <c r="AG21367" s="7"/>
      <c r="AH21367" s="7"/>
    </row>
    <row r="21368" spans="33:34">
      <c r="AG21368" s="7"/>
      <c r="AH21368" s="7"/>
    </row>
    <row r="21369" spans="33:34">
      <c r="AG21369" s="7"/>
      <c r="AH21369" s="7"/>
    </row>
    <row r="21370" spans="33:34">
      <c r="AG21370" s="7"/>
      <c r="AH21370" s="7"/>
    </row>
    <row r="21371" spans="33:34">
      <c r="AG21371" s="7"/>
      <c r="AH21371" s="7"/>
    </row>
    <row r="21372" spans="33:34">
      <c r="AG21372" s="7"/>
      <c r="AH21372" s="7"/>
    </row>
    <row r="21373" spans="33:34">
      <c r="AG21373" s="7"/>
      <c r="AH21373" s="7"/>
    </row>
    <row r="21374" spans="33:34">
      <c r="AG21374" s="7"/>
      <c r="AH21374" s="7"/>
    </row>
    <row r="21375" spans="33:34">
      <c r="AG21375" s="7"/>
      <c r="AH21375" s="7"/>
    </row>
    <row r="21376" spans="33:34">
      <c r="AG21376" s="7"/>
      <c r="AH21376" s="7"/>
    </row>
    <row r="21377" spans="33:34">
      <c r="AG21377" s="7"/>
      <c r="AH21377" s="7"/>
    </row>
    <row r="21378" spans="33:34">
      <c r="AG21378" s="7"/>
      <c r="AH21378" s="7"/>
    </row>
    <row r="21379" spans="33:34">
      <c r="AG21379" s="7"/>
      <c r="AH21379" s="7"/>
    </row>
    <row r="21380" spans="33:34">
      <c r="AG21380" s="7"/>
      <c r="AH21380" s="7"/>
    </row>
    <row r="21381" spans="33:34">
      <c r="AG21381" s="7"/>
      <c r="AH21381" s="7"/>
    </row>
    <row r="21382" spans="33:34">
      <c r="AG21382" s="7"/>
      <c r="AH21382" s="7"/>
    </row>
    <row r="21383" spans="33:34">
      <c r="AG21383" s="7"/>
      <c r="AH21383" s="7"/>
    </row>
    <row r="21384" spans="33:34">
      <c r="AG21384" s="7"/>
      <c r="AH21384" s="7"/>
    </row>
    <row r="21385" spans="33:34">
      <c r="AG21385" s="7"/>
      <c r="AH21385" s="7"/>
    </row>
    <row r="21386" spans="33:34">
      <c r="AG21386" s="7"/>
      <c r="AH21386" s="7"/>
    </row>
    <row r="21387" spans="33:34">
      <c r="AG21387" s="7"/>
      <c r="AH21387" s="7"/>
    </row>
    <row r="21388" spans="33:34">
      <c r="AG21388" s="7"/>
      <c r="AH21388" s="7"/>
    </row>
    <row r="21389" spans="33:34">
      <c r="AG21389" s="7"/>
      <c r="AH21389" s="7"/>
    </row>
    <row r="21390" spans="33:34">
      <c r="AG21390" s="7"/>
      <c r="AH21390" s="7"/>
    </row>
    <row r="21391" spans="33:34">
      <c r="AG21391" s="7"/>
      <c r="AH21391" s="7"/>
    </row>
    <row r="21392" spans="33:34">
      <c r="AG21392" s="7"/>
      <c r="AH21392" s="7"/>
    </row>
    <row r="21393" spans="33:34">
      <c r="AG21393" s="7"/>
      <c r="AH21393" s="7"/>
    </row>
    <row r="21394" spans="33:34">
      <c r="AG21394" s="7"/>
      <c r="AH21394" s="7"/>
    </row>
    <row r="21395" spans="33:34">
      <c r="AG21395" s="7"/>
      <c r="AH21395" s="7"/>
    </row>
    <row r="21396" spans="33:34">
      <c r="AG21396" s="7"/>
      <c r="AH21396" s="7"/>
    </row>
    <row r="21397" spans="33:34">
      <c r="AG21397" s="7"/>
      <c r="AH21397" s="7"/>
    </row>
    <row r="21398" spans="33:34">
      <c r="AG21398" s="7"/>
      <c r="AH21398" s="7"/>
    </row>
    <row r="21399" spans="33:34">
      <c r="AG21399" s="7"/>
      <c r="AH21399" s="7"/>
    </row>
    <row r="21400" spans="33:34">
      <c r="AG21400" s="7"/>
      <c r="AH21400" s="7"/>
    </row>
    <row r="21401" spans="33:34">
      <c r="AG21401" s="7"/>
      <c r="AH21401" s="7"/>
    </row>
    <row r="21402" spans="33:34">
      <c r="AG21402" s="7"/>
      <c r="AH21402" s="7"/>
    </row>
    <row r="21403" spans="33:34">
      <c r="AG21403" s="7"/>
      <c r="AH21403" s="7"/>
    </row>
    <row r="21404" spans="33:34">
      <c r="AG21404" s="7"/>
      <c r="AH21404" s="7"/>
    </row>
    <row r="21405" spans="33:34">
      <c r="AG21405" s="7"/>
      <c r="AH21405" s="7"/>
    </row>
    <row r="21406" spans="33:34">
      <c r="AG21406" s="7"/>
      <c r="AH21406" s="7"/>
    </row>
    <row r="21407" spans="33:34">
      <c r="AG21407" s="7"/>
      <c r="AH21407" s="7"/>
    </row>
    <row r="21408" spans="33:34">
      <c r="AG21408" s="7"/>
      <c r="AH21408" s="7"/>
    </row>
    <row r="21409" spans="33:34">
      <c r="AG21409" s="7"/>
      <c r="AH21409" s="7"/>
    </row>
    <row r="21410" spans="33:34">
      <c r="AG21410" s="7"/>
      <c r="AH21410" s="7"/>
    </row>
    <row r="21411" spans="33:34">
      <c r="AG21411" s="7"/>
      <c r="AH21411" s="7"/>
    </row>
    <row r="21412" spans="33:34">
      <c r="AG21412" s="7"/>
      <c r="AH21412" s="7"/>
    </row>
    <row r="21413" spans="33:34">
      <c r="AG21413" s="7"/>
      <c r="AH21413" s="7"/>
    </row>
    <row r="21414" spans="33:34">
      <c r="AG21414" s="7"/>
      <c r="AH21414" s="7"/>
    </row>
    <row r="21415" spans="33:34">
      <c r="AG21415" s="7"/>
      <c r="AH21415" s="7"/>
    </row>
    <row r="21416" spans="33:34">
      <c r="AG21416" s="7"/>
      <c r="AH21416" s="7"/>
    </row>
    <row r="21417" spans="33:34">
      <c r="AG21417" s="7"/>
      <c r="AH21417" s="7"/>
    </row>
    <row r="21418" spans="33:34">
      <c r="AG21418" s="7"/>
      <c r="AH21418" s="7"/>
    </row>
    <row r="21419" spans="33:34">
      <c r="AG21419" s="7"/>
      <c r="AH21419" s="7"/>
    </row>
    <row r="21420" spans="33:34">
      <c r="AG21420" s="7"/>
      <c r="AH21420" s="7"/>
    </row>
    <row r="21421" spans="33:34">
      <c r="AG21421" s="7"/>
      <c r="AH21421" s="7"/>
    </row>
    <row r="21422" spans="33:34">
      <c r="AG21422" s="7"/>
      <c r="AH21422" s="7"/>
    </row>
    <row r="21423" spans="33:34">
      <c r="AG21423" s="7"/>
      <c r="AH21423" s="7"/>
    </row>
    <row r="21424" spans="33:34">
      <c r="AG21424" s="7"/>
      <c r="AH21424" s="7"/>
    </row>
    <row r="21425" spans="33:34">
      <c r="AG21425" s="7"/>
      <c r="AH21425" s="7"/>
    </row>
    <row r="21426" spans="33:34">
      <c r="AG21426" s="7"/>
      <c r="AH21426" s="7"/>
    </row>
    <row r="21427" spans="33:34">
      <c r="AG21427" s="7"/>
      <c r="AH21427" s="7"/>
    </row>
    <row r="21428" spans="33:34">
      <c r="AG21428" s="7"/>
      <c r="AH21428" s="7"/>
    </row>
    <row r="21429" spans="33:34">
      <c r="AG21429" s="7"/>
      <c r="AH21429" s="7"/>
    </row>
    <row r="21430" spans="33:34">
      <c r="AG21430" s="7"/>
      <c r="AH21430" s="7"/>
    </row>
    <row r="21431" spans="33:34">
      <c r="AG21431" s="7"/>
      <c r="AH21431" s="7"/>
    </row>
    <row r="21432" spans="33:34">
      <c r="AG21432" s="7"/>
      <c r="AH21432" s="7"/>
    </row>
    <row r="21433" spans="33:34">
      <c r="AG21433" s="7"/>
      <c r="AH21433" s="7"/>
    </row>
    <row r="21434" spans="33:34">
      <c r="AG21434" s="7"/>
      <c r="AH21434" s="7"/>
    </row>
    <row r="21435" spans="33:34">
      <c r="AG21435" s="7"/>
      <c r="AH21435" s="7"/>
    </row>
    <row r="21436" spans="33:34">
      <c r="AG21436" s="7"/>
      <c r="AH21436" s="7"/>
    </row>
    <row r="21437" spans="33:34">
      <c r="AG21437" s="7"/>
      <c r="AH21437" s="7"/>
    </row>
    <row r="21438" spans="33:34">
      <c r="AG21438" s="7"/>
      <c r="AH21438" s="7"/>
    </row>
    <row r="21439" spans="33:34">
      <c r="AG21439" s="7"/>
      <c r="AH21439" s="7"/>
    </row>
    <row r="21440" spans="33:34">
      <c r="AG21440" s="7"/>
      <c r="AH21440" s="7"/>
    </row>
    <row r="21441" spans="33:34">
      <c r="AG21441" s="7"/>
      <c r="AH21441" s="7"/>
    </row>
    <row r="21442" spans="33:34">
      <c r="AG21442" s="7"/>
      <c r="AH21442" s="7"/>
    </row>
    <row r="21443" spans="33:34">
      <c r="AG21443" s="7"/>
      <c r="AH21443" s="7"/>
    </row>
    <row r="21444" spans="33:34">
      <c r="AG21444" s="7"/>
      <c r="AH21444" s="7"/>
    </row>
    <row r="21445" spans="33:34">
      <c r="AG21445" s="7"/>
      <c r="AH21445" s="7"/>
    </row>
    <row r="21446" spans="33:34">
      <c r="AG21446" s="7"/>
      <c r="AH21446" s="7"/>
    </row>
    <row r="21447" spans="33:34">
      <c r="AG21447" s="7"/>
      <c r="AH21447" s="7"/>
    </row>
    <row r="21448" spans="33:34">
      <c r="AG21448" s="7"/>
      <c r="AH21448" s="7"/>
    </row>
    <row r="21449" spans="33:34">
      <c r="AG21449" s="7"/>
      <c r="AH21449" s="7"/>
    </row>
    <row r="21450" spans="33:34">
      <c r="AG21450" s="7"/>
      <c r="AH21450" s="7"/>
    </row>
    <row r="21451" spans="33:34">
      <c r="AG21451" s="7"/>
      <c r="AH21451" s="7"/>
    </row>
    <row r="21452" spans="33:34">
      <c r="AG21452" s="7"/>
      <c r="AH21452" s="7"/>
    </row>
    <row r="21453" spans="33:34">
      <c r="AG21453" s="7"/>
      <c r="AH21453" s="7"/>
    </row>
    <row r="21454" spans="33:34">
      <c r="AG21454" s="7"/>
      <c r="AH21454" s="7"/>
    </row>
    <row r="21455" spans="33:34">
      <c r="AG21455" s="7"/>
      <c r="AH21455" s="7"/>
    </row>
    <row r="21456" spans="33:34">
      <c r="AG21456" s="7"/>
      <c r="AH21456" s="7"/>
    </row>
    <row r="21457" spans="33:34">
      <c r="AG21457" s="7"/>
      <c r="AH21457" s="7"/>
    </row>
    <row r="21458" spans="33:34">
      <c r="AG21458" s="7"/>
      <c r="AH21458" s="7"/>
    </row>
    <row r="21459" spans="33:34">
      <c r="AG21459" s="7"/>
      <c r="AH21459" s="7"/>
    </row>
    <row r="21460" spans="33:34">
      <c r="AG21460" s="7"/>
      <c r="AH21460" s="7"/>
    </row>
    <row r="21461" spans="33:34">
      <c r="AG21461" s="7"/>
      <c r="AH21461" s="7"/>
    </row>
    <row r="21462" spans="33:34">
      <c r="AG21462" s="7"/>
      <c r="AH21462" s="7"/>
    </row>
    <row r="21463" spans="33:34">
      <c r="AG21463" s="7"/>
      <c r="AH21463" s="7"/>
    </row>
    <row r="21464" spans="33:34">
      <c r="AG21464" s="7"/>
      <c r="AH21464" s="7"/>
    </row>
    <row r="21465" spans="33:34">
      <c r="AG21465" s="7"/>
      <c r="AH21465" s="7"/>
    </row>
    <row r="21466" spans="33:34">
      <c r="AG21466" s="7"/>
      <c r="AH21466" s="7"/>
    </row>
    <row r="21467" spans="33:34">
      <c r="AG21467" s="7"/>
      <c r="AH21467" s="7"/>
    </row>
    <row r="21468" spans="33:34">
      <c r="AG21468" s="7"/>
      <c r="AH21468" s="7"/>
    </row>
    <row r="21469" spans="33:34">
      <c r="AG21469" s="7"/>
      <c r="AH21469" s="7"/>
    </row>
    <row r="21470" spans="33:34">
      <c r="AG21470" s="7"/>
      <c r="AH21470" s="7"/>
    </row>
    <row r="21471" spans="33:34">
      <c r="AG21471" s="7"/>
      <c r="AH21471" s="7"/>
    </row>
    <row r="21472" spans="33:34">
      <c r="AG21472" s="7"/>
      <c r="AH21472" s="7"/>
    </row>
    <row r="21473" spans="33:34">
      <c r="AG21473" s="7"/>
      <c r="AH21473" s="7"/>
    </row>
    <row r="21474" spans="33:34">
      <c r="AG21474" s="7"/>
      <c r="AH21474" s="7"/>
    </row>
    <row r="21475" spans="33:34">
      <c r="AG21475" s="7"/>
      <c r="AH21475" s="7"/>
    </row>
    <row r="21476" spans="33:34">
      <c r="AG21476" s="7"/>
      <c r="AH21476" s="7"/>
    </row>
    <row r="21477" spans="33:34">
      <c r="AG21477" s="7"/>
      <c r="AH21477" s="7"/>
    </row>
    <row r="21478" spans="33:34">
      <c r="AG21478" s="7"/>
      <c r="AH21478" s="7"/>
    </row>
    <row r="21479" spans="33:34">
      <c r="AG21479" s="7"/>
      <c r="AH21479" s="7"/>
    </row>
    <row r="21480" spans="33:34">
      <c r="AG21480" s="7"/>
      <c r="AH21480" s="7"/>
    </row>
    <row r="21481" spans="33:34">
      <c r="AG21481" s="7"/>
      <c r="AH21481" s="7"/>
    </row>
    <row r="21482" spans="33:34">
      <c r="AG21482" s="7"/>
      <c r="AH21482" s="7"/>
    </row>
    <row r="21483" spans="33:34">
      <c r="AG21483" s="7"/>
      <c r="AH21483" s="7"/>
    </row>
    <row r="21484" spans="33:34">
      <c r="AG21484" s="7"/>
      <c r="AH21484" s="7"/>
    </row>
    <row r="21485" spans="33:34">
      <c r="AG21485" s="7"/>
      <c r="AH21485" s="7"/>
    </row>
    <row r="21486" spans="33:34">
      <c r="AG21486" s="7"/>
      <c r="AH21486" s="7"/>
    </row>
    <row r="21487" spans="33:34">
      <c r="AG21487" s="7"/>
      <c r="AH21487" s="7"/>
    </row>
    <row r="21488" spans="33:34">
      <c r="AG21488" s="7"/>
      <c r="AH21488" s="7"/>
    </row>
    <row r="21489" spans="33:34">
      <c r="AG21489" s="7"/>
      <c r="AH21489" s="7"/>
    </row>
    <row r="21490" spans="33:34">
      <c r="AG21490" s="7"/>
      <c r="AH21490" s="7"/>
    </row>
    <row r="21491" spans="33:34">
      <c r="AG21491" s="7"/>
      <c r="AH21491" s="7"/>
    </row>
    <row r="21492" spans="33:34">
      <c r="AG21492" s="7"/>
      <c r="AH21492" s="7"/>
    </row>
    <row r="21493" spans="33:34">
      <c r="AG21493" s="7"/>
      <c r="AH21493" s="7"/>
    </row>
    <row r="21494" spans="33:34">
      <c r="AG21494" s="7"/>
      <c r="AH21494" s="7"/>
    </row>
    <row r="21495" spans="33:34">
      <c r="AG21495" s="7"/>
      <c r="AH21495" s="7"/>
    </row>
    <row r="21496" spans="33:34">
      <c r="AG21496" s="7"/>
      <c r="AH21496" s="7"/>
    </row>
    <row r="21497" spans="33:34">
      <c r="AG21497" s="7"/>
      <c r="AH21497" s="7"/>
    </row>
    <row r="21498" spans="33:34">
      <c r="AG21498" s="7"/>
      <c r="AH21498" s="7"/>
    </row>
    <row r="21499" spans="33:34">
      <c r="AG21499" s="7"/>
      <c r="AH21499" s="7"/>
    </row>
    <row r="21500" spans="33:34">
      <c r="AG21500" s="7"/>
      <c r="AH21500" s="7"/>
    </row>
    <row r="21501" spans="33:34">
      <c r="AG21501" s="7"/>
      <c r="AH21501" s="7"/>
    </row>
    <row r="21502" spans="33:34">
      <c r="AG21502" s="7"/>
      <c r="AH21502" s="7"/>
    </row>
    <row r="21503" spans="33:34">
      <c r="AG21503" s="7"/>
      <c r="AH21503" s="7"/>
    </row>
    <row r="21504" spans="33:34">
      <c r="AG21504" s="7"/>
      <c r="AH21504" s="7"/>
    </row>
    <row r="21505" spans="33:34">
      <c r="AG21505" s="7"/>
      <c r="AH21505" s="7"/>
    </row>
    <row r="21506" spans="33:34">
      <c r="AG21506" s="7"/>
      <c r="AH21506" s="7"/>
    </row>
    <row r="21507" spans="33:34">
      <c r="AG21507" s="7"/>
      <c r="AH21507" s="7"/>
    </row>
    <row r="21508" spans="33:34">
      <c r="AG21508" s="7"/>
      <c r="AH21508" s="7"/>
    </row>
    <row r="21509" spans="33:34">
      <c r="AG21509" s="7"/>
      <c r="AH21509" s="7"/>
    </row>
    <row r="21510" spans="33:34">
      <c r="AG21510" s="7"/>
      <c r="AH21510" s="7"/>
    </row>
    <row r="21511" spans="33:34">
      <c r="AG21511" s="7"/>
      <c r="AH21511" s="7"/>
    </row>
    <row r="21512" spans="33:34">
      <c r="AG21512" s="7"/>
      <c r="AH21512" s="7"/>
    </row>
    <row r="21513" spans="33:34">
      <c r="AG21513" s="7"/>
      <c r="AH21513" s="7"/>
    </row>
    <row r="21514" spans="33:34">
      <c r="AG21514" s="7"/>
      <c r="AH21514" s="7"/>
    </row>
    <row r="21515" spans="33:34">
      <c r="AG21515" s="7"/>
      <c r="AH21515" s="7"/>
    </row>
    <row r="21516" spans="33:34">
      <c r="AG21516" s="7"/>
      <c r="AH21516" s="7"/>
    </row>
    <row r="21517" spans="33:34">
      <c r="AG21517" s="7"/>
      <c r="AH21517" s="7"/>
    </row>
    <row r="21518" spans="33:34">
      <c r="AG21518" s="7"/>
      <c r="AH21518" s="7"/>
    </row>
    <row r="21519" spans="33:34">
      <c r="AG21519" s="7"/>
      <c r="AH21519" s="7"/>
    </row>
    <row r="21520" spans="33:34">
      <c r="AG21520" s="7"/>
      <c r="AH21520" s="7"/>
    </row>
    <row r="21521" spans="33:34">
      <c r="AG21521" s="7"/>
      <c r="AH21521" s="7"/>
    </row>
    <row r="21522" spans="33:34">
      <c r="AG21522" s="7"/>
      <c r="AH21522" s="7"/>
    </row>
    <row r="21523" spans="33:34">
      <c r="AG21523" s="7"/>
      <c r="AH21523" s="7"/>
    </row>
    <row r="21524" spans="33:34">
      <c r="AG21524" s="7"/>
      <c r="AH21524" s="7"/>
    </row>
    <row r="21525" spans="33:34">
      <c r="AG21525" s="7"/>
      <c r="AH21525" s="7"/>
    </row>
    <row r="21526" spans="33:34">
      <c r="AG21526" s="7"/>
      <c r="AH21526" s="7"/>
    </row>
    <row r="21527" spans="33:34">
      <c r="AG21527" s="7"/>
      <c r="AH21527" s="7"/>
    </row>
    <row r="21528" spans="33:34">
      <c r="AG21528" s="7"/>
      <c r="AH21528" s="7"/>
    </row>
    <row r="21529" spans="33:34">
      <c r="AG21529" s="7"/>
      <c r="AH21529" s="7"/>
    </row>
    <row r="21530" spans="33:34">
      <c r="AG21530" s="7"/>
      <c r="AH21530" s="7"/>
    </row>
    <row r="21531" spans="33:34">
      <c r="AG21531" s="7"/>
      <c r="AH21531" s="7"/>
    </row>
    <row r="21532" spans="33:34">
      <c r="AG21532" s="7"/>
      <c r="AH21532" s="7"/>
    </row>
    <row r="21533" spans="33:34">
      <c r="AG21533" s="7"/>
      <c r="AH21533" s="7"/>
    </row>
    <row r="21534" spans="33:34">
      <c r="AG21534" s="7"/>
      <c r="AH21534" s="7"/>
    </row>
    <row r="21535" spans="33:34">
      <c r="AG21535" s="7"/>
      <c r="AH21535" s="7"/>
    </row>
    <row r="21536" spans="33:34">
      <c r="AG21536" s="7"/>
      <c r="AH21536" s="7"/>
    </row>
    <row r="21537" spans="33:34">
      <c r="AG21537" s="7"/>
      <c r="AH21537" s="7"/>
    </row>
    <row r="21538" spans="33:34">
      <c r="AG21538" s="7"/>
      <c r="AH21538" s="7"/>
    </row>
    <row r="21539" spans="33:34">
      <c r="AG21539" s="7"/>
      <c r="AH21539" s="7"/>
    </row>
    <row r="21540" spans="33:34">
      <c r="AG21540" s="7"/>
      <c r="AH21540" s="7"/>
    </row>
    <row r="21541" spans="33:34">
      <c r="AG21541" s="7"/>
      <c r="AH21541" s="7"/>
    </row>
    <row r="21542" spans="33:34">
      <c r="AG21542" s="7"/>
      <c r="AH21542" s="7"/>
    </row>
    <row r="21543" spans="33:34">
      <c r="AG21543" s="7"/>
      <c r="AH21543" s="7"/>
    </row>
    <row r="21544" spans="33:34">
      <c r="AG21544" s="7"/>
      <c r="AH21544" s="7"/>
    </row>
    <row r="21545" spans="33:34">
      <c r="AG21545" s="7"/>
      <c r="AH21545" s="7"/>
    </row>
    <row r="21546" spans="33:34">
      <c r="AG21546" s="7"/>
      <c r="AH21546" s="7"/>
    </row>
    <row r="21547" spans="33:34">
      <c r="AG21547" s="7"/>
      <c r="AH21547" s="7"/>
    </row>
    <row r="21548" spans="33:34">
      <c r="AG21548" s="7"/>
      <c r="AH21548" s="7"/>
    </row>
    <row r="21549" spans="33:34">
      <c r="AG21549" s="7"/>
      <c r="AH21549" s="7"/>
    </row>
    <row r="21550" spans="33:34">
      <c r="AG21550" s="7"/>
      <c r="AH21550" s="7"/>
    </row>
    <row r="21551" spans="33:34">
      <c r="AG21551" s="7"/>
      <c r="AH21551" s="7"/>
    </row>
    <row r="21552" spans="33:34">
      <c r="AG21552" s="7"/>
      <c r="AH21552" s="7"/>
    </row>
    <row r="21553" spans="33:34">
      <c r="AG21553" s="7"/>
      <c r="AH21553" s="7"/>
    </row>
    <row r="21554" spans="33:34">
      <c r="AG21554" s="7"/>
      <c r="AH21554" s="7"/>
    </row>
    <row r="21555" spans="33:34">
      <c r="AG21555" s="7"/>
      <c r="AH21555" s="7"/>
    </row>
    <row r="21556" spans="33:34">
      <c r="AG21556" s="7"/>
      <c r="AH21556" s="7"/>
    </row>
    <row r="21557" spans="33:34">
      <c r="AG21557" s="7"/>
      <c r="AH21557" s="7"/>
    </row>
    <row r="21558" spans="33:34">
      <c r="AG21558" s="7"/>
      <c r="AH21558" s="7"/>
    </row>
    <row r="21559" spans="33:34">
      <c r="AG21559" s="7"/>
      <c r="AH21559" s="7"/>
    </row>
    <row r="21560" spans="33:34">
      <c r="AG21560" s="7"/>
      <c r="AH21560" s="7"/>
    </row>
    <row r="21561" spans="33:34">
      <c r="AG21561" s="7"/>
      <c r="AH21561" s="7"/>
    </row>
    <row r="21562" spans="33:34">
      <c r="AG21562" s="7"/>
      <c r="AH21562" s="7"/>
    </row>
    <row r="21563" spans="33:34">
      <c r="AG21563" s="7"/>
      <c r="AH21563" s="7"/>
    </row>
    <row r="21564" spans="33:34">
      <c r="AG21564" s="7"/>
      <c r="AH21564" s="7"/>
    </row>
    <row r="21565" spans="33:34">
      <c r="AG21565" s="7"/>
      <c r="AH21565" s="7"/>
    </row>
    <row r="21566" spans="33:34">
      <c r="AG21566" s="7"/>
      <c r="AH21566" s="7"/>
    </row>
    <row r="21567" spans="33:34">
      <c r="AG21567" s="7"/>
      <c r="AH21567" s="7"/>
    </row>
    <row r="21568" spans="33:34">
      <c r="AG21568" s="7"/>
      <c r="AH21568" s="7"/>
    </row>
    <row r="21569" spans="33:34">
      <c r="AG21569" s="7"/>
      <c r="AH21569" s="7"/>
    </row>
    <row r="21570" spans="33:34">
      <c r="AG21570" s="7"/>
      <c r="AH21570" s="7"/>
    </row>
    <row r="21571" spans="33:34">
      <c r="AG21571" s="7"/>
      <c r="AH21571" s="7"/>
    </row>
    <row r="21572" spans="33:34">
      <c r="AG21572" s="7"/>
      <c r="AH21572" s="7"/>
    </row>
    <row r="21573" spans="33:34">
      <c r="AG21573" s="7"/>
      <c r="AH21573" s="7"/>
    </row>
    <row r="21574" spans="33:34">
      <c r="AG21574" s="7"/>
      <c r="AH21574" s="7"/>
    </row>
    <row r="21575" spans="33:34">
      <c r="AG21575" s="7"/>
      <c r="AH21575" s="7"/>
    </row>
    <row r="21576" spans="33:34">
      <c r="AG21576" s="7"/>
      <c r="AH21576" s="7"/>
    </row>
    <row r="21577" spans="33:34">
      <c r="AG21577" s="7"/>
      <c r="AH21577" s="7"/>
    </row>
    <row r="21578" spans="33:34">
      <c r="AG21578" s="7"/>
      <c r="AH21578" s="7"/>
    </row>
    <row r="21579" spans="33:34">
      <c r="AG21579" s="7"/>
      <c r="AH21579" s="7"/>
    </row>
    <row r="21580" spans="33:34">
      <c r="AG21580" s="7"/>
      <c r="AH21580" s="7"/>
    </row>
    <row r="21581" spans="33:34">
      <c r="AG21581" s="7"/>
      <c r="AH21581" s="7"/>
    </row>
    <row r="21582" spans="33:34">
      <c r="AG21582" s="7"/>
      <c r="AH21582" s="7"/>
    </row>
    <row r="21583" spans="33:34">
      <c r="AG21583" s="7"/>
      <c r="AH21583" s="7"/>
    </row>
    <row r="21584" spans="33:34">
      <c r="AG21584" s="7"/>
      <c r="AH21584" s="7"/>
    </row>
    <row r="21585" spans="33:34">
      <c r="AG21585" s="7"/>
      <c r="AH21585" s="7"/>
    </row>
    <row r="21586" spans="33:34">
      <c r="AG21586" s="7"/>
      <c r="AH21586" s="7"/>
    </row>
    <row r="21587" spans="33:34">
      <c r="AG21587" s="7"/>
      <c r="AH21587" s="7"/>
    </row>
    <row r="21588" spans="33:34">
      <c r="AG21588" s="7"/>
      <c r="AH21588" s="7"/>
    </row>
    <row r="21589" spans="33:34">
      <c r="AG21589" s="7"/>
      <c r="AH21589" s="7"/>
    </row>
    <row r="21590" spans="33:34">
      <c r="AG21590" s="7"/>
      <c r="AH21590" s="7"/>
    </row>
    <row r="21591" spans="33:34">
      <c r="AG21591" s="7"/>
      <c r="AH21591" s="7"/>
    </row>
    <row r="21592" spans="33:34">
      <c r="AG21592" s="7"/>
      <c r="AH21592" s="7"/>
    </row>
    <row r="21593" spans="33:34">
      <c r="AG21593" s="7"/>
      <c r="AH21593" s="7"/>
    </row>
    <row r="21594" spans="33:34">
      <c r="AG21594" s="7"/>
      <c r="AH21594" s="7"/>
    </row>
    <row r="21595" spans="33:34">
      <c r="AG21595" s="7"/>
      <c r="AH21595" s="7"/>
    </row>
    <row r="21596" spans="33:34">
      <c r="AG21596" s="7"/>
      <c r="AH21596" s="7"/>
    </row>
    <row r="21597" spans="33:34">
      <c r="AG21597" s="7"/>
      <c r="AH21597" s="7"/>
    </row>
    <row r="21598" spans="33:34">
      <c r="AG21598" s="7"/>
      <c r="AH21598" s="7"/>
    </row>
    <row r="21599" spans="33:34">
      <c r="AG21599" s="7"/>
      <c r="AH21599" s="7"/>
    </row>
    <row r="21600" spans="33:34">
      <c r="AG21600" s="7"/>
      <c r="AH21600" s="7"/>
    </row>
    <row r="21601" spans="33:34">
      <c r="AG21601" s="7"/>
      <c r="AH21601" s="7"/>
    </row>
    <row r="21602" spans="33:34">
      <c r="AG21602" s="7"/>
      <c r="AH21602" s="7"/>
    </row>
    <row r="21603" spans="33:34">
      <c r="AG21603" s="7"/>
      <c r="AH21603" s="7"/>
    </row>
    <row r="21604" spans="33:34">
      <c r="AG21604" s="7"/>
      <c r="AH21604" s="7"/>
    </row>
    <row r="21605" spans="33:34">
      <c r="AG21605" s="7"/>
      <c r="AH21605" s="7"/>
    </row>
    <row r="21606" spans="33:34">
      <c r="AG21606" s="7"/>
      <c r="AH21606" s="7"/>
    </row>
    <row r="21607" spans="33:34">
      <c r="AG21607" s="7"/>
      <c r="AH21607" s="7"/>
    </row>
    <row r="21608" spans="33:34">
      <c r="AG21608" s="7"/>
      <c r="AH21608" s="7"/>
    </row>
    <row r="21609" spans="33:34">
      <c r="AG21609" s="7"/>
      <c r="AH21609" s="7"/>
    </row>
    <row r="21610" spans="33:34">
      <c r="AG21610" s="7"/>
      <c r="AH21610" s="7"/>
    </row>
    <row r="21611" spans="33:34">
      <c r="AG21611" s="7"/>
      <c r="AH21611" s="7"/>
    </row>
    <row r="21612" spans="33:34">
      <c r="AG21612" s="7"/>
      <c r="AH21612" s="7"/>
    </row>
    <row r="21613" spans="33:34">
      <c r="AG21613" s="7"/>
      <c r="AH21613" s="7"/>
    </row>
    <row r="21614" spans="33:34">
      <c r="AG21614" s="7"/>
      <c r="AH21614" s="7"/>
    </row>
    <row r="21615" spans="33:34">
      <c r="AG21615" s="7"/>
      <c r="AH21615" s="7"/>
    </row>
    <row r="21616" spans="33:34">
      <c r="AG21616" s="7"/>
      <c r="AH21616" s="7"/>
    </row>
    <row r="21617" spans="33:34">
      <c r="AG21617" s="7"/>
      <c r="AH21617" s="7"/>
    </row>
    <row r="21618" spans="33:34">
      <c r="AG21618" s="7"/>
      <c r="AH21618" s="7"/>
    </row>
    <row r="21619" spans="33:34">
      <c r="AG21619" s="7"/>
      <c r="AH21619" s="7"/>
    </row>
    <row r="21620" spans="33:34">
      <c r="AG21620" s="7"/>
      <c r="AH21620" s="7"/>
    </row>
    <row r="21621" spans="33:34">
      <c r="AG21621" s="7"/>
      <c r="AH21621" s="7"/>
    </row>
    <row r="21622" spans="33:34">
      <c r="AG21622" s="7"/>
      <c r="AH21622" s="7"/>
    </row>
    <row r="21623" spans="33:34">
      <c r="AG21623" s="7"/>
      <c r="AH21623" s="7"/>
    </row>
    <row r="21624" spans="33:34">
      <c r="AG21624" s="7"/>
      <c r="AH21624" s="7"/>
    </row>
    <row r="21625" spans="33:34">
      <c r="AG21625" s="7"/>
      <c r="AH21625" s="7"/>
    </row>
    <row r="21626" spans="33:34">
      <c r="AG21626" s="7"/>
      <c r="AH21626" s="7"/>
    </row>
    <row r="21627" spans="33:34">
      <c r="AG21627" s="7"/>
      <c r="AH21627" s="7"/>
    </row>
    <row r="21628" spans="33:34">
      <c r="AG21628" s="7"/>
      <c r="AH21628" s="7"/>
    </row>
    <row r="21629" spans="33:34">
      <c r="AG21629" s="7"/>
      <c r="AH21629" s="7"/>
    </row>
    <row r="21630" spans="33:34">
      <c r="AG21630" s="7"/>
      <c r="AH21630" s="7"/>
    </row>
    <row r="21631" spans="33:34">
      <c r="AG21631" s="7"/>
      <c r="AH21631" s="7"/>
    </row>
    <row r="21632" spans="33:34">
      <c r="AG21632" s="7"/>
      <c r="AH21632" s="7"/>
    </row>
    <row r="21633" spans="33:34">
      <c r="AG21633" s="7"/>
      <c r="AH21633" s="7"/>
    </row>
    <row r="21634" spans="33:34">
      <c r="AG21634" s="7"/>
      <c r="AH21634" s="7"/>
    </row>
    <row r="21635" spans="33:34">
      <c r="AG21635" s="7"/>
      <c r="AH21635" s="7"/>
    </row>
    <row r="21636" spans="33:34">
      <c r="AG21636" s="7"/>
      <c r="AH21636" s="7"/>
    </row>
    <row r="21637" spans="33:34">
      <c r="AG21637" s="7"/>
      <c r="AH21637" s="7"/>
    </row>
    <row r="21638" spans="33:34">
      <c r="AG21638" s="7"/>
      <c r="AH21638" s="7"/>
    </row>
    <row r="21639" spans="33:34">
      <c r="AG21639" s="7"/>
      <c r="AH21639" s="7"/>
    </row>
    <row r="21640" spans="33:34">
      <c r="AG21640" s="7"/>
      <c r="AH21640" s="7"/>
    </row>
    <row r="21641" spans="33:34">
      <c r="AG21641" s="7"/>
      <c r="AH21641" s="7"/>
    </row>
    <row r="21642" spans="33:34">
      <c r="AG21642" s="7"/>
      <c r="AH21642" s="7"/>
    </row>
    <row r="21643" spans="33:34">
      <c r="AG21643" s="7"/>
      <c r="AH21643" s="7"/>
    </row>
    <row r="21644" spans="33:34">
      <c r="AG21644" s="7"/>
      <c r="AH21644" s="7"/>
    </row>
    <row r="21645" spans="33:34">
      <c r="AG21645" s="7"/>
      <c r="AH21645" s="7"/>
    </row>
    <row r="21646" spans="33:34">
      <c r="AG21646" s="7"/>
      <c r="AH21646" s="7"/>
    </row>
    <row r="21647" spans="33:34">
      <c r="AG21647" s="7"/>
      <c r="AH21647" s="7"/>
    </row>
    <row r="21648" spans="33:34">
      <c r="AG21648" s="7"/>
      <c r="AH21648" s="7"/>
    </row>
    <row r="21649" spans="33:34">
      <c r="AG21649" s="7"/>
      <c r="AH21649" s="7"/>
    </row>
    <row r="21650" spans="33:34">
      <c r="AG21650" s="7"/>
      <c r="AH21650" s="7"/>
    </row>
    <row r="21651" spans="33:34">
      <c r="AG21651" s="7"/>
      <c r="AH21651" s="7"/>
    </row>
    <row r="21652" spans="33:34">
      <c r="AG21652" s="7"/>
      <c r="AH21652" s="7"/>
    </row>
    <row r="21653" spans="33:34">
      <c r="AG21653" s="7"/>
      <c r="AH21653" s="7"/>
    </row>
    <row r="21654" spans="33:34">
      <c r="AG21654" s="7"/>
      <c r="AH21654" s="7"/>
    </row>
    <row r="21655" spans="33:34">
      <c r="AG21655" s="7"/>
      <c r="AH21655" s="7"/>
    </row>
    <row r="21656" spans="33:34">
      <c r="AG21656" s="7"/>
      <c r="AH21656" s="7"/>
    </row>
    <row r="21657" spans="33:34">
      <c r="AG21657" s="7"/>
      <c r="AH21657" s="7"/>
    </row>
    <row r="21658" spans="33:34">
      <c r="AG21658" s="7"/>
      <c r="AH21658" s="7"/>
    </row>
    <row r="21659" spans="33:34">
      <c r="AG21659" s="7"/>
      <c r="AH21659" s="7"/>
    </row>
    <row r="21660" spans="33:34">
      <c r="AG21660" s="7"/>
      <c r="AH21660" s="7"/>
    </row>
    <row r="21661" spans="33:34">
      <c r="AG21661" s="7"/>
      <c r="AH21661" s="7"/>
    </row>
    <row r="21662" spans="33:34">
      <c r="AG21662" s="7"/>
      <c r="AH21662" s="7"/>
    </row>
    <row r="21663" spans="33:34">
      <c r="AG21663" s="7"/>
      <c r="AH21663" s="7"/>
    </row>
    <row r="21664" spans="33:34">
      <c r="AG21664" s="7"/>
      <c r="AH21664" s="7"/>
    </row>
    <row r="21665" spans="33:34">
      <c r="AG21665" s="7"/>
      <c r="AH21665" s="7"/>
    </row>
    <row r="21666" spans="33:34">
      <c r="AG21666" s="7"/>
      <c r="AH21666" s="7"/>
    </row>
    <row r="21667" spans="33:34">
      <c r="AG21667" s="7"/>
      <c r="AH21667" s="7"/>
    </row>
    <row r="21668" spans="33:34">
      <c r="AG21668" s="7"/>
      <c r="AH21668" s="7"/>
    </row>
    <row r="21669" spans="33:34">
      <c r="AG21669" s="7"/>
      <c r="AH21669" s="7"/>
    </row>
    <row r="21670" spans="33:34">
      <c r="AG21670" s="7"/>
      <c r="AH21670" s="7"/>
    </row>
    <row r="21671" spans="33:34">
      <c r="AG21671" s="7"/>
      <c r="AH21671" s="7"/>
    </row>
    <row r="21672" spans="33:34">
      <c r="AG21672" s="7"/>
      <c r="AH21672" s="7"/>
    </row>
    <row r="21673" spans="33:34">
      <c r="AG21673" s="7"/>
      <c r="AH21673" s="7"/>
    </row>
    <row r="21674" spans="33:34">
      <c r="AG21674" s="7"/>
      <c r="AH21674" s="7"/>
    </row>
    <row r="21675" spans="33:34">
      <c r="AG21675" s="7"/>
      <c r="AH21675" s="7"/>
    </row>
    <row r="21676" spans="33:34">
      <c r="AG21676" s="7"/>
      <c r="AH21676" s="7"/>
    </row>
    <row r="21677" spans="33:34">
      <c r="AG21677" s="7"/>
      <c r="AH21677" s="7"/>
    </row>
    <row r="21678" spans="33:34">
      <c r="AG21678" s="7"/>
      <c r="AH21678" s="7"/>
    </row>
    <row r="21679" spans="33:34">
      <c r="AG21679" s="7"/>
      <c r="AH21679" s="7"/>
    </row>
    <row r="21680" spans="33:34">
      <c r="AG21680" s="7"/>
      <c r="AH21680" s="7"/>
    </row>
    <row r="21681" spans="33:34">
      <c r="AG21681" s="7"/>
      <c r="AH21681" s="7"/>
    </row>
    <row r="21682" spans="33:34">
      <c r="AG21682" s="7"/>
      <c r="AH21682" s="7"/>
    </row>
    <row r="21683" spans="33:34">
      <c r="AG21683" s="7"/>
      <c r="AH21683" s="7"/>
    </row>
    <row r="21684" spans="33:34">
      <c r="AG21684" s="7"/>
      <c r="AH21684" s="7"/>
    </row>
    <row r="21685" spans="33:34">
      <c r="AG21685" s="7"/>
      <c r="AH21685" s="7"/>
    </row>
    <row r="21686" spans="33:34">
      <c r="AG21686" s="7"/>
      <c r="AH21686" s="7"/>
    </row>
    <row r="21687" spans="33:34">
      <c r="AG21687" s="7"/>
      <c r="AH21687" s="7"/>
    </row>
    <row r="21688" spans="33:34">
      <c r="AG21688" s="7"/>
      <c r="AH21688" s="7"/>
    </row>
    <row r="21689" spans="33:34">
      <c r="AG21689" s="7"/>
      <c r="AH21689" s="7"/>
    </row>
    <row r="21690" spans="33:34">
      <c r="AG21690" s="7"/>
      <c r="AH21690" s="7"/>
    </row>
    <row r="21691" spans="33:34">
      <c r="AG21691" s="7"/>
      <c r="AH21691" s="7"/>
    </row>
    <row r="21692" spans="33:34">
      <c r="AG21692" s="7"/>
      <c r="AH21692" s="7"/>
    </row>
    <row r="21693" spans="33:34">
      <c r="AG21693" s="7"/>
      <c r="AH21693" s="7"/>
    </row>
    <row r="21694" spans="33:34">
      <c r="AG21694" s="7"/>
      <c r="AH21694" s="7"/>
    </row>
    <row r="21695" spans="33:34">
      <c r="AG21695" s="7"/>
      <c r="AH21695" s="7"/>
    </row>
    <row r="21696" spans="33:34">
      <c r="AG21696" s="7"/>
      <c r="AH21696" s="7"/>
    </row>
    <row r="21697" spans="33:34">
      <c r="AG21697" s="7"/>
      <c r="AH21697" s="7"/>
    </row>
    <row r="21698" spans="33:34">
      <c r="AG21698" s="7"/>
      <c r="AH21698" s="7"/>
    </row>
    <row r="21699" spans="33:34">
      <c r="AG21699" s="7"/>
      <c r="AH21699" s="7"/>
    </row>
    <row r="21700" spans="33:34">
      <c r="AG21700" s="7"/>
      <c r="AH21700" s="7"/>
    </row>
    <row r="21701" spans="33:34">
      <c r="AG21701" s="7"/>
      <c r="AH21701" s="7"/>
    </row>
    <row r="21702" spans="33:34">
      <c r="AG21702" s="7"/>
      <c r="AH21702" s="7"/>
    </row>
    <row r="21703" spans="33:34">
      <c r="AG21703" s="7"/>
      <c r="AH21703" s="7"/>
    </row>
    <row r="21704" spans="33:34">
      <c r="AG21704" s="7"/>
      <c r="AH21704" s="7"/>
    </row>
    <row r="21705" spans="33:34">
      <c r="AG21705" s="7"/>
      <c r="AH21705" s="7"/>
    </row>
    <row r="21706" spans="33:34">
      <c r="AG21706" s="7"/>
      <c r="AH21706" s="7"/>
    </row>
    <row r="21707" spans="33:34">
      <c r="AG21707" s="7"/>
      <c r="AH21707" s="7"/>
    </row>
    <row r="21708" spans="33:34">
      <c r="AG21708" s="7"/>
      <c r="AH21708" s="7"/>
    </row>
    <row r="21709" spans="33:34">
      <c r="AG21709" s="7"/>
      <c r="AH21709" s="7"/>
    </row>
    <row r="21710" spans="33:34">
      <c r="AG21710" s="7"/>
      <c r="AH21710" s="7"/>
    </row>
    <row r="21711" spans="33:34">
      <c r="AG21711" s="7"/>
      <c r="AH21711" s="7"/>
    </row>
    <row r="21712" spans="33:34">
      <c r="AG21712" s="7"/>
      <c r="AH21712" s="7"/>
    </row>
    <row r="21713" spans="33:34">
      <c r="AG21713" s="7"/>
      <c r="AH21713" s="7"/>
    </row>
    <row r="21714" spans="33:34">
      <c r="AG21714" s="7"/>
      <c r="AH21714" s="7"/>
    </row>
    <row r="21715" spans="33:34">
      <c r="AG21715" s="7"/>
      <c r="AH21715" s="7"/>
    </row>
    <row r="21716" spans="33:34">
      <c r="AG21716" s="7"/>
      <c r="AH21716" s="7"/>
    </row>
    <row r="21717" spans="33:34">
      <c r="AG21717" s="7"/>
      <c r="AH21717" s="7"/>
    </row>
    <row r="21718" spans="33:34">
      <c r="AG21718" s="7"/>
      <c r="AH21718" s="7"/>
    </row>
    <row r="21719" spans="33:34">
      <c r="AG21719" s="7"/>
      <c r="AH21719" s="7"/>
    </row>
    <row r="21720" spans="33:34">
      <c r="AG21720" s="7"/>
      <c r="AH21720" s="7"/>
    </row>
    <row r="21721" spans="33:34">
      <c r="AG21721" s="7"/>
      <c r="AH21721" s="7"/>
    </row>
    <row r="21722" spans="33:34">
      <c r="AG21722" s="7"/>
      <c r="AH21722" s="7"/>
    </row>
    <row r="21723" spans="33:34">
      <c r="AG21723" s="7"/>
      <c r="AH21723" s="7"/>
    </row>
    <row r="21724" spans="33:34">
      <c r="AG21724" s="7"/>
      <c r="AH21724" s="7"/>
    </row>
    <row r="21725" spans="33:34">
      <c r="AG21725" s="7"/>
      <c r="AH21725" s="7"/>
    </row>
    <row r="21726" spans="33:34">
      <c r="AG21726" s="7"/>
      <c r="AH21726" s="7"/>
    </row>
    <row r="21727" spans="33:34">
      <c r="AG21727" s="7"/>
      <c r="AH21727" s="7"/>
    </row>
    <row r="21728" spans="33:34">
      <c r="AG21728" s="7"/>
      <c r="AH21728" s="7"/>
    </row>
    <row r="21729" spans="33:34">
      <c r="AG21729" s="7"/>
      <c r="AH21729" s="7"/>
    </row>
    <row r="21730" spans="33:34">
      <c r="AG21730" s="7"/>
      <c r="AH21730" s="7"/>
    </row>
    <row r="21731" spans="33:34">
      <c r="AG21731" s="7"/>
      <c r="AH21731" s="7"/>
    </row>
    <row r="21732" spans="33:34">
      <c r="AG21732" s="7"/>
      <c r="AH21732" s="7"/>
    </row>
    <row r="21733" spans="33:34">
      <c r="AG21733" s="7"/>
      <c r="AH21733" s="7"/>
    </row>
    <row r="21734" spans="33:34">
      <c r="AG21734" s="7"/>
      <c r="AH21734" s="7"/>
    </row>
    <row r="21735" spans="33:34">
      <c r="AG21735" s="7"/>
      <c r="AH21735" s="7"/>
    </row>
    <row r="21736" spans="33:34">
      <c r="AG21736" s="7"/>
      <c r="AH21736" s="7"/>
    </row>
    <row r="21737" spans="33:34">
      <c r="AG21737" s="7"/>
      <c r="AH21737" s="7"/>
    </row>
    <row r="21738" spans="33:34">
      <c r="AG21738" s="7"/>
      <c r="AH21738" s="7"/>
    </row>
    <row r="21739" spans="33:34">
      <c r="AG21739" s="7"/>
      <c r="AH21739" s="7"/>
    </row>
    <row r="21740" spans="33:34">
      <c r="AG21740" s="7"/>
      <c r="AH21740" s="7"/>
    </row>
    <row r="21741" spans="33:34">
      <c r="AG21741" s="7"/>
      <c r="AH21741" s="7"/>
    </row>
    <row r="21742" spans="33:34">
      <c r="AG21742" s="7"/>
      <c r="AH21742" s="7"/>
    </row>
    <row r="21743" spans="33:34">
      <c r="AG21743" s="7"/>
      <c r="AH21743" s="7"/>
    </row>
    <row r="21744" spans="33:34">
      <c r="AG21744" s="7"/>
      <c r="AH21744" s="7"/>
    </row>
    <row r="21745" spans="33:34">
      <c r="AG21745" s="7"/>
      <c r="AH21745" s="7"/>
    </row>
    <row r="21746" spans="33:34">
      <c r="AG21746" s="7"/>
      <c r="AH21746" s="7"/>
    </row>
    <row r="21747" spans="33:34">
      <c r="AG21747" s="7"/>
      <c r="AH21747" s="7"/>
    </row>
    <row r="21748" spans="33:34">
      <c r="AG21748" s="7"/>
      <c r="AH21748" s="7"/>
    </row>
    <row r="21749" spans="33:34">
      <c r="AG21749" s="7"/>
      <c r="AH21749" s="7"/>
    </row>
    <row r="21750" spans="33:34">
      <c r="AG21750" s="7"/>
      <c r="AH21750" s="7"/>
    </row>
    <row r="21751" spans="33:34">
      <c r="AG21751" s="7"/>
      <c r="AH21751" s="7"/>
    </row>
    <row r="21752" spans="33:34">
      <c r="AG21752" s="7"/>
      <c r="AH21752" s="7"/>
    </row>
    <row r="21753" spans="33:34">
      <c r="AG21753" s="7"/>
      <c r="AH21753" s="7"/>
    </row>
    <row r="21754" spans="33:34">
      <c r="AG21754" s="7"/>
      <c r="AH21754" s="7"/>
    </row>
    <row r="21755" spans="33:34">
      <c r="AG21755" s="7"/>
      <c r="AH21755" s="7"/>
    </row>
    <row r="21756" spans="33:34">
      <c r="AG21756" s="7"/>
      <c r="AH21756" s="7"/>
    </row>
    <row r="21757" spans="33:34">
      <c r="AG21757" s="7"/>
      <c r="AH21757" s="7"/>
    </row>
    <row r="21758" spans="33:34">
      <c r="AG21758" s="7"/>
      <c r="AH21758" s="7"/>
    </row>
    <row r="21759" spans="33:34">
      <c r="AG21759" s="7"/>
      <c r="AH21759" s="7"/>
    </row>
    <row r="21760" spans="33:34">
      <c r="AG21760" s="7"/>
      <c r="AH21760" s="7"/>
    </row>
    <row r="21761" spans="33:34">
      <c r="AG21761" s="7"/>
      <c r="AH21761" s="7"/>
    </row>
    <row r="21762" spans="33:34">
      <c r="AG21762" s="7"/>
      <c r="AH21762" s="7"/>
    </row>
    <row r="21763" spans="33:34">
      <c r="AG21763" s="7"/>
      <c r="AH21763" s="7"/>
    </row>
    <row r="21764" spans="33:34">
      <c r="AG21764" s="7"/>
      <c r="AH21764" s="7"/>
    </row>
    <row r="21765" spans="33:34">
      <c r="AG21765" s="7"/>
      <c r="AH21765" s="7"/>
    </row>
    <row r="21766" spans="33:34">
      <c r="AG21766" s="7"/>
      <c r="AH21766" s="7"/>
    </row>
    <row r="21767" spans="33:34">
      <c r="AG21767" s="7"/>
      <c r="AH21767" s="7"/>
    </row>
    <row r="21768" spans="33:34">
      <c r="AG21768" s="7"/>
      <c r="AH21768" s="7"/>
    </row>
    <row r="21769" spans="33:34">
      <c r="AG21769" s="7"/>
      <c r="AH21769" s="7"/>
    </row>
    <row r="21770" spans="33:34">
      <c r="AG21770" s="7"/>
      <c r="AH21770" s="7"/>
    </row>
    <row r="21771" spans="33:34">
      <c r="AG21771" s="7"/>
      <c r="AH21771" s="7"/>
    </row>
    <row r="21772" spans="33:34">
      <c r="AG21772" s="7"/>
      <c r="AH21772" s="7"/>
    </row>
    <row r="21773" spans="33:34">
      <c r="AG21773" s="7"/>
      <c r="AH21773" s="7"/>
    </row>
    <row r="21774" spans="33:34">
      <c r="AG21774" s="7"/>
      <c r="AH21774" s="7"/>
    </row>
    <row r="21775" spans="33:34">
      <c r="AG21775" s="7"/>
      <c r="AH21775" s="7"/>
    </row>
    <row r="21776" spans="33:34">
      <c r="AG21776" s="7"/>
      <c r="AH21776" s="7"/>
    </row>
    <row r="21777" spans="33:34">
      <c r="AG21777" s="7"/>
      <c r="AH21777" s="7"/>
    </row>
    <row r="21778" spans="33:34">
      <c r="AG21778" s="7"/>
      <c r="AH21778" s="7"/>
    </row>
    <row r="21779" spans="33:34">
      <c r="AG21779" s="7"/>
      <c r="AH21779" s="7"/>
    </row>
    <row r="21780" spans="33:34">
      <c r="AG21780" s="7"/>
      <c r="AH21780" s="7"/>
    </row>
    <row r="21781" spans="33:34">
      <c r="AG21781" s="7"/>
      <c r="AH21781" s="7"/>
    </row>
    <row r="21782" spans="33:34">
      <c r="AG21782" s="7"/>
      <c r="AH21782" s="7"/>
    </row>
    <row r="21783" spans="33:34">
      <c r="AG21783" s="7"/>
      <c r="AH21783" s="7"/>
    </row>
    <row r="21784" spans="33:34">
      <c r="AG21784" s="7"/>
      <c r="AH21784" s="7"/>
    </row>
    <row r="21785" spans="33:34">
      <c r="AG21785" s="7"/>
      <c r="AH21785" s="7"/>
    </row>
    <row r="21786" spans="33:34">
      <c r="AG21786" s="7"/>
      <c r="AH21786" s="7"/>
    </row>
    <row r="21787" spans="33:34">
      <c r="AG21787" s="7"/>
      <c r="AH21787" s="7"/>
    </row>
    <row r="21788" spans="33:34">
      <c r="AG21788" s="7"/>
      <c r="AH21788" s="7"/>
    </row>
    <row r="21789" spans="33:34">
      <c r="AG21789" s="7"/>
      <c r="AH21789" s="7"/>
    </row>
    <row r="21790" spans="33:34">
      <c r="AG21790" s="7"/>
      <c r="AH21790" s="7"/>
    </row>
    <row r="21791" spans="33:34">
      <c r="AG21791" s="7"/>
      <c r="AH21791" s="7"/>
    </row>
    <row r="21792" spans="33:34">
      <c r="AG21792" s="7"/>
      <c r="AH21792" s="7"/>
    </row>
    <row r="21793" spans="33:34">
      <c r="AG21793" s="7"/>
      <c r="AH21793" s="7"/>
    </row>
    <row r="21794" spans="33:34">
      <c r="AG21794" s="7"/>
      <c r="AH21794" s="7"/>
    </row>
    <row r="21795" spans="33:34">
      <c r="AG21795" s="7"/>
      <c r="AH21795" s="7"/>
    </row>
    <row r="21796" spans="33:34">
      <c r="AG21796" s="7"/>
      <c r="AH21796" s="7"/>
    </row>
    <row r="21797" spans="33:34">
      <c r="AG21797" s="7"/>
      <c r="AH21797" s="7"/>
    </row>
    <row r="21798" spans="33:34">
      <c r="AG21798" s="7"/>
      <c r="AH21798" s="7"/>
    </row>
    <row r="21799" spans="33:34">
      <c r="AG21799" s="7"/>
      <c r="AH21799" s="7"/>
    </row>
    <row r="21800" spans="33:34">
      <c r="AG21800" s="7"/>
      <c r="AH21800" s="7"/>
    </row>
    <row r="21801" spans="33:34">
      <c r="AG21801" s="7"/>
      <c r="AH21801" s="7"/>
    </row>
    <row r="21802" spans="33:34">
      <c r="AG21802" s="7"/>
      <c r="AH21802" s="7"/>
    </row>
    <row r="21803" spans="33:34">
      <c r="AG21803" s="7"/>
      <c r="AH21803" s="7"/>
    </row>
    <row r="21804" spans="33:34">
      <c r="AG21804" s="7"/>
      <c r="AH21804" s="7"/>
    </row>
    <row r="21805" spans="33:34">
      <c r="AG21805" s="7"/>
      <c r="AH21805" s="7"/>
    </row>
    <row r="21806" spans="33:34">
      <c r="AG21806" s="7"/>
      <c r="AH21806" s="7"/>
    </row>
    <row r="21807" spans="33:34">
      <c r="AG21807" s="7"/>
      <c r="AH21807" s="7"/>
    </row>
    <row r="21808" spans="33:34">
      <c r="AG21808" s="7"/>
      <c r="AH21808" s="7"/>
    </row>
    <row r="21809" spans="33:34">
      <c r="AG21809" s="7"/>
      <c r="AH21809" s="7"/>
    </row>
    <row r="21810" spans="33:34">
      <c r="AG21810" s="7"/>
      <c r="AH21810" s="7"/>
    </row>
    <row r="21811" spans="33:34">
      <c r="AG21811" s="7"/>
      <c r="AH21811" s="7"/>
    </row>
    <row r="21812" spans="33:34">
      <c r="AG21812" s="7"/>
      <c r="AH21812" s="7"/>
    </row>
    <row r="21813" spans="33:34">
      <c r="AG21813" s="7"/>
      <c r="AH21813" s="7"/>
    </row>
    <row r="21814" spans="33:34">
      <c r="AG21814" s="7"/>
      <c r="AH21814" s="7"/>
    </row>
    <row r="21815" spans="33:34">
      <c r="AG21815" s="7"/>
      <c r="AH21815" s="7"/>
    </row>
    <row r="21816" spans="33:34">
      <c r="AG21816" s="7"/>
      <c r="AH21816" s="7"/>
    </row>
    <row r="21817" spans="33:34">
      <c r="AG21817" s="7"/>
      <c r="AH21817" s="7"/>
    </row>
    <row r="21818" spans="33:34">
      <c r="AG21818" s="7"/>
      <c r="AH21818" s="7"/>
    </row>
    <row r="21819" spans="33:34">
      <c r="AG21819" s="7"/>
      <c r="AH21819" s="7"/>
    </row>
    <row r="21820" spans="33:34">
      <c r="AG21820" s="7"/>
      <c r="AH21820" s="7"/>
    </row>
    <row r="21821" spans="33:34">
      <c r="AG21821" s="7"/>
      <c r="AH21821" s="7"/>
    </row>
    <row r="21822" spans="33:34">
      <c r="AG21822" s="7"/>
      <c r="AH21822" s="7"/>
    </row>
    <row r="21823" spans="33:34">
      <c r="AG21823" s="7"/>
      <c r="AH21823" s="7"/>
    </row>
    <row r="21824" spans="33:34">
      <c r="AG21824" s="7"/>
      <c r="AH21824" s="7"/>
    </row>
    <row r="21825" spans="33:34">
      <c r="AG21825" s="7"/>
      <c r="AH21825" s="7"/>
    </row>
    <row r="21826" spans="33:34">
      <c r="AG21826" s="7"/>
      <c r="AH21826" s="7"/>
    </row>
    <row r="21827" spans="33:34">
      <c r="AG21827" s="7"/>
      <c r="AH21827" s="7"/>
    </row>
    <row r="21828" spans="33:34">
      <c r="AG21828" s="7"/>
      <c r="AH21828" s="7"/>
    </row>
    <row r="21829" spans="33:34">
      <c r="AG21829" s="7"/>
      <c r="AH21829" s="7"/>
    </row>
    <row r="21830" spans="33:34">
      <c r="AG21830" s="7"/>
      <c r="AH21830" s="7"/>
    </row>
    <row r="21831" spans="33:34">
      <c r="AG21831" s="7"/>
      <c r="AH21831" s="7"/>
    </row>
    <row r="21832" spans="33:34">
      <c r="AG21832" s="7"/>
      <c r="AH21832" s="7"/>
    </row>
    <row r="21833" spans="33:34">
      <c r="AG21833" s="7"/>
      <c r="AH21833" s="7"/>
    </row>
    <row r="21834" spans="33:34">
      <c r="AG21834" s="7"/>
      <c r="AH21834" s="7"/>
    </row>
    <row r="21835" spans="33:34">
      <c r="AG21835" s="7"/>
      <c r="AH21835" s="7"/>
    </row>
    <row r="21836" spans="33:34">
      <c r="AG21836" s="7"/>
      <c r="AH21836" s="7"/>
    </row>
    <row r="21837" spans="33:34">
      <c r="AG21837" s="7"/>
      <c r="AH21837" s="7"/>
    </row>
    <row r="21838" spans="33:34">
      <c r="AG21838" s="7"/>
      <c r="AH21838" s="7"/>
    </row>
    <row r="21839" spans="33:34">
      <c r="AG21839" s="7"/>
      <c r="AH21839" s="7"/>
    </row>
    <row r="21840" spans="33:34">
      <c r="AG21840" s="7"/>
      <c r="AH21840" s="7"/>
    </row>
    <row r="21841" spans="33:34">
      <c r="AG21841" s="7"/>
      <c r="AH21841" s="7"/>
    </row>
    <row r="21842" spans="33:34">
      <c r="AG21842" s="7"/>
      <c r="AH21842" s="7"/>
    </row>
    <row r="21843" spans="33:34">
      <c r="AG21843" s="7"/>
      <c r="AH21843" s="7"/>
    </row>
    <row r="21844" spans="33:34">
      <c r="AG21844" s="7"/>
      <c r="AH21844" s="7"/>
    </row>
    <row r="21845" spans="33:34">
      <c r="AG21845" s="7"/>
      <c r="AH21845" s="7"/>
    </row>
    <row r="21846" spans="33:34">
      <c r="AG21846" s="7"/>
      <c r="AH21846" s="7"/>
    </row>
    <row r="21847" spans="33:34">
      <c r="AG21847" s="7"/>
      <c r="AH21847" s="7"/>
    </row>
    <row r="21848" spans="33:34">
      <c r="AG21848" s="7"/>
      <c r="AH21848" s="7"/>
    </row>
    <row r="21849" spans="33:34">
      <c r="AG21849" s="7"/>
      <c r="AH21849" s="7"/>
    </row>
    <row r="21850" spans="33:34">
      <c r="AG21850" s="7"/>
      <c r="AH21850" s="7"/>
    </row>
    <row r="21851" spans="33:34">
      <c r="AG21851" s="7"/>
      <c r="AH21851" s="7"/>
    </row>
    <row r="21852" spans="33:34">
      <c r="AG21852" s="7"/>
      <c r="AH21852" s="7"/>
    </row>
    <row r="21853" spans="33:34">
      <c r="AG21853" s="7"/>
      <c r="AH21853" s="7"/>
    </row>
    <row r="21854" spans="33:34">
      <c r="AG21854" s="7"/>
      <c r="AH21854" s="7"/>
    </row>
    <row r="21855" spans="33:34">
      <c r="AG21855" s="7"/>
      <c r="AH21855" s="7"/>
    </row>
    <row r="21856" spans="33:34">
      <c r="AG21856" s="7"/>
      <c r="AH21856" s="7"/>
    </row>
    <row r="21857" spans="33:34">
      <c r="AG21857" s="7"/>
      <c r="AH21857" s="7"/>
    </row>
    <row r="21858" spans="33:34">
      <c r="AG21858" s="7"/>
      <c r="AH21858" s="7"/>
    </row>
    <row r="21859" spans="33:34">
      <c r="AG21859" s="7"/>
      <c r="AH21859" s="7"/>
    </row>
    <row r="21860" spans="33:34">
      <c r="AG21860" s="7"/>
      <c r="AH21860" s="7"/>
    </row>
    <row r="21861" spans="33:34">
      <c r="AG21861" s="7"/>
      <c r="AH21861" s="7"/>
    </row>
    <row r="21862" spans="33:34">
      <c r="AG21862" s="7"/>
      <c r="AH21862" s="7"/>
    </row>
    <row r="21863" spans="33:34">
      <c r="AG21863" s="7"/>
      <c r="AH21863" s="7"/>
    </row>
    <row r="21864" spans="33:34">
      <c r="AG21864" s="7"/>
      <c r="AH21864" s="7"/>
    </row>
    <row r="21865" spans="33:34">
      <c r="AG21865" s="7"/>
      <c r="AH21865" s="7"/>
    </row>
    <row r="21866" spans="33:34">
      <c r="AG21866" s="7"/>
      <c r="AH21866" s="7"/>
    </row>
    <row r="21867" spans="33:34">
      <c r="AG21867" s="7"/>
      <c r="AH21867" s="7"/>
    </row>
    <row r="21868" spans="33:34">
      <c r="AG21868" s="7"/>
      <c r="AH21868" s="7"/>
    </row>
    <row r="21869" spans="33:34">
      <c r="AG21869" s="7"/>
      <c r="AH21869" s="7"/>
    </row>
    <row r="21870" spans="33:34">
      <c r="AG21870" s="7"/>
      <c r="AH21870" s="7"/>
    </row>
    <row r="21871" spans="33:34">
      <c r="AG21871" s="7"/>
      <c r="AH21871" s="7"/>
    </row>
    <row r="21872" spans="33:34">
      <c r="AG21872" s="7"/>
      <c r="AH21872" s="7"/>
    </row>
    <row r="21873" spans="33:34">
      <c r="AG21873" s="7"/>
      <c r="AH21873" s="7"/>
    </row>
    <row r="21874" spans="33:34">
      <c r="AG21874" s="7"/>
      <c r="AH21874" s="7"/>
    </row>
    <row r="21875" spans="33:34">
      <c r="AG21875" s="7"/>
      <c r="AH21875" s="7"/>
    </row>
    <row r="21876" spans="33:34">
      <c r="AG21876" s="7"/>
      <c r="AH21876" s="7"/>
    </row>
    <row r="21877" spans="33:34">
      <c r="AG21877" s="7"/>
      <c r="AH21877" s="7"/>
    </row>
    <row r="21878" spans="33:34">
      <c r="AG21878" s="7"/>
      <c r="AH21878" s="7"/>
    </row>
    <row r="21879" spans="33:34">
      <c r="AG21879" s="7"/>
      <c r="AH21879" s="7"/>
    </row>
    <row r="21880" spans="33:34">
      <c r="AG21880" s="7"/>
      <c r="AH21880" s="7"/>
    </row>
    <row r="21881" spans="33:34">
      <c r="AG21881" s="7"/>
      <c r="AH21881" s="7"/>
    </row>
    <row r="21882" spans="33:34">
      <c r="AG21882" s="7"/>
      <c r="AH21882" s="7"/>
    </row>
    <row r="21883" spans="33:34">
      <c r="AG21883" s="7"/>
      <c r="AH21883" s="7"/>
    </row>
    <row r="21884" spans="33:34">
      <c r="AG21884" s="7"/>
      <c r="AH21884" s="7"/>
    </row>
    <row r="21885" spans="33:34">
      <c r="AG21885" s="7"/>
      <c r="AH21885" s="7"/>
    </row>
    <row r="21886" spans="33:34">
      <c r="AG21886" s="7"/>
      <c r="AH21886" s="7"/>
    </row>
    <row r="21887" spans="33:34">
      <c r="AG21887" s="7"/>
      <c r="AH21887" s="7"/>
    </row>
    <row r="21888" spans="33:34">
      <c r="AG21888" s="7"/>
      <c r="AH21888" s="7"/>
    </row>
    <row r="21889" spans="33:34">
      <c r="AG21889" s="7"/>
      <c r="AH21889" s="7"/>
    </row>
    <row r="21890" spans="33:34">
      <c r="AG21890" s="7"/>
      <c r="AH21890" s="7"/>
    </row>
    <row r="21891" spans="33:34">
      <c r="AG21891" s="7"/>
      <c r="AH21891" s="7"/>
    </row>
    <row r="21892" spans="33:34">
      <c r="AG21892" s="7"/>
      <c r="AH21892" s="7"/>
    </row>
    <row r="21893" spans="33:34">
      <c r="AG21893" s="7"/>
      <c r="AH21893" s="7"/>
    </row>
    <row r="21894" spans="33:34">
      <c r="AG21894" s="7"/>
      <c r="AH21894" s="7"/>
    </row>
    <row r="21895" spans="33:34">
      <c r="AG21895" s="7"/>
      <c r="AH21895" s="7"/>
    </row>
    <row r="21896" spans="33:34">
      <c r="AG21896" s="7"/>
      <c r="AH21896" s="7"/>
    </row>
    <row r="21897" spans="33:34">
      <c r="AG21897" s="7"/>
      <c r="AH21897" s="7"/>
    </row>
    <row r="21898" spans="33:34">
      <c r="AG21898" s="7"/>
      <c r="AH21898" s="7"/>
    </row>
    <row r="21899" spans="33:34">
      <c r="AG21899" s="7"/>
      <c r="AH21899" s="7"/>
    </row>
    <row r="21900" spans="33:34">
      <c r="AG21900" s="7"/>
      <c r="AH21900" s="7"/>
    </row>
    <row r="21901" spans="33:34">
      <c r="AG21901" s="7"/>
      <c r="AH21901" s="7"/>
    </row>
    <row r="21902" spans="33:34">
      <c r="AG21902" s="7"/>
      <c r="AH21902" s="7"/>
    </row>
    <row r="21903" spans="33:34">
      <c r="AG21903" s="7"/>
      <c r="AH21903" s="7"/>
    </row>
    <row r="21904" spans="33:34">
      <c r="AG21904" s="7"/>
      <c r="AH21904" s="7"/>
    </row>
    <row r="21905" spans="33:34">
      <c r="AG21905" s="7"/>
      <c r="AH21905" s="7"/>
    </row>
    <row r="21906" spans="33:34">
      <c r="AG21906" s="7"/>
      <c r="AH21906" s="7"/>
    </row>
    <row r="21907" spans="33:34">
      <c r="AG21907" s="7"/>
      <c r="AH21907" s="7"/>
    </row>
    <row r="21908" spans="33:34">
      <c r="AG21908" s="7"/>
      <c r="AH21908" s="7"/>
    </row>
    <row r="21909" spans="33:34">
      <c r="AG21909" s="7"/>
      <c r="AH21909" s="7"/>
    </row>
    <row r="21910" spans="33:34">
      <c r="AG21910" s="7"/>
      <c r="AH21910" s="7"/>
    </row>
    <row r="21911" spans="33:34">
      <c r="AG21911" s="7"/>
      <c r="AH21911" s="7"/>
    </row>
    <row r="21912" spans="33:34">
      <c r="AG21912" s="7"/>
      <c r="AH21912" s="7"/>
    </row>
    <row r="21913" spans="33:34">
      <c r="AG21913" s="7"/>
      <c r="AH21913" s="7"/>
    </row>
    <row r="21914" spans="33:34">
      <c r="AG21914" s="7"/>
      <c r="AH21914" s="7"/>
    </row>
    <row r="21915" spans="33:34">
      <c r="AG21915" s="7"/>
      <c r="AH21915" s="7"/>
    </row>
    <row r="21916" spans="33:34">
      <c r="AG21916" s="7"/>
      <c r="AH21916" s="7"/>
    </row>
    <row r="21917" spans="33:34">
      <c r="AG21917" s="7"/>
      <c r="AH21917" s="7"/>
    </row>
    <row r="21918" spans="33:34">
      <c r="AG21918" s="7"/>
      <c r="AH21918" s="7"/>
    </row>
    <row r="21919" spans="33:34">
      <c r="AG21919" s="7"/>
      <c r="AH21919" s="7"/>
    </row>
    <row r="21920" spans="33:34">
      <c r="AG21920" s="7"/>
      <c r="AH21920" s="7"/>
    </row>
    <row r="21921" spans="33:34">
      <c r="AG21921" s="7"/>
      <c r="AH21921" s="7"/>
    </row>
    <row r="21922" spans="33:34">
      <c r="AG21922" s="7"/>
      <c r="AH21922" s="7"/>
    </row>
    <row r="21923" spans="33:34">
      <c r="AG21923" s="7"/>
      <c r="AH21923" s="7"/>
    </row>
    <row r="21924" spans="33:34">
      <c r="AG21924" s="7"/>
      <c r="AH21924" s="7"/>
    </row>
    <row r="21925" spans="33:34">
      <c r="AG21925" s="7"/>
      <c r="AH21925" s="7"/>
    </row>
    <row r="21926" spans="33:34">
      <c r="AG21926" s="7"/>
      <c r="AH21926" s="7"/>
    </row>
    <row r="21927" spans="33:34">
      <c r="AG21927" s="7"/>
      <c r="AH21927" s="7"/>
    </row>
    <row r="21928" spans="33:34">
      <c r="AG21928" s="7"/>
      <c r="AH21928" s="7"/>
    </row>
    <row r="21929" spans="33:34">
      <c r="AG21929" s="7"/>
      <c r="AH21929" s="7"/>
    </row>
    <row r="21930" spans="33:34">
      <c r="AG21930" s="7"/>
      <c r="AH21930" s="7"/>
    </row>
    <row r="21931" spans="33:34">
      <c r="AG21931" s="7"/>
      <c r="AH21931" s="7"/>
    </row>
    <row r="21932" spans="33:34">
      <c r="AG21932" s="7"/>
      <c r="AH21932" s="7"/>
    </row>
    <row r="21933" spans="33:34">
      <c r="AG21933" s="7"/>
      <c r="AH21933" s="7"/>
    </row>
    <row r="21934" spans="33:34">
      <c r="AG21934" s="7"/>
      <c r="AH21934" s="7"/>
    </row>
    <row r="21935" spans="33:34">
      <c r="AG21935" s="7"/>
      <c r="AH21935" s="7"/>
    </row>
    <row r="21936" spans="33:34">
      <c r="AG21936" s="7"/>
      <c r="AH21936" s="7"/>
    </row>
    <row r="21937" spans="33:34">
      <c r="AG21937" s="7"/>
      <c r="AH21937" s="7"/>
    </row>
    <row r="21938" spans="33:34">
      <c r="AG21938" s="7"/>
      <c r="AH21938" s="7"/>
    </row>
    <row r="21939" spans="33:34">
      <c r="AG21939" s="7"/>
      <c r="AH21939" s="7"/>
    </row>
    <row r="21940" spans="33:34">
      <c r="AG21940" s="7"/>
      <c r="AH21940" s="7"/>
    </row>
    <row r="21941" spans="33:34">
      <c r="AG21941" s="7"/>
      <c r="AH21941" s="7"/>
    </row>
    <row r="21942" spans="33:34">
      <c r="AG21942" s="7"/>
      <c r="AH21942" s="7"/>
    </row>
    <row r="21943" spans="33:34">
      <c r="AG21943" s="7"/>
      <c r="AH21943" s="7"/>
    </row>
    <row r="21944" spans="33:34">
      <c r="AG21944" s="7"/>
      <c r="AH21944" s="7"/>
    </row>
    <row r="21945" spans="33:34">
      <c r="AG21945" s="7"/>
      <c r="AH21945" s="7"/>
    </row>
    <row r="21946" spans="33:34">
      <c r="AG21946" s="7"/>
      <c r="AH21946" s="7"/>
    </row>
    <row r="21947" spans="33:34">
      <c r="AG21947" s="7"/>
      <c r="AH21947" s="7"/>
    </row>
    <row r="21948" spans="33:34">
      <c r="AG21948" s="7"/>
      <c r="AH21948" s="7"/>
    </row>
    <row r="21949" spans="33:34">
      <c r="AG21949" s="7"/>
      <c r="AH21949" s="7"/>
    </row>
    <row r="21950" spans="33:34">
      <c r="AG21950" s="7"/>
      <c r="AH21950" s="7"/>
    </row>
    <row r="21951" spans="33:34">
      <c r="AG21951" s="7"/>
      <c r="AH21951" s="7"/>
    </row>
    <row r="21952" spans="33:34">
      <c r="AG21952" s="7"/>
      <c r="AH21952" s="7"/>
    </row>
    <row r="21953" spans="33:34">
      <c r="AG21953" s="7"/>
      <c r="AH21953" s="7"/>
    </row>
    <row r="21954" spans="33:34">
      <c r="AG21954" s="7"/>
      <c r="AH21954" s="7"/>
    </row>
    <row r="21955" spans="33:34">
      <c r="AG21955" s="7"/>
      <c r="AH21955" s="7"/>
    </row>
    <row r="21956" spans="33:34">
      <c r="AG21956" s="7"/>
      <c r="AH21956" s="7"/>
    </row>
    <row r="21957" spans="33:34">
      <c r="AG21957" s="7"/>
      <c r="AH21957" s="7"/>
    </row>
    <row r="21958" spans="33:34">
      <c r="AG21958" s="7"/>
      <c r="AH21958" s="7"/>
    </row>
    <row r="21959" spans="33:34">
      <c r="AG21959" s="7"/>
      <c r="AH21959" s="7"/>
    </row>
    <row r="21960" spans="33:34">
      <c r="AG21960" s="7"/>
      <c r="AH21960" s="7"/>
    </row>
    <row r="21961" spans="33:34">
      <c r="AG21961" s="7"/>
      <c r="AH21961" s="7"/>
    </row>
    <row r="21962" spans="33:34">
      <c r="AG21962" s="7"/>
      <c r="AH21962" s="7"/>
    </row>
    <row r="21963" spans="33:34">
      <c r="AG21963" s="7"/>
      <c r="AH21963" s="7"/>
    </row>
    <row r="21964" spans="33:34">
      <c r="AG21964" s="7"/>
      <c r="AH21964" s="7"/>
    </row>
    <row r="21965" spans="33:34">
      <c r="AG21965" s="7"/>
      <c r="AH21965" s="7"/>
    </row>
    <row r="21966" spans="33:34">
      <c r="AG21966" s="7"/>
      <c r="AH21966" s="7"/>
    </row>
    <row r="21967" spans="33:34">
      <c r="AG21967" s="7"/>
      <c r="AH21967" s="7"/>
    </row>
    <row r="21968" spans="33:34">
      <c r="AG21968" s="7"/>
      <c r="AH21968" s="7"/>
    </row>
    <row r="21969" spans="33:34">
      <c r="AG21969" s="7"/>
      <c r="AH21969" s="7"/>
    </row>
    <row r="21970" spans="33:34">
      <c r="AG21970" s="7"/>
      <c r="AH21970" s="7"/>
    </row>
    <row r="21971" spans="33:34">
      <c r="AG21971" s="7"/>
      <c r="AH21971" s="7"/>
    </row>
    <row r="21972" spans="33:34">
      <c r="AG21972" s="7"/>
      <c r="AH21972" s="7"/>
    </row>
    <row r="21973" spans="33:34">
      <c r="AG21973" s="7"/>
      <c r="AH21973" s="7"/>
    </row>
    <row r="21974" spans="33:34">
      <c r="AG21974" s="7"/>
      <c r="AH21974" s="7"/>
    </row>
    <row r="21975" spans="33:34">
      <c r="AG21975" s="7"/>
      <c r="AH21975" s="7"/>
    </row>
    <row r="21976" spans="33:34">
      <c r="AG21976" s="7"/>
      <c r="AH21976" s="7"/>
    </row>
    <row r="21977" spans="33:34">
      <c r="AG21977" s="7"/>
      <c r="AH21977" s="7"/>
    </row>
    <row r="21978" spans="33:34">
      <c r="AG21978" s="7"/>
      <c r="AH21978" s="7"/>
    </row>
    <row r="21979" spans="33:34">
      <c r="AG21979" s="7"/>
      <c r="AH21979" s="7"/>
    </row>
    <row r="21980" spans="33:34">
      <c r="AG21980" s="7"/>
      <c r="AH21980" s="7"/>
    </row>
    <row r="21981" spans="33:34">
      <c r="AG21981" s="7"/>
      <c r="AH21981" s="7"/>
    </row>
    <row r="21982" spans="33:34">
      <c r="AG21982" s="7"/>
      <c r="AH21982" s="7"/>
    </row>
    <row r="21983" spans="33:34">
      <c r="AG21983" s="7"/>
      <c r="AH21983" s="7"/>
    </row>
    <row r="21984" spans="33:34">
      <c r="AG21984" s="7"/>
      <c r="AH21984" s="7"/>
    </row>
    <row r="21985" spans="33:34">
      <c r="AG21985" s="7"/>
      <c r="AH21985" s="7"/>
    </row>
    <row r="21986" spans="33:34">
      <c r="AG21986" s="7"/>
      <c r="AH21986" s="7"/>
    </row>
    <row r="21987" spans="33:34">
      <c r="AG21987" s="7"/>
      <c r="AH21987" s="7"/>
    </row>
    <row r="21988" spans="33:34">
      <c r="AG21988" s="7"/>
      <c r="AH21988" s="7"/>
    </row>
    <row r="21989" spans="33:34">
      <c r="AG21989" s="7"/>
      <c r="AH21989" s="7"/>
    </row>
    <row r="21990" spans="33:34">
      <c r="AG21990" s="7"/>
      <c r="AH21990" s="7"/>
    </row>
    <row r="21991" spans="33:34">
      <c r="AG21991" s="7"/>
      <c r="AH21991" s="7"/>
    </row>
    <row r="21992" spans="33:34">
      <c r="AG21992" s="7"/>
      <c r="AH21992" s="7"/>
    </row>
    <row r="21993" spans="33:34">
      <c r="AG21993" s="7"/>
      <c r="AH21993" s="7"/>
    </row>
    <row r="21994" spans="33:34">
      <c r="AG21994" s="7"/>
      <c r="AH21994" s="7"/>
    </row>
    <row r="21995" spans="33:34">
      <c r="AG21995" s="7"/>
      <c r="AH21995" s="7"/>
    </row>
    <row r="21996" spans="33:34">
      <c r="AG21996" s="7"/>
      <c r="AH21996" s="7"/>
    </row>
    <row r="21997" spans="33:34">
      <c r="AG21997" s="7"/>
      <c r="AH21997" s="7"/>
    </row>
    <row r="21998" spans="33:34">
      <c r="AG21998" s="7"/>
      <c r="AH21998" s="7"/>
    </row>
    <row r="21999" spans="33:34">
      <c r="AG21999" s="7"/>
      <c r="AH21999" s="7"/>
    </row>
    <row r="22000" spans="33:34">
      <c r="AG22000" s="7"/>
      <c r="AH22000" s="7"/>
    </row>
    <row r="22001" spans="33:34">
      <c r="AG22001" s="7"/>
      <c r="AH22001" s="7"/>
    </row>
    <row r="22002" spans="33:34">
      <c r="AG22002" s="7"/>
      <c r="AH22002" s="7"/>
    </row>
    <row r="22003" spans="33:34">
      <c r="AG22003" s="7"/>
      <c r="AH22003" s="7"/>
    </row>
    <row r="22004" spans="33:34">
      <c r="AG22004" s="7"/>
      <c r="AH22004" s="7"/>
    </row>
    <row r="22005" spans="33:34">
      <c r="AG22005" s="7"/>
      <c r="AH22005" s="7"/>
    </row>
    <row r="22006" spans="33:34">
      <c r="AG22006" s="7"/>
      <c r="AH22006" s="7"/>
    </row>
    <row r="22007" spans="33:34">
      <c r="AG22007" s="7"/>
      <c r="AH22007" s="7"/>
    </row>
    <row r="22008" spans="33:34">
      <c r="AG22008" s="7"/>
      <c r="AH22008" s="7"/>
    </row>
    <row r="22009" spans="33:34">
      <c r="AG22009" s="7"/>
      <c r="AH22009" s="7"/>
    </row>
    <row r="22010" spans="33:34">
      <c r="AG22010" s="7"/>
      <c r="AH22010" s="7"/>
    </row>
    <row r="22011" spans="33:34">
      <c r="AG22011" s="7"/>
      <c r="AH22011" s="7"/>
    </row>
    <row r="22012" spans="33:34">
      <c r="AG22012" s="7"/>
      <c r="AH22012" s="7"/>
    </row>
    <row r="22013" spans="33:34">
      <c r="AG22013" s="7"/>
      <c r="AH22013" s="7"/>
    </row>
    <row r="22014" spans="33:34">
      <c r="AG22014" s="7"/>
      <c r="AH22014" s="7"/>
    </row>
    <row r="22015" spans="33:34">
      <c r="AG22015" s="7"/>
      <c r="AH22015" s="7"/>
    </row>
    <row r="22016" spans="33:34">
      <c r="AG22016" s="7"/>
      <c r="AH22016" s="7"/>
    </row>
    <row r="22017" spans="33:34">
      <c r="AG22017" s="7"/>
      <c r="AH22017" s="7"/>
    </row>
    <row r="22018" spans="33:34">
      <c r="AG22018" s="7"/>
      <c r="AH22018" s="7"/>
    </row>
    <row r="22019" spans="33:34">
      <c r="AG22019" s="7"/>
      <c r="AH22019" s="7"/>
    </row>
    <row r="22020" spans="33:34">
      <c r="AG22020" s="7"/>
      <c r="AH22020" s="7"/>
    </row>
    <row r="22021" spans="33:34">
      <c r="AG22021" s="7"/>
      <c r="AH22021" s="7"/>
    </row>
    <row r="22022" spans="33:34">
      <c r="AG22022" s="7"/>
      <c r="AH22022" s="7"/>
    </row>
    <row r="22023" spans="33:34">
      <c r="AG22023" s="7"/>
      <c r="AH22023" s="7"/>
    </row>
    <row r="22024" spans="33:34">
      <c r="AG22024" s="7"/>
      <c r="AH22024" s="7"/>
    </row>
    <row r="22025" spans="33:34">
      <c r="AG22025" s="7"/>
      <c r="AH22025" s="7"/>
    </row>
    <row r="22026" spans="33:34">
      <c r="AG22026" s="7"/>
      <c r="AH22026" s="7"/>
    </row>
    <row r="22027" spans="33:34">
      <c r="AG22027" s="7"/>
      <c r="AH22027" s="7"/>
    </row>
    <row r="22028" spans="33:34">
      <c r="AG22028" s="7"/>
      <c r="AH22028" s="7"/>
    </row>
    <row r="22029" spans="33:34">
      <c r="AG22029" s="7"/>
      <c r="AH22029" s="7"/>
    </row>
    <row r="22030" spans="33:34">
      <c r="AG22030" s="7"/>
      <c r="AH22030" s="7"/>
    </row>
    <row r="22031" spans="33:34">
      <c r="AG22031" s="7"/>
      <c r="AH22031" s="7"/>
    </row>
    <row r="22032" spans="33:34">
      <c r="AG22032" s="7"/>
      <c r="AH22032" s="7"/>
    </row>
    <row r="22033" spans="33:34">
      <c r="AG22033" s="7"/>
      <c r="AH22033" s="7"/>
    </row>
    <row r="22034" spans="33:34">
      <c r="AG22034" s="7"/>
      <c r="AH22034" s="7"/>
    </row>
    <row r="22035" spans="33:34">
      <c r="AG22035" s="7"/>
      <c r="AH22035" s="7"/>
    </row>
    <row r="22036" spans="33:34">
      <c r="AG22036" s="7"/>
      <c r="AH22036" s="7"/>
    </row>
    <row r="22037" spans="33:34">
      <c r="AG22037" s="7"/>
      <c r="AH22037" s="7"/>
    </row>
    <row r="22038" spans="33:34">
      <c r="AG22038" s="7"/>
      <c r="AH22038" s="7"/>
    </row>
    <row r="22039" spans="33:34">
      <c r="AG22039" s="7"/>
      <c r="AH22039" s="7"/>
    </row>
    <row r="22040" spans="33:34">
      <c r="AG22040" s="7"/>
      <c r="AH22040" s="7"/>
    </row>
    <row r="22041" spans="33:34">
      <c r="AG22041" s="7"/>
      <c r="AH22041" s="7"/>
    </row>
    <row r="22042" spans="33:34">
      <c r="AG22042" s="7"/>
      <c r="AH22042" s="7"/>
    </row>
    <row r="22043" spans="33:34">
      <c r="AG22043" s="7"/>
      <c r="AH22043" s="7"/>
    </row>
    <row r="22044" spans="33:34">
      <c r="AG22044" s="7"/>
      <c r="AH22044" s="7"/>
    </row>
    <row r="22045" spans="33:34">
      <c r="AG22045" s="7"/>
      <c r="AH22045" s="7"/>
    </row>
    <row r="22046" spans="33:34">
      <c r="AG22046" s="7"/>
      <c r="AH22046" s="7"/>
    </row>
    <row r="22047" spans="33:34">
      <c r="AG22047" s="7"/>
      <c r="AH22047" s="7"/>
    </row>
    <row r="22048" spans="33:34">
      <c r="AG22048" s="7"/>
      <c r="AH22048" s="7"/>
    </row>
    <row r="22049" spans="33:34">
      <c r="AG22049" s="7"/>
      <c r="AH22049" s="7"/>
    </row>
    <row r="22050" spans="33:34">
      <c r="AG22050" s="7"/>
      <c r="AH22050" s="7"/>
    </row>
    <row r="22051" spans="33:34">
      <c r="AG22051" s="7"/>
      <c r="AH22051" s="7"/>
    </row>
    <row r="22052" spans="33:34">
      <c r="AG22052" s="7"/>
      <c r="AH22052" s="7"/>
    </row>
    <row r="22053" spans="33:34">
      <c r="AG22053" s="7"/>
      <c r="AH22053" s="7"/>
    </row>
    <row r="22054" spans="33:34">
      <c r="AG22054" s="7"/>
      <c r="AH22054" s="7"/>
    </row>
    <row r="22055" spans="33:34">
      <c r="AG22055" s="7"/>
      <c r="AH22055" s="7"/>
    </row>
    <row r="22056" spans="33:34">
      <c r="AG22056" s="7"/>
      <c r="AH22056" s="7"/>
    </row>
    <row r="22057" spans="33:34">
      <c r="AG22057" s="7"/>
      <c r="AH22057" s="7"/>
    </row>
    <row r="22058" spans="33:34">
      <c r="AG22058" s="7"/>
      <c r="AH22058" s="7"/>
    </row>
    <row r="22059" spans="33:34">
      <c r="AG22059" s="7"/>
      <c r="AH22059" s="7"/>
    </row>
    <row r="22060" spans="33:34">
      <c r="AG22060" s="7"/>
      <c r="AH22060" s="7"/>
    </row>
    <row r="22061" spans="33:34">
      <c r="AG22061" s="7"/>
      <c r="AH22061" s="7"/>
    </row>
    <row r="22062" spans="33:34">
      <c r="AG22062" s="7"/>
      <c r="AH22062" s="7"/>
    </row>
    <row r="22063" spans="33:34">
      <c r="AG22063" s="7"/>
      <c r="AH22063" s="7"/>
    </row>
    <row r="22064" spans="33:34">
      <c r="AG22064" s="7"/>
      <c r="AH22064" s="7"/>
    </row>
    <row r="22065" spans="33:34">
      <c r="AG22065" s="7"/>
      <c r="AH22065" s="7"/>
    </row>
    <row r="22066" spans="33:34">
      <c r="AG22066" s="7"/>
      <c r="AH22066" s="7"/>
    </row>
    <row r="22067" spans="33:34">
      <c r="AG22067" s="7"/>
      <c r="AH22067" s="7"/>
    </row>
    <row r="22068" spans="33:34">
      <c r="AG22068" s="7"/>
      <c r="AH22068" s="7"/>
    </row>
    <row r="22069" spans="33:34">
      <c r="AG22069" s="7"/>
      <c r="AH22069" s="7"/>
    </row>
    <row r="22070" spans="33:34">
      <c r="AG22070" s="7"/>
      <c r="AH22070" s="7"/>
    </row>
    <row r="22071" spans="33:34">
      <c r="AG22071" s="7"/>
      <c r="AH22071" s="7"/>
    </row>
    <row r="22072" spans="33:34">
      <c r="AG22072" s="7"/>
      <c r="AH22072" s="7"/>
    </row>
    <row r="22073" spans="33:34">
      <c r="AG22073" s="7"/>
      <c r="AH22073" s="7"/>
    </row>
    <row r="22074" spans="33:34">
      <c r="AG22074" s="7"/>
      <c r="AH22074" s="7"/>
    </row>
    <row r="22075" spans="33:34">
      <c r="AG22075" s="7"/>
      <c r="AH22075" s="7"/>
    </row>
    <row r="22076" spans="33:34">
      <c r="AG22076" s="7"/>
      <c r="AH22076" s="7"/>
    </row>
    <row r="22077" spans="33:34">
      <c r="AG22077" s="7"/>
      <c r="AH22077" s="7"/>
    </row>
    <row r="22078" spans="33:34">
      <c r="AG22078" s="7"/>
      <c r="AH22078" s="7"/>
    </row>
    <row r="22079" spans="33:34">
      <c r="AG22079" s="7"/>
      <c r="AH22079" s="7"/>
    </row>
    <row r="22080" spans="33:34">
      <c r="AG22080" s="7"/>
      <c r="AH22080" s="7"/>
    </row>
    <row r="22081" spans="33:34">
      <c r="AG22081" s="7"/>
      <c r="AH22081" s="7"/>
    </row>
    <row r="22082" spans="33:34">
      <c r="AG22082" s="7"/>
      <c r="AH22082" s="7"/>
    </row>
    <row r="22083" spans="33:34">
      <c r="AG22083" s="7"/>
      <c r="AH22083" s="7"/>
    </row>
    <row r="22084" spans="33:34">
      <c r="AG22084" s="7"/>
      <c r="AH22084" s="7"/>
    </row>
    <row r="22085" spans="33:34">
      <c r="AG22085" s="7"/>
      <c r="AH22085" s="7"/>
    </row>
    <row r="22086" spans="33:34">
      <c r="AG22086" s="7"/>
      <c r="AH22086" s="7"/>
    </row>
    <row r="22087" spans="33:34">
      <c r="AG22087" s="7"/>
      <c r="AH22087" s="7"/>
    </row>
    <row r="22088" spans="33:34">
      <c r="AG22088" s="7"/>
      <c r="AH22088" s="7"/>
    </row>
    <row r="22089" spans="33:34">
      <c r="AG22089" s="7"/>
      <c r="AH22089" s="7"/>
    </row>
    <row r="22090" spans="33:34">
      <c r="AG22090" s="7"/>
      <c r="AH22090" s="7"/>
    </row>
    <row r="22091" spans="33:34">
      <c r="AG22091" s="7"/>
      <c r="AH22091" s="7"/>
    </row>
    <row r="22092" spans="33:34">
      <c r="AG22092" s="7"/>
      <c r="AH22092" s="7"/>
    </row>
    <row r="22093" spans="33:34">
      <c r="AG22093" s="7"/>
      <c r="AH22093" s="7"/>
    </row>
    <row r="22094" spans="33:34">
      <c r="AG22094" s="7"/>
      <c r="AH22094" s="7"/>
    </row>
    <row r="22095" spans="33:34">
      <c r="AG22095" s="7"/>
      <c r="AH22095" s="7"/>
    </row>
    <row r="22096" spans="33:34">
      <c r="AG22096" s="7"/>
      <c r="AH22096" s="7"/>
    </row>
    <row r="22097" spans="33:34">
      <c r="AG22097" s="7"/>
      <c r="AH22097" s="7"/>
    </row>
    <row r="22098" spans="33:34">
      <c r="AG22098" s="7"/>
      <c r="AH22098" s="7"/>
    </row>
    <row r="22099" spans="33:34">
      <c r="AG22099" s="7"/>
      <c r="AH22099" s="7"/>
    </row>
    <row r="22100" spans="33:34">
      <c r="AG22100" s="7"/>
      <c r="AH22100" s="7"/>
    </row>
    <row r="22101" spans="33:34">
      <c r="AG22101" s="7"/>
      <c r="AH22101" s="7"/>
    </row>
    <row r="22102" spans="33:34">
      <c r="AG22102" s="7"/>
      <c r="AH22102" s="7"/>
    </row>
    <row r="22103" spans="33:34">
      <c r="AG22103" s="7"/>
      <c r="AH22103" s="7"/>
    </row>
    <row r="22104" spans="33:34">
      <c r="AG22104" s="7"/>
      <c r="AH22104" s="7"/>
    </row>
    <row r="22105" spans="33:34">
      <c r="AG22105" s="7"/>
      <c r="AH22105" s="7"/>
    </row>
    <row r="22106" spans="33:34">
      <c r="AG22106" s="7"/>
      <c r="AH22106" s="7"/>
    </row>
    <row r="22107" spans="33:34">
      <c r="AG22107" s="7"/>
      <c r="AH22107" s="7"/>
    </row>
    <row r="22108" spans="33:34">
      <c r="AG22108" s="7"/>
      <c r="AH22108" s="7"/>
    </row>
    <row r="22109" spans="33:34">
      <c r="AG22109" s="7"/>
      <c r="AH22109" s="7"/>
    </row>
    <row r="22110" spans="33:34">
      <c r="AG22110" s="7"/>
      <c r="AH22110" s="7"/>
    </row>
    <row r="22111" spans="33:34">
      <c r="AG22111" s="7"/>
      <c r="AH22111" s="7"/>
    </row>
    <row r="22112" spans="33:34">
      <c r="AG22112" s="7"/>
      <c r="AH22112" s="7"/>
    </row>
    <row r="22113" spans="33:34">
      <c r="AG22113" s="7"/>
      <c r="AH22113" s="7"/>
    </row>
    <row r="22114" spans="33:34">
      <c r="AG22114" s="7"/>
      <c r="AH22114" s="7"/>
    </row>
    <row r="22115" spans="33:34">
      <c r="AG22115" s="7"/>
      <c r="AH22115" s="7"/>
    </row>
    <row r="22116" spans="33:34">
      <c r="AG22116" s="7"/>
      <c r="AH22116" s="7"/>
    </row>
    <row r="22117" spans="33:34">
      <c r="AG22117" s="7"/>
      <c r="AH22117" s="7"/>
    </row>
    <row r="22118" spans="33:34">
      <c r="AG22118" s="7"/>
      <c r="AH22118" s="7"/>
    </row>
    <row r="22119" spans="33:34">
      <c r="AG22119" s="7"/>
      <c r="AH22119" s="7"/>
    </row>
    <row r="22120" spans="33:34">
      <c r="AG22120" s="7"/>
      <c r="AH22120" s="7"/>
    </row>
    <row r="22121" spans="33:34">
      <c r="AG22121" s="7"/>
      <c r="AH22121" s="7"/>
    </row>
    <row r="22122" spans="33:34">
      <c r="AG22122" s="7"/>
      <c r="AH22122" s="7"/>
    </row>
    <row r="22123" spans="33:34">
      <c r="AG22123" s="7"/>
      <c r="AH22123" s="7"/>
    </row>
    <row r="22124" spans="33:34">
      <c r="AG22124" s="7"/>
      <c r="AH22124" s="7"/>
    </row>
    <row r="22125" spans="33:34">
      <c r="AG22125" s="7"/>
      <c r="AH22125" s="7"/>
    </row>
    <row r="22126" spans="33:34">
      <c r="AG22126" s="7"/>
      <c r="AH22126" s="7"/>
    </row>
    <row r="22127" spans="33:34">
      <c r="AG22127" s="7"/>
      <c r="AH22127" s="7"/>
    </row>
    <row r="22128" spans="33:34">
      <c r="AG22128" s="7"/>
      <c r="AH22128" s="7"/>
    </row>
    <row r="22129" spans="33:34">
      <c r="AG22129" s="7"/>
      <c r="AH22129" s="7"/>
    </row>
    <row r="22130" spans="33:34">
      <c r="AG22130" s="7"/>
      <c r="AH22130" s="7"/>
    </row>
    <row r="22131" spans="33:34">
      <c r="AG22131" s="7"/>
      <c r="AH22131" s="7"/>
    </row>
    <row r="22132" spans="33:34">
      <c r="AG22132" s="7"/>
      <c r="AH22132" s="7"/>
    </row>
    <row r="22133" spans="33:34">
      <c r="AG22133" s="7"/>
      <c r="AH22133" s="7"/>
    </row>
    <row r="22134" spans="33:34">
      <c r="AG22134" s="7"/>
      <c r="AH22134" s="7"/>
    </row>
    <row r="22135" spans="33:34">
      <c r="AG22135" s="7"/>
      <c r="AH22135" s="7"/>
    </row>
    <row r="22136" spans="33:34">
      <c r="AG22136" s="7"/>
      <c r="AH22136" s="7"/>
    </row>
    <row r="22137" spans="33:34">
      <c r="AG22137" s="7"/>
      <c r="AH22137" s="7"/>
    </row>
    <row r="22138" spans="33:34">
      <c r="AG22138" s="7"/>
      <c r="AH22138" s="7"/>
    </row>
    <row r="22139" spans="33:34">
      <c r="AG22139" s="7"/>
      <c r="AH22139" s="7"/>
    </row>
    <row r="22140" spans="33:34">
      <c r="AG22140" s="7"/>
      <c r="AH22140" s="7"/>
    </row>
    <row r="22141" spans="33:34">
      <c r="AG22141" s="7"/>
      <c r="AH22141" s="7"/>
    </row>
    <row r="22142" spans="33:34">
      <c r="AG22142" s="7"/>
      <c r="AH22142" s="7"/>
    </row>
    <row r="22143" spans="33:34">
      <c r="AG22143" s="7"/>
      <c r="AH22143" s="7"/>
    </row>
    <row r="22144" spans="33:34">
      <c r="AG22144" s="7"/>
      <c r="AH22144" s="7"/>
    </row>
    <row r="22145" spans="33:34">
      <c r="AG22145" s="7"/>
      <c r="AH22145" s="7"/>
    </row>
    <row r="22146" spans="33:34">
      <c r="AG22146" s="7"/>
      <c r="AH22146" s="7"/>
    </row>
    <row r="22147" spans="33:34">
      <c r="AG22147" s="7"/>
      <c r="AH22147" s="7"/>
    </row>
    <row r="22148" spans="33:34">
      <c r="AG22148" s="7"/>
      <c r="AH22148" s="7"/>
    </row>
    <row r="22149" spans="33:34">
      <c r="AG22149" s="7"/>
      <c r="AH22149" s="7"/>
    </row>
    <row r="22150" spans="33:34">
      <c r="AG22150" s="7"/>
      <c r="AH22150" s="7"/>
    </row>
    <row r="22151" spans="33:34">
      <c r="AG22151" s="7"/>
      <c r="AH22151" s="7"/>
    </row>
    <row r="22152" spans="33:34">
      <c r="AG22152" s="7"/>
      <c r="AH22152" s="7"/>
    </row>
    <row r="22153" spans="33:34">
      <c r="AG22153" s="7"/>
      <c r="AH22153" s="7"/>
    </row>
    <row r="22154" spans="33:34">
      <c r="AG22154" s="7"/>
      <c r="AH22154" s="7"/>
    </row>
    <row r="22155" spans="33:34">
      <c r="AG22155" s="7"/>
      <c r="AH22155" s="7"/>
    </row>
    <row r="22156" spans="33:34">
      <c r="AG22156" s="7"/>
      <c r="AH22156" s="7"/>
    </row>
    <row r="22157" spans="33:34">
      <c r="AG22157" s="7"/>
      <c r="AH22157" s="7"/>
    </row>
    <row r="22158" spans="33:34">
      <c r="AG22158" s="7"/>
      <c r="AH22158" s="7"/>
    </row>
    <row r="22159" spans="33:34">
      <c r="AG22159" s="7"/>
      <c r="AH22159" s="7"/>
    </row>
    <row r="22160" spans="33:34">
      <c r="AG22160" s="7"/>
      <c r="AH22160" s="7"/>
    </row>
    <row r="22161" spans="33:34">
      <c r="AG22161" s="7"/>
      <c r="AH22161" s="7"/>
    </row>
    <row r="22162" spans="33:34">
      <c r="AG22162" s="7"/>
      <c r="AH22162" s="7"/>
    </row>
    <row r="22163" spans="33:34">
      <c r="AG22163" s="7"/>
      <c r="AH22163" s="7"/>
    </row>
    <row r="22164" spans="33:34">
      <c r="AG22164" s="7"/>
      <c r="AH22164" s="7"/>
    </row>
    <row r="22165" spans="33:34">
      <c r="AG22165" s="7"/>
      <c r="AH22165" s="7"/>
    </row>
    <row r="22166" spans="33:34">
      <c r="AG22166" s="7"/>
      <c r="AH22166" s="7"/>
    </row>
    <row r="22167" spans="33:34">
      <c r="AG22167" s="7"/>
      <c r="AH22167" s="7"/>
    </row>
    <row r="22168" spans="33:34">
      <c r="AG22168" s="7"/>
      <c r="AH22168" s="7"/>
    </row>
    <row r="22169" spans="33:34">
      <c r="AG22169" s="7"/>
      <c r="AH22169" s="7"/>
    </row>
    <row r="22170" spans="33:34">
      <c r="AG22170" s="7"/>
      <c r="AH22170" s="7"/>
    </row>
    <row r="22171" spans="33:34">
      <c r="AG22171" s="7"/>
      <c r="AH22171" s="7"/>
    </row>
    <row r="22172" spans="33:34">
      <c r="AG22172" s="7"/>
      <c r="AH22172" s="7"/>
    </row>
    <row r="22173" spans="33:34">
      <c r="AG22173" s="7"/>
      <c r="AH22173" s="7"/>
    </row>
    <row r="22174" spans="33:34">
      <c r="AG22174" s="7"/>
      <c r="AH22174" s="7"/>
    </row>
    <row r="22175" spans="33:34">
      <c r="AG22175" s="7"/>
      <c r="AH22175" s="7"/>
    </row>
    <row r="22176" spans="33:34">
      <c r="AG22176" s="7"/>
      <c r="AH22176" s="7"/>
    </row>
    <row r="22177" spans="33:34">
      <c r="AG22177" s="7"/>
      <c r="AH22177" s="7"/>
    </row>
    <row r="22178" spans="33:34">
      <c r="AG22178" s="7"/>
      <c r="AH22178" s="7"/>
    </row>
    <row r="22179" spans="33:34">
      <c r="AG22179" s="7"/>
      <c r="AH22179" s="7"/>
    </row>
    <row r="22180" spans="33:34">
      <c r="AG22180" s="7"/>
      <c r="AH22180" s="7"/>
    </row>
    <row r="22181" spans="33:34">
      <c r="AG22181" s="7"/>
      <c r="AH22181" s="7"/>
    </row>
    <row r="22182" spans="33:34">
      <c r="AG22182" s="7"/>
      <c r="AH22182" s="7"/>
    </row>
    <row r="22183" spans="33:34">
      <c r="AG22183" s="7"/>
      <c r="AH22183" s="7"/>
    </row>
    <row r="22184" spans="33:34">
      <c r="AG22184" s="7"/>
      <c r="AH22184" s="7"/>
    </row>
    <row r="22185" spans="33:34">
      <c r="AG22185" s="7"/>
      <c r="AH22185" s="7"/>
    </row>
    <row r="22186" spans="33:34">
      <c r="AG22186" s="7"/>
      <c r="AH22186" s="7"/>
    </row>
    <row r="22187" spans="33:34">
      <c r="AG22187" s="7"/>
      <c r="AH22187" s="7"/>
    </row>
    <row r="22188" spans="33:34">
      <c r="AG22188" s="7"/>
      <c r="AH22188" s="7"/>
    </row>
    <row r="22189" spans="33:34">
      <c r="AG22189" s="7"/>
      <c r="AH22189" s="7"/>
    </row>
    <row r="22190" spans="33:34">
      <c r="AG22190" s="7"/>
      <c r="AH22190" s="7"/>
    </row>
    <row r="22191" spans="33:34">
      <c r="AG22191" s="7"/>
      <c r="AH22191" s="7"/>
    </row>
    <row r="22192" spans="33:34">
      <c r="AG22192" s="7"/>
      <c r="AH22192" s="7"/>
    </row>
    <row r="22193" spans="33:34">
      <c r="AG22193" s="7"/>
      <c r="AH22193" s="7"/>
    </row>
    <row r="22194" spans="33:34">
      <c r="AG22194" s="7"/>
      <c r="AH22194" s="7"/>
    </row>
    <row r="22195" spans="33:34">
      <c r="AG22195" s="7"/>
      <c r="AH22195" s="7"/>
    </row>
    <row r="22196" spans="33:34">
      <c r="AG22196" s="7"/>
      <c r="AH22196" s="7"/>
    </row>
    <row r="22197" spans="33:34">
      <c r="AG22197" s="7"/>
      <c r="AH22197" s="7"/>
    </row>
    <row r="22198" spans="33:34">
      <c r="AG22198" s="7"/>
      <c r="AH22198" s="7"/>
    </row>
    <row r="22199" spans="33:34">
      <c r="AG22199" s="7"/>
      <c r="AH22199" s="7"/>
    </row>
    <row r="22200" spans="33:34">
      <c r="AG22200" s="7"/>
      <c r="AH22200" s="7"/>
    </row>
    <row r="22201" spans="33:34">
      <c r="AG22201" s="7"/>
      <c r="AH22201" s="7"/>
    </row>
    <row r="22202" spans="33:34">
      <c r="AG22202" s="7"/>
      <c r="AH22202" s="7"/>
    </row>
    <row r="22203" spans="33:34">
      <c r="AG22203" s="7"/>
      <c r="AH22203" s="7"/>
    </row>
    <row r="22204" spans="33:34">
      <c r="AG22204" s="7"/>
      <c r="AH22204" s="7"/>
    </row>
    <row r="22205" spans="33:34">
      <c r="AG22205" s="7"/>
      <c r="AH22205" s="7"/>
    </row>
    <row r="22206" spans="33:34">
      <c r="AG22206" s="7"/>
      <c r="AH22206" s="7"/>
    </row>
    <row r="22207" spans="33:34">
      <c r="AG22207" s="7"/>
      <c r="AH22207" s="7"/>
    </row>
    <row r="22208" spans="33:34">
      <c r="AG22208" s="7"/>
      <c r="AH22208" s="7"/>
    </row>
    <row r="22209" spans="33:34">
      <c r="AG22209" s="7"/>
      <c r="AH22209" s="7"/>
    </row>
    <row r="22210" spans="33:34">
      <c r="AG22210" s="7"/>
      <c r="AH22210" s="7"/>
    </row>
    <row r="22211" spans="33:34">
      <c r="AG22211" s="7"/>
      <c r="AH22211" s="7"/>
    </row>
    <row r="22212" spans="33:34">
      <c r="AG22212" s="7"/>
      <c r="AH22212" s="7"/>
    </row>
    <row r="22213" spans="33:34">
      <c r="AG22213" s="7"/>
      <c r="AH22213" s="7"/>
    </row>
    <row r="22214" spans="33:34">
      <c r="AG22214" s="7"/>
      <c r="AH22214" s="7"/>
    </row>
    <row r="22215" spans="33:34">
      <c r="AG22215" s="7"/>
      <c r="AH22215" s="7"/>
    </row>
    <row r="22216" spans="33:34">
      <c r="AG22216" s="7"/>
      <c r="AH22216" s="7"/>
    </row>
    <row r="22217" spans="33:34">
      <c r="AG22217" s="7"/>
      <c r="AH22217" s="7"/>
    </row>
    <row r="22218" spans="33:34">
      <c r="AG22218" s="7"/>
      <c r="AH22218" s="7"/>
    </row>
    <row r="22219" spans="33:34">
      <c r="AG22219" s="7"/>
      <c r="AH22219" s="7"/>
    </row>
    <row r="22220" spans="33:34">
      <c r="AG22220" s="7"/>
      <c r="AH22220" s="7"/>
    </row>
    <row r="22221" spans="33:34">
      <c r="AG22221" s="7"/>
      <c r="AH22221" s="7"/>
    </row>
    <row r="22222" spans="33:34">
      <c r="AG22222" s="7"/>
      <c r="AH22222" s="7"/>
    </row>
    <row r="22223" spans="33:34">
      <c r="AG22223" s="7"/>
      <c r="AH22223" s="7"/>
    </row>
    <row r="22224" spans="33:34">
      <c r="AG22224" s="7"/>
      <c r="AH22224" s="7"/>
    </row>
    <row r="22225" spans="33:34">
      <c r="AG22225" s="7"/>
      <c r="AH22225" s="7"/>
    </row>
    <row r="22226" spans="33:34">
      <c r="AG22226" s="7"/>
      <c r="AH22226" s="7"/>
    </row>
    <row r="22227" spans="33:34">
      <c r="AG22227" s="7"/>
      <c r="AH22227" s="7"/>
    </row>
    <row r="22228" spans="33:34">
      <c r="AG22228" s="7"/>
      <c r="AH22228" s="7"/>
    </row>
    <row r="22229" spans="33:34">
      <c r="AG22229" s="7"/>
      <c r="AH22229" s="7"/>
    </row>
    <row r="22230" spans="33:34">
      <c r="AG22230" s="7"/>
      <c r="AH22230" s="7"/>
    </row>
    <row r="22231" spans="33:34">
      <c r="AG22231" s="7"/>
      <c r="AH22231" s="7"/>
    </row>
    <row r="22232" spans="33:34">
      <c r="AG22232" s="7"/>
      <c r="AH22232" s="7"/>
    </row>
    <row r="22233" spans="33:34">
      <c r="AG22233" s="7"/>
      <c r="AH22233" s="7"/>
    </row>
    <row r="22234" spans="33:34">
      <c r="AG22234" s="7"/>
      <c r="AH22234" s="7"/>
    </row>
    <row r="22235" spans="33:34">
      <c r="AG22235" s="7"/>
      <c r="AH22235" s="7"/>
    </row>
    <row r="22236" spans="33:34">
      <c r="AG22236" s="7"/>
      <c r="AH22236" s="7"/>
    </row>
    <row r="22237" spans="33:34">
      <c r="AG22237" s="7"/>
      <c r="AH22237" s="7"/>
    </row>
    <row r="22238" spans="33:34">
      <c r="AG22238" s="7"/>
      <c r="AH22238" s="7"/>
    </row>
    <row r="22239" spans="33:34">
      <c r="AG22239" s="7"/>
      <c r="AH22239" s="7"/>
    </row>
    <row r="22240" spans="33:34">
      <c r="AG22240" s="7"/>
      <c r="AH22240" s="7"/>
    </row>
    <row r="22241" spans="33:34">
      <c r="AG22241" s="7"/>
      <c r="AH22241" s="7"/>
    </row>
    <row r="22242" spans="33:34">
      <c r="AG22242" s="7"/>
      <c r="AH22242" s="7"/>
    </row>
    <row r="22243" spans="33:34">
      <c r="AG22243" s="7"/>
      <c r="AH22243" s="7"/>
    </row>
    <row r="22244" spans="33:34">
      <c r="AG22244" s="7"/>
      <c r="AH22244" s="7"/>
    </row>
    <row r="22245" spans="33:34">
      <c r="AG22245" s="7"/>
      <c r="AH22245" s="7"/>
    </row>
    <row r="22246" spans="33:34">
      <c r="AG22246" s="7"/>
      <c r="AH22246" s="7"/>
    </row>
    <row r="22247" spans="33:34">
      <c r="AG22247" s="7"/>
      <c r="AH22247" s="7"/>
    </row>
    <row r="22248" spans="33:34">
      <c r="AG22248" s="7"/>
      <c r="AH22248" s="7"/>
    </row>
    <row r="22249" spans="33:34">
      <c r="AG22249" s="7"/>
      <c r="AH22249" s="7"/>
    </row>
    <row r="22250" spans="33:34">
      <c r="AG22250" s="7"/>
      <c r="AH22250" s="7"/>
    </row>
    <row r="22251" spans="33:34">
      <c r="AG22251" s="7"/>
      <c r="AH22251" s="7"/>
    </row>
    <row r="22252" spans="33:34">
      <c r="AG22252" s="7"/>
      <c r="AH22252" s="7"/>
    </row>
    <row r="22253" spans="33:34">
      <c r="AG22253" s="7"/>
      <c r="AH22253" s="7"/>
    </row>
    <row r="22254" spans="33:34">
      <c r="AG22254" s="7"/>
      <c r="AH22254" s="7"/>
    </row>
    <row r="22255" spans="33:34">
      <c r="AG22255" s="7"/>
      <c r="AH22255" s="7"/>
    </row>
    <row r="22256" spans="33:34">
      <c r="AG22256" s="7"/>
      <c r="AH22256" s="7"/>
    </row>
    <row r="22257" spans="33:34">
      <c r="AG22257" s="7"/>
      <c r="AH22257" s="7"/>
    </row>
    <row r="22258" spans="33:34">
      <c r="AG22258" s="7"/>
      <c r="AH22258" s="7"/>
    </row>
    <row r="22259" spans="33:34">
      <c r="AG22259" s="7"/>
      <c r="AH22259" s="7"/>
    </row>
    <row r="22260" spans="33:34">
      <c r="AG22260" s="7"/>
      <c r="AH22260" s="7"/>
    </row>
    <row r="22261" spans="33:34">
      <c r="AG22261" s="7"/>
      <c r="AH22261" s="7"/>
    </row>
    <row r="22262" spans="33:34">
      <c r="AG22262" s="7"/>
      <c r="AH22262" s="7"/>
    </row>
    <row r="22263" spans="33:34">
      <c r="AG22263" s="7"/>
      <c r="AH22263" s="7"/>
    </row>
    <row r="22264" spans="33:34">
      <c r="AG22264" s="7"/>
      <c r="AH22264" s="7"/>
    </row>
    <row r="22265" spans="33:34">
      <c r="AG22265" s="7"/>
      <c r="AH22265" s="7"/>
    </row>
    <row r="22266" spans="33:34">
      <c r="AG22266" s="7"/>
      <c r="AH22266" s="7"/>
    </row>
    <row r="22267" spans="33:34">
      <c r="AG22267" s="7"/>
      <c r="AH22267" s="7"/>
    </row>
    <row r="22268" spans="33:34">
      <c r="AG22268" s="7"/>
      <c r="AH22268" s="7"/>
    </row>
    <row r="22269" spans="33:34">
      <c r="AG22269" s="7"/>
      <c r="AH22269" s="7"/>
    </row>
    <row r="22270" spans="33:34">
      <c r="AG22270" s="7"/>
      <c r="AH22270" s="7"/>
    </row>
    <row r="22271" spans="33:34">
      <c r="AG22271" s="7"/>
      <c r="AH22271" s="7"/>
    </row>
    <row r="22272" spans="33:34">
      <c r="AG22272" s="7"/>
      <c r="AH22272" s="7"/>
    </row>
    <row r="22273" spans="33:34">
      <c r="AG22273" s="7"/>
      <c r="AH22273" s="7"/>
    </row>
    <row r="22274" spans="33:34">
      <c r="AG22274" s="7"/>
      <c r="AH22274" s="7"/>
    </row>
    <row r="22275" spans="33:34">
      <c r="AG22275" s="7"/>
      <c r="AH22275" s="7"/>
    </row>
    <row r="22276" spans="33:34">
      <c r="AG22276" s="7"/>
      <c r="AH22276" s="7"/>
    </row>
    <row r="22277" spans="33:34">
      <c r="AG22277" s="7"/>
      <c r="AH22277" s="7"/>
    </row>
    <row r="22278" spans="33:34">
      <c r="AG22278" s="7"/>
      <c r="AH22278" s="7"/>
    </row>
    <row r="22279" spans="33:34">
      <c r="AG22279" s="7"/>
      <c r="AH22279" s="7"/>
    </row>
    <row r="22280" spans="33:34">
      <c r="AG22280" s="7"/>
      <c r="AH22280" s="7"/>
    </row>
    <row r="22281" spans="33:34">
      <c r="AG22281" s="7"/>
      <c r="AH22281" s="7"/>
    </row>
    <row r="22282" spans="33:34">
      <c r="AG22282" s="7"/>
      <c r="AH22282" s="7"/>
    </row>
    <row r="22283" spans="33:34">
      <c r="AG22283" s="7"/>
      <c r="AH22283" s="7"/>
    </row>
    <row r="22284" spans="33:34">
      <c r="AG22284" s="7"/>
      <c r="AH22284" s="7"/>
    </row>
    <row r="22285" spans="33:34">
      <c r="AG22285" s="7"/>
      <c r="AH22285" s="7"/>
    </row>
    <row r="22286" spans="33:34">
      <c r="AG22286" s="7"/>
      <c r="AH22286" s="7"/>
    </row>
    <row r="22287" spans="33:34">
      <c r="AG22287" s="7"/>
      <c r="AH22287" s="7"/>
    </row>
    <row r="22288" spans="33:34">
      <c r="AG22288" s="7"/>
      <c r="AH22288" s="7"/>
    </row>
    <row r="22289" spans="33:34">
      <c r="AG22289" s="7"/>
      <c r="AH22289" s="7"/>
    </row>
    <row r="22290" spans="33:34">
      <c r="AG22290" s="7"/>
      <c r="AH22290" s="7"/>
    </row>
    <row r="22291" spans="33:34">
      <c r="AG22291" s="7"/>
      <c r="AH22291" s="7"/>
    </row>
    <row r="22292" spans="33:34">
      <c r="AG22292" s="7"/>
      <c r="AH22292" s="7"/>
    </row>
    <row r="22293" spans="33:34">
      <c r="AG22293" s="7"/>
      <c r="AH22293" s="7"/>
    </row>
    <row r="22294" spans="33:34">
      <c r="AG22294" s="7"/>
      <c r="AH22294" s="7"/>
    </row>
    <row r="22295" spans="33:34">
      <c r="AG22295" s="7"/>
      <c r="AH22295" s="7"/>
    </row>
    <row r="22296" spans="33:34">
      <c r="AG22296" s="7"/>
      <c r="AH22296" s="7"/>
    </row>
    <row r="22297" spans="33:34">
      <c r="AG22297" s="7"/>
      <c r="AH22297" s="7"/>
    </row>
    <row r="22298" spans="33:34">
      <c r="AG22298" s="7"/>
      <c r="AH22298" s="7"/>
    </row>
    <row r="22299" spans="33:34">
      <c r="AG22299" s="7"/>
      <c r="AH22299" s="7"/>
    </row>
    <row r="22300" spans="33:34">
      <c r="AG22300" s="7"/>
      <c r="AH22300" s="7"/>
    </row>
    <row r="22301" spans="33:34">
      <c r="AG22301" s="7"/>
      <c r="AH22301" s="7"/>
    </row>
    <row r="22302" spans="33:34">
      <c r="AG22302" s="7"/>
      <c r="AH22302" s="7"/>
    </row>
    <row r="22303" spans="33:34">
      <c r="AG22303" s="7"/>
      <c r="AH22303" s="7"/>
    </row>
    <row r="22304" spans="33:34">
      <c r="AG22304" s="7"/>
      <c r="AH22304" s="7"/>
    </row>
    <row r="22305" spans="33:34">
      <c r="AG22305" s="7"/>
      <c r="AH22305" s="7"/>
    </row>
    <row r="22306" spans="33:34">
      <c r="AG22306" s="7"/>
      <c r="AH22306" s="7"/>
    </row>
    <row r="22307" spans="33:34">
      <c r="AG22307" s="7"/>
      <c r="AH22307" s="7"/>
    </row>
    <row r="22308" spans="33:34">
      <c r="AG22308" s="7"/>
      <c r="AH22308" s="7"/>
    </row>
    <row r="22309" spans="33:34">
      <c r="AG22309" s="7"/>
      <c r="AH22309" s="7"/>
    </row>
    <row r="22310" spans="33:34">
      <c r="AG22310" s="7"/>
      <c r="AH22310" s="7"/>
    </row>
    <row r="22311" spans="33:34">
      <c r="AG22311" s="7"/>
      <c r="AH22311" s="7"/>
    </row>
    <row r="22312" spans="33:34">
      <c r="AG22312" s="7"/>
      <c r="AH22312" s="7"/>
    </row>
    <row r="22313" spans="33:34">
      <c r="AG22313" s="7"/>
      <c r="AH22313" s="7"/>
    </row>
    <row r="22314" spans="33:34">
      <c r="AG22314" s="7"/>
      <c r="AH22314" s="7"/>
    </row>
    <row r="22315" spans="33:34">
      <c r="AG22315" s="7"/>
      <c r="AH22315" s="7"/>
    </row>
    <row r="22316" spans="33:34">
      <c r="AG22316" s="7"/>
      <c r="AH22316" s="7"/>
    </row>
    <row r="22317" spans="33:34">
      <c r="AG22317" s="7"/>
      <c r="AH22317" s="7"/>
    </row>
    <row r="22318" spans="33:34">
      <c r="AG22318" s="7"/>
      <c r="AH22318" s="7"/>
    </row>
    <row r="22319" spans="33:34">
      <c r="AG22319" s="7"/>
      <c r="AH22319" s="7"/>
    </row>
    <row r="22320" spans="33:34">
      <c r="AG22320" s="7"/>
      <c r="AH22320" s="7"/>
    </row>
    <row r="22321" spans="33:34">
      <c r="AG22321" s="7"/>
      <c r="AH22321" s="7"/>
    </row>
    <row r="22322" spans="33:34">
      <c r="AG22322" s="7"/>
      <c r="AH22322" s="7"/>
    </row>
    <row r="22323" spans="33:34">
      <c r="AG22323" s="7"/>
      <c r="AH22323" s="7"/>
    </row>
    <row r="22324" spans="33:34">
      <c r="AG22324" s="7"/>
      <c r="AH22324" s="7"/>
    </row>
    <row r="22325" spans="33:34">
      <c r="AG22325" s="7"/>
      <c r="AH22325" s="7"/>
    </row>
    <row r="22326" spans="33:34">
      <c r="AG22326" s="7"/>
      <c r="AH22326" s="7"/>
    </row>
    <row r="22327" spans="33:34">
      <c r="AG22327" s="7"/>
      <c r="AH22327" s="7"/>
    </row>
    <row r="22328" spans="33:34">
      <c r="AG22328" s="7"/>
      <c r="AH22328" s="7"/>
    </row>
    <row r="22329" spans="33:34">
      <c r="AG22329" s="7"/>
      <c r="AH22329" s="7"/>
    </row>
    <row r="22330" spans="33:34">
      <c r="AG22330" s="7"/>
      <c r="AH22330" s="7"/>
    </row>
    <row r="22331" spans="33:34">
      <c r="AG22331" s="7"/>
      <c r="AH22331" s="7"/>
    </row>
    <row r="22332" spans="33:34">
      <c r="AG22332" s="7"/>
      <c r="AH22332" s="7"/>
    </row>
    <row r="22333" spans="33:34">
      <c r="AG22333" s="7"/>
      <c r="AH22333" s="7"/>
    </row>
    <row r="22334" spans="33:34">
      <c r="AG22334" s="7"/>
      <c r="AH22334" s="7"/>
    </row>
    <row r="22335" spans="33:34">
      <c r="AG22335" s="7"/>
      <c r="AH22335" s="7"/>
    </row>
    <row r="22336" spans="33:34">
      <c r="AG22336" s="7"/>
      <c r="AH22336" s="7"/>
    </row>
    <row r="22337" spans="33:34">
      <c r="AG22337" s="7"/>
      <c r="AH22337" s="7"/>
    </row>
    <row r="22338" spans="33:34">
      <c r="AG22338" s="7"/>
      <c r="AH22338" s="7"/>
    </row>
    <row r="22339" spans="33:34">
      <c r="AG22339" s="7"/>
      <c r="AH22339" s="7"/>
    </row>
    <row r="22340" spans="33:34">
      <c r="AG22340" s="7"/>
      <c r="AH22340" s="7"/>
    </row>
    <row r="22341" spans="33:34">
      <c r="AG22341" s="7"/>
      <c r="AH22341" s="7"/>
    </row>
    <row r="22342" spans="33:34">
      <c r="AG22342" s="7"/>
      <c r="AH22342" s="7"/>
    </row>
    <row r="22343" spans="33:34">
      <c r="AG22343" s="7"/>
      <c r="AH22343" s="7"/>
    </row>
    <row r="22344" spans="33:34">
      <c r="AG22344" s="7"/>
      <c r="AH22344" s="7"/>
    </row>
    <row r="22345" spans="33:34">
      <c r="AG22345" s="7"/>
      <c r="AH22345" s="7"/>
    </row>
    <row r="22346" spans="33:34">
      <c r="AG22346" s="7"/>
      <c r="AH22346" s="7"/>
    </row>
    <row r="22347" spans="33:34">
      <c r="AG22347" s="7"/>
      <c r="AH22347" s="7"/>
    </row>
    <row r="22348" spans="33:34">
      <c r="AG22348" s="7"/>
      <c r="AH22348" s="7"/>
    </row>
    <row r="22349" spans="33:34">
      <c r="AG22349" s="7"/>
      <c r="AH22349" s="7"/>
    </row>
    <row r="22350" spans="33:34">
      <c r="AG22350" s="7"/>
      <c r="AH22350" s="7"/>
    </row>
    <row r="22351" spans="33:34">
      <c r="AG22351" s="7"/>
      <c r="AH22351" s="7"/>
    </row>
    <row r="22352" spans="33:34">
      <c r="AG22352" s="7"/>
      <c r="AH22352" s="7"/>
    </row>
    <row r="22353" spans="33:34">
      <c r="AG22353" s="7"/>
      <c r="AH22353" s="7"/>
    </row>
    <row r="22354" spans="33:34">
      <c r="AG22354" s="7"/>
      <c r="AH22354" s="7"/>
    </row>
    <row r="22355" spans="33:34">
      <c r="AG22355" s="7"/>
      <c r="AH22355" s="7"/>
    </row>
    <row r="22356" spans="33:34">
      <c r="AG22356" s="7"/>
      <c r="AH22356" s="7"/>
    </row>
    <row r="22357" spans="33:34">
      <c r="AG22357" s="7"/>
      <c r="AH22357" s="7"/>
    </row>
    <row r="22358" spans="33:34">
      <c r="AG22358" s="7"/>
      <c r="AH22358" s="7"/>
    </row>
    <row r="22359" spans="33:34">
      <c r="AG22359" s="7"/>
      <c r="AH22359" s="7"/>
    </row>
    <row r="22360" spans="33:34">
      <c r="AG22360" s="7"/>
      <c r="AH22360" s="7"/>
    </row>
    <row r="22361" spans="33:34">
      <c r="AG22361" s="7"/>
      <c r="AH22361" s="7"/>
    </row>
    <row r="22362" spans="33:34">
      <c r="AG22362" s="7"/>
      <c r="AH22362" s="7"/>
    </row>
    <row r="22363" spans="33:34">
      <c r="AG22363" s="7"/>
      <c r="AH22363" s="7"/>
    </row>
    <row r="22364" spans="33:34">
      <c r="AG22364" s="7"/>
      <c r="AH22364" s="7"/>
    </row>
    <row r="22365" spans="33:34">
      <c r="AG22365" s="7"/>
      <c r="AH22365" s="7"/>
    </row>
    <row r="22366" spans="33:34">
      <c r="AG22366" s="7"/>
      <c r="AH22366" s="7"/>
    </row>
    <row r="22367" spans="33:34">
      <c r="AG22367" s="7"/>
      <c r="AH22367" s="7"/>
    </row>
    <row r="22368" spans="33:34">
      <c r="AG22368" s="7"/>
      <c r="AH22368" s="7"/>
    </row>
    <row r="22369" spans="33:34">
      <c r="AG22369" s="7"/>
      <c r="AH22369" s="7"/>
    </row>
    <row r="22370" spans="33:34">
      <c r="AG22370" s="7"/>
      <c r="AH22370" s="7"/>
    </row>
    <row r="22371" spans="33:34">
      <c r="AG22371" s="7"/>
      <c r="AH22371" s="7"/>
    </row>
    <row r="22372" spans="33:34">
      <c r="AG22372" s="7"/>
      <c r="AH22372" s="7"/>
    </row>
    <row r="22373" spans="33:34">
      <c r="AG22373" s="7"/>
      <c r="AH22373" s="7"/>
    </row>
    <row r="22374" spans="33:34">
      <c r="AG22374" s="7"/>
      <c r="AH22374" s="7"/>
    </row>
    <row r="22375" spans="33:34">
      <c r="AG22375" s="7"/>
      <c r="AH22375" s="7"/>
    </row>
    <row r="22376" spans="33:34">
      <c r="AG22376" s="7"/>
      <c r="AH22376" s="7"/>
    </row>
    <row r="22377" spans="33:34">
      <c r="AG22377" s="7"/>
      <c r="AH22377" s="7"/>
    </row>
    <row r="22378" spans="33:34">
      <c r="AG22378" s="7"/>
      <c r="AH22378" s="7"/>
    </row>
    <row r="22379" spans="33:34">
      <c r="AG22379" s="7"/>
      <c r="AH22379" s="7"/>
    </row>
    <row r="22380" spans="33:34">
      <c r="AG22380" s="7"/>
      <c r="AH22380" s="7"/>
    </row>
    <row r="22381" spans="33:34">
      <c r="AG22381" s="7"/>
      <c r="AH22381" s="7"/>
    </row>
    <row r="22382" spans="33:34">
      <c r="AG22382" s="7"/>
      <c r="AH22382" s="7"/>
    </row>
    <row r="22383" spans="33:34">
      <c r="AG22383" s="7"/>
      <c r="AH22383" s="7"/>
    </row>
    <row r="22384" spans="33:34">
      <c r="AG22384" s="7"/>
      <c r="AH22384" s="7"/>
    </row>
    <row r="22385" spans="33:34">
      <c r="AG22385" s="7"/>
      <c r="AH22385" s="7"/>
    </row>
    <row r="22386" spans="33:34">
      <c r="AG22386" s="7"/>
      <c r="AH22386" s="7"/>
    </row>
    <row r="22387" spans="33:34">
      <c r="AG22387" s="7"/>
      <c r="AH22387" s="7"/>
    </row>
    <row r="22388" spans="33:34">
      <c r="AG22388" s="7"/>
      <c r="AH22388" s="7"/>
    </row>
    <row r="22389" spans="33:34">
      <c r="AG22389" s="7"/>
      <c r="AH22389" s="7"/>
    </row>
    <row r="22390" spans="33:34">
      <c r="AG22390" s="7"/>
      <c r="AH22390" s="7"/>
    </row>
    <row r="22391" spans="33:34">
      <c r="AG22391" s="7"/>
      <c r="AH22391" s="7"/>
    </row>
    <row r="22392" spans="33:34">
      <c r="AG22392" s="7"/>
      <c r="AH22392" s="7"/>
    </row>
    <row r="22393" spans="33:34">
      <c r="AG22393" s="7"/>
      <c r="AH22393" s="7"/>
    </row>
    <row r="22394" spans="33:34">
      <c r="AG22394" s="7"/>
      <c r="AH22394" s="7"/>
    </row>
    <row r="22395" spans="33:34">
      <c r="AG22395" s="7"/>
      <c r="AH22395" s="7"/>
    </row>
    <row r="22396" spans="33:34">
      <c r="AG22396" s="7"/>
      <c r="AH22396" s="7"/>
    </row>
    <row r="22397" spans="33:34">
      <c r="AG22397" s="7"/>
      <c r="AH22397" s="7"/>
    </row>
    <row r="22398" spans="33:34">
      <c r="AG22398" s="7"/>
      <c r="AH22398" s="7"/>
    </row>
    <row r="22399" spans="33:34">
      <c r="AG22399" s="7"/>
      <c r="AH22399" s="7"/>
    </row>
    <row r="22400" spans="33:34">
      <c r="AG22400" s="7"/>
      <c r="AH22400" s="7"/>
    </row>
    <row r="22401" spans="33:34">
      <c r="AG22401" s="7"/>
      <c r="AH22401" s="7"/>
    </row>
    <row r="22402" spans="33:34">
      <c r="AG22402" s="7"/>
      <c r="AH22402" s="7"/>
    </row>
    <row r="22403" spans="33:34">
      <c r="AG22403" s="7"/>
      <c r="AH22403" s="7"/>
    </row>
    <row r="22404" spans="33:34">
      <c r="AG22404" s="7"/>
      <c r="AH22404" s="7"/>
    </row>
    <row r="22405" spans="33:34">
      <c r="AG22405" s="7"/>
      <c r="AH22405" s="7"/>
    </row>
    <row r="22406" spans="33:34">
      <c r="AG22406" s="7"/>
      <c r="AH22406" s="7"/>
    </row>
    <row r="22407" spans="33:34">
      <c r="AG22407" s="7"/>
      <c r="AH22407" s="7"/>
    </row>
    <row r="22408" spans="33:34">
      <c r="AG22408" s="7"/>
      <c r="AH22408" s="7"/>
    </row>
    <row r="22409" spans="33:34">
      <c r="AG22409" s="7"/>
      <c r="AH22409" s="7"/>
    </row>
    <row r="22410" spans="33:34">
      <c r="AG22410" s="7"/>
      <c r="AH22410" s="7"/>
    </row>
    <row r="22411" spans="33:34">
      <c r="AG22411" s="7"/>
      <c r="AH22411" s="7"/>
    </row>
    <row r="22412" spans="33:34">
      <c r="AG22412" s="7"/>
      <c r="AH22412" s="7"/>
    </row>
    <row r="22413" spans="33:34">
      <c r="AG22413" s="7"/>
      <c r="AH22413" s="7"/>
    </row>
    <row r="22414" spans="33:34">
      <c r="AG22414" s="7"/>
      <c r="AH22414" s="7"/>
    </row>
    <row r="22415" spans="33:34">
      <c r="AG22415" s="7"/>
      <c r="AH22415" s="7"/>
    </row>
    <row r="22416" spans="33:34">
      <c r="AG22416" s="7"/>
      <c r="AH22416" s="7"/>
    </row>
    <row r="22417" spans="33:34">
      <c r="AG22417" s="7"/>
      <c r="AH22417" s="7"/>
    </row>
    <row r="22418" spans="33:34">
      <c r="AG22418" s="7"/>
      <c r="AH22418" s="7"/>
    </row>
    <row r="22419" spans="33:34">
      <c r="AG22419" s="7"/>
      <c r="AH22419" s="7"/>
    </row>
    <row r="22420" spans="33:34">
      <c r="AG22420" s="7"/>
      <c r="AH22420" s="7"/>
    </row>
    <row r="22421" spans="33:34">
      <c r="AG22421" s="7"/>
      <c r="AH22421" s="7"/>
    </row>
    <row r="22422" spans="33:34">
      <c r="AG22422" s="7"/>
      <c r="AH22422" s="7"/>
    </row>
    <row r="22423" spans="33:34">
      <c r="AG22423" s="7"/>
      <c r="AH22423" s="7"/>
    </row>
    <row r="22424" spans="33:34">
      <c r="AG22424" s="7"/>
      <c r="AH22424" s="7"/>
    </row>
    <row r="22425" spans="33:34">
      <c r="AG22425" s="7"/>
      <c r="AH22425" s="7"/>
    </row>
    <row r="22426" spans="33:34">
      <c r="AG22426" s="7"/>
      <c r="AH22426" s="7"/>
    </row>
    <row r="22427" spans="33:34">
      <c r="AG22427" s="7"/>
      <c r="AH22427" s="7"/>
    </row>
    <row r="22428" spans="33:34">
      <c r="AG22428" s="7"/>
      <c r="AH22428" s="7"/>
    </row>
    <row r="22429" spans="33:34">
      <c r="AG22429" s="7"/>
      <c r="AH22429" s="7"/>
    </row>
    <row r="22430" spans="33:34">
      <c r="AG22430" s="7"/>
      <c r="AH22430" s="7"/>
    </row>
    <row r="22431" spans="33:34">
      <c r="AG22431" s="7"/>
      <c r="AH22431" s="7"/>
    </row>
    <row r="22432" spans="33:34">
      <c r="AG22432" s="7"/>
      <c r="AH22432" s="7"/>
    </row>
    <row r="22433" spans="33:34">
      <c r="AG22433" s="7"/>
      <c r="AH22433" s="7"/>
    </row>
    <row r="22434" spans="33:34">
      <c r="AG22434" s="7"/>
      <c r="AH22434" s="7"/>
    </row>
    <row r="22435" spans="33:34">
      <c r="AG22435" s="7"/>
      <c r="AH22435" s="7"/>
    </row>
    <row r="22436" spans="33:34">
      <c r="AG22436" s="7"/>
      <c r="AH22436" s="7"/>
    </row>
    <row r="22437" spans="33:34">
      <c r="AG22437" s="7"/>
      <c r="AH22437" s="7"/>
    </row>
    <row r="22438" spans="33:34">
      <c r="AG22438" s="7"/>
      <c r="AH22438" s="7"/>
    </row>
    <row r="22439" spans="33:34">
      <c r="AG22439" s="7"/>
      <c r="AH22439" s="7"/>
    </row>
    <row r="22440" spans="33:34">
      <c r="AG22440" s="7"/>
      <c r="AH22440" s="7"/>
    </row>
    <row r="22441" spans="33:34">
      <c r="AG22441" s="7"/>
      <c r="AH22441" s="7"/>
    </row>
    <row r="22442" spans="33:34">
      <c r="AG22442" s="7"/>
      <c r="AH22442" s="7"/>
    </row>
    <row r="22443" spans="33:34">
      <c r="AG22443" s="7"/>
      <c r="AH22443" s="7"/>
    </row>
    <row r="22444" spans="33:34">
      <c r="AG22444" s="7"/>
      <c r="AH22444" s="7"/>
    </row>
    <row r="22445" spans="33:34">
      <c r="AG22445" s="7"/>
      <c r="AH22445" s="7"/>
    </row>
    <row r="22446" spans="33:34">
      <c r="AG22446" s="7"/>
      <c r="AH22446" s="7"/>
    </row>
    <row r="22447" spans="33:34">
      <c r="AG22447" s="7"/>
      <c r="AH22447" s="7"/>
    </row>
    <row r="22448" spans="33:34">
      <c r="AG22448" s="7"/>
      <c r="AH22448" s="7"/>
    </row>
    <row r="22449" spans="33:34">
      <c r="AG22449" s="7"/>
      <c r="AH22449" s="7"/>
    </row>
    <row r="22450" spans="33:34">
      <c r="AG22450" s="7"/>
      <c r="AH22450" s="7"/>
    </row>
    <row r="22451" spans="33:34">
      <c r="AG22451" s="7"/>
      <c r="AH22451" s="7"/>
    </row>
    <row r="22452" spans="33:34">
      <c r="AG22452" s="7"/>
      <c r="AH22452" s="7"/>
    </row>
    <row r="22453" spans="33:34">
      <c r="AG22453" s="7"/>
      <c r="AH22453" s="7"/>
    </row>
    <row r="22454" spans="33:34">
      <c r="AG22454" s="7"/>
      <c r="AH22454" s="7"/>
    </row>
    <row r="22455" spans="33:34">
      <c r="AG22455" s="7"/>
      <c r="AH22455" s="7"/>
    </row>
    <row r="22456" spans="33:34">
      <c r="AG22456" s="7"/>
      <c r="AH22456" s="7"/>
    </row>
    <row r="22457" spans="33:34">
      <c r="AG22457" s="7"/>
      <c r="AH22457" s="7"/>
    </row>
    <row r="22458" spans="33:34">
      <c r="AG22458" s="7"/>
      <c r="AH22458" s="7"/>
    </row>
    <row r="22459" spans="33:34">
      <c r="AG22459" s="7"/>
      <c r="AH22459" s="7"/>
    </row>
    <row r="22460" spans="33:34">
      <c r="AG22460" s="7"/>
      <c r="AH22460" s="7"/>
    </row>
    <row r="22461" spans="33:34">
      <c r="AG22461" s="7"/>
      <c r="AH22461" s="7"/>
    </row>
    <row r="22462" spans="33:34">
      <c r="AG22462" s="7"/>
      <c r="AH22462" s="7"/>
    </row>
    <row r="22463" spans="33:34">
      <c r="AG22463" s="7"/>
      <c r="AH22463" s="7"/>
    </row>
    <row r="22464" spans="33:34">
      <c r="AG22464" s="7"/>
      <c r="AH22464" s="7"/>
    </row>
    <row r="22465" spans="33:34">
      <c r="AG22465" s="7"/>
      <c r="AH22465" s="7"/>
    </row>
    <row r="22466" spans="33:34">
      <c r="AG22466" s="7"/>
      <c r="AH22466" s="7"/>
    </row>
    <row r="22467" spans="33:34">
      <c r="AG22467" s="7"/>
      <c r="AH22467" s="7"/>
    </row>
    <row r="22468" spans="33:34">
      <c r="AG22468" s="7"/>
      <c r="AH22468" s="7"/>
    </row>
    <row r="22469" spans="33:34">
      <c r="AG22469" s="7"/>
      <c r="AH22469" s="7"/>
    </row>
    <row r="22470" spans="33:34">
      <c r="AG22470" s="7"/>
      <c r="AH22470" s="7"/>
    </row>
    <row r="22471" spans="33:34">
      <c r="AG22471" s="7"/>
      <c r="AH22471" s="7"/>
    </row>
    <row r="22472" spans="33:34">
      <c r="AG22472" s="7"/>
      <c r="AH22472" s="7"/>
    </row>
    <row r="22473" spans="33:34">
      <c r="AG22473" s="7"/>
      <c r="AH22473" s="7"/>
    </row>
    <row r="22474" spans="33:34">
      <c r="AG22474" s="7"/>
      <c r="AH22474" s="7"/>
    </row>
    <row r="22475" spans="33:34">
      <c r="AG22475" s="7"/>
      <c r="AH22475" s="7"/>
    </row>
    <row r="22476" spans="33:34">
      <c r="AG22476" s="7"/>
      <c r="AH22476" s="7"/>
    </row>
    <row r="22477" spans="33:34">
      <c r="AG22477" s="7"/>
      <c r="AH22477" s="7"/>
    </row>
    <row r="22478" spans="33:34">
      <c r="AG22478" s="7"/>
      <c r="AH22478" s="7"/>
    </row>
    <row r="22479" spans="33:34">
      <c r="AG22479" s="7"/>
      <c r="AH22479" s="7"/>
    </row>
    <row r="22480" spans="33:34">
      <c r="AG22480" s="7"/>
      <c r="AH22480" s="7"/>
    </row>
    <row r="22481" spans="33:34">
      <c r="AG22481" s="7"/>
      <c r="AH22481" s="7"/>
    </row>
    <row r="22482" spans="33:34">
      <c r="AG22482" s="7"/>
      <c r="AH22482" s="7"/>
    </row>
    <row r="22483" spans="33:34">
      <c r="AG22483" s="7"/>
      <c r="AH22483" s="7"/>
    </row>
    <row r="22484" spans="33:34">
      <c r="AG22484" s="7"/>
      <c r="AH22484" s="7"/>
    </row>
    <row r="22485" spans="33:34">
      <c r="AG22485" s="7"/>
      <c r="AH22485" s="7"/>
    </row>
    <row r="22486" spans="33:34">
      <c r="AG22486" s="7"/>
      <c r="AH22486" s="7"/>
    </row>
    <row r="22487" spans="33:34">
      <c r="AG22487" s="7"/>
      <c r="AH22487" s="7"/>
    </row>
    <row r="22488" spans="33:34">
      <c r="AG22488" s="7"/>
      <c r="AH22488" s="7"/>
    </row>
    <row r="22489" spans="33:34">
      <c r="AG22489" s="7"/>
      <c r="AH22489" s="7"/>
    </row>
    <row r="22490" spans="33:34">
      <c r="AG22490" s="7"/>
      <c r="AH22490" s="7"/>
    </row>
    <row r="22491" spans="33:34">
      <c r="AG22491" s="7"/>
      <c r="AH22491" s="7"/>
    </row>
    <row r="22492" spans="33:34">
      <c r="AG22492" s="7"/>
      <c r="AH22492" s="7"/>
    </row>
    <row r="22493" spans="33:34">
      <c r="AG22493" s="7"/>
      <c r="AH22493" s="7"/>
    </row>
    <row r="22494" spans="33:34">
      <c r="AG22494" s="7"/>
      <c r="AH22494" s="7"/>
    </row>
    <row r="22495" spans="33:34">
      <c r="AG22495" s="7"/>
      <c r="AH22495" s="7"/>
    </row>
    <row r="22496" spans="33:34">
      <c r="AG22496" s="7"/>
      <c r="AH22496" s="7"/>
    </row>
    <row r="22497" spans="33:34">
      <c r="AG22497" s="7"/>
      <c r="AH22497" s="7"/>
    </row>
    <row r="22498" spans="33:34">
      <c r="AG22498" s="7"/>
      <c r="AH22498" s="7"/>
    </row>
    <row r="22499" spans="33:34">
      <c r="AG22499" s="7"/>
      <c r="AH22499" s="7"/>
    </row>
    <row r="22500" spans="33:34">
      <c r="AG22500" s="7"/>
      <c r="AH22500" s="7"/>
    </row>
    <row r="22501" spans="33:34">
      <c r="AG22501" s="7"/>
      <c r="AH22501" s="7"/>
    </row>
    <row r="22502" spans="33:34">
      <c r="AG22502" s="7"/>
      <c r="AH22502" s="7"/>
    </row>
    <row r="22503" spans="33:34">
      <c r="AG22503" s="7"/>
      <c r="AH22503" s="7"/>
    </row>
    <row r="22504" spans="33:34">
      <c r="AG22504" s="7"/>
      <c r="AH22504" s="7"/>
    </row>
    <row r="22505" spans="33:34">
      <c r="AG22505" s="7"/>
      <c r="AH22505" s="7"/>
    </row>
    <row r="22506" spans="33:34">
      <c r="AG22506" s="7"/>
      <c r="AH22506" s="7"/>
    </row>
    <row r="22507" spans="33:34">
      <c r="AG22507" s="7"/>
      <c r="AH22507" s="7"/>
    </row>
    <row r="22508" spans="33:34">
      <c r="AG22508" s="7"/>
      <c r="AH22508" s="7"/>
    </row>
    <row r="22509" spans="33:34">
      <c r="AG22509" s="7"/>
      <c r="AH22509" s="7"/>
    </row>
    <row r="22510" spans="33:34">
      <c r="AG22510" s="7"/>
      <c r="AH22510" s="7"/>
    </row>
    <row r="22511" spans="33:34">
      <c r="AG22511" s="7"/>
      <c r="AH22511" s="7"/>
    </row>
    <row r="22512" spans="33:34">
      <c r="AG22512" s="7"/>
      <c r="AH22512" s="7"/>
    </row>
    <row r="22513" spans="33:34">
      <c r="AG22513" s="7"/>
      <c r="AH22513" s="7"/>
    </row>
    <row r="22514" spans="33:34">
      <c r="AG22514" s="7"/>
      <c r="AH22514" s="7"/>
    </row>
    <row r="22515" spans="33:34">
      <c r="AG22515" s="7"/>
      <c r="AH22515" s="7"/>
    </row>
    <row r="22516" spans="33:34">
      <c r="AG22516" s="7"/>
      <c r="AH22516" s="7"/>
    </row>
    <row r="22517" spans="33:34">
      <c r="AG22517" s="7"/>
      <c r="AH22517" s="7"/>
    </row>
    <row r="22518" spans="33:34">
      <c r="AG22518" s="7"/>
      <c r="AH22518" s="7"/>
    </row>
    <row r="22519" spans="33:34">
      <c r="AG22519" s="7"/>
      <c r="AH22519" s="7"/>
    </row>
    <row r="22520" spans="33:34">
      <c r="AG22520" s="7"/>
      <c r="AH22520" s="7"/>
    </row>
    <row r="22521" spans="33:34">
      <c r="AG22521" s="7"/>
      <c r="AH22521" s="7"/>
    </row>
    <row r="22522" spans="33:34">
      <c r="AG22522" s="7"/>
      <c r="AH22522" s="7"/>
    </row>
    <row r="22523" spans="33:34">
      <c r="AG22523" s="7"/>
      <c r="AH22523" s="7"/>
    </row>
    <row r="22524" spans="33:34">
      <c r="AG22524" s="7"/>
      <c r="AH22524" s="7"/>
    </row>
    <row r="22525" spans="33:34">
      <c r="AG22525" s="7"/>
      <c r="AH22525" s="7"/>
    </row>
    <row r="22526" spans="33:34">
      <c r="AG22526" s="7"/>
      <c r="AH22526" s="7"/>
    </row>
    <row r="22527" spans="33:34">
      <c r="AG22527" s="7"/>
      <c r="AH22527" s="7"/>
    </row>
    <row r="22528" spans="33:34">
      <c r="AG22528" s="7"/>
      <c r="AH22528" s="7"/>
    </row>
    <row r="22529" spans="33:34">
      <c r="AG22529" s="7"/>
      <c r="AH22529" s="7"/>
    </row>
    <row r="22530" spans="33:34">
      <c r="AG22530" s="7"/>
      <c r="AH22530" s="7"/>
    </row>
    <row r="22531" spans="33:34">
      <c r="AG22531" s="7"/>
      <c r="AH22531" s="7"/>
    </row>
    <row r="22532" spans="33:34">
      <c r="AG22532" s="7"/>
      <c r="AH22532" s="7"/>
    </row>
    <row r="22533" spans="33:34">
      <c r="AG22533" s="7"/>
      <c r="AH22533" s="7"/>
    </row>
    <row r="22534" spans="33:34">
      <c r="AG22534" s="7"/>
      <c r="AH22534" s="7"/>
    </row>
    <row r="22535" spans="33:34">
      <c r="AG22535" s="7"/>
      <c r="AH22535" s="7"/>
    </row>
    <row r="22536" spans="33:34">
      <c r="AG22536" s="7"/>
      <c r="AH22536" s="7"/>
    </row>
    <row r="22537" spans="33:34">
      <c r="AG22537" s="7"/>
      <c r="AH22537" s="7"/>
    </row>
    <row r="22538" spans="33:34">
      <c r="AG22538" s="7"/>
      <c r="AH22538" s="7"/>
    </row>
    <row r="22539" spans="33:34">
      <c r="AG22539" s="7"/>
      <c r="AH22539" s="7"/>
    </row>
    <row r="22540" spans="33:34">
      <c r="AG22540" s="7"/>
      <c r="AH22540" s="7"/>
    </row>
    <row r="22541" spans="33:34">
      <c r="AG22541" s="7"/>
      <c r="AH22541" s="7"/>
    </row>
    <row r="22542" spans="33:34">
      <c r="AG22542" s="7"/>
      <c r="AH22542" s="7"/>
    </row>
    <row r="22543" spans="33:34">
      <c r="AG22543" s="7"/>
      <c r="AH22543" s="7"/>
    </row>
    <row r="22544" spans="33:34">
      <c r="AG22544" s="7"/>
      <c r="AH22544" s="7"/>
    </row>
    <row r="22545" spans="33:34">
      <c r="AG22545" s="7"/>
      <c r="AH22545" s="7"/>
    </row>
    <row r="22546" spans="33:34">
      <c r="AG22546" s="7"/>
      <c r="AH22546" s="7"/>
    </row>
    <row r="22547" spans="33:34">
      <c r="AG22547" s="7"/>
      <c r="AH22547" s="7"/>
    </row>
    <row r="22548" spans="33:34">
      <c r="AG22548" s="7"/>
      <c r="AH22548" s="7"/>
    </row>
    <row r="22549" spans="33:34">
      <c r="AG22549" s="7"/>
      <c r="AH22549" s="7"/>
    </row>
    <row r="22550" spans="33:34">
      <c r="AG22550" s="7"/>
      <c r="AH22550" s="7"/>
    </row>
    <row r="22551" spans="33:34">
      <c r="AG22551" s="7"/>
      <c r="AH22551" s="7"/>
    </row>
    <row r="22552" spans="33:34">
      <c r="AG22552" s="7"/>
      <c r="AH22552" s="7"/>
    </row>
    <row r="22553" spans="33:34">
      <c r="AG22553" s="7"/>
      <c r="AH22553" s="7"/>
    </row>
    <row r="22554" spans="33:34">
      <c r="AG22554" s="7"/>
      <c r="AH22554" s="7"/>
    </row>
    <row r="22555" spans="33:34">
      <c r="AG22555" s="7"/>
      <c r="AH22555" s="7"/>
    </row>
    <row r="22556" spans="33:34">
      <c r="AG22556" s="7"/>
      <c r="AH22556" s="7"/>
    </row>
    <row r="22557" spans="33:34">
      <c r="AG22557" s="7"/>
      <c r="AH22557" s="7"/>
    </row>
    <row r="22558" spans="33:34">
      <c r="AG22558" s="7"/>
      <c r="AH22558" s="7"/>
    </row>
    <row r="22559" spans="33:34">
      <c r="AG22559" s="7"/>
      <c r="AH22559" s="7"/>
    </row>
    <row r="22560" spans="33:34">
      <c r="AG22560" s="7"/>
      <c r="AH22560" s="7"/>
    </row>
    <row r="22561" spans="33:34">
      <c r="AG22561" s="7"/>
      <c r="AH22561" s="7"/>
    </row>
    <row r="22562" spans="33:34">
      <c r="AG22562" s="7"/>
      <c r="AH22562" s="7"/>
    </row>
    <row r="22563" spans="33:34">
      <c r="AG22563" s="7"/>
      <c r="AH22563" s="7"/>
    </row>
    <row r="22564" spans="33:34">
      <c r="AG22564" s="7"/>
      <c r="AH22564" s="7"/>
    </row>
    <row r="22565" spans="33:34">
      <c r="AG22565" s="7"/>
      <c r="AH22565" s="7"/>
    </row>
    <row r="22566" spans="33:34">
      <c r="AG22566" s="7"/>
      <c r="AH22566" s="7"/>
    </row>
    <row r="22567" spans="33:34">
      <c r="AG22567" s="7"/>
      <c r="AH22567" s="7"/>
    </row>
    <row r="22568" spans="33:34">
      <c r="AG22568" s="7"/>
      <c r="AH22568" s="7"/>
    </row>
    <row r="22569" spans="33:34">
      <c r="AG22569" s="7"/>
      <c r="AH22569" s="7"/>
    </row>
    <row r="22570" spans="33:34">
      <c r="AG22570" s="7"/>
      <c r="AH22570" s="7"/>
    </row>
    <row r="22571" spans="33:34">
      <c r="AG22571" s="7"/>
      <c r="AH22571" s="7"/>
    </row>
    <row r="22572" spans="33:34">
      <c r="AG22572" s="7"/>
      <c r="AH22572" s="7"/>
    </row>
    <row r="22573" spans="33:34">
      <c r="AG22573" s="7"/>
      <c r="AH22573" s="7"/>
    </row>
    <row r="22574" spans="33:34">
      <c r="AG22574" s="7"/>
      <c r="AH22574" s="7"/>
    </row>
    <row r="22575" spans="33:34">
      <c r="AG22575" s="7"/>
      <c r="AH22575" s="7"/>
    </row>
    <row r="22576" spans="33:34">
      <c r="AG22576" s="7"/>
      <c r="AH22576" s="7"/>
    </row>
    <row r="22577" spans="33:34">
      <c r="AG22577" s="7"/>
      <c r="AH22577" s="7"/>
    </row>
    <row r="22578" spans="33:34">
      <c r="AG22578" s="7"/>
      <c r="AH22578" s="7"/>
    </row>
    <row r="22579" spans="33:34">
      <c r="AG22579" s="7"/>
      <c r="AH22579" s="7"/>
    </row>
    <row r="22580" spans="33:34">
      <c r="AG22580" s="7"/>
      <c r="AH22580" s="7"/>
    </row>
    <row r="22581" spans="33:34">
      <c r="AG22581" s="7"/>
      <c r="AH22581" s="7"/>
    </row>
    <row r="22582" spans="33:34">
      <c r="AG22582" s="7"/>
      <c r="AH22582" s="7"/>
    </row>
    <row r="22583" spans="33:34">
      <c r="AG22583" s="7"/>
      <c r="AH22583" s="7"/>
    </row>
    <row r="22584" spans="33:34">
      <c r="AG22584" s="7"/>
      <c r="AH22584" s="7"/>
    </row>
    <row r="22585" spans="33:34">
      <c r="AG22585" s="7"/>
      <c r="AH22585" s="7"/>
    </row>
    <row r="22586" spans="33:34">
      <c r="AG22586" s="7"/>
      <c r="AH22586" s="7"/>
    </row>
    <row r="22587" spans="33:34">
      <c r="AG22587" s="7"/>
      <c r="AH22587" s="7"/>
    </row>
    <row r="22588" spans="33:34">
      <c r="AG22588" s="7"/>
      <c r="AH22588" s="7"/>
    </row>
    <row r="22589" spans="33:34">
      <c r="AG22589" s="7"/>
      <c r="AH22589" s="7"/>
    </row>
    <row r="22590" spans="33:34">
      <c r="AG22590" s="7"/>
      <c r="AH22590" s="7"/>
    </row>
    <row r="22591" spans="33:34">
      <c r="AG22591" s="7"/>
      <c r="AH22591" s="7"/>
    </row>
    <row r="22592" spans="33:34">
      <c r="AG22592" s="7"/>
      <c r="AH22592" s="7"/>
    </row>
    <row r="22593" spans="33:34">
      <c r="AG22593" s="7"/>
      <c r="AH22593" s="7"/>
    </row>
    <row r="22594" spans="33:34">
      <c r="AG22594" s="7"/>
      <c r="AH22594" s="7"/>
    </row>
    <row r="22595" spans="33:34">
      <c r="AG22595" s="7"/>
      <c r="AH22595" s="7"/>
    </row>
    <row r="22596" spans="33:34">
      <c r="AG22596" s="7"/>
      <c r="AH22596" s="7"/>
    </row>
    <row r="22597" spans="33:34">
      <c r="AG22597" s="7"/>
      <c r="AH22597" s="7"/>
    </row>
    <row r="22598" spans="33:34">
      <c r="AG22598" s="7"/>
      <c r="AH22598" s="7"/>
    </row>
    <row r="22599" spans="33:34">
      <c r="AG22599" s="7"/>
      <c r="AH22599" s="7"/>
    </row>
    <row r="22600" spans="33:34">
      <c r="AG22600" s="7"/>
      <c r="AH22600" s="7"/>
    </row>
    <row r="22601" spans="33:34">
      <c r="AG22601" s="7"/>
      <c r="AH22601" s="7"/>
    </row>
    <row r="22602" spans="33:34">
      <c r="AG22602" s="7"/>
      <c r="AH22602" s="7"/>
    </row>
    <row r="22603" spans="33:34">
      <c r="AG22603" s="7"/>
      <c r="AH22603" s="7"/>
    </row>
    <row r="22604" spans="33:34">
      <c r="AG22604" s="7"/>
      <c r="AH22604" s="7"/>
    </row>
    <row r="22605" spans="33:34">
      <c r="AG22605" s="7"/>
      <c r="AH22605" s="7"/>
    </row>
    <row r="22606" spans="33:34">
      <c r="AG22606" s="7"/>
      <c r="AH22606" s="7"/>
    </row>
    <row r="22607" spans="33:34">
      <c r="AG22607" s="7"/>
      <c r="AH22607" s="7"/>
    </row>
    <row r="22608" spans="33:34">
      <c r="AG22608" s="7"/>
      <c r="AH22608" s="7"/>
    </row>
    <row r="22609" spans="33:34">
      <c r="AG22609" s="7"/>
      <c r="AH22609" s="7"/>
    </row>
    <row r="22610" spans="33:34">
      <c r="AG22610" s="7"/>
      <c r="AH22610" s="7"/>
    </row>
    <row r="22611" spans="33:34">
      <c r="AG22611" s="7"/>
      <c r="AH22611" s="7"/>
    </row>
    <row r="22612" spans="33:34">
      <c r="AG22612" s="7"/>
      <c r="AH22612" s="7"/>
    </row>
    <row r="22613" spans="33:34">
      <c r="AG22613" s="7"/>
      <c r="AH22613" s="7"/>
    </row>
    <row r="22614" spans="33:34">
      <c r="AG22614" s="7"/>
      <c r="AH22614" s="7"/>
    </row>
    <row r="22615" spans="33:34">
      <c r="AG22615" s="7"/>
      <c r="AH22615" s="7"/>
    </row>
    <row r="22616" spans="33:34">
      <c r="AG22616" s="7"/>
      <c r="AH22616" s="7"/>
    </row>
    <row r="22617" spans="33:34">
      <c r="AG22617" s="7"/>
      <c r="AH22617" s="7"/>
    </row>
    <row r="22618" spans="33:34">
      <c r="AG22618" s="7"/>
      <c r="AH22618" s="7"/>
    </row>
    <row r="22619" spans="33:34">
      <c r="AG22619" s="7"/>
      <c r="AH22619" s="7"/>
    </row>
    <row r="22620" spans="33:34">
      <c r="AG22620" s="7"/>
      <c r="AH22620" s="7"/>
    </row>
    <row r="22621" spans="33:34">
      <c r="AG22621" s="7"/>
      <c r="AH22621" s="7"/>
    </row>
    <row r="22622" spans="33:34">
      <c r="AG22622" s="7"/>
      <c r="AH22622" s="7"/>
    </row>
    <row r="22623" spans="33:34">
      <c r="AG22623" s="7"/>
      <c r="AH22623" s="7"/>
    </row>
    <row r="22624" spans="33:34">
      <c r="AG22624" s="7"/>
      <c r="AH22624" s="7"/>
    </row>
    <row r="22625" spans="33:34">
      <c r="AG22625" s="7"/>
      <c r="AH22625" s="7"/>
    </row>
    <row r="22626" spans="33:34">
      <c r="AG22626" s="7"/>
      <c r="AH22626" s="7"/>
    </row>
    <row r="22627" spans="33:34">
      <c r="AG22627" s="7"/>
      <c r="AH22627" s="7"/>
    </row>
    <row r="22628" spans="33:34">
      <c r="AG22628" s="7"/>
      <c r="AH22628" s="7"/>
    </row>
    <row r="22629" spans="33:34">
      <c r="AG22629" s="7"/>
      <c r="AH22629" s="7"/>
    </row>
    <row r="22630" spans="33:34">
      <c r="AG22630" s="7"/>
      <c r="AH22630" s="7"/>
    </row>
    <row r="22631" spans="33:34">
      <c r="AG22631" s="7"/>
      <c r="AH22631" s="7"/>
    </row>
    <row r="22632" spans="33:34">
      <c r="AG22632" s="7"/>
      <c r="AH22632" s="7"/>
    </row>
    <row r="22633" spans="33:34">
      <c r="AG22633" s="7"/>
      <c r="AH22633" s="7"/>
    </row>
    <row r="22634" spans="33:34">
      <c r="AG22634" s="7"/>
      <c r="AH22634" s="7"/>
    </row>
    <row r="22635" spans="33:34">
      <c r="AG22635" s="7"/>
      <c r="AH22635" s="7"/>
    </row>
    <row r="22636" spans="33:34">
      <c r="AG22636" s="7"/>
      <c r="AH22636" s="7"/>
    </row>
    <row r="22637" spans="33:34">
      <c r="AG22637" s="7"/>
      <c r="AH22637" s="7"/>
    </row>
    <row r="22638" spans="33:34">
      <c r="AG22638" s="7"/>
      <c r="AH22638" s="7"/>
    </row>
    <row r="22639" spans="33:34">
      <c r="AG22639" s="7"/>
      <c r="AH22639" s="7"/>
    </row>
    <row r="22640" spans="33:34">
      <c r="AG22640" s="7"/>
      <c r="AH22640" s="7"/>
    </row>
    <row r="22641" spans="33:34">
      <c r="AG22641" s="7"/>
      <c r="AH22641" s="7"/>
    </row>
    <row r="22642" spans="33:34">
      <c r="AG22642" s="7"/>
      <c r="AH22642" s="7"/>
    </row>
    <row r="22643" spans="33:34">
      <c r="AG22643" s="7"/>
      <c r="AH22643" s="7"/>
    </row>
    <row r="22644" spans="33:34">
      <c r="AG22644" s="7"/>
      <c r="AH22644" s="7"/>
    </row>
    <row r="22645" spans="33:34">
      <c r="AG22645" s="7"/>
      <c r="AH22645" s="7"/>
    </row>
    <row r="22646" spans="33:34">
      <c r="AG22646" s="7"/>
      <c r="AH22646" s="7"/>
    </row>
    <row r="22647" spans="33:34">
      <c r="AG22647" s="7"/>
      <c r="AH22647" s="7"/>
    </row>
    <row r="22648" spans="33:34">
      <c r="AG22648" s="7"/>
      <c r="AH22648" s="7"/>
    </row>
    <row r="22649" spans="33:34">
      <c r="AG22649" s="7"/>
      <c r="AH22649" s="7"/>
    </row>
    <row r="22650" spans="33:34">
      <c r="AG22650" s="7"/>
      <c r="AH22650" s="7"/>
    </row>
    <row r="22651" spans="33:34">
      <c r="AG22651" s="7"/>
      <c r="AH22651" s="7"/>
    </row>
    <row r="22652" spans="33:34">
      <c r="AG22652" s="7"/>
      <c r="AH22652" s="7"/>
    </row>
    <row r="22653" spans="33:34">
      <c r="AG22653" s="7"/>
      <c r="AH22653" s="7"/>
    </row>
    <row r="22654" spans="33:34">
      <c r="AG22654" s="7"/>
      <c r="AH22654" s="7"/>
    </row>
    <row r="22655" spans="33:34">
      <c r="AG22655" s="7"/>
      <c r="AH22655" s="7"/>
    </row>
    <row r="22656" spans="33:34">
      <c r="AG22656" s="7"/>
      <c r="AH22656" s="7"/>
    </row>
    <row r="22657" spans="33:34">
      <c r="AG22657" s="7"/>
      <c r="AH22657" s="7"/>
    </row>
    <row r="22658" spans="33:34">
      <c r="AG22658" s="7"/>
      <c r="AH22658" s="7"/>
    </row>
    <row r="22659" spans="33:34">
      <c r="AG22659" s="7"/>
      <c r="AH22659" s="7"/>
    </row>
    <row r="22660" spans="33:34">
      <c r="AG22660" s="7"/>
      <c r="AH22660" s="7"/>
    </row>
    <row r="22661" spans="33:34">
      <c r="AG22661" s="7"/>
      <c r="AH22661" s="7"/>
    </row>
    <row r="22662" spans="33:34">
      <c r="AG22662" s="7"/>
      <c r="AH22662" s="7"/>
    </row>
    <row r="22663" spans="33:34">
      <c r="AG22663" s="7"/>
      <c r="AH22663" s="7"/>
    </row>
    <row r="22664" spans="33:34">
      <c r="AG22664" s="7"/>
      <c r="AH22664" s="7"/>
    </row>
    <row r="22665" spans="33:34">
      <c r="AG22665" s="7"/>
      <c r="AH22665" s="7"/>
    </row>
    <row r="22666" spans="33:34">
      <c r="AG22666" s="7"/>
      <c r="AH22666" s="7"/>
    </row>
    <row r="22667" spans="33:34">
      <c r="AG22667" s="7"/>
      <c r="AH22667" s="7"/>
    </row>
    <row r="22668" spans="33:34">
      <c r="AG22668" s="7"/>
      <c r="AH22668" s="7"/>
    </row>
    <row r="22669" spans="33:34">
      <c r="AG22669" s="7"/>
      <c r="AH22669" s="7"/>
    </row>
    <row r="22670" spans="33:34">
      <c r="AG22670" s="7"/>
      <c r="AH22670" s="7"/>
    </row>
    <row r="22671" spans="33:34">
      <c r="AG22671" s="7"/>
      <c r="AH22671" s="7"/>
    </row>
    <row r="22672" spans="33:34">
      <c r="AG22672" s="7"/>
      <c r="AH22672" s="7"/>
    </row>
    <row r="22673" spans="33:34">
      <c r="AG22673" s="7"/>
      <c r="AH22673" s="7"/>
    </row>
    <row r="22674" spans="33:34">
      <c r="AG22674" s="7"/>
      <c r="AH22674" s="7"/>
    </row>
    <row r="22675" spans="33:34">
      <c r="AG22675" s="7"/>
      <c r="AH22675" s="7"/>
    </row>
    <row r="22676" spans="33:34">
      <c r="AG22676" s="7"/>
      <c r="AH22676" s="7"/>
    </row>
    <row r="22677" spans="33:34">
      <c r="AG22677" s="7"/>
      <c r="AH22677" s="7"/>
    </row>
    <row r="22678" spans="33:34">
      <c r="AG22678" s="7"/>
      <c r="AH22678" s="7"/>
    </row>
    <row r="22679" spans="33:34">
      <c r="AG22679" s="7"/>
      <c r="AH22679" s="7"/>
    </row>
    <row r="22680" spans="33:34">
      <c r="AG22680" s="7"/>
      <c r="AH22680" s="7"/>
    </row>
    <row r="22681" spans="33:34">
      <c r="AG22681" s="7"/>
      <c r="AH22681" s="7"/>
    </row>
    <row r="22682" spans="33:34">
      <c r="AG22682" s="7"/>
      <c r="AH22682" s="7"/>
    </row>
    <row r="22683" spans="33:34">
      <c r="AG22683" s="7"/>
      <c r="AH22683" s="7"/>
    </row>
    <row r="22684" spans="33:34">
      <c r="AG22684" s="7"/>
      <c r="AH22684" s="7"/>
    </row>
    <row r="22685" spans="33:34">
      <c r="AG22685" s="7"/>
      <c r="AH22685" s="7"/>
    </row>
    <row r="22686" spans="33:34">
      <c r="AG22686" s="7"/>
      <c r="AH22686" s="7"/>
    </row>
    <row r="22687" spans="33:34">
      <c r="AG22687" s="7"/>
      <c r="AH22687" s="7"/>
    </row>
    <row r="22688" spans="33:34">
      <c r="AG22688" s="7"/>
      <c r="AH22688" s="7"/>
    </row>
    <row r="22689" spans="33:34">
      <c r="AG22689" s="7"/>
      <c r="AH22689" s="7"/>
    </row>
    <row r="22690" spans="33:34">
      <c r="AG22690" s="7"/>
      <c r="AH22690" s="7"/>
    </row>
    <row r="22691" spans="33:34">
      <c r="AG22691" s="7"/>
      <c r="AH22691" s="7"/>
    </row>
    <row r="22692" spans="33:34">
      <c r="AG22692" s="7"/>
      <c r="AH22692" s="7"/>
    </row>
    <row r="22693" spans="33:34">
      <c r="AG22693" s="7"/>
      <c r="AH22693" s="7"/>
    </row>
    <row r="22694" spans="33:34">
      <c r="AG22694" s="7"/>
      <c r="AH22694" s="7"/>
    </row>
    <row r="22695" spans="33:34">
      <c r="AG22695" s="7"/>
      <c r="AH22695" s="7"/>
    </row>
    <row r="22696" spans="33:34">
      <c r="AG22696" s="7"/>
      <c r="AH22696" s="7"/>
    </row>
    <row r="22697" spans="33:34">
      <c r="AG22697" s="7"/>
      <c r="AH22697" s="7"/>
    </row>
    <row r="22698" spans="33:34">
      <c r="AG22698" s="7"/>
      <c r="AH22698" s="7"/>
    </row>
    <row r="22699" spans="33:34">
      <c r="AG22699" s="7"/>
      <c r="AH22699" s="7"/>
    </row>
    <row r="22700" spans="33:34">
      <c r="AG22700" s="7"/>
      <c r="AH22700" s="7"/>
    </row>
    <row r="22701" spans="33:34">
      <c r="AG22701" s="7"/>
      <c r="AH22701" s="7"/>
    </row>
    <row r="22702" spans="33:34">
      <c r="AG22702" s="7"/>
      <c r="AH22702" s="7"/>
    </row>
    <row r="22703" spans="33:34">
      <c r="AG22703" s="7"/>
      <c r="AH22703" s="7"/>
    </row>
    <row r="22704" spans="33:34">
      <c r="AG22704" s="7"/>
      <c r="AH22704" s="7"/>
    </row>
    <row r="22705" spans="33:34">
      <c r="AG22705" s="7"/>
      <c r="AH22705" s="7"/>
    </row>
    <row r="22706" spans="33:34">
      <c r="AG22706" s="7"/>
      <c r="AH22706" s="7"/>
    </row>
    <row r="22707" spans="33:34">
      <c r="AG22707" s="7"/>
      <c r="AH22707" s="7"/>
    </row>
    <row r="22708" spans="33:34">
      <c r="AG22708" s="7"/>
      <c r="AH22708" s="7"/>
    </row>
    <row r="22709" spans="33:34">
      <c r="AG22709" s="7"/>
      <c r="AH22709" s="7"/>
    </row>
    <row r="22710" spans="33:34">
      <c r="AG22710" s="7"/>
      <c r="AH22710" s="7"/>
    </row>
    <row r="22711" spans="33:34">
      <c r="AG22711" s="7"/>
      <c r="AH22711" s="7"/>
    </row>
    <row r="22712" spans="33:34">
      <c r="AG22712" s="7"/>
      <c r="AH22712" s="7"/>
    </row>
    <row r="22713" spans="33:34">
      <c r="AG22713" s="7"/>
      <c r="AH22713" s="7"/>
    </row>
    <row r="22714" spans="33:34">
      <c r="AG22714" s="7"/>
      <c r="AH22714" s="7"/>
    </row>
    <row r="22715" spans="33:34">
      <c r="AG22715" s="7"/>
      <c r="AH22715" s="7"/>
    </row>
    <row r="22716" spans="33:34">
      <c r="AG22716" s="7"/>
      <c r="AH22716" s="7"/>
    </row>
    <row r="22717" spans="33:34">
      <c r="AG22717" s="7"/>
      <c r="AH22717" s="7"/>
    </row>
    <row r="22718" spans="33:34">
      <c r="AG22718" s="7"/>
      <c r="AH22718" s="7"/>
    </row>
    <row r="22719" spans="33:34">
      <c r="AG22719" s="7"/>
      <c r="AH22719" s="7"/>
    </row>
    <row r="22720" spans="33:34">
      <c r="AG22720" s="7"/>
      <c r="AH22720" s="7"/>
    </row>
    <row r="22721" spans="33:34">
      <c r="AG22721" s="7"/>
      <c r="AH22721" s="7"/>
    </row>
    <row r="22722" spans="33:34">
      <c r="AG22722" s="7"/>
      <c r="AH22722" s="7"/>
    </row>
    <row r="22723" spans="33:34">
      <c r="AG22723" s="7"/>
      <c r="AH22723" s="7"/>
    </row>
    <row r="22724" spans="33:34">
      <c r="AG22724" s="7"/>
      <c r="AH22724" s="7"/>
    </row>
    <row r="22725" spans="33:34">
      <c r="AG22725" s="7"/>
      <c r="AH22725" s="7"/>
    </row>
    <row r="22726" spans="33:34">
      <c r="AG22726" s="7"/>
      <c r="AH22726" s="7"/>
    </row>
    <row r="22727" spans="33:34">
      <c r="AG22727" s="7"/>
      <c r="AH22727" s="7"/>
    </row>
    <row r="22728" spans="33:34">
      <c r="AG22728" s="7"/>
      <c r="AH22728" s="7"/>
    </row>
    <row r="22729" spans="33:34">
      <c r="AG22729" s="7"/>
      <c r="AH22729" s="7"/>
    </row>
    <row r="22730" spans="33:34">
      <c r="AG22730" s="7"/>
      <c r="AH22730" s="7"/>
    </row>
    <row r="22731" spans="33:34">
      <c r="AG22731" s="7"/>
      <c r="AH22731" s="7"/>
    </row>
    <row r="22732" spans="33:34">
      <c r="AG22732" s="7"/>
      <c r="AH22732" s="7"/>
    </row>
    <row r="22733" spans="33:34">
      <c r="AG22733" s="7"/>
      <c r="AH22733" s="7"/>
    </row>
    <row r="22734" spans="33:34">
      <c r="AG22734" s="7"/>
      <c r="AH22734" s="7"/>
    </row>
    <row r="22735" spans="33:34">
      <c r="AG22735" s="7"/>
      <c r="AH22735" s="7"/>
    </row>
    <row r="22736" spans="33:34">
      <c r="AG22736" s="7"/>
      <c r="AH22736" s="7"/>
    </row>
    <row r="22737" spans="33:34">
      <c r="AG22737" s="7"/>
      <c r="AH22737" s="7"/>
    </row>
    <row r="22738" spans="33:34">
      <c r="AG22738" s="7"/>
      <c r="AH22738" s="7"/>
    </row>
    <row r="22739" spans="33:34">
      <c r="AG22739" s="7"/>
      <c r="AH22739" s="7"/>
    </row>
    <row r="22740" spans="33:34">
      <c r="AG22740" s="7"/>
      <c r="AH22740" s="7"/>
    </row>
    <row r="22741" spans="33:34">
      <c r="AG22741" s="7"/>
      <c r="AH22741" s="7"/>
    </row>
    <row r="22742" spans="33:34">
      <c r="AG22742" s="7"/>
      <c r="AH22742" s="7"/>
    </row>
    <row r="22743" spans="33:34">
      <c r="AG22743" s="7"/>
      <c r="AH22743" s="7"/>
    </row>
    <row r="22744" spans="33:34">
      <c r="AG22744" s="7"/>
      <c r="AH22744" s="7"/>
    </row>
    <row r="22745" spans="33:34">
      <c r="AG22745" s="7"/>
      <c r="AH22745" s="7"/>
    </row>
    <row r="22746" spans="33:34">
      <c r="AG22746" s="7"/>
      <c r="AH22746" s="7"/>
    </row>
    <row r="22747" spans="33:34">
      <c r="AG22747" s="7"/>
      <c r="AH22747" s="7"/>
    </row>
    <row r="22748" spans="33:34">
      <c r="AG22748" s="7"/>
      <c r="AH22748" s="7"/>
    </row>
    <row r="22749" spans="33:34">
      <c r="AG22749" s="7"/>
      <c r="AH22749" s="7"/>
    </row>
    <row r="22750" spans="33:34">
      <c r="AG22750" s="7"/>
      <c r="AH22750" s="7"/>
    </row>
    <row r="22751" spans="33:34">
      <c r="AG22751" s="7"/>
      <c r="AH22751" s="7"/>
    </row>
    <row r="22752" spans="33:34">
      <c r="AG22752" s="7"/>
      <c r="AH22752" s="7"/>
    </row>
    <row r="22753" spans="33:34">
      <c r="AG22753" s="7"/>
      <c r="AH22753" s="7"/>
    </row>
    <row r="22754" spans="33:34">
      <c r="AG22754" s="7"/>
      <c r="AH22754" s="7"/>
    </row>
    <row r="22755" spans="33:34">
      <c r="AG22755" s="7"/>
      <c r="AH22755" s="7"/>
    </row>
    <row r="22756" spans="33:34">
      <c r="AG22756" s="7"/>
      <c r="AH22756" s="7"/>
    </row>
    <row r="22757" spans="33:34">
      <c r="AG22757" s="7"/>
      <c r="AH22757" s="7"/>
    </row>
    <row r="22758" spans="33:34">
      <c r="AG22758" s="7"/>
      <c r="AH22758" s="7"/>
    </row>
    <row r="22759" spans="33:34">
      <c r="AG22759" s="7"/>
      <c r="AH22759" s="7"/>
    </row>
    <row r="22760" spans="33:34">
      <c r="AG22760" s="7"/>
      <c r="AH22760" s="7"/>
    </row>
    <row r="22761" spans="33:34">
      <c r="AG22761" s="7"/>
      <c r="AH22761" s="7"/>
    </row>
    <row r="22762" spans="33:34">
      <c r="AG22762" s="7"/>
      <c r="AH22762" s="7"/>
    </row>
    <row r="22763" spans="33:34">
      <c r="AG22763" s="7"/>
      <c r="AH22763" s="7"/>
    </row>
    <row r="22764" spans="33:34">
      <c r="AG22764" s="7"/>
      <c r="AH22764" s="7"/>
    </row>
    <row r="22765" spans="33:34">
      <c r="AG22765" s="7"/>
      <c r="AH22765" s="7"/>
    </row>
    <row r="22766" spans="33:34">
      <c r="AG22766" s="7"/>
      <c r="AH22766" s="7"/>
    </row>
    <row r="22767" spans="33:34">
      <c r="AG22767" s="7"/>
      <c r="AH22767" s="7"/>
    </row>
    <row r="22768" spans="33:34">
      <c r="AG22768" s="7"/>
      <c r="AH22768" s="7"/>
    </row>
    <row r="22769" spans="33:34">
      <c r="AG22769" s="7"/>
      <c r="AH22769" s="7"/>
    </row>
    <row r="22770" spans="33:34">
      <c r="AG22770" s="7"/>
      <c r="AH22770" s="7"/>
    </row>
    <row r="22771" spans="33:34">
      <c r="AG22771" s="7"/>
      <c r="AH22771" s="7"/>
    </row>
    <row r="22772" spans="33:34">
      <c r="AG22772" s="7"/>
      <c r="AH22772" s="7"/>
    </row>
    <row r="22773" spans="33:34">
      <c r="AG22773" s="7"/>
      <c r="AH22773" s="7"/>
    </row>
    <row r="22774" spans="33:34">
      <c r="AG22774" s="7"/>
      <c r="AH22774" s="7"/>
    </row>
    <row r="22775" spans="33:34">
      <c r="AG22775" s="7"/>
      <c r="AH22775" s="7"/>
    </row>
    <row r="22776" spans="33:34">
      <c r="AG22776" s="7"/>
      <c r="AH22776" s="7"/>
    </row>
    <row r="22777" spans="33:34">
      <c r="AG22777" s="7"/>
      <c r="AH22777" s="7"/>
    </row>
    <row r="22778" spans="33:34">
      <c r="AG22778" s="7"/>
      <c r="AH22778" s="7"/>
    </row>
    <row r="22779" spans="33:34">
      <c r="AG22779" s="7"/>
      <c r="AH22779" s="7"/>
    </row>
    <row r="22780" spans="33:34">
      <c r="AG22780" s="7"/>
      <c r="AH22780" s="7"/>
    </row>
    <row r="22781" spans="33:34">
      <c r="AG22781" s="7"/>
      <c r="AH22781" s="7"/>
    </row>
    <row r="22782" spans="33:34">
      <c r="AG22782" s="7"/>
      <c r="AH22782" s="7"/>
    </row>
    <row r="22783" spans="33:34">
      <c r="AG22783" s="7"/>
      <c r="AH22783" s="7"/>
    </row>
    <row r="22784" spans="33:34">
      <c r="AG22784" s="7"/>
      <c r="AH22784" s="7"/>
    </row>
    <row r="22785" spans="33:34">
      <c r="AG22785" s="7"/>
      <c r="AH22785" s="7"/>
    </row>
    <row r="22786" spans="33:34">
      <c r="AG22786" s="7"/>
      <c r="AH22786" s="7"/>
    </row>
    <row r="22787" spans="33:34">
      <c r="AG22787" s="7"/>
      <c r="AH22787" s="7"/>
    </row>
    <row r="22788" spans="33:34">
      <c r="AG22788" s="7"/>
      <c r="AH22788" s="7"/>
    </row>
    <row r="22789" spans="33:34">
      <c r="AG22789" s="7"/>
      <c r="AH22789" s="7"/>
    </row>
    <row r="22790" spans="33:34">
      <c r="AG22790" s="7"/>
      <c r="AH22790" s="7"/>
    </row>
    <row r="22791" spans="33:34">
      <c r="AG22791" s="7"/>
      <c r="AH22791" s="7"/>
    </row>
    <row r="22792" spans="33:34">
      <c r="AG22792" s="7"/>
      <c r="AH22792" s="7"/>
    </row>
    <row r="22793" spans="33:34">
      <c r="AG22793" s="7"/>
      <c r="AH22793" s="7"/>
    </row>
    <row r="22794" spans="33:34">
      <c r="AG22794" s="7"/>
      <c r="AH22794" s="7"/>
    </row>
    <row r="22795" spans="33:34">
      <c r="AG22795" s="7"/>
      <c r="AH22795" s="7"/>
    </row>
    <row r="22796" spans="33:34">
      <c r="AG22796" s="7"/>
      <c r="AH22796" s="7"/>
    </row>
    <row r="22797" spans="33:34">
      <c r="AG22797" s="7"/>
      <c r="AH22797" s="7"/>
    </row>
    <row r="22798" spans="33:34">
      <c r="AG22798" s="7"/>
      <c r="AH22798" s="7"/>
    </row>
    <row r="22799" spans="33:34">
      <c r="AG22799" s="7"/>
      <c r="AH22799" s="7"/>
    </row>
    <row r="22800" spans="33:34">
      <c r="AG22800" s="7"/>
      <c r="AH22800" s="7"/>
    </row>
    <row r="22801" spans="33:34">
      <c r="AG22801" s="7"/>
      <c r="AH22801" s="7"/>
    </row>
    <row r="22802" spans="33:34">
      <c r="AG22802" s="7"/>
      <c r="AH22802" s="7"/>
    </row>
    <row r="22803" spans="33:34">
      <c r="AG22803" s="7"/>
      <c r="AH22803" s="7"/>
    </row>
    <row r="22804" spans="33:34">
      <c r="AG22804" s="7"/>
      <c r="AH22804" s="7"/>
    </row>
    <row r="22805" spans="33:34">
      <c r="AG22805" s="7"/>
      <c r="AH22805" s="7"/>
    </row>
    <row r="22806" spans="33:34">
      <c r="AG22806" s="7"/>
      <c r="AH22806" s="7"/>
    </row>
    <row r="22807" spans="33:34">
      <c r="AG22807" s="7"/>
      <c r="AH22807" s="7"/>
    </row>
    <row r="22808" spans="33:34">
      <c r="AG22808" s="7"/>
      <c r="AH22808" s="7"/>
    </row>
    <row r="22809" spans="33:34">
      <c r="AG22809" s="7"/>
      <c r="AH22809" s="7"/>
    </row>
    <row r="22810" spans="33:34">
      <c r="AG22810" s="7"/>
      <c r="AH22810" s="7"/>
    </row>
    <row r="22811" spans="33:34">
      <c r="AG22811" s="7"/>
      <c r="AH22811" s="7"/>
    </row>
    <row r="22812" spans="33:34">
      <c r="AG22812" s="7"/>
      <c r="AH22812" s="7"/>
    </row>
    <row r="22813" spans="33:34">
      <c r="AG22813" s="7"/>
      <c r="AH22813" s="7"/>
    </row>
    <row r="22814" spans="33:34">
      <c r="AG22814" s="7"/>
      <c r="AH22814" s="7"/>
    </row>
    <row r="22815" spans="33:34">
      <c r="AG22815" s="7"/>
      <c r="AH22815" s="7"/>
    </row>
    <row r="22816" spans="33:34">
      <c r="AG22816" s="7"/>
      <c r="AH22816" s="7"/>
    </row>
    <row r="22817" spans="33:34">
      <c r="AG22817" s="7"/>
      <c r="AH22817" s="7"/>
    </row>
    <row r="22818" spans="33:34">
      <c r="AG22818" s="7"/>
      <c r="AH22818" s="7"/>
    </row>
    <row r="22819" spans="33:34">
      <c r="AG22819" s="7"/>
      <c r="AH22819" s="7"/>
    </row>
    <row r="22820" spans="33:34">
      <c r="AG22820" s="7"/>
      <c r="AH22820" s="7"/>
    </row>
    <row r="22821" spans="33:34">
      <c r="AG22821" s="7"/>
      <c r="AH22821" s="7"/>
    </row>
    <row r="22822" spans="33:34">
      <c r="AG22822" s="7"/>
      <c r="AH22822" s="7"/>
    </row>
    <row r="22823" spans="33:34">
      <c r="AG22823" s="7"/>
      <c r="AH22823" s="7"/>
    </row>
    <row r="22824" spans="33:34">
      <c r="AG22824" s="7"/>
      <c r="AH22824" s="7"/>
    </row>
    <row r="22825" spans="33:34">
      <c r="AG22825" s="7"/>
      <c r="AH22825" s="7"/>
    </row>
    <row r="22826" spans="33:34">
      <c r="AG22826" s="7"/>
      <c r="AH22826" s="7"/>
    </row>
    <row r="22827" spans="33:34">
      <c r="AG22827" s="7"/>
      <c r="AH22827" s="7"/>
    </row>
    <row r="22828" spans="33:34">
      <c r="AG22828" s="7"/>
      <c r="AH22828" s="7"/>
    </row>
    <row r="22829" spans="33:34">
      <c r="AG22829" s="7"/>
      <c r="AH22829" s="7"/>
    </row>
    <row r="22830" spans="33:34">
      <c r="AG22830" s="7"/>
      <c r="AH22830" s="7"/>
    </row>
    <row r="22831" spans="33:34">
      <c r="AG22831" s="7"/>
      <c r="AH22831" s="7"/>
    </row>
    <row r="22832" spans="33:34">
      <c r="AG22832" s="7"/>
      <c r="AH22832" s="7"/>
    </row>
    <row r="22833" spans="33:34">
      <c r="AG22833" s="7"/>
      <c r="AH22833" s="7"/>
    </row>
    <row r="22834" spans="33:34">
      <c r="AG22834" s="7"/>
      <c r="AH22834" s="7"/>
    </row>
    <row r="22835" spans="33:34">
      <c r="AG22835" s="7"/>
      <c r="AH22835" s="7"/>
    </row>
    <row r="22836" spans="33:34">
      <c r="AG22836" s="7"/>
      <c r="AH22836" s="7"/>
    </row>
    <row r="22837" spans="33:34">
      <c r="AG22837" s="7"/>
      <c r="AH22837" s="7"/>
    </row>
    <row r="22838" spans="33:34">
      <c r="AG22838" s="7"/>
      <c r="AH22838" s="7"/>
    </row>
    <row r="22839" spans="33:34">
      <c r="AG22839" s="7"/>
      <c r="AH22839" s="7"/>
    </row>
    <row r="22840" spans="33:34">
      <c r="AG22840" s="7"/>
      <c r="AH22840" s="7"/>
    </row>
    <row r="22841" spans="33:34">
      <c r="AG22841" s="7"/>
      <c r="AH22841" s="7"/>
    </row>
    <row r="22842" spans="33:34">
      <c r="AG22842" s="7"/>
      <c r="AH22842" s="7"/>
    </row>
    <row r="22843" spans="33:34">
      <c r="AG22843" s="7"/>
      <c r="AH22843" s="7"/>
    </row>
    <row r="22844" spans="33:34">
      <c r="AG22844" s="7"/>
      <c r="AH22844" s="7"/>
    </row>
    <row r="22845" spans="33:34">
      <c r="AG22845" s="7"/>
      <c r="AH22845" s="7"/>
    </row>
    <row r="22846" spans="33:34">
      <c r="AG22846" s="7"/>
      <c r="AH22846" s="7"/>
    </row>
    <row r="22847" spans="33:34">
      <c r="AG22847" s="7"/>
      <c r="AH22847" s="7"/>
    </row>
    <row r="22848" spans="33:34">
      <c r="AG22848" s="7"/>
      <c r="AH22848" s="7"/>
    </row>
    <row r="22849" spans="33:34">
      <c r="AG22849" s="7"/>
      <c r="AH22849" s="7"/>
    </row>
    <row r="22850" spans="33:34">
      <c r="AG22850" s="7"/>
      <c r="AH22850" s="7"/>
    </row>
    <row r="22851" spans="33:34">
      <c r="AG22851" s="7"/>
      <c r="AH22851" s="7"/>
    </row>
    <row r="22852" spans="33:34">
      <c r="AG22852" s="7"/>
      <c r="AH22852" s="7"/>
    </row>
    <row r="22853" spans="33:34">
      <c r="AG22853" s="7"/>
      <c r="AH22853" s="7"/>
    </row>
    <row r="22854" spans="33:34">
      <c r="AG22854" s="7"/>
      <c r="AH22854" s="7"/>
    </row>
    <row r="22855" spans="33:34">
      <c r="AG22855" s="7"/>
      <c r="AH22855" s="7"/>
    </row>
    <row r="22856" spans="33:34">
      <c r="AG22856" s="7"/>
      <c r="AH22856" s="7"/>
    </row>
    <row r="22857" spans="33:34">
      <c r="AG22857" s="7"/>
      <c r="AH22857" s="7"/>
    </row>
    <row r="22858" spans="33:34">
      <c r="AG22858" s="7"/>
      <c r="AH22858" s="7"/>
    </row>
    <row r="22859" spans="33:34">
      <c r="AG22859" s="7"/>
      <c r="AH22859" s="7"/>
    </row>
    <row r="22860" spans="33:34">
      <c r="AG22860" s="7"/>
      <c r="AH22860" s="7"/>
    </row>
    <row r="22861" spans="33:34">
      <c r="AG22861" s="7"/>
      <c r="AH22861" s="7"/>
    </row>
    <row r="22862" spans="33:34">
      <c r="AG22862" s="7"/>
      <c r="AH22862" s="7"/>
    </row>
    <row r="22863" spans="33:34">
      <c r="AG22863" s="7"/>
      <c r="AH22863" s="7"/>
    </row>
    <row r="22864" spans="33:34">
      <c r="AG22864" s="7"/>
      <c r="AH22864" s="7"/>
    </row>
    <row r="22865" spans="33:34">
      <c r="AG22865" s="7"/>
      <c r="AH22865" s="7"/>
    </row>
    <row r="22866" spans="33:34">
      <c r="AG22866" s="7"/>
      <c r="AH22866" s="7"/>
    </row>
    <row r="22867" spans="33:34">
      <c r="AG22867" s="7"/>
      <c r="AH22867" s="7"/>
    </row>
    <row r="22868" spans="33:34">
      <c r="AG22868" s="7"/>
      <c r="AH22868" s="7"/>
    </row>
    <row r="22869" spans="33:34">
      <c r="AG22869" s="7"/>
      <c r="AH22869" s="7"/>
    </row>
    <row r="22870" spans="33:34">
      <c r="AG22870" s="7"/>
      <c r="AH22870" s="7"/>
    </row>
    <row r="22871" spans="33:34">
      <c r="AG22871" s="7"/>
      <c r="AH22871" s="7"/>
    </row>
    <row r="22872" spans="33:34">
      <c r="AG22872" s="7"/>
      <c r="AH22872" s="7"/>
    </row>
    <row r="22873" spans="33:34">
      <c r="AG22873" s="7"/>
      <c r="AH22873" s="7"/>
    </row>
    <row r="22874" spans="33:34">
      <c r="AG22874" s="7"/>
      <c r="AH22874" s="7"/>
    </row>
    <row r="22875" spans="33:34">
      <c r="AG22875" s="7"/>
      <c r="AH22875" s="7"/>
    </row>
    <row r="22876" spans="33:34">
      <c r="AG22876" s="7"/>
      <c r="AH22876" s="7"/>
    </row>
    <row r="22877" spans="33:34">
      <c r="AG22877" s="7"/>
      <c r="AH22877" s="7"/>
    </row>
    <row r="22878" spans="33:34">
      <c r="AG22878" s="7"/>
      <c r="AH22878" s="7"/>
    </row>
    <row r="22879" spans="33:34">
      <c r="AG22879" s="7"/>
      <c r="AH22879" s="7"/>
    </row>
    <row r="22880" spans="33:34">
      <c r="AG22880" s="7"/>
      <c r="AH22880" s="7"/>
    </row>
    <row r="22881" spans="33:34">
      <c r="AG22881" s="7"/>
      <c r="AH22881" s="7"/>
    </row>
    <row r="22882" spans="33:34">
      <c r="AG22882" s="7"/>
      <c r="AH22882" s="7"/>
    </row>
    <row r="22883" spans="33:34">
      <c r="AG22883" s="7"/>
      <c r="AH22883" s="7"/>
    </row>
    <row r="22884" spans="33:34">
      <c r="AG22884" s="7"/>
      <c r="AH22884" s="7"/>
    </row>
    <row r="22885" spans="33:34">
      <c r="AG22885" s="7"/>
      <c r="AH22885" s="7"/>
    </row>
    <row r="22886" spans="33:34">
      <c r="AG22886" s="7"/>
      <c r="AH22886" s="7"/>
    </row>
    <row r="22887" spans="33:34">
      <c r="AG22887" s="7"/>
      <c r="AH22887" s="7"/>
    </row>
    <row r="22888" spans="33:34">
      <c r="AG22888" s="7"/>
      <c r="AH22888" s="7"/>
    </row>
    <row r="22889" spans="33:34">
      <c r="AG22889" s="7"/>
      <c r="AH22889" s="7"/>
    </row>
    <row r="22890" spans="33:34">
      <c r="AG22890" s="7"/>
      <c r="AH22890" s="7"/>
    </row>
    <row r="22891" spans="33:34">
      <c r="AG22891" s="7"/>
      <c r="AH22891" s="7"/>
    </row>
    <row r="22892" spans="33:34">
      <c r="AG22892" s="7"/>
      <c r="AH22892" s="7"/>
    </row>
    <row r="22893" spans="33:34">
      <c r="AG22893" s="7"/>
      <c r="AH22893" s="7"/>
    </row>
    <row r="22894" spans="33:34">
      <c r="AG22894" s="7"/>
      <c r="AH22894" s="7"/>
    </row>
    <row r="22895" spans="33:34">
      <c r="AG22895" s="7"/>
      <c r="AH22895" s="7"/>
    </row>
    <row r="22896" spans="33:34">
      <c r="AG22896" s="7"/>
      <c r="AH22896" s="7"/>
    </row>
    <row r="22897" spans="33:34">
      <c r="AG22897" s="7"/>
      <c r="AH22897" s="7"/>
    </row>
    <row r="22898" spans="33:34">
      <c r="AG22898" s="7"/>
      <c r="AH22898" s="7"/>
    </row>
    <row r="22899" spans="33:34">
      <c r="AG22899" s="7"/>
      <c r="AH22899" s="7"/>
    </row>
    <row r="22900" spans="33:34">
      <c r="AG22900" s="7"/>
      <c r="AH22900" s="7"/>
    </row>
    <row r="22901" spans="33:34">
      <c r="AG22901" s="7"/>
      <c r="AH22901" s="7"/>
    </row>
    <row r="22902" spans="33:34">
      <c r="AG22902" s="7"/>
      <c r="AH22902" s="7"/>
    </row>
    <row r="22903" spans="33:34">
      <c r="AG22903" s="7"/>
      <c r="AH22903" s="7"/>
    </row>
    <row r="22904" spans="33:34">
      <c r="AG22904" s="7"/>
      <c r="AH22904" s="7"/>
    </row>
    <row r="22905" spans="33:34">
      <c r="AG22905" s="7"/>
      <c r="AH22905" s="7"/>
    </row>
    <row r="22906" spans="33:34">
      <c r="AG22906" s="7"/>
      <c r="AH22906" s="7"/>
    </row>
    <row r="22907" spans="33:34">
      <c r="AG22907" s="7"/>
      <c r="AH22907" s="7"/>
    </row>
    <row r="22908" spans="33:34">
      <c r="AG22908" s="7"/>
      <c r="AH22908" s="7"/>
    </row>
    <row r="22909" spans="33:34">
      <c r="AG22909" s="7"/>
      <c r="AH22909" s="7"/>
    </row>
    <row r="22910" spans="33:34">
      <c r="AG22910" s="7"/>
      <c r="AH22910" s="7"/>
    </row>
    <row r="22911" spans="33:34">
      <c r="AG22911" s="7"/>
      <c r="AH22911" s="7"/>
    </row>
    <row r="22912" spans="33:34">
      <c r="AG22912" s="7"/>
      <c r="AH22912" s="7"/>
    </row>
    <row r="22913" spans="33:34">
      <c r="AG22913" s="7"/>
      <c r="AH22913" s="7"/>
    </row>
    <row r="22914" spans="33:34">
      <c r="AG22914" s="7"/>
      <c r="AH22914" s="7"/>
    </row>
    <row r="22915" spans="33:34">
      <c r="AG22915" s="7"/>
      <c r="AH22915" s="7"/>
    </row>
    <row r="22916" spans="33:34">
      <c r="AG22916" s="7"/>
      <c r="AH22916" s="7"/>
    </row>
    <row r="22917" spans="33:34">
      <c r="AG22917" s="7"/>
      <c r="AH22917" s="7"/>
    </row>
    <row r="22918" spans="33:34">
      <c r="AG22918" s="7"/>
      <c r="AH22918" s="7"/>
    </row>
    <row r="22919" spans="33:34">
      <c r="AG22919" s="7"/>
      <c r="AH22919" s="7"/>
    </row>
    <row r="22920" spans="33:34">
      <c r="AG22920" s="7"/>
      <c r="AH22920" s="7"/>
    </row>
    <row r="22921" spans="33:34">
      <c r="AG22921" s="7"/>
      <c r="AH22921" s="7"/>
    </row>
    <row r="22922" spans="33:34">
      <c r="AG22922" s="7"/>
      <c r="AH22922" s="7"/>
    </row>
    <row r="22923" spans="33:34">
      <c r="AG22923" s="7"/>
      <c r="AH22923" s="7"/>
    </row>
    <row r="22924" spans="33:34">
      <c r="AG22924" s="7"/>
      <c r="AH22924" s="7"/>
    </row>
    <row r="22925" spans="33:34">
      <c r="AG22925" s="7"/>
      <c r="AH22925" s="7"/>
    </row>
    <row r="22926" spans="33:34">
      <c r="AG22926" s="7"/>
      <c r="AH22926" s="7"/>
    </row>
    <row r="22927" spans="33:34">
      <c r="AG22927" s="7"/>
      <c r="AH22927" s="7"/>
    </row>
    <row r="22928" spans="33:34">
      <c r="AG22928" s="7"/>
      <c r="AH22928" s="7"/>
    </row>
    <row r="22929" spans="33:34">
      <c r="AG22929" s="7"/>
      <c r="AH22929" s="7"/>
    </row>
    <row r="22930" spans="33:34">
      <c r="AG22930" s="7"/>
      <c r="AH22930" s="7"/>
    </row>
    <row r="22931" spans="33:34">
      <c r="AG22931" s="7"/>
      <c r="AH22931" s="7"/>
    </row>
    <row r="22932" spans="33:34">
      <c r="AG22932" s="7"/>
      <c r="AH22932" s="7"/>
    </row>
    <row r="22933" spans="33:34">
      <c r="AG22933" s="7"/>
      <c r="AH22933" s="7"/>
    </row>
    <row r="22934" spans="33:34">
      <c r="AG22934" s="7"/>
      <c r="AH22934" s="7"/>
    </row>
    <row r="22935" spans="33:34">
      <c r="AG22935" s="7"/>
      <c r="AH22935" s="7"/>
    </row>
    <row r="22936" spans="33:34">
      <c r="AG22936" s="7"/>
      <c r="AH22936" s="7"/>
    </row>
    <row r="22937" spans="33:34">
      <c r="AG22937" s="7"/>
      <c r="AH22937" s="7"/>
    </row>
    <row r="22938" spans="33:34">
      <c r="AG22938" s="7"/>
      <c r="AH22938" s="7"/>
    </row>
    <row r="22939" spans="33:34">
      <c r="AG22939" s="7"/>
      <c r="AH22939" s="7"/>
    </row>
    <row r="22940" spans="33:34">
      <c r="AG22940" s="7"/>
      <c r="AH22940" s="7"/>
    </row>
    <row r="22941" spans="33:34">
      <c r="AG22941" s="7"/>
      <c r="AH22941" s="7"/>
    </row>
    <row r="22942" spans="33:34">
      <c r="AG22942" s="7"/>
      <c r="AH22942" s="7"/>
    </row>
    <row r="22943" spans="33:34">
      <c r="AG22943" s="7"/>
      <c r="AH22943" s="7"/>
    </row>
    <row r="22944" spans="33:34">
      <c r="AG22944" s="7"/>
      <c r="AH22944" s="7"/>
    </row>
    <row r="22945" spans="33:34">
      <c r="AG22945" s="7"/>
      <c r="AH22945" s="7"/>
    </row>
    <row r="22946" spans="33:34">
      <c r="AG22946" s="7"/>
      <c r="AH22946" s="7"/>
    </row>
    <row r="22947" spans="33:34">
      <c r="AG22947" s="7"/>
      <c r="AH22947" s="7"/>
    </row>
    <row r="22948" spans="33:34">
      <c r="AG22948" s="7"/>
      <c r="AH22948" s="7"/>
    </row>
    <row r="22949" spans="33:34">
      <c r="AG22949" s="7"/>
      <c r="AH22949" s="7"/>
    </row>
    <row r="22950" spans="33:34">
      <c r="AG22950" s="7"/>
      <c r="AH22950" s="7"/>
    </row>
    <row r="22951" spans="33:34">
      <c r="AG22951" s="7"/>
      <c r="AH22951" s="7"/>
    </row>
    <row r="22952" spans="33:34">
      <c r="AG22952" s="7"/>
      <c r="AH22952" s="7"/>
    </row>
    <row r="22953" spans="33:34">
      <c r="AG22953" s="7"/>
      <c r="AH22953" s="7"/>
    </row>
    <row r="22954" spans="33:34">
      <c r="AG22954" s="7"/>
      <c r="AH22954" s="7"/>
    </row>
    <row r="22955" spans="33:34">
      <c r="AG22955" s="7"/>
      <c r="AH22955" s="7"/>
    </row>
    <row r="22956" spans="33:34">
      <c r="AG22956" s="7"/>
      <c r="AH22956" s="7"/>
    </row>
    <row r="22957" spans="33:34">
      <c r="AG22957" s="7"/>
      <c r="AH22957" s="7"/>
    </row>
    <row r="22958" spans="33:34">
      <c r="AG22958" s="7"/>
      <c r="AH22958" s="7"/>
    </row>
    <row r="22959" spans="33:34">
      <c r="AG22959" s="7"/>
      <c r="AH22959" s="7"/>
    </row>
    <row r="22960" spans="33:34">
      <c r="AG22960" s="7"/>
      <c r="AH22960" s="7"/>
    </row>
    <row r="22961" spans="33:34">
      <c r="AG22961" s="7"/>
      <c r="AH22961" s="7"/>
    </row>
    <row r="22962" spans="33:34">
      <c r="AG22962" s="7"/>
      <c r="AH22962" s="7"/>
    </row>
    <row r="22963" spans="33:34">
      <c r="AG22963" s="7"/>
      <c r="AH22963" s="7"/>
    </row>
    <row r="22964" spans="33:34">
      <c r="AG22964" s="7"/>
      <c r="AH22964" s="7"/>
    </row>
    <row r="22965" spans="33:34">
      <c r="AG22965" s="7"/>
      <c r="AH22965" s="7"/>
    </row>
    <row r="22966" spans="33:34">
      <c r="AG22966" s="7"/>
      <c r="AH22966" s="7"/>
    </row>
    <row r="22967" spans="33:34">
      <c r="AG22967" s="7"/>
      <c r="AH22967" s="7"/>
    </row>
    <row r="22968" spans="33:34">
      <c r="AG22968" s="7"/>
      <c r="AH22968" s="7"/>
    </row>
    <row r="22969" spans="33:34">
      <c r="AG22969" s="7"/>
      <c r="AH22969" s="7"/>
    </row>
    <row r="22970" spans="33:34">
      <c r="AG22970" s="7"/>
      <c r="AH22970" s="7"/>
    </row>
    <row r="22971" spans="33:34">
      <c r="AG22971" s="7"/>
      <c r="AH22971" s="7"/>
    </row>
    <row r="22972" spans="33:34">
      <c r="AG22972" s="7"/>
      <c r="AH22972" s="7"/>
    </row>
    <row r="22973" spans="33:34">
      <c r="AG22973" s="7"/>
      <c r="AH22973" s="7"/>
    </row>
    <row r="22974" spans="33:34">
      <c r="AG22974" s="7"/>
      <c r="AH22974" s="7"/>
    </row>
    <row r="22975" spans="33:34">
      <c r="AG22975" s="7"/>
      <c r="AH22975" s="7"/>
    </row>
    <row r="22976" spans="33:34">
      <c r="AG22976" s="7"/>
      <c r="AH22976" s="7"/>
    </row>
    <row r="22977" spans="33:34">
      <c r="AG22977" s="7"/>
      <c r="AH22977" s="7"/>
    </row>
    <row r="22978" spans="33:34">
      <c r="AG22978" s="7"/>
      <c r="AH22978" s="7"/>
    </row>
    <row r="22979" spans="33:34">
      <c r="AG22979" s="7"/>
      <c r="AH22979" s="7"/>
    </row>
    <row r="22980" spans="33:34">
      <c r="AG22980" s="7"/>
      <c r="AH22980" s="7"/>
    </row>
    <row r="22981" spans="33:34">
      <c r="AG22981" s="7"/>
      <c r="AH22981" s="7"/>
    </row>
    <row r="22982" spans="33:34">
      <c r="AG22982" s="7"/>
      <c r="AH22982" s="7"/>
    </row>
    <row r="22983" spans="33:34">
      <c r="AG22983" s="7"/>
      <c r="AH22983" s="7"/>
    </row>
    <row r="22984" spans="33:34">
      <c r="AG22984" s="7"/>
      <c r="AH22984" s="7"/>
    </row>
    <row r="22985" spans="33:34">
      <c r="AG22985" s="7"/>
      <c r="AH22985" s="7"/>
    </row>
    <row r="22986" spans="33:34">
      <c r="AG22986" s="7"/>
      <c r="AH22986" s="7"/>
    </row>
    <row r="22987" spans="33:34">
      <c r="AG22987" s="7"/>
      <c r="AH22987" s="7"/>
    </row>
    <row r="22988" spans="33:34">
      <c r="AG22988" s="7"/>
      <c r="AH22988" s="7"/>
    </row>
    <row r="22989" spans="33:34">
      <c r="AG22989" s="7"/>
      <c r="AH22989" s="7"/>
    </row>
    <row r="22990" spans="33:34">
      <c r="AG22990" s="7"/>
      <c r="AH22990" s="7"/>
    </row>
    <row r="22991" spans="33:34">
      <c r="AG22991" s="7"/>
      <c r="AH22991" s="7"/>
    </row>
    <row r="22992" spans="33:34">
      <c r="AG22992" s="7"/>
      <c r="AH22992" s="7"/>
    </row>
    <row r="22993" spans="33:34">
      <c r="AG22993" s="7"/>
      <c r="AH22993" s="7"/>
    </row>
    <row r="22994" spans="33:34">
      <c r="AG22994" s="7"/>
      <c r="AH22994" s="7"/>
    </row>
    <row r="22995" spans="33:34">
      <c r="AG22995" s="7"/>
      <c r="AH22995" s="7"/>
    </row>
    <row r="22996" spans="33:34">
      <c r="AG22996" s="7"/>
      <c r="AH22996" s="7"/>
    </row>
    <row r="22997" spans="33:34">
      <c r="AG22997" s="7"/>
      <c r="AH22997" s="7"/>
    </row>
    <row r="22998" spans="33:34">
      <c r="AG22998" s="7"/>
      <c r="AH22998" s="7"/>
    </row>
    <row r="22999" spans="33:34">
      <c r="AG22999" s="7"/>
      <c r="AH22999" s="7"/>
    </row>
    <row r="23000" spans="33:34">
      <c r="AG23000" s="7"/>
      <c r="AH23000" s="7"/>
    </row>
    <row r="23001" spans="33:34">
      <c r="AG23001" s="7"/>
      <c r="AH23001" s="7"/>
    </row>
    <row r="23002" spans="33:34">
      <c r="AG23002" s="7"/>
      <c r="AH23002" s="7"/>
    </row>
    <row r="23003" spans="33:34">
      <c r="AG23003" s="7"/>
      <c r="AH23003" s="7"/>
    </row>
    <row r="23004" spans="33:34">
      <c r="AG23004" s="7"/>
      <c r="AH23004" s="7"/>
    </row>
    <row r="23005" spans="33:34">
      <c r="AG23005" s="7"/>
      <c r="AH23005" s="7"/>
    </row>
    <row r="23006" spans="33:34">
      <c r="AG23006" s="7"/>
      <c r="AH23006" s="7"/>
    </row>
    <row r="23007" spans="33:34">
      <c r="AG23007" s="7"/>
      <c r="AH23007" s="7"/>
    </row>
    <row r="23008" spans="33:34">
      <c r="AG23008" s="7"/>
      <c r="AH23008" s="7"/>
    </row>
    <row r="23009" spans="33:34">
      <c r="AG23009" s="7"/>
      <c r="AH23009" s="7"/>
    </row>
    <row r="23010" spans="33:34">
      <c r="AG23010" s="7"/>
      <c r="AH23010" s="7"/>
    </row>
    <row r="23011" spans="33:34">
      <c r="AG23011" s="7"/>
      <c r="AH23011" s="7"/>
    </row>
    <row r="23012" spans="33:34">
      <c r="AG23012" s="7"/>
      <c r="AH23012" s="7"/>
    </row>
    <row r="23013" spans="33:34">
      <c r="AG23013" s="7"/>
      <c r="AH23013" s="7"/>
    </row>
    <row r="23014" spans="33:34">
      <c r="AG23014" s="7"/>
      <c r="AH23014" s="7"/>
    </row>
    <row r="23015" spans="33:34">
      <c r="AG23015" s="7"/>
      <c r="AH23015" s="7"/>
    </row>
    <row r="23016" spans="33:34">
      <c r="AG23016" s="7"/>
      <c r="AH23016" s="7"/>
    </row>
    <row r="23017" spans="33:34">
      <c r="AG23017" s="7"/>
      <c r="AH23017" s="7"/>
    </row>
    <row r="23018" spans="33:34">
      <c r="AG23018" s="7"/>
      <c r="AH23018" s="7"/>
    </row>
    <row r="23019" spans="33:34">
      <c r="AG23019" s="7"/>
      <c r="AH23019" s="7"/>
    </row>
    <row r="23020" spans="33:34">
      <c r="AG23020" s="7"/>
      <c r="AH23020" s="7"/>
    </row>
    <row r="23021" spans="33:34">
      <c r="AG23021" s="7"/>
      <c r="AH23021" s="7"/>
    </row>
    <row r="23022" spans="33:34">
      <c r="AG23022" s="7"/>
      <c r="AH23022" s="7"/>
    </row>
    <row r="23023" spans="33:34">
      <c r="AG23023" s="7"/>
      <c r="AH23023" s="7"/>
    </row>
    <row r="23024" spans="33:34">
      <c r="AG23024" s="7"/>
      <c r="AH23024" s="7"/>
    </row>
    <row r="23025" spans="33:34">
      <c r="AG23025" s="7"/>
      <c r="AH23025" s="7"/>
    </row>
    <row r="23026" spans="33:34">
      <c r="AG23026" s="7"/>
      <c r="AH23026" s="7"/>
    </row>
    <row r="23027" spans="33:34">
      <c r="AG23027" s="7"/>
      <c r="AH23027" s="7"/>
    </row>
    <row r="23028" spans="33:34">
      <c r="AG23028" s="7"/>
      <c r="AH23028" s="7"/>
    </row>
    <row r="23029" spans="33:34">
      <c r="AG23029" s="7"/>
      <c r="AH23029" s="7"/>
    </row>
    <row r="23030" spans="33:34">
      <c r="AG23030" s="7"/>
      <c r="AH23030" s="7"/>
    </row>
    <row r="23031" spans="33:34">
      <c r="AG23031" s="7"/>
      <c r="AH23031" s="7"/>
    </row>
    <row r="23032" spans="33:34">
      <c r="AG23032" s="7"/>
      <c r="AH23032" s="7"/>
    </row>
    <row r="23033" spans="33:34">
      <c r="AG23033" s="7"/>
      <c r="AH23033" s="7"/>
    </row>
    <row r="23034" spans="33:34">
      <c r="AG23034" s="7"/>
      <c r="AH23034" s="7"/>
    </row>
    <row r="23035" spans="33:34">
      <c r="AG23035" s="7"/>
      <c r="AH23035" s="7"/>
    </row>
    <row r="23036" spans="33:34">
      <c r="AG23036" s="7"/>
      <c r="AH23036" s="7"/>
    </row>
    <row r="23037" spans="33:34">
      <c r="AG23037" s="7"/>
      <c r="AH23037" s="7"/>
    </row>
    <row r="23038" spans="33:34">
      <c r="AG23038" s="7"/>
      <c r="AH23038" s="7"/>
    </row>
    <row r="23039" spans="33:34">
      <c r="AG23039" s="7"/>
      <c r="AH23039" s="7"/>
    </row>
    <row r="23040" spans="33:34">
      <c r="AG23040" s="7"/>
      <c r="AH23040" s="7"/>
    </row>
    <row r="23041" spans="33:34">
      <c r="AG23041" s="7"/>
      <c r="AH23041" s="7"/>
    </row>
    <row r="23042" spans="33:34">
      <c r="AG23042" s="7"/>
      <c r="AH23042" s="7"/>
    </row>
    <row r="23043" spans="33:34">
      <c r="AG23043" s="7"/>
      <c r="AH23043" s="7"/>
    </row>
    <row r="23044" spans="33:34">
      <c r="AG23044" s="7"/>
      <c r="AH23044" s="7"/>
    </row>
    <row r="23045" spans="33:34">
      <c r="AG23045" s="7"/>
      <c r="AH23045" s="7"/>
    </row>
    <row r="23046" spans="33:34">
      <c r="AG23046" s="7"/>
      <c r="AH23046" s="7"/>
    </row>
    <row r="23047" spans="33:34">
      <c r="AG23047" s="7"/>
      <c r="AH23047" s="7"/>
    </row>
    <row r="23048" spans="33:34">
      <c r="AG23048" s="7"/>
      <c r="AH23048" s="7"/>
    </row>
    <row r="23049" spans="33:34">
      <c r="AG23049" s="7"/>
      <c r="AH23049" s="7"/>
    </row>
    <row r="23050" spans="33:34">
      <c r="AG23050" s="7"/>
      <c r="AH23050" s="7"/>
    </row>
    <row r="23051" spans="33:34">
      <c r="AG23051" s="7"/>
      <c r="AH23051" s="7"/>
    </row>
    <row r="23052" spans="33:34">
      <c r="AG23052" s="7"/>
      <c r="AH23052" s="7"/>
    </row>
    <row r="23053" spans="33:34">
      <c r="AG23053" s="7"/>
      <c r="AH23053" s="7"/>
    </row>
    <row r="23054" spans="33:34">
      <c r="AG23054" s="7"/>
      <c r="AH23054" s="7"/>
    </row>
    <row r="23055" spans="33:34">
      <c r="AG23055" s="7"/>
      <c r="AH23055" s="7"/>
    </row>
    <row r="23056" spans="33:34">
      <c r="AG23056" s="7"/>
      <c r="AH23056" s="7"/>
    </row>
    <row r="23057" spans="33:34">
      <c r="AG23057" s="7"/>
      <c r="AH23057" s="7"/>
    </row>
    <row r="23058" spans="33:34">
      <c r="AG23058" s="7"/>
      <c r="AH23058" s="7"/>
    </row>
    <row r="23059" spans="33:34">
      <c r="AG23059" s="7"/>
      <c r="AH23059" s="7"/>
    </row>
    <row r="23060" spans="33:34">
      <c r="AG23060" s="7"/>
      <c r="AH23060" s="7"/>
    </row>
    <row r="23061" spans="33:34">
      <c r="AG23061" s="7"/>
      <c r="AH23061" s="7"/>
    </row>
    <row r="23062" spans="33:34">
      <c r="AG23062" s="7"/>
      <c r="AH23062" s="7"/>
    </row>
    <row r="23063" spans="33:34">
      <c r="AG23063" s="7"/>
      <c r="AH23063" s="7"/>
    </row>
    <row r="23064" spans="33:34">
      <c r="AG23064" s="7"/>
      <c r="AH23064" s="7"/>
    </row>
    <row r="23065" spans="33:34">
      <c r="AG23065" s="7"/>
      <c r="AH23065" s="7"/>
    </row>
    <row r="23066" spans="33:34">
      <c r="AG23066" s="7"/>
      <c r="AH23066" s="7"/>
    </row>
    <row r="23067" spans="33:34">
      <c r="AG23067" s="7"/>
      <c r="AH23067" s="7"/>
    </row>
    <row r="23068" spans="33:34">
      <c r="AG23068" s="7"/>
      <c r="AH23068" s="7"/>
    </row>
    <row r="23069" spans="33:34">
      <c r="AG23069" s="7"/>
      <c r="AH23069" s="7"/>
    </row>
    <row r="23070" spans="33:34">
      <c r="AG23070" s="7"/>
      <c r="AH23070" s="7"/>
    </row>
    <row r="23071" spans="33:34">
      <c r="AG23071" s="7"/>
      <c r="AH23071" s="7"/>
    </row>
    <row r="23072" spans="33:34">
      <c r="AG23072" s="7"/>
      <c r="AH23072" s="7"/>
    </row>
    <row r="23073" spans="33:34">
      <c r="AG23073" s="7"/>
      <c r="AH23073" s="7"/>
    </row>
    <row r="23074" spans="33:34">
      <c r="AG23074" s="7"/>
      <c r="AH23074" s="7"/>
    </row>
    <row r="23075" spans="33:34">
      <c r="AG23075" s="7"/>
      <c r="AH23075" s="7"/>
    </row>
    <row r="23076" spans="33:34">
      <c r="AG23076" s="7"/>
      <c r="AH23076" s="7"/>
    </row>
    <row r="23077" spans="33:34">
      <c r="AG23077" s="7"/>
      <c r="AH23077" s="7"/>
    </row>
    <row r="23078" spans="33:34">
      <c r="AG23078" s="7"/>
      <c r="AH23078" s="7"/>
    </row>
    <row r="23079" spans="33:34">
      <c r="AG23079" s="7"/>
      <c r="AH23079" s="7"/>
    </row>
    <row r="23080" spans="33:34">
      <c r="AG23080" s="7"/>
      <c r="AH23080" s="7"/>
    </row>
    <row r="23081" spans="33:34">
      <c r="AG23081" s="7"/>
      <c r="AH23081" s="7"/>
    </row>
    <row r="23082" spans="33:34">
      <c r="AG23082" s="7"/>
      <c r="AH23082" s="7"/>
    </row>
    <row r="23083" spans="33:34">
      <c r="AG23083" s="7"/>
      <c r="AH23083" s="7"/>
    </row>
    <row r="23084" spans="33:34">
      <c r="AG23084" s="7"/>
      <c r="AH23084" s="7"/>
    </row>
    <row r="23085" spans="33:34">
      <c r="AG23085" s="7"/>
      <c r="AH23085" s="7"/>
    </row>
    <row r="23086" spans="33:34">
      <c r="AG23086" s="7"/>
      <c r="AH23086" s="7"/>
    </row>
    <row r="23087" spans="33:34">
      <c r="AG23087" s="7"/>
      <c r="AH23087" s="7"/>
    </row>
    <row r="23088" spans="33:34">
      <c r="AG23088" s="7"/>
      <c r="AH23088" s="7"/>
    </row>
    <row r="23089" spans="33:34">
      <c r="AG23089" s="7"/>
      <c r="AH23089" s="7"/>
    </row>
    <row r="23090" spans="33:34">
      <c r="AG23090" s="7"/>
      <c r="AH23090" s="7"/>
    </row>
    <row r="23091" spans="33:34">
      <c r="AG23091" s="7"/>
      <c r="AH23091" s="7"/>
    </row>
    <row r="23092" spans="33:34">
      <c r="AG23092" s="7"/>
      <c r="AH23092" s="7"/>
    </row>
    <row r="23093" spans="33:34">
      <c r="AG23093" s="7"/>
      <c r="AH23093" s="7"/>
    </row>
    <row r="23094" spans="33:34">
      <c r="AG23094" s="7"/>
      <c r="AH23094" s="7"/>
    </row>
    <row r="23095" spans="33:34">
      <c r="AG23095" s="7"/>
      <c r="AH23095" s="7"/>
    </row>
    <row r="23096" spans="33:34">
      <c r="AG23096" s="7"/>
      <c r="AH23096" s="7"/>
    </row>
    <row r="23097" spans="33:34">
      <c r="AG23097" s="7"/>
      <c r="AH23097" s="7"/>
    </row>
    <row r="23098" spans="33:34">
      <c r="AG23098" s="7"/>
      <c r="AH23098" s="7"/>
    </row>
    <row r="23099" spans="33:34">
      <c r="AG23099" s="7"/>
      <c r="AH23099" s="7"/>
    </row>
    <row r="23100" spans="33:34">
      <c r="AG23100" s="7"/>
      <c r="AH23100" s="7"/>
    </row>
    <row r="23101" spans="33:34">
      <c r="AG23101" s="7"/>
      <c r="AH23101" s="7"/>
    </row>
    <row r="23102" spans="33:34">
      <c r="AG23102" s="7"/>
      <c r="AH23102" s="7"/>
    </row>
    <row r="23103" spans="33:34">
      <c r="AG23103" s="7"/>
      <c r="AH23103" s="7"/>
    </row>
    <row r="23104" spans="33:34">
      <c r="AG23104" s="7"/>
      <c r="AH23104" s="7"/>
    </row>
    <row r="23105" spans="33:34">
      <c r="AG23105" s="7"/>
      <c r="AH23105" s="7"/>
    </row>
    <row r="23106" spans="33:34">
      <c r="AG23106" s="7"/>
      <c r="AH23106" s="7"/>
    </row>
    <row r="23107" spans="33:34">
      <c r="AG23107" s="7"/>
      <c r="AH23107" s="7"/>
    </row>
    <row r="23108" spans="33:34">
      <c r="AG23108" s="7"/>
      <c r="AH23108" s="7"/>
    </row>
    <row r="23109" spans="33:34">
      <c r="AG23109" s="7"/>
      <c r="AH23109" s="7"/>
    </row>
    <row r="23110" spans="33:34">
      <c r="AG23110" s="7"/>
      <c r="AH23110" s="7"/>
    </row>
    <row r="23111" spans="33:34">
      <c r="AG23111" s="7"/>
      <c r="AH23111" s="7"/>
    </row>
    <row r="23112" spans="33:34">
      <c r="AG23112" s="7"/>
      <c r="AH23112" s="7"/>
    </row>
    <row r="23113" spans="33:34">
      <c r="AG23113" s="7"/>
      <c r="AH23113" s="7"/>
    </row>
    <row r="23114" spans="33:34">
      <c r="AG23114" s="7"/>
      <c r="AH23114" s="7"/>
    </row>
    <row r="23115" spans="33:34">
      <c r="AG23115" s="7"/>
      <c r="AH23115" s="7"/>
    </row>
    <row r="23116" spans="33:34">
      <c r="AG23116" s="7"/>
      <c r="AH23116" s="7"/>
    </row>
    <row r="23117" spans="33:34">
      <c r="AG23117" s="7"/>
      <c r="AH23117" s="7"/>
    </row>
    <row r="23118" spans="33:34">
      <c r="AG23118" s="7"/>
      <c r="AH23118" s="7"/>
    </row>
    <row r="23119" spans="33:34">
      <c r="AG23119" s="7"/>
      <c r="AH23119" s="7"/>
    </row>
    <row r="23120" spans="33:34">
      <c r="AG23120" s="7"/>
      <c r="AH23120" s="7"/>
    </row>
    <row r="23121" spans="33:34">
      <c r="AG23121" s="7"/>
      <c r="AH23121" s="7"/>
    </row>
    <row r="23122" spans="33:34">
      <c r="AG23122" s="7"/>
      <c r="AH23122" s="7"/>
    </row>
    <row r="23123" spans="33:34">
      <c r="AG23123" s="7"/>
      <c r="AH23123" s="7"/>
    </row>
    <row r="23124" spans="33:34">
      <c r="AG23124" s="7"/>
      <c r="AH23124" s="7"/>
    </row>
    <row r="23125" spans="33:34">
      <c r="AG23125" s="7"/>
      <c r="AH23125" s="7"/>
    </row>
    <row r="23126" spans="33:34">
      <c r="AG23126" s="7"/>
      <c r="AH23126" s="7"/>
    </row>
    <row r="23127" spans="33:34">
      <c r="AG23127" s="7"/>
      <c r="AH23127" s="7"/>
    </row>
    <row r="23128" spans="33:34">
      <c r="AG23128" s="7"/>
      <c r="AH23128" s="7"/>
    </row>
    <row r="23129" spans="33:34">
      <c r="AG23129" s="7"/>
      <c r="AH23129" s="7"/>
    </row>
    <row r="23130" spans="33:34">
      <c r="AG23130" s="7"/>
      <c r="AH23130" s="7"/>
    </row>
    <row r="23131" spans="33:34">
      <c r="AG23131" s="7"/>
      <c r="AH23131" s="7"/>
    </row>
    <row r="23132" spans="33:34">
      <c r="AG23132" s="7"/>
      <c r="AH23132" s="7"/>
    </row>
    <row r="23133" spans="33:34">
      <c r="AG23133" s="7"/>
      <c r="AH23133" s="7"/>
    </row>
    <row r="23134" spans="33:34">
      <c r="AG23134" s="7"/>
      <c r="AH23134" s="7"/>
    </row>
    <row r="23135" spans="33:34">
      <c r="AG23135" s="7"/>
      <c r="AH23135" s="7"/>
    </row>
    <row r="23136" spans="33:34">
      <c r="AG23136" s="7"/>
      <c r="AH23136" s="7"/>
    </row>
    <row r="23137" spans="33:34">
      <c r="AG23137" s="7"/>
      <c r="AH23137" s="7"/>
    </row>
    <row r="23138" spans="33:34">
      <c r="AG23138" s="7"/>
      <c r="AH23138" s="7"/>
    </row>
    <row r="23139" spans="33:34">
      <c r="AG23139" s="7"/>
      <c r="AH23139" s="7"/>
    </row>
    <row r="23140" spans="33:34">
      <c r="AG23140" s="7"/>
      <c r="AH23140" s="7"/>
    </row>
    <row r="23141" spans="33:34">
      <c r="AG23141" s="7"/>
      <c r="AH23141" s="7"/>
    </row>
    <row r="23142" spans="33:34">
      <c r="AG23142" s="7"/>
      <c r="AH23142" s="7"/>
    </row>
    <row r="23143" spans="33:34">
      <c r="AG23143" s="7"/>
      <c r="AH23143" s="7"/>
    </row>
    <row r="23144" spans="33:34">
      <c r="AG23144" s="7"/>
      <c r="AH23144" s="7"/>
    </row>
    <row r="23145" spans="33:34">
      <c r="AG23145" s="7"/>
      <c r="AH23145" s="7"/>
    </row>
    <row r="23146" spans="33:34">
      <c r="AG23146" s="7"/>
      <c r="AH23146" s="7"/>
    </row>
    <row r="23147" spans="33:34">
      <c r="AG23147" s="7"/>
      <c r="AH23147" s="7"/>
    </row>
    <row r="23148" spans="33:34">
      <c r="AG23148" s="7"/>
      <c r="AH23148" s="7"/>
    </row>
    <row r="23149" spans="33:34">
      <c r="AG23149" s="7"/>
      <c r="AH23149" s="7"/>
    </row>
    <row r="23150" spans="33:34">
      <c r="AG23150" s="7"/>
      <c r="AH23150" s="7"/>
    </row>
    <row r="23151" spans="33:34">
      <c r="AG23151" s="7"/>
      <c r="AH23151" s="7"/>
    </row>
    <row r="23152" spans="33:34">
      <c r="AG23152" s="7"/>
      <c r="AH23152" s="7"/>
    </row>
    <row r="23153" spans="33:34">
      <c r="AG23153" s="7"/>
      <c r="AH23153" s="7"/>
    </row>
    <row r="23154" spans="33:34">
      <c r="AG23154" s="7"/>
      <c r="AH23154" s="7"/>
    </row>
    <row r="23155" spans="33:34">
      <c r="AG23155" s="7"/>
      <c r="AH23155" s="7"/>
    </row>
    <row r="23156" spans="33:34">
      <c r="AG23156" s="7"/>
      <c r="AH23156" s="7"/>
    </row>
    <row r="23157" spans="33:34">
      <c r="AG23157" s="7"/>
      <c r="AH23157" s="7"/>
    </row>
    <row r="23158" spans="33:34">
      <c r="AG23158" s="7"/>
      <c r="AH23158" s="7"/>
    </row>
    <row r="23159" spans="33:34">
      <c r="AG23159" s="7"/>
      <c r="AH23159" s="7"/>
    </row>
    <row r="23160" spans="33:34">
      <c r="AG23160" s="7"/>
      <c r="AH23160" s="7"/>
    </row>
    <row r="23161" spans="33:34">
      <c r="AG23161" s="7"/>
      <c r="AH23161" s="7"/>
    </row>
    <row r="23162" spans="33:34">
      <c r="AG23162" s="7"/>
      <c r="AH23162" s="7"/>
    </row>
    <row r="23163" spans="33:34">
      <c r="AG23163" s="7"/>
      <c r="AH23163" s="7"/>
    </row>
    <row r="23164" spans="33:34">
      <c r="AG23164" s="7"/>
      <c r="AH23164" s="7"/>
    </row>
    <row r="23165" spans="33:34">
      <c r="AG23165" s="7"/>
      <c r="AH23165" s="7"/>
    </row>
    <row r="23166" spans="33:34">
      <c r="AG23166" s="7"/>
      <c r="AH23166" s="7"/>
    </row>
    <row r="23167" spans="33:34">
      <c r="AG23167" s="7"/>
      <c r="AH23167" s="7"/>
    </row>
    <row r="23168" spans="33:34">
      <c r="AG23168" s="7"/>
      <c r="AH23168" s="7"/>
    </row>
    <row r="23169" spans="33:34">
      <c r="AG23169" s="7"/>
      <c r="AH23169" s="7"/>
    </row>
    <row r="23170" spans="33:34">
      <c r="AG23170" s="7"/>
      <c r="AH23170" s="7"/>
    </row>
    <row r="23171" spans="33:34">
      <c r="AG23171" s="7"/>
      <c r="AH23171" s="7"/>
    </row>
    <row r="23172" spans="33:34">
      <c r="AG23172" s="7"/>
      <c r="AH23172" s="7"/>
    </row>
    <row r="23173" spans="33:34">
      <c r="AG23173" s="7"/>
      <c r="AH23173" s="7"/>
    </row>
    <row r="23174" spans="33:34">
      <c r="AG23174" s="7"/>
      <c r="AH23174" s="7"/>
    </row>
    <row r="23175" spans="33:34">
      <c r="AG23175" s="7"/>
      <c r="AH23175" s="7"/>
    </row>
    <row r="23176" spans="33:34">
      <c r="AG23176" s="7"/>
      <c r="AH23176" s="7"/>
    </row>
    <row r="23177" spans="33:34">
      <c r="AG23177" s="7"/>
      <c r="AH23177" s="7"/>
    </row>
    <row r="23178" spans="33:34">
      <c r="AG23178" s="7"/>
      <c r="AH23178" s="7"/>
    </row>
    <row r="23179" spans="33:34">
      <c r="AG23179" s="7"/>
      <c r="AH23179" s="7"/>
    </row>
    <row r="23180" spans="33:34">
      <c r="AG23180" s="7"/>
      <c r="AH23180" s="7"/>
    </row>
    <row r="23181" spans="33:34">
      <c r="AG23181" s="7"/>
      <c r="AH23181" s="7"/>
    </row>
    <row r="23182" spans="33:34">
      <c r="AG23182" s="7"/>
      <c r="AH23182" s="7"/>
    </row>
    <row r="23183" spans="33:34">
      <c r="AG23183" s="7"/>
      <c r="AH23183" s="7"/>
    </row>
    <row r="23184" spans="33:34">
      <c r="AG23184" s="7"/>
      <c r="AH23184" s="7"/>
    </row>
    <row r="23185" spans="33:34">
      <c r="AG23185" s="7"/>
      <c r="AH23185" s="7"/>
    </row>
    <row r="23186" spans="33:34">
      <c r="AG23186" s="7"/>
      <c r="AH23186" s="7"/>
    </row>
    <row r="23187" spans="33:34">
      <c r="AG23187" s="7"/>
      <c r="AH23187" s="7"/>
    </row>
    <row r="23188" spans="33:34">
      <c r="AG23188" s="7"/>
      <c r="AH23188" s="7"/>
    </row>
    <row r="23189" spans="33:34">
      <c r="AG23189" s="7"/>
      <c r="AH23189" s="7"/>
    </row>
    <row r="23190" spans="33:34">
      <c r="AG23190" s="7"/>
      <c r="AH23190" s="7"/>
    </row>
    <row r="23191" spans="33:34">
      <c r="AG23191" s="7"/>
      <c r="AH23191" s="7"/>
    </row>
    <row r="23192" spans="33:34">
      <c r="AG23192" s="7"/>
      <c r="AH23192" s="7"/>
    </row>
    <row r="23193" spans="33:34">
      <c r="AG23193" s="7"/>
      <c r="AH23193" s="7"/>
    </row>
    <row r="23194" spans="33:34">
      <c r="AG23194" s="7"/>
      <c r="AH23194" s="7"/>
    </row>
    <row r="23195" spans="33:34">
      <c r="AG23195" s="7"/>
      <c r="AH23195" s="7"/>
    </row>
    <row r="23196" spans="33:34">
      <c r="AG23196" s="7"/>
      <c r="AH23196" s="7"/>
    </row>
    <row r="23197" spans="33:34">
      <c r="AG23197" s="7"/>
      <c r="AH23197" s="7"/>
    </row>
    <row r="23198" spans="33:34">
      <c r="AG23198" s="7"/>
      <c r="AH23198" s="7"/>
    </row>
    <row r="23199" spans="33:34">
      <c r="AG23199" s="7"/>
      <c r="AH23199" s="7"/>
    </row>
    <row r="23200" spans="33:34">
      <c r="AG23200" s="7"/>
      <c r="AH23200" s="7"/>
    </row>
    <row r="23201" spans="33:34">
      <c r="AG23201" s="7"/>
      <c r="AH23201" s="7"/>
    </row>
    <row r="23202" spans="33:34">
      <c r="AG23202" s="7"/>
      <c r="AH23202" s="7"/>
    </row>
    <row r="23203" spans="33:34">
      <c r="AG23203" s="7"/>
      <c r="AH23203" s="7"/>
    </row>
    <row r="23204" spans="33:34">
      <c r="AG23204" s="7"/>
      <c r="AH23204" s="7"/>
    </row>
    <row r="23205" spans="33:34">
      <c r="AG23205" s="7"/>
      <c r="AH23205" s="7"/>
    </row>
    <row r="23206" spans="33:34">
      <c r="AG23206" s="7"/>
      <c r="AH23206" s="7"/>
    </row>
    <row r="23207" spans="33:34">
      <c r="AG23207" s="7"/>
      <c r="AH23207" s="7"/>
    </row>
    <row r="23208" spans="33:34">
      <c r="AG23208" s="7"/>
      <c r="AH23208" s="7"/>
    </row>
    <row r="23209" spans="33:34">
      <c r="AG23209" s="7"/>
      <c r="AH23209" s="7"/>
    </row>
    <row r="23210" spans="33:34">
      <c r="AG23210" s="7"/>
      <c r="AH23210" s="7"/>
    </row>
    <row r="23211" spans="33:34">
      <c r="AG23211" s="7"/>
      <c r="AH23211" s="7"/>
    </row>
    <row r="23212" spans="33:34">
      <c r="AG23212" s="7"/>
      <c r="AH23212" s="7"/>
    </row>
    <row r="23213" spans="33:34">
      <c r="AG23213" s="7"/>
      <c r="AH23213" s="7"/>
    </row>
    <row r="23214" spans="33:34">
      <c r="AG23214" s="7"/>
      <c r="AH23214" s="7"/>
    </row>
    <row r="23215" spans="33:34">
      <c r="AG23215" s="7"/>
      <c r="AH23215" s="7"/>
    </row>
    <row r="23216" spans="33:34">
      <c r="AG23216" s="7"/>
      <c r="AH23216" s="7"/>
    </row>
    <row r="23217" spans="33:34">
      <c r="AG23217" s="7"/>
      <c r="AH23217" s="7"/>
    </row>
    <row r="23218" spans="33:34">
      <c r="AG23218" s="7"/>
      <c r="AH23218" s="7"/>
    </row>
    <row r="23219" spans="33:34">
      <c r="AG23219" s="7"/>
      <c r="AH23219" s="7"/>
    </row>
    <row r="23220" spans="33:34">
      <c r="AG23220" s="7"/>
      <c r="AH23220" s="7"/>
    </row>
    <row r="23221" spans="33:34">
      <c r="AG23221" s="7"/>
      <c r="AH23221" s="7"/>
    </row>
    <row r="23222" spans="33:34">
      <c r="AG23222" s="7"/>
      <c r="AH23222" s="7"/>
    </row>
    <row r="23223" spans="33:34">
      <c r="AG23223" s="7"/>
      <c r="AH23223" s="7"/>
    </row>
    <row r="23224" spans="33:34">
      <c r="AG23224" s="7"/>
      <c r="AH23224" s="7"/>
    </row>
    <row r="23225" spans="33:34">
      <c r="AG23225" s="7"/>
      <c r="AH23225" s="7"/>
    </row>
    <row r="23226" spans="33:34">
      <c r="AG23226" s="7"/>
      <c r="AH23226" s="7"/>
    </row>
    <row r="23227" spans="33:34">
      <c r="AG23227" s="7"/>
      <c r="AH23227" s="7"/>
    </row>
    <row r="23228" spans="33:34">
      <c r="AG23228" s="7"/>
      <c r="AH23228" s="7"/>
    </row>
    <row r="23229" spans="33:34">
      <c r="AG23229" s="7"/>
      <c r="AH23229" s="7"/>
    </row>
    <row r="23230" spans="33:34">
      <c r="AG23230" s="7"/>
      <c r="AH23230" s="7"/>
    </row>
    <row r="23231" spans="33:34">
      <c r="AG23231" s="7"/>
      <c r="AH23231" s="7"/>
    </row>
    <row r="23232" spans="33:34">
      <c r="AG23232" s="7"/>
      <c r="AH23232" s="7"/>
    </row>
    <row r="23233" spans="33:34">
      <c r="AG23233" s="7"/>
      <c r="AH23233" s="7"/>
    </row>
    <row r="23234" spans="33:34">
      <c r="AG23234" s="7"/>
      <c r="AH23234" s="7"/>
    </row>
    <row r="23235" spans="33:34">
      <c r="AG23235" s="7"/>
      <c r="AH23235" s="7"/>
    </row>
    <row r="23236" spans="33:34">
      <c r="AG23236" s="7"/>
      <c r="AH23236" s="7"/>
    </row>
    <row r="23237" spans="33:34">
      <c r="AG23237" s="7"/>
      <c r="AH23237" s="7"/>
    </row>
    <row r="23238" spans="33:34">
      <c r="AG23238" s="7"/>
      <c r="AH23238" s="7"/>
    </row>
    <row r="23239" spans="33:34">
      <c r="AG23239" s="7"/>
      <c r="AH23239" s="7"/>
    </row>
    <row r="23240" spans="33:34">
      <c r="AG23240" s="7"/>
      <c r="AH23240" s="7"/>
    </row>
    <row r="23241" spans="33:34">
      <c r="AG23241" s="7"/>
      <c r="AH23241" s="7"/>
    </row>
    <row r="23242" spans="33:34">
      <c r="AG23242" s="7"/>
      <c r="AH23242" s="7"/>
    </row>
    <row r="23243" spans="33:34">
      <c r="AG23243" s="7"/>
      <c r="AH23243" s="7"/>
    </row>
    <row r="23244" spans="33:34">
      <c r="AG23244" s="7"/>
      <c r="AH23244" s="7"/>
    </row>
    <row r="23245" spans="33:34">
      <c r="AG23245" s="7"/>
      <c r="AH23245" s="7"/>
    </row>
    <row r="23246" spans="33:34">
      <c r="AG23246" s="7"/>
      <c r="AH23246" s="7"/>
    </row>
    <row r="23247" spans="33:34">
      <c r="AG23247" s="7"/>
      <c r="AH23247" s="7"/>
    </row>
    <row r="23248" spans="33:34">
      <c r="AG23248" s="7"/>
      <c r="AH23248" s="7"/>
    </row>
    <row r="23249" spans="33:34">
      <c r="AG23249" s="7"/>
      <c r="AH23249" s="7"/>
    </row>
    <row r="23250" spans="33:34">
      <c r="AG23250" s="7"/>
      <c r="AH23250" s="7"/>
    </row>
    <row r="23251" spans="33:34">
      <c r="AG23251" s="7"/>
      <c r="AH23251" s="7"/>
    </row>
    <row r="23252" spans="33:34">
      <c r="AG23252" s="7"/>
      <c r="AH23252" s="7"/>
    </row>
    <row r="23253" spans="33:34">
      <c r="AG23253" s="7"/>
      <c r="AH23253" s="7"/>
    </row>
    <row r="23254" spans="33:34">
      <c r="AG23254" s="7"/>
      <c r="AH23254" s="7"/>
    </row>
    <row r="23255" spans="33:34">
      <c r="AG23255" s="7"/>
      <c r="AH23255" s="7"/>
    </row>
    <row r="23256" spans="33:34">
      <c r="AG23256" s="7"/>
      <c r="AH23256" s="7"/>
    </row>
    <row r="23257" spans="33:34">
      <c r="AG23257" s="7"/>
      <c r="AH23257" s="7"/>
    </row>
    <row r="23258" spans="33:34">
      <c r="AG23258" s="7"/>
      <c r="AH23258" s="7"/>
    </row>
    <row r="23259" spans="33:34">
      <c r="AG23259" s="7"/>
      <c r="AH23259" s="7"/>
    </row>
    <row r="23260" spans="33:34">
      <c r="AG23260" s="7"/>
      <c r="AH23260" s="7"/>
    </row>
    <row r="23261" spans="33:34">
      <c r="AG23261" s="7"/>
      <c r="AH23261" s="7"/>
    </row>
    <row r="23262" spans="33:34">
      <c r="AG23262" s="7"/>
      <c r="AH23262" s="7"/>
    </row>
    <row r="23263" spans="33:34">
      <c r="AG23263" s="7"/>
      <c r="AH23263" s="7"/>
    </row>
    <row r="23264" spans="33:34">
      <c r="AG23264" s="7"/>
      <c r="AH23264" s="7"/>
    </row>
    <row r="23265" spans="33:34">
      <c r="AG23265" s="7"/>
      <c r="AH23265" s="7"/>
    </row>
    <row r="23266" spans="33:34">
      <c r="AG23266" s="7"/>
      <c r="AH23266" s="7"/>
    </row>
    <row r="23267" spans="33:34">
      <c r="AG23267" s="7"/>
      <c r="AH23267" s="7"/>
    </row>
    <row r="23268" spans="33:34">
      <c r="AG23268" s="7"/>
      <c r="AH23268" s="7"/>
    </row>
    <row r="23269" spans="33:34">
      <c r="AG23269" s="7"/>
      <c r="AH23269" s="7"/>
    </row>
    <row r="23270" spans="33:34">
      <c r="AG23270" s="7"/>
      <c r="AH23270" s="7"/>
    </row>
    <row r="23271" spans="33:34">
      <c r="AG23271" s="7"/>
      <c r="AH23271" s="7"/>
    </row>
    <row r="23272" spans="33:34">
      <c r="AG23272" s="7"/>
      <c r="AH23272" s="7"/>
    </row>
    <row r="23273" spans="33:34">
      <c r="AG23273" s="7"/>
      <c r="AH23273" s="7"/>
    </row>
    <row r="23274" spans="33:34">
      <c r="AG23274" s="7"/>
      <c r="AH23274" s="7"/>
    </row>
    <row r="23275" spans="33:34">
      <c r="AG23275" s="7"/>
      <c r="AH23275" s="7"/>
    </row>
    <row r="23276" spans="33:34">
      <c r="AG23276" s="7"/>
      <c r="AH23276" s="7"/>
    </row>
    <row r="23277" spans="33:34">
      <c r="AG23277" s="7"/>
      <c r="AH23277" s="7"/>
    </row>
    <row r="23278" spans="33:34">
      <c r="AG23278" s="7"/>
      <c r="AH23278" s="7"/>
    </row>
    <row r="23279" spans="33:34">
      <c r="AG23279" s="7"/>
      <c r="AH23279" s="7"/>
    </row>
    <row r="23280" spans="33:34">
      <c r="AG23280" s="7"/>
      <c r="AH23280" s="7"/>
    </row>
    <row r="23281" spans="33:34">
      <c r="AG23281" s="7"/>
      <c r="AH23281" s="7"/>
    </row>
    <row r="23282" spans="33:34">
      <c r="AG23282" s="7"/>
      <c r="AH23282" s="7"/>
    </row>
    <row r="23283" spans="33:34">
      <c r="AG23283" s="7"/>
      <c r="AH23283" s="7"/>
    </row>
    <row r="23284" spans="33:34">
      <c r="AG23284" s="7"/>
      <c r="AH23284" s="7"/>
    </row>
    <row r="23285" spans="33:34">
      <c r="AG23285" s="7"/>
      <c r="AH23285" s="7"/>
    </row>
    <row r="23286" spans="33:34">
      <c r="AG23286" s="7"/>
      <c r="AH23286" s="7"/>
    </row>
    <row r="23287" spans="33:34">
      <c r="AG23287" s="7"/>
      <c r="AH23287" s="7"/>
    </row>
    <row r="23288" spans="33:34">
      <c r="AG23288" s="7"/>
      <c r="AH23288" s="7"/>
    </row>
    <row r="23289" spans="33:34">
      <c r="AG23289" s="7"/>
      <c r="AH23289" s="7"/>
    </row>
    <row r="23290" spans="33:34">
      <c r="AG23290" s="7"/>
      <c r="AH23290" s="7"/>
    </row>
    <row r="23291" spans="33:34">
      <c r="AG23291" s="7"/>
      <c r="AH23291" s="7"/>
    </row>
    <row r="23292" spans="33:34">
      <c r="AG23292" s="7"/>
      <c r="AH23292" s="7"/>
    </row>
    <row r="23293" spans="33:34">
      <c r="AG23293" s="7"/>
      <c r="AH23293" s="7"/>
    </row>
    <row r="23294" spans="33:34">
      <c r="AG23294" s="7"/>
      <c r="AH23294" s="7"/>
    </row>
    <row r="23295" spans="33:34">
      <c r="AG23295" s="7"/>
      <c r="AH23295" s="7"/>
    </row>
    <row r="23296" spans="33:34">
      <c r="AG23296" s="7"/>
      <c r="AH23296" s="7"/>
    </row>
    <row r="23297" spans="33:34">
      <c r="AG23297" s="7"/>
      <c r="AH23297" s="7"/>
    </row>
    <row r="23298" spans="33:34">
      <c r="AG23298" s="7"/>
      <c r="AH23298" s="7"/>
    </row>
    <row r="23299" spans="33:34">
      <c r="AG23299" s="7"/>
      <c r="AH23299" s="7"/>
    </row>
    <row r="23300" spans="33:34">
      <c r="AG23300" s="7"/>
      <c r="AH23300" s="7"/>
    </row>
    <row r="23301" spans="33:34">
      <c r="AG23301" s="7"/>
      <c r="AH23301" s="7"/>
    </row>
    <row r="23302" spans="33:34">
      <c r="AG23302" s="7"/>
      <c r="AH23302" s="7"/>
    </row>
    <row r="23303" spans="33:34">
      <c r="AG23303" s="7"/>
      <c r="AH23303" s="7"/>
    </row>
    <row r="23304" spans="33:34">
      <c r="AG23304" s="7"/>
      <c r="AH23304" s="7"/>
    </row>
    <row r="23305" spans="33:34">
      <c r="AG23305" s="7"/>
      <c r="AH23305" s="7"/>
    </row>
    <row r="23306" spans="33:34">
      <c r="AG23306" s="7"/>
      <c r="AH23306" s="7"/>
    </row>
    <row r="23307" spans="33:34">
      <c r="AG23307" s="7"/>
      <c r="AH23307" s="7"/>
    </row>
    <row r="23308" spans="33:34">
      <c r="AG23308" s="7"/>
      <c r="AH23308" s="7"/>
    </row>
    <row r="23309" spans="33:34">
      <c r="AG23309" s="7"/>
      <c r="AH23309" s="7"/>
    </row>
    <row r="23310" spans="33:34">
      <c r="AG23310" s="7"/>
      <c r="AH23310" s="7"/>
    </row>
    <row r="23311" spans="33:34">
      <c r="AG23311" s="7"/>
      <c r="AH23311" s="7"/>
    </row>
    <row r="23312" spans="33:34">
      <c r="AG23312" s="7"/>
      <c r="AH23312" s="7"/>
    </row>
    <row r="23313" spans="33:34">
      <c r="AG23313" s="7"/>
      <c r="AH23313" s="7"/>
    </row>
    <row r="23314" spans="33:34">
      <c r="AG23314" s="7"/>
      <c r="AH23314" s="7"/>
    </row>
    <row r="23315" spans="33:34">
      <c r="AG23315" s="7"/>
      <c r="AH23315" s="7"/>
    </row>
    <row r="23316" spans="33:34">
      <c r="AG23316" s="7"/>
      <c r="AH23316" s="7"/>
    </row>
    <row r="23317" spans="33:34">
      <c r="AG23317" s="7"/>
      <c r="AH23317" s="7"/>
    </row>
    <row r="23318" spans="33:34">
      <c r="AG23318" s="7"/>
      <c r="AH23318" s="7"/>
    </row>
    <row r="23319" spans="33:34">
      <c r="AG23319" s="7"/>
      <c r="AH23319" s="7"/>
    </row>
    <row r="23320" spans="33:34">
      <c r="AG23320" s="7"/>
      <c r="AH23320" s="7"/>
    </row>
    <row r="23321" spans="33:34">
      <c r="AG23321" s="7"/>
      <c r="AH23321" s="7"/>
    </row>
    <row r="23322" spans="33:34">
      <c r="AG23322" s="7"/>
      <c r="AH23322" s="7"/>
    </row>
    <row r="23323" spans="33:34">
      <c r="AG23323" s="7"/>
      <c r="AH23323" s="7"/>
    </row>
    <row r="23324" spans="33:34">
      <c r="AG23324" s="7"/>
      <c r="AH23324" s="7"/>
    </row>
    <row r="23325" spans="33:34">
      <c r="AG23325" s="7"/>
      <c r="AH23325" s="7"/>
    </row>
    <row r="23326" spans="33:34">
      <c r="AG23326" s="7"/>
      <c r="AH23326" s="7"/>
    </row>
    <row r="23327" spans="33:34">
      <c r="AG23327" s="7"/>
      <c r="AH23327" s="7"/>
    </row>
    <row r="23328" spans="33:34">
      <c r="AG23328" s="7"/>
      <c r="AH23328" s="7"/>
    </row>
    <row r="23329" spans="33:34">
      <c r="AG23329" s="7"/>
      <c r="AH23329" s="7"/>
    </row>
    <row r="23330" spans="33:34">
      <c r="AG23330" s="7"/>
      <c r="AH23330" s="7"/>
    </row>
    <row r="23331" spans="33:34">
      <c r="AG23331" s="7"/>
      <c r="AH23331" s="7"/>
    </row>
    <row r="23332" spans="33:34">
      <c r="AG23332" s="7"/>
      <c r="AH23332" s="7"/>
    </row>
    <row r="23333" spans="33:34">
      <c r="AG23333" s="7"/>
      <c r="AH23333" s="7"/>
    </row>
    <row r="23334" spans="33:34">
      <c r="AG23334" s="7"/>
      <c r="AH23334" s="7"/>
    </row>
    <row r="23335" spans="33:34">
      <c r="AG23335" s="7"/>
      <c r="AH23335" s="7"/>
    </row>
    <row r="23336" spans="33:34">
      <c r="AG23336" s="7"/>
      <c r="AH23336" s="7"/>
    </row>
    <row r="23337" spans="33:34">
      <c r="AG23337" s="7"/>
      <c r="AH23337" s="7"/>
    </row>
    <row r="23338" spans="33:34">
      <c r="AG23338" s="7"/>
      <c r="AH23338" s="7"/>
    </row>
    <row r="23339" spans="33:34">
      <c r="AG23339" s="7"/>
      <c r="AH23339" s="7"/>
    </row>
    <row r="23340" spans="33:34">
      <c r="AG23340" s="7"/>
      <c r="AH23340" s="7"/>
    </row>
    <row r="23341" spans="33:34">
      <c r="AG23341" s="7"/>
      <c r="AH23341" s="7"/>
    </row>
    <row r="23342" spans="33:34">
      <c r="AG23342" s="7"/>
      <c r="AH23342" s="7"/>
    </row>
    <row r="23343" spans="33:34">
      <c r="AG23343" s="7"/>
      <c r="AH23343" s="7"/>
    </row>
    <row r="23344" spans="33:34">
      <c r="AG23344" s="7"/>
      <c r="AH23344" s="7"/>
    </row>
    <row r="23345" spans="33:34">
      <c r="AG23345" s="7"/>
      <c r="AH23345" s="7"/>
    </row>
    <row r="23346" spans="33:34">
      <c r="AG23346" s="7"/>
      <c r="AH23346" s="7"/>
    </row>
    <row r="23347" spans="33:34">
      <c r="AG23347" s="7"/>
      <c r="AH23347" s="7"/>
    </row>
    <row r="23348" spans="33:34">
      <c r="AG23348" s="7"/>
      <c r="AH23348" s="7"/>
    </row>
    <row r="23349" spans="33:34">
      <c r="AG23349" s="7"/>
      <c r="AH23349" s="7"/>
    </row>
    <row r="23350" spans="33:34">
      <c r="AG23350" s="7"/>
      <c r="AH23350" s="7"/>
    </row>
    <row r="23351" spans="33:34">
      <c r="AG23351" s="7"/>
      <c r="AH23351" s="7"/>
    </row>
    <row r="23352" spans="33:34">
      <c r="AG23352" s="7"/>
      <c r="AH23352" s="7"/>
    </row>
    <row r="23353" spans="33:34">
      <c r="AG23353" s="7"/>
      <c r="AH23353" s="7"/>
    </row>
    <row r="23354" spans="33:34">
      <c r="AG23354" s="7"/>
      <c r="AH23354" s="7"/>
    </row>
    <row r="23355" spans="33:34">
      <c r="AG23355" s="7"/>
      <c r="AH23355" s="7"/>
    </row>
    <row r="23356" spans="33:34">
      <c r="AG23356" s="7"/>
      <c r="AH23356" s="7"/>
    </row>
    <row r="23357" spans="33:34">
      <c r="AG23357" s="7"/>
      <c r="AH23357" s="7"/>
    </row>
    <row r="23358" spans="33:34">
      <c r="AG23358" s="7"/>
      <c r="AH23358" s="7"/>
    </row>
    <row r="23359" spans="33:34">
      <c r="AG23359" s="7"/>
      <c r="AH23359" s="7"/>
    </row>
    <row r="23360" spans="33:34">
      <c r="AG23360" s="7"/>
      <c r="AH23360" s="7"/>
    </row>
    <row r="23361" spans="33:34">
      <c r="AG23361" s="7"/>
      <c r="AH23361" s="7"/>
    </row>
    <row r="23362" spans="33:34">
      <c r="AG23362" s="7"/>
      <c r="AH23362" s="7"/>
    </row>
    <row r="23363" spans="33:34">
      <c r="AG23363" s="7"/>
      <c r="AH23363" s="7"/>
    </row>
    <row r="23364" spans="33:34">
      <c r="AG23364" s="7"/>
      <c r="AH23364" s="7"/>
    </row>
    <row r="23365" spans="33:34">
      <c r="AG23365" s="7"/>
      <c r="AH23365" s="7"/>
    </row>
    <row r="23366" spans="33:34">
      <c r="AG23366" s="7"/>
      <c r="AH23366" s="7"/>
    </row>
    <row r="23367" spans="33:34">
      <c r="AG23367" s="7"/>
      <c r="AH23367" s="7"/>
    </row>
    <row r="23368" spans="33:34">
      <c r="AG23368" s="7"/>
      <c r="AH23368" s="7"/>
    </row>
    <row r="23369" spans="33:34">
      <c r="AG23369" s="7"/>
      <c r="AH23369" s="7"/>
    </row>
    <row r="23370" spans="33:34">
      <c r="AG23370" s="7"/>
      <c r="AH23370" s="7"/>
    </row>
    <row r="23371" spans="33:34">
      <c r="AG23371" s="7"/>
      <c r="AH23371" s="7"/>
    </row>
    <row r="23372" spans="33:34">
      <c r="AG23372" s="7"/>
      <c r="AH23372" s="7"/>
    </row>
    <row r="23373" spans="33:34">
      <c r="AG23373" s="7"/>
      <c r="AH23373" s="7"/>
    </row>
    <row r="23374" spans="33:34">
      <c r="AG23374" s="7"/>
      <c r="AH23374" s="7"/>
    </row>
    <row r="23375" spans="33:34">
      <c r="AG23375" s="7"/>
      <c r="AH23375" s="7"/>
    </row>
    <row r="23376" spans="33:34">
      <c r="AG23376" s="7"/>
      <c r="AH23376" s="7"/>
    </row>
    <row r="23377" spans="33:34">
      <c r="AG23377" s="7"/>
      <c r="AH23377" s="7"/>
    </row>
    <row r="23378" spans="33:34">
      <c r="AG23378" s="7"/>
      <c r="AH23378" s="7"/>
    </row>
    <row r="23379" spans="33:34">
      <c r="AG23379" s="7"/>
      <c r="AH23379" s="7"/>
    </row>
    <row r="23380" spans="33:34">
      <c r="AG23380" s="7"/>
      <c r="AH23380" s="7"/>
    </row>
    <row r="23381" spans="33:34">
      <c r="AG23381" s="7"/>
      <c r="AH23381" s="7"/>
    </row>
    <row r="23382" spans="33:34">
      <c r="AG23382" s="7"/>
      <c r="AH23382" s="7"/>
    </row>
    <row r="23383" spans="33:34">
      <c r="AG23383" s="7"/>
      <c r="AH23383" s="7"/>
    </row>
    <row r="23384" spans="33:34">
      <c r="AG23384" s="7"/>
      <c r="AH23384" s="7"/>
    </row>
    <row r="23385" spans="33:34">
      <c r="AG23385" s="7"/>
      <c r="AH23385" s="7"/>
    </row>
    <row r="23386" spans="33:34">
      <c r="AG23386" s="7"/>
      <c r="AH23386" s="7"/>
    </row>
    <row r="23387" spans="33:34">
      <c r="AG23387" s="7"/>
      <c r="AH23387" s="7"/>
    </row>
    <row r="23388" spans="33:34">
      <c r="AG23388" s="7"/>
      <c r="AH23388" s="7"/>
    </row>
    <row r="23389" spans="33:34">
      <c r="AG23389" s="7"/>
      <c r="AH23389" s="7"/>
    </row>
    <row r="23390" spans="33:34">
      <c r="AG23390" s="7"/>
      <c r="AH23390" s="7"/>
    </row>
    <row r="23391" spans="33:34">
      <c r="AG23391" s="7"/>
      <c r="AH23391" s="7"/>
    </row>
    <row r="23392" spans="33:34">
      <c r="AG23392" s="7"/>
      <c r="AH23392" s="7"/>
    </row>
    <row r="23393" spans="33:34">
      <c r="AG23393" s="7"/>
      <c r="AH23393" s="7"/>
    </row>
    <row r="23394" spans="33:34">
      <c r="AG23394" s="7"/>
      <c r="AH23394" s="7"/>
    </row>
    <row r="23395" spans="33:34">
      <c r="AG23395" s="7"/>
      <c r="AH23395" s="7"/>
    </row>
    <row r="23396" spans="33:34">
      <c r="AG23396" s="7"/>
      <c r="AH23396" s="7"/>
    </row>
    <row r="23397" spans="33:34">
      <c r="AG23397" s="7"/>
      <c r="AH23397" s="7"/>
    </row>
    <row r="23398" spans="33:34">
      <c r="AG23398" s="7"/>
      <c r="AH23398" s="7"/>
    </row>
    <row r="23399" spans="33:34">
      <c r="AG23399" s="7"/>
      <c r="AH23399" s="7"/>
    </row>
    <row r="23400" spans="33:34">
      <c r="AG23400" s="7"/>
      <c r="AH23400" s="7"/>
    </row>
    <row r="23401" spans="33:34">
      <c r="AG23401" s="7"/>
      <c r="AH23401" s="7"/>
    </row>
    <row r="23402" spans="33:34">
      <c r="AG23402" s="7"/>
      <c r="AH23402" s="7"/>
    </row>
    <row r="23403" spans="33:34">
      <c r="AG23403" s="7"/>
      <c r="AH23403" s="7"/>
    </row>
    <row r="23404" spans="33:34">
      <c r="AG23404" s="7"/>
      <c r="AH23404" s="7"/>
    </row>
    <row r="23405" spans="33:34">
      <c r="AG23405" s="7"/>
      <c r="AH23405" s="7"/>
    </row>
    <row r="23406" spans="33:34">
      <c r="AG23406" s="7"/>
      <c r="AH23406" s="7"/>
    </row>
    <row r="23407" spans="33:34">
      <c r="AG23407" s="7"/>
      <c r="AH23407" s="7"/>
    </row>
    <row r="23408" spans="33:34">
      <c r="AG23408" s="7"/>
      <c r="AH23408" s="7"/>
    </row>
    <row r="23409" spans="33:34">
      <c r="AG23409" s="7"/>
      <c r="AH23409" s="7"/>
    </row>
    <row r="23410" spans="33:34">
      <c r="AG23410" s="7"/>
      <c r="AH23410" s="7"/>
    </row>
    <row r="23411" spans="33:34">
      <c r="AG23411" s="7"/>
      <c r="AH23411" s="7"/>
    </row>
    <row r="23412" spans="33:34">
      <c r="AG23412" s="7"/>
      <c r="AH23412" s="7"/>
    </row>
    <row r="23413" spans="33:34">
      <c r="AG23413" s="7"/>
      <c r="AH23413" s="7"/>
    </row>
    <row r="23414" spans="33:34">
      <c r="AG23414" s="7"/>
      <c r="AH23414" s="7"/>
    </row>
    <row r="23415" spans="33:34">
      <c r="AG23415" s="7"/>
      <c r="AH23415" s="7"/>
    </row>
    <row r="23416" spans="33:34">
      <c r="AG23416" s="7"/>
      <c r="AH23416" s="7"/>
    </row>
    <row r="23417" spans="33:34">
      <c r="AG23417" s="7"/>
      <c r="AH23417" s="7"/>
    </row>
    <row r="23418" spans="33:34">
      <c r="AG23418" s="7"/>
      <c r="AH23418" s="7"/>
    </row>
    <row r="23419" spans="33:34">
      <c r="AG23419" s="7"/>
      <c r="AH23419" s="7"/>
    </row>
    <row r="23420" spans="33:34">
      <c r="AG23420" s="7"/>
      <c r="AH23420" s="7"/>
    </row>
    <row r="23421" spans="33:34">
      <c r="AG23421" s="7"/>
      <c r="AH23421" s="7"/>
    </row>
    <row r="23422" spans="33:34">
      <c r="AG23422" s="7"/>
      <c r="AH23422" s="7"/>
    </row>
    <row r="23423" spans="33:34">
      <c r="AG23423" s="7"/>
      <c r="AH23423" s="7"/>
    </row>
    <row r="23424" spans="33:34">
      <c r="AG23424" s="7"/>
      <c r="AH23424" s="7"/>
    </row>
    <row r="23425" spans="33:34">
      <c r="AG23425" s="7"/>
      <c r="AH23425" s="7"/>
    </row>
    <row r="23426" spans="33:34">
      <c r="AG23426" s="7"/>
      <c r="AH23426" s="7"/>
    </row>
    <row r="23427" spans="33:34">
      <c r="AG23427" s="7"/>
      <c r="AH23427" s="7"/>
    </row>
    <row r="23428" spans="33:34">
      <c r="AG23428" s="7"/>
      <c r="AH23428" s="7"/>
    </row>
    <row r="23429" spans="33:34">
      <c r="AG23429" s="7"/>
      <c r="AH23429" s="7"/>
    </row>
    <row r="23430" spans="33:34">
      <c r="AG23430" s="7"/>
      <c r="AH23430" s="7"/>
    </row>
    <row r="23431" spans="33:34">
      <c r="AG23431" s="7"/>
      <c r="AH23431" s="7"/>
    </row>
    <row r="23432" spans="33:34">
      <c r="AG23432" s="7"/>
      <c r="AH23432" s="7"/>
    </row>
    <row r="23433" spans="33:34">
      <c r="AG23433" s="7"/>
      <c r="AH23433" s="7"/>
    </row>
    <row r="23434" spans="33:34">
      <c r="AG23434" s="7"/>
      <c r="AH23434" s="7"/>
    </row>
    <row r="23435" spans="33:34">
      <c r="AG23435" s="7"/>
      <c r="AH23435" s="7"/>
    </row>
    <row r="23436" spans="33:34">
      <c r="AG23436" s="7"/>
      <c r="AH23436" s="7"/>
    </row>
    <row r="23437" spans="33:34">
      <c r="AG23437" s="7"/>
      <c r="AH23437" s="7"/>
    </row>
    <row r="23438" spans="33:34">
      <c r="AG23438" s="7"/>
      <c r="AH23438" s="7"/>
    </row>
    <row r="23439" spans="33:34">
      <c r="AG23439" s="7"/>
      <c r="AH23439" s="7"/>
    </row>
    <row r="23440" spans="33:34">
      <c r="AG23440" s="7"/>
      <c r="AH23440" s="7"/>
    </row>
    <row r="23441" spans="33:34">
      <c r="AG23441" s="7"/>
      <c r="AH23441" s="7"/>
    </row>
    <row r="23442" spans="33:34">
      <c r="AG23442" s="7"/>
      <c r="AH23442" s="7"/>
    </row>
    <row r="23443" spans="33:34">
      <c r="AG23443" s="7"/>
      <c r="AH23443" s="7"/>
    </row>
    <row r="23444" spans="33:34">
      <c r="AG23444" s="7"/>
      <c r="AH23444" s="7"/>
    </row>
    <row r="23445" spans="33:34">
      <c r="AG23445" s="7"/>
      <c r="AH23445" s="7"/>
    </row>
    <row r="23446" spans="33:34">
      <c r="AG23446" s="7"/>
      <c r="AH23446" s="7"/>
    </row>
    <row r="23447" spans="33:34">
      <c r="AG23447" s="7"/>
      <c r="AH23447" s="7"/>
    </row>
    <row r="23448" spans="33:34">
      <c r="AG23448" s="7"/>
      <c r="AH23448" s="7"/>
    </row>
    <row r="23449" spans="33:34">
      <c r="AG23449" s="7"/>
      <c r="AH23449" s="7"/>
    </row>
    <row r="23450" spans="33:34">
      <c r="AG23450" s="7"/>
      <c r="AH23450" s="7"/>
    </row>
    <row r="23451" spans="33:34">
      <c r="AG23451" s="7"/>
      <c r="AH23451" s="7"/>
    </row>
    <row r="23452" spans="33:34">
      <c r="AG23452" s="7"/>
      <c r="AH23452" s="7"/>
    </row>
    <row r="23453" spans="33:34">
      <c r="AG23453" s="7"/>
      <c r="AH23453" s="7"/>
    </row>
    <row r="23454" spans="33:34">
      <c r="AG23454" s="7"/>
      <c r="AH23454" s="7"/>
    </row>
    <row r="23455" spans="33:34">
      <c r="AG23455" s="7"/>
      <c r="AH23455" s="7"/>
    </row>
    <row r="23456" spans="33:34">
      <c r="AG23456" s="7"/>
      <c r="AH23456" s="7"/>
    </row>
    <row r="23457" spans="33:34">
      <c r="AG23457" s="7"/>
      <c r="AH23457" s="7"/>
    </row>
    <row r="23458" spans="33:34">
      <c r="AG23458" s="7"/>
      <c r="AH23458" s="7"/>
    </row>
    <row r="23459" spans="33:34">
      <c r="AG23459" s="7"/>
      <c r="AH23459" s="7"/>
    </row>
    <row r="23460" spans="33:34">
      <c r="AG23460" s="7"/>
      <c r="AH23460" s="7"/>
    </row>
    <row r="23461" spans="33:34">
      <c r="AG23461" s="7"/>
      <c r="AH23461" s="7"/>
    </row>
    <row r="23462" spans="33:34">
      <c r="AG23462" s="7"/>
      <c r="AH23462" s="7"/>
    </row>
    <row r="23463" spans="33:34">
      <c r="AG23463" s="7"/>
      <c r="AH23463" s="7"/>
    </row>
    <row r="23464" spans="33:34">
      <c r="AG23464" s="7"/>
      <c r="AH23464" s="7"/>
    </row>
    <row r="23465" spans="33:34">
      <c r="AG23465" s="7"/>
      <c r="AH23465" s="7"/>
    </row>
    <row r="23466" spans="33:34">
      <c r="AG23466" s="7"/>
      <c r="AH23466" s="7"/>
    </row>
    <row r="23467" spans="33:34">
      <c r="AG23467" s="7"/>
      <c r="AH23467" s="7"/>
    </row>
    <row r="23468" spans="33:34">
      <c r="AG23468" s="7"/>
      <c r="AH23468" s="7"/>
    </row>
    <row r="23469" spans="33:34">
      <c r="AG23469" s="7"/>
      <c r="AH23469" s="7"/>
    </row>
    <row r="23470" spans="33:34">
      <c r="AG23470" s="7"/>
      <c r="AH23470" s="7"/>
    </row>
    <row r="23471" spans="33:34">
      <c r="AG23471" s="7"/>
      <c r="AH23471" s="7"/>
    </row>
    <row r="23472" spans="33:34">
      <c r="AG23472" s="7"/>
      <c r="AH23472" s="7"/>
    </row>
    <row r="23473" spans="33:34">
      <c r="AG23473" s="7"/>
      <c r="AH23473" s="7"/>
    </row>
    <row r="23474" spans="33:34">
      <c r="AG23474" s="7"/>
      <c r="AH23474" s="7"/>
    </row>
    <row r="23475" spans="33:34">
      <c r="AG23475" s="7"/>
      <c r="AH23475" s="7"/>
    </row>
    <row r="23476" spans="33:34">
      <c r="AG23476" s="7"/>
      <c r="AH23476" s="7"/>
    </row>
    <row r="23477" spans="33:34">
      <c r="AG23477" s="7"/>
      <c r="AH23477" s="7"/>
    </row>
    <row r="23478" spans="33:34">
      <c r="AG23478" s="7"/>
      <c r="AH23478" s="7"/>
    </row>
    <row r="23479" spans="33:34">
      <c r="AG23479" s="7"/>
      <c r="AH23479" s="7"/>
    </row>
    <row r="23480" spans="33:34">
      <c r="AG23480" s="7"/>
      <c r="AH23480" s="7"/>
    </row>
    <row r="23481" spans="33:34">
      <c r="AG23481" s="7"/>
      <c r="AH23481" s="7"/>
    </row>
    <row r="23482" spans="33:34">
      <c r="AG23482" s="7"/>
      <c r="AH23482" s="7"/>
    </row>
    <row r="23483" spans="33:34">
      <c r="AG23483" s="7"/>
      <c r="AH23483" s="7"/>
    </row>
    <row r="23484" spans="33:34">
      <c r="AG23484" s="7"/>
      <c r="AH23484" s="7"/>
    </row>
    <row r="23485" spans="33:34">
      <c r="AG23485" s="7"/>
      <c r="AH23485" s="7"/>
    </row>
    <row r="23486" spans="33:34">
      <c r="AG23486" s="7"/>
      <c r="AH23486" s="7"/>
    </row>
    <row r="23487" spans="33:34">
      <c r="AG23487" s="7"/>
      <c r="AH23487" s="7"/>
    </row>
    <row r="23488" spans="33:34">
      <c r="AG23488" s="7"/>
      <c r="AH23488" s="7"/>
    </row>
    <row r="23489" spans="33:34">
      <c r="AG23489" s="7"/>
      <c r="AH23489" s="7"/>
    </row>
    <row r="23490" spans="33:34">
      <c r="AG23490" s="7"/>
      <c r="AH23490" s="7"/>
    </row>
    <row r="23491" spans="33:34">
      <c r="AG23491" s="7"/>
      <c r="AH23491" s="7"/>
    </row>
    <row r="23492" spans="33:34">
      <c r="AG23492" s="7"/>
      <c r="AH23492" s="7"/>
    </row>
    <row r="23493" spans="33:34">
      <c r="AG23493" s="7"/>
      <c r="AH23493" s="7"/>
    </row>
    <row r="23494" spans="33:34">
      <c r="AG23494" s="7"/>
      <c r="AH23494" s="7"/>
    </row>
    <row r="23495" spans="33:34">
      <c r="AG23495" s="7"/>
      <c r="AH23495" s="7"/>
    </row>
    <row r="23496" spans="33:34">
      <c r="AG23496" s="7"/>
      <c r="AH23496" s="7"/>
    </row>
    <row r="23497" spans="33:34">
      <c r="AG23497" s="7"/>
      <c r="AH23497" s="7"/>
    </row>
    <row r="23498" spans="33:34">
      <c r="AG23498" s="7"/>
      <c r="AH23498" s="7"/>
    </row>
    <row r="23499" spans="33:34">
      <c r="AG23499" s="7"/>
      <c r="AH23499" s="7"/>
    </row>
    <row r="23500" spans="33:34">
      <c r="AG23500" s="7"/>
      <c r="AH23500" s="7"/>
    </row>
    <row r="23501" spans="33:34">
      <c r="AG23501" s="7"/>
      <c r="AH23501" s="7"/>
    </row>
    <row r="23502" spans="33:34">
      <c r="AG23502" s="7"/>
      <c r="AH23502" s="7"/>
    </row>
    <row r="23503" spans="33:34">
      <c r="AG23503" s="7"/>
      <c r="AH23503" s="7"/>
    </row>
    <row r="23504" spans="33:34">
      <c r="AG23504" s="7"/>
      <c r="AH23504" s="7"/>
    </row>
    <row r="23505" spans="33:34">
      <c r="AG23505" s="7"/>
      <c r="AH23505" s="7"/>
    </row>
    <row r="23506" spans="33:34">
      <c r="AG23506" s="7"/>
      <c r="AH23506" s="7"/>
    </row>
    <row r="23507" spans="33:34">
      <c r="AG23507" s="7"/>
      <c r="AH23507" s="7"/>
    </row>
    <row r="23508" spans="33:34">
      <c r="AG23508" s="7"/>
      <c r="AH23508" s="7"/>
    </row>
    <row r="23509" spans="33:34">
      <c r="AG23509" s="7"/>
      <c r="AH23509" s="7"/>
    </row>
    <row r="23510" spans="33:34">
      <c r="AG23510" s="7"/>
      <c r="AH23510" s="7"/>
    </row>
    <row r="23511" spans="33:34">
      <c r="AG23511" s="7"/>
      <c r="AH23511" s="7"/>
    </row>
    <row r="23512" spans="33:34">
      <c r="AG23512" s="7"/>
      <c r="AH23512" s="7"/>
    </row>
    <row r="23513" spans="33:34">
      <c r="AG23513" s="7"/>
      <c r="AH23513" s="7"/>
    </row>
    <row r="23514" spans="33:34">
      <c r="AG23514" s="7"/>
      <c r="AH23514" s="7"/>
    </row>
    <row r="23515" spans="33:34">
      <c r="AG23515" s="7"/>
      <c r="AH23515" s="7"/>
    </row>
    <row r="23516" spans="33:34">
      <c r="AG23516" s="7"/>
      <c r="AH23516" s="7"/>
    </row>
    <row r="23517" spans="33:34">
      <c r="AG23517" s="7"/>
      <c r="AH23517" s="7"/>
    </row>
    <row r="23518" spans="33:34">
      <c r="AG23518" s="7"/>
      <c r="AH23518" s="7"/>
    </row>
    <row r="23519" spans="33:34">
      <c r="AG23519" s="7"/>
      <c r="AH23519" s="7"/>
    </row>
    <row r="23520" spans="33:34">
      <c r="AG23520" s="7"/>
      <c r="AH23520" s="7"/>
    </row>
    <row r="23521" spans="33:34">
      <c r="AG23521" s="7"/>
      <c r="AH23521" s="7"/>
    </row>
    <row r="23522" spans="33:34">
      <c r="AG23522" s="7"/>
      <c r="AH23522" s="7"/>
    </row>
    <row r="23523" spans="33:34">
      <c r="AG23523" s="7"/>
      <c r="AH23523" s="7"/>
    </row>
    <row r="23524" spans="33:34">
      <c r="AG23524" s="7"/>
      <c r="AH23524" s="7"/>
    </row>
    <row r="23525" spans="33:34">
      <c r="AG23525" s="7"/>
      <c r="AH23525" s="7"/>
    </row>
    <row r="23526" spans="33:34">
      <c r="AG23526" s="7"/>
      <c r="AH23526" s="7"/>
    </row>
    <row r="23527" spans="33:34">
      <c r="AG23527" s="7"/>
      <c r="AH23527" s="7"/>
    </row>
    <row r="23528" spans="33:34">
      <c r="AG23528" s="7"/>
      <c r="AH23528" s="7"/>
    </row>
    <row r="23529" spans="33:34">
      <c r="AG23529" s="7"/>
      <c r="AH23529" s="7"/>
    </row>
    <row r="23530" spans="33:34">
      <c r="AG23530" s="7"/>
      <c r="AH23530" s="7"/>
    </row>
    <row r="23531" spans="33:34">
      <c r="AG23531" s="7"/>
      <c r="AH23531" s="7"/>
    </row>
    <row r="23532" spans="33:34">
      <c r="AG23532" s="7"/>
      <c r="AH23532" s="7"/>
    </row>
    <row r="23533" spans="33:34">
      <c r="AG23533" s="7"/>
      <c r="AH23533" s="7"/>
    </row>
    <row r="23534" spans="33:34">
      <c r="AG23534" s="7"/>
      <c r="AH23534" s="7"/>
    </row>
    <row r="23535" spans="33:34">
      <c r="AG23535" s="7"/>
      <c r="AH23535" s="7"/>
    </row>
    <row r="23536" spans="33:34">
      <c r="AG23536" s="7"/>
      <c r="AH23536" s="7"/>
    </row>
    <row r="23537" spans="33:34">
      <c r="AG23537" s="7"/>
      <c r="AH23537" s="7"/>
    </row>
    <row r="23538" spans="33:34">
      <c r="AG23538" s="7"/>
      <c r="AH23538" s="7"/>
    </row>
    <row r="23539" spans="33:34">
      <c r="AG23539" s="7"/>
      <c r="AH23539" s="7"/>
    </row>
    <row r="23540" spans="33:34">
      <c r="AG23540" s="7"/>
      <c r="AH23540" s="7"/>
    </row>
    <row r="23541" spans="33:34">
      <c r="AG23541" s="7"/>
      <c r="AH23541" s="7"/>
    </row>
    <row r="23542" spans="33:34">
      <c r="AG23542" s="7"/>
      <c r="AH23542" s="7"/>
    </row>
    <row r="23543" spans="33:34">
      <c r="AG23543" s="7"/>
      <c r="AH23543" s="7"/>
    </row>
    <row r="23544" spans="33:34">
      <c r="AG23544" s="7"/>
      <c r="AH23544" s="7"/>
    </row>
    <row r="23545" spans="33:34">
      <c r="AG23545" s="7"/>
      <c r="AH23545" s="7"/>
    </row>
    <row r="23546" spans="33:34">
      <c r="AG23546" s="7"/>
      <c r="AH23546" s="7"/>
    </row>
    <row r="23547" spans="33:34">
      <c r="AG23547" s="7"/>
      <c r="AH23547" s="7"/>
    </row>
    <row r="23548" spans="33:34">
      <c r="AG23548" s="7"/>
      <c r="AH23548" s="7"/>
    </row>
    <row r="23549" spans="33:34">
      <c r="AG23549" s="7"/>
      <c r="AH23549" s="7"/>
    </row>
    <row r="23550" spans="33:34">
      <c r="AG23550" s="7"/>
      <c r="AH23550" s="7"/>
    </row>
    <row r="23551" spans="33:34">
      <c r="AG23551" s="7"/>
      <c r="AH23551" s="7"/>
    </row>
    <row r="23552" spans="33:34">
      <c r="AG23552" s="7"/>
      <c r="AH23552" s="7"/>
    </row>
    <row r="23553" spans="33:34">
      <c r="AG23553" s="7"/>
      <c r="AH23553" s="7"/>
    </row>
    <row r="23554" spans="33:34">
      <c r="AG23554" s="7"/>
      <c r="AH23554" s="7"/>
    </row>
    <row r="23555" spans="33:34">
      <c r="AG23555" s="7"/>
      <c r="AH23555" s="7"/>
    </row>
    <row r="23556" spans="33:34">
      <c r="AG23556" s="7"/>
      <c r="AH23556" s="7"/>
    </row>
    <row r="23557" spans="33:34">
      <c r="AG23557" s="7"/>
      <c r="AH23557" s="7"/>
    </row>
    <row r="23558" spans="33:34">
      <c r="AG23558" s="7"/>
      <c r="AH23558" s="7"/>
    </row>
    <row r="23559" spans="33:34">
      <c r="AG23559" s="7"/>
      <c r="AH23559" s="7"/>
    </row>
    <row r="23560" spans="33:34">
      <c r="AG23560" s="7"/>
      <c r="AH23560" s="7"/>
    </row>
    <row r="23561" spans="33:34">
      <c r="AG23561" s="7"/>
      <c r="AH23561" s="7"/>
    </row>
    <row r="23562" spans="33:34">
      <c r="AG23562" s="7"/>
      <c r="AH23562" s="7"/>
    </row>
    <row r="23563" spans="33:34">
      <c r="AG23563" s="7"/>
      <c r="AH23563" s="7"/>
    </row>
    <row r="23564" spans="33:34">
      <c r="AG23564" s="7"/>
      <c r="AH23564" s="7"/>
    </row>
    <row r="23565" spans="33:34">
      <c r="AG23565" s="7"/>
      <c r="AH23565" s="7"/>
    </row>
    <row r="23566" spans="33:34">
      <c r="AG23566" s="7"/>
      <c r="AH23566" s="7"/>
    </row>
    <row r="23567" spans="33:34">
      <c r="AG23567" s="7"/>
      <c r="AH23567" s="7"/>
    </row>
    <row r="23568" spans="33:34">
      <c r="AG23568" s="7"/>
      <c r="AH23568" s="7"/>
    </row>
    <row r="23569" spans="33:34">
      <c r="AG23569" s="7"/>
      <c r="AH23569" s="7"/>
    </row>
    <row r="23570" spans="33:34">
      <c r="AG23570" s="7"/>
      <c r="AH23570" s="7"/>
    </row>
    <row r="23571" spans="33:34">
      <c r="AG23571" s="7"/>
      <c r="AH23571" s="7"/>
    </row>
    <row r="23572" spans="33:34">
      <c r="AG23572" s="7"/>
      <c r="AH23572" s="7"/>
    </row>
    <row r="23573" spans="33:34">
      <c r="AG23573" s="7"/>
      <c r="AH23573" s="7"/>
    </row>
    <row r="23574" spans="33:34">
      <c r="AG23574" s="7"/>
      <c r="AH23574" s="7"/>
    </row>
    <row r="23575" spans="33:34">
      <c r="AG23575" s="7"/>
      <c r="AH23575" s="7"/>
    </row>
    <row r="23576" spans="33:34">
      <c r="AG23576" s="7"/>
      <c r="AH23576" s="7"/>
    </row>
    <row r="23577" spans="33:34">
      <c r="AG23577" s="7"/>
      <c r="AH23577" s="7"/>
    </row>
    <row r="23578" spans="33:34">
      <c r="AG23578" s="7"/>
      <c r="AH23578" s="7"/>
    </row>
    <row r="23579" spans="33:34">
      <c r="AG23579" s="7"/>
      <c r="AH23579" s="7"/>
    </row>
    <row r="23580" spans="33:34">
      <c r="AG23580" s="7"/>
      <c r="AH23580" s="7"/>
    </row>
    <row r="23581" spans="33:34">
      <c r="AG23581" s="7"/>
      <c r="AH23581" s="7"/>
    </row>
    <row r="23582" spans="33:34">
      <c r="AG23582" s="7"/>
      <c r="AH23582" s="7"/>
    </row>
    <row r="23583" spans="33:34">
      <c r="AG23583" s="7"/>
      <c r="AH23583" s="7"/>
    </row>
    <row r="23584" spans="33:34">
      <c r="AG23584" s="7"/>
      <c r="AH23584" s="7"/>
    </row>
    <row r="23585" spans="33:34">
      <c r="AG23585" s="7"/>
      <c r="AH23585" s="7"/>
    </row>
    <row r="23586" spans="33:34">
      <c r="AG23586" s="7"/>
      <c r="AH23586" s="7"/>
    </row>
    <row r="23587" spans="33:34">
      <c r="AG23587" s="7"/>
      <c r="AH23587" s="7"/>
    </row>
    <row r="23588" spans="33:34">
      <c r="AG23588" s="7"/>
      <c r="AH23588" s="7"/>
    </row>
    <row r="23589" spans="33:34">
      <c r="AG23589" s="7"/>
      <c r="AH23589" s="7"/>
    </row>
    <row r="23590" spans="33:34">
      <c r="AG23590" s="7"/>
      <c r="AH23590" s="7"/>
    </row>
    <row r="23591" spans="33:34">
      <c r="AG23591" s="7"/>
      <c r="AH23591" s="7"/>
    </row>
    <row r="23592" spans="33:34">
      <c r="AG23592" s="7"/>
      <c r="AH23592" s="7"/>
    </row>
    <row r="23593" spans="33:34">
      <c r="AG23593" s="7"/>
      <c r="AH23593" s="7"/>
    </row>
    <row r="23594" spans="33:34">
      <c r="AG23594" s="7"/>
      <c r="AH23594" s="7"/>
    </row>
    <row r="23595" spans="33:34">
      <c r="AG23595" s="7"/>
      <c r="AH23595" s="7"/>
    </row>
    <row r="23596" spans="33:34">
      <c r="AG23596" s="7"/>
      <c r="AH23596" s="7"/>
    </row>
    <row r="23597" spans="33:34">
      <c r="AG23597" s="7"/>
      <c r="AH23597" s="7"/>
    </row>
    <row r="23598" spans="33:34">
      <c r="AG23598" s="7"/>
      <c r="AH23598" s="7"/>
    </row>
    <row r="23599" spans="33:34">
      <c r="AG23599" s="7"/>
      <c r="AH23599" s="7"/>
    </row>
    <row r="23600" spans="33:34">
      <c r="AG23600" s="7"/>
      <c r="AH23600" s="7"/>
    </row>
    <row r="23601" spans="33:34">
      <c r="AG23601" s="7"/>
      <c r="AH23601" s="7"/>
    </row>
    <row r="23602" spans="33:34">
      <c r="AG23602" s="7"/>
      <c r="AH23602" s="7"/>
    </row>
    <row r="23603" spans="33:34">
      <c r="AG23603" s="7"/>
      <c r="AH23603" s="7"/>
    </row>
    <row r="23604" spans="33:34">
      <c r="AG23604" s="7"/>
      <c r="AH23604" s="7"/>
    </row>
    <row r="23605" spans="33:34">
      <c r="AG23605" s="7"/>
      <c r="AH23605" s="7"/>
    </row>
    <row r="23606" spans="33:34">
      <c r="AG23606" s="7"/>
      <c r="AH23606" s="7"/>
    </row>
    <row r="23607" spans="33:34">
      <c r="AG23607" s="7"/>
      <c r="AH23607" s="7"/>
    </row>
    <row r="23608" spans="33:34">
      <c r="AG23608" s="7"/>
      <c r="AH23608" s="7"/>
    </row>
    <row r="23609" spans="33:34">
      <c r="AG23609" s="7"/>
      <c r="AH23609" s="7"/>
    </row>
    <row r="23610" spans="33:34">
      <c r="AG23610" s="7"/>
      <c r="AH23610" s="7"/>
    </row>
    <row r="23611" spans="33:34">
      <c r="AG23611" s="7"/>
      <c r="AH23611" s="7"/>
    </row>
    <row r="23612" spans="33:34">
      <c r="AG23612" s="7"/>
      <c r="AH23612" s="7"/>
    </row>
    <row r="23613" spans="33:34">
      <c r="AG23613" s="7"/>
      <c r="AH23613" s="7"/>
    </row>
    <row r="23614" spans="33:34">
      <c r="AG23614" s="7"/>
      <c r="AH23614" s="7"/>
    </row>
    <row r="23615" spans="33:34">
      <c r="AG23615" s="7"/>
      <c r="AH23615" s="7"/>
    </row>
    <row r="23616" spans="33:34">
      <c r="AG23616" s="7"/>
      <c r="AH23616" s="7"/>
    </row>
    <row r="23617" spans="33:34">
      <c r="AG23617" s="7"/>
      <c r="AH23617" s="7"/>
    </row>
    <row r="23618" spans="33:34">
      <c r="AG23618" s="7"/>
      <c r="AH23618" s="7"/>
    </row>
    <row r="23619" spans="33:34">
      <c r="AG23619" s="7"/>
      <c r="AH23619" s="7"/>
    </row>
    <row r="23620" spans="33:34">
      <c r="AG23620" s="7"/>
      <c r="AH23620" s="7"/>
    </row>
    <row r="23621" spans="33:34">
      <c r="AG23621" s="7"/>
      <c r="AH23621" s="7"/>
    </row>
    <row r="23622" spans="33:34">
      <c r="AG23622" s="7"/>
      <c r="AH23622" s="7"/>
    </row>
    <row r="23623" spans="33:34">
      <c r="AG23623" s="7"/>
      <c r="AH23623" s="7"/>
    </row>
    <row r="23624" spans="33:34">
      <c r="AG23624" s="7"/>
      <c r="AH23624" s="7"/>
    </row>
    <row r="23625" spans="33:34">
      <c r="AG23625" s="7"/>
      <c r="AH23625" s="7"/>
    </row>
    <row r="23626" spans="33:34">
      <c r="AG23626" s="7"/>
      <c r="AH23626" s="7"/>
    </row>
    <row r="23627" spans="33:34">
      <c r="AG23627" s="7"/>
      <c r="AH23627" s="7"/>
    </row>
    <row r="23628" spans="33:34">
      <c r="AG23628" s="7"/>
      <c r="AH23628" s="7"/>
    </row>
    <row r="23629" spans="33:34">
      <c r="AG23629" s="7"/>
      <c r="AH23629" s="7"/>
    </row>
    <row r="23630" spans="33:34">
      <c r="AG23630" s="7"/>
      <c r="AH23630" s="7"/>
    </row>
    <row r="23631" spans="33:34">
      <c r="AG23631" s="7"/>
      <c r="AH23631" s="7"/>
    </row>
    <row r="23632" spans="33:34">
      <c r="AG23632" s="7"/>
      <c r="AH23632" s="7"/>
    </row>
    <row r="23633" spans="33:34">
      <c r="AG23633" s="7"/>
      <c r="AH23633" s="7"/>
    </row>
    <row r="23634" spans="33:34">
      <c r="AG23634" s="7"/>
      <c r="AH23634" s="7"/>
    </row>
    <row r="23635" spans="33:34">
      <c r="AG23635" s="7"/>
      <c r="AH23635" s="7"/>
    </row>
    <row r="23636" spans="33:34">
      <c r="AG23636" s="7"/>
      <c r="AH23636" s="7"/>
    </row>
    <row r="23637" spans="33:34">
      <c r="AG23637" s="7"/>
      <c r="AH23637" s="7"/>
    </row>
    <row r="23638" spans="33:34">
      <c r="AG23638" s="7"/>
      <c r="AH23638" s="7"/>
    </row>
    <row r="23639" spans="33:34">
      <c r="AG23639" s="7"/>
      <c r="AH23639" s="7"/>
    </row>
    <row r="23640" spans="33:34">
      <c r="AG23640" s="7"/>
      <c r="AH23640" s="7"/>
    </row>
    <row r="23641" spans="33:34">
      <c r="AG23641" s="7"/>
      <c r="AH23641" s="7"/>
    </row>
    <row r="23642" spans="33:34">
      <c r="AG23642" s="7"/>
      <c r="AH23642" s="7"/>
    </row>
    <row r="23643" spans="33:34">
      <c r="AG23643" s="7"/>
      <c r="AH23643" s="7"/>
    </row>
    <row r="23644" spans="33:34">
      <c r="AG23644" s="7"/>
      <c r="AH23644" s="7"/>
    </row>
    <row r="23645" spans="33:34">
      <c r="AG23645" s="7"/>
      <c r="AH23645" s="7"/>
    </row>
    <row r="23646" spans="33:34">
      <c r="AG23646" s="7"/>
      <c r="AH23646" s="7"/>
    </row>
    <row r="23647" spans="33:34">
      <c r="AG23647" s="7"/>
      <c r="AH23647" s="7"/>
    </row>
    <row r="23648" spans="33:34">
      <c r="AG23648" s="7"/>
      <c r="AH23648" s="7"/>
    </row>
    <row r="23649" spans="33:34">
      <c r="AG23649" s="7"/>
      <c r="AH23649" s="7"/>
    </row>
    <row r="23650" spans="33:34">
      <c r="AG23650" s="7"/>
      <c r="AH23650" s="7"/>
    </row>
    <row r="23651" spans="33:34">
      <c r="AG23651" s="7"/>
      <c r="AH23651" s="7"/>
    </row>
    <row r="23652" spans="33:34">
      <c r="AG23652" s="7"/>
      <c r="AH23652" s="7"/>
    </row>
    <row r="23653" spans="33:34">
      <c r="AG23653" s="7"/>
      <c r="AH23653" s="7"/>
    </row>
    <row r="23654" spans="33:34">
      <c r="AG23654" s="7"/>
      <c r="AH23654" s="7"/>
    </row>
    <row r="23655" spans="33:34">
      <c r="AG23655" s="7"/>
      <c r="AH23655" s="7"/>
    </row>
    <row r="23656" spans="33:34">
      <c r="AG23656" s="7"/>
      <c r="AH23656" s="7"/>
    </row>
    <row r="23657" spans="33:34">
      <c r="AG23657" s="7"/>
      <c r="AH23657" s="7"/>
    </row>
    <row r="23658" spans="33:34">
      <c r="AG23658" s="7"/>
      <c r="AH23658" s="7"/>
    </row>
    <row r="23659" spans="33:34">
      <c r="AG23659" s="7"/>
      <c r="AH23659" s="7"/>
    </row>
    <row r="23660" spans="33:34">
      <c r="AG23660" s="7"/>
      <c r="AH23660" s="7"/>
    </row>
    <row r="23661" spans="33:34">
      <c r="AG23661" s="7"/>
      <c r="AH23661" s="7"/>
    </row>
    <row r="23662" spans="33:34">
      <c r="AG23662" s="7"/>
      <c r="AH23662" s="7"/>
    </row>
    <row r="23663" spans="33:34">
      <c r="AG23663" s="7"/>
      <c r="AH23663" s="7"/>
    </row>
    <row r="23664" spans="33:34">
      <c r="AG23664" s="7"/>
      <c r="AH23664" s="7"/>
    </row>
    <row r="23665" spans="33:34">
      <c r="AG23665" s="7"/>
      <c r="AH23665" s="7"/>
    </row>
    <row r="23666" spans="33:34">
      <c r="AG23666" s="7"/>
      <c r="AH23666" s="7"/>
    </row>
    <row r="23667" spans="33:34">
      <c r="AG23667" s="7"/>
      <c r="AH23667" s="7"/>
    </row>
    <row r="23668" spans="33:34">
      <c r="AG23668" s="7"/>
      <c r="AH23668" s="7"/>
    </row>
    <row r="23669" spans="33:34">
      <c r="AG23669" s="7"/>
      <c r="AH23669" s="7"/>
    </row>
    <row r="23670" spans="33:34">
      <c r="AG23670" s="7"/>
      <c r="AH23670" s="7"/>
    </row>
    <row r="23671" spans="33:34">
      <c r="AG23671" s="7"/>
      <c r="AH23671" s="7"/>
    </row>
    <row r="23672" spans="33:34">
      <c r="AG23672" s="7"/>
      <c r="AH23672" s="7"/>
    </row>
    <row r="23673" spans="33:34">
      <c r="AG23673" s="7"/>
      <c r="AH23673" s="7"/>
    </row>
    <row r="23674" spans="33:34">
      <c r="AG23674" s="7"/>
      <c r="AH23674" s="7"/>
    </row>
    <row r="23675" spans="33:34">
      <c r="AG23675" s="7"/>
      <c r="AH23675" s="7"/>
    </row>
    <row r="23676" spans="33:34">
      <c r="AG23676" s="7"/>
      <c r="AH23676" s="7"/>
    </row>
    <row r="23677" spans="33:34">
      <c r="AG23677" s="7"/>
      <c r="AH23677" s="7"/>
    </row>
    <row r="23678" spans="33:34">
      <c r="AG23678" s="7"/>
      <c r="AH23678" s="7"/>
    </row>
    <row r="23679" spans="33:34">
      <c r="AG23679" s="7"/>
      <c r="AH23679" s="7"/>
    </row>
    <row r="23680" spans="33:34">
      <c r="AG23680" s="7"/>
      <c r="AH23680" s="7"/>
    </row>
    <row r="23681" spans="33:34">
      <c r="AG23681" s="7"/>
      <c r="AH23681" s="7"/>
    </row>
    <row r="23682" spans="33:34">
      <c r="AG23682" s="7"/>
      <c r="AH23682" s="7"/>
    </row>
    <row r="23683" spans="33:34">
      <c r="AG23683" s="7"/>
      <c r="AH23683" s="7"/>
    </row>
    <row r="23684" spans="33:34">
      <c r="AG23684" s="7"/>
      <c r="AH23684" s="7"/>
    </row>
    <row r="23685" spans="33:34">
      <c r="AG23685" s="7"/>
      <c r="AH23685" s="7"/>
    </row>
    <row r="23686" spans="33:34">
      <c r="AG23686" s="7"/>
      <c r="AH23686" s="7"/>
    </row>
    <row r="23687" spans="33:34">
      <c r="AG23687" s="7"/>
      <c r="AH23687" s="7"/>
    </row>
    <row r="23688" spans="33:34">
      <c r="AG23688" s="7"/>
      <c r="AH23688" s="7"/>
    </row>
    <row r="23689" spans="33:34">
      <c r="AG23689" s="7"/>
      <c r="AH23689" s="7"/>
    </row>
    <row r="23690" spans="33:34">
      <c r="AG23690" s="7"/>
      <c r="AH23690" s="7"/>
    </row>
    <row r="23691" spans="33:34">
      <c r="AG23691" s="7"/>
      <c r="AH23691" s="7"/>
    </row>
    <row r="23692" spans="33:34">
      <c r="AG23692" s="7"/>
      <c r="AH23692" s="7"/>
    </row>
    <row r="23693" spans="33:34">
      <c r="AG23693" s="7"/>
      <c r="AH23693" s="7"/>
    </row>
    <row r="23694" spans="33:34">
      <c r="AG23694" s="7"/>
      <c r="AH23694" s="7"/>
    </row>
    <row r="23695" spans="33:34">
      <c r="AG23695" s="7"/>
      <c r="AH23695" s="7"/>
    </row>
    <row r="23696" spans="33:34">
      <c r="AG23696" s="7"/>
      <c r="AH23696" s="7"/>
    </row>
    <row r="23697" spans="33:34">
      <c r="AG23697" s="7"/>
      <c r="AH23697" s="7"/>
    </row>
    <row r="23698" spans="33:34">
      <c r="AG23698" s="7"/>
      <c r="AH23698" s="7"/>
    </row>
    <row r="23699" spans="33:34">
      <c r="AG23699" s="7"/>
      <c r="AH23699" s="7"/>
    </row>
    <row r="23700" spans="33:34">
      <c r="AG23700" s="7"/>
      <c r="AH23700" s="7"/>
    </row>
    <row r="23701" spans="33:34">
      <c r="AG23701" s="7"/>
      <c r="AH23701" s="7"/>
    </row>
    <row r="23702" spans="33:34">
      <c r="AG23702" s="7"/>
      <c r="AH23702" s="7"/>
    </row>
    <row r="23703" spans="33:34">
      <c r="AG23703" s="7"/>
      <c r="AH23703" s="7"/>
    </row>
    <row r="23704" spans="33:34">
      <c r="AG23704" s="7"/>
      <c r="AH23704" s="7"/>
    </row>
    <row r="23705" spans="33:34">
      <c r="AG23705" s="7"/>
      <c r="AH23705" s="7"/>
    </row>
    <row r="23706" spans="33:34">
      <c r="AG23706" s="7"/>
      <c r="AH23706" s="7"/>
    </row>
    <row r="23707" spans="33:34">
      <c r="AG23707" s="7"/>
      <c r="AH23707" s="7"/>
    </row>
    <row r="23708" spans="33:34">
      <c r="AG23708" s="7"/>
      <c r="AH23708" s="7"/>
    </row>
    <row r="23709" spans="33:34">
      <c r="AG23709" s="7"/>
      <c r="AH23709" s="7"/>
    </row>
    <row r="23710" spans="33:34">
      <c r="AG23710" s="7"/>
      <c r="AH23710" s="7"/>
    </row>
    <row r="23711" spans="33:34">
      <c r="AG23711" s="7"/>
      <c r="AH23711" s="7"/>
    </row>
    <row r="23712" spans="33:34">
      <c r="AG23712" s="7"/>
      <c r="AH23712" s="7"/>
    </row>
    <row r="23713" spans="33:34">
      <c r="AG23713" s="7"/>
      <c r="AH23713" s="7"/>
    </row>
    <row r="23714" spans="33:34">
      <c r="AG23714" s="7"/>
      <c r="AH23714" s="7"/>
    </row>
    <row r="23715" spans="33:34">
      <c r="AG23715" s="7"/>
      <c r="AH23715" s="7"/>
    </row>
    <row r="23716" spans="33:34">
      <c r="AG23716" s="7"/>
      <c r="AH23716" s="7"/>
    </row>
    <row r="23717" spans="33:34">
      <c r="AG23717" s="7"/>
      <c r="AH23717" s="7"/>
    </row>
    <row r="23718" spans="33:34">
      <c r="AG23718" s="7"/>
      <c r="AH23718" s="7"/>
    </row>
    <row r="23719" spans="33:34">
      <c r="AG23719" s="7"/>
      <c r="AH23719" s="7"/>
    </row>
    <row r="23720" spans="33:34">
      <c r="AG23720" s="7"/>
      <c r="AH23720" s="7"/>
    </row>
    <row r="23721" spans="33:34">
      <c r="AG23721" s="7"/>
      <c r="AH23721" s="7"/>
    </row>
    <row r="23722" spans="33:34">
      <c r="AG23722" s="7"/>
      <c r="AH23722" s="7"/>
    </row>
    <row r="23723" spans="33:34">
      <c r="AG23723" s="7"/>
      <c r="AH23723" s="7"/>
    </row>
    <row r="23724" spans="33:34">
      <c r="AG23724" s="7"/>
      <c r="AH23724" s="7"/>
    </row>
    <row r="23725" spans="33:34">
      <c r="AG23725" s="7"/>
      <c r="AH23725" s="7"/>
    </row>
    <row r="23726" spans="33:34">
      <c r="AG23726" s="7"/>
      <c r="AH23726" s="7"/>
    </row>
    <row r="23727" spans="33:34">
      <c r="AG23727" s="7"/>
      <c r="AH23727" s="7"/>
    </row>
    <row r="23728" spans="33:34">
      <c r="AG23728" s="7"/>
      <c r="AH23728" s="7"/>
    </row>
    <row r="23729" spans="33:34">
      <c r="AG23729" s="7"/>
      <c r="AH23729" s="7"/>
    </row>
    <row r="23730" spans="33:34">
      <c r="AG23730" s="7"/>
      <c r="AH23730" s="7"/>
    </row>
    <row r="23731" spans="33:34">
      <c r="AG23731" s="7"/>
      <c r="AH23731" s="7"/>
    </row>
    <row r="23732" spans="33:34">
      <c r="AG23732" s="7"/>
      <c r="AH23732" s="7"/>
    </row>
    <row r="23733" spans="33:34">
      <c r="AG23733" s="7"/>
      <c r="AH23733" s="7"/>
    </row>
    <row r="23734" spans="33:34">
      <c r="AG23734" s="7"/>
      <c r="AH23734" s="7"/>
    </row>
    <row r="23735" spans="33:34">
      <c r="AG23735" s="7"/>
      <c r="AH23735" s="7"/>
    </row>
    <row r="23736" spans="33:34">
      <c r="AG23736" s="7"/>
      <c r="AH23736" s="7"/>
    </row>
    <row r="23737" spans="33:34">
      <c r="AG23737" s="7"/>
      <c r="AH23737" s="7"/>
    </row>
    <row r="23738" spans="33:34">
      <c r="AG23738" s="7"/>
      <c r="AH23738" s="7"/>
    </row>
    <row r="23739" spans="33:34">
      <c r="AG23739" s="7"/>
      <c r="AH23739" s="7"/>
    </row>
    <row r="23740" spans="33:34">
      <c r="AG23740" s="7"/>
      <c r="AH23740" s="7"/>
    </row>
    <row r="23741" spans="33:34">
      <c r="AG23741" s="7"/>
      <c r="AH23741" s="7"/>
    </row>
    <row r="23742" spans="33:34">
      <c r="AG23742" s="7"/>
      <c r="AH23742" s="7"/>
    </row>
    <row r="23743" spans="33:34">
      <c r="AG23743" s="7"/>
      <c r="AH23743" s="7"/>
    </row>
    <row r="23744" spans="33:34">
      <c r="AG23744" s="7"/>
      <c r="AH23744" s="7"/>
    </row>
    <row r="23745" spans="33:34">
      <c r="AG23745" s="7"/>
      <c r="AH23745" s="7"/>
    </row>
    <row r="23746" spans="33:34">
      <c r="AG23746" s="7"/>
      <c r="AH23746" s="7"/>
    </row>
    <row r="23747" spans="33:34">
      <c r="AG23747" s="7"/>
      <c r="AH23747" s="7"/>
    </row>
    <row r="23748" spans="33:34">
      <c r="AG23748" s="7"/>
      <c r="AH23748" s="7"/>
    </row>
    <row r="23749" spans="33:34">
      <c r="AG23749" s="7"/>
      <c r="AH23749" s="7"/>
    </row>
    <row r="23750" spans="33:34">
      <c r="AG23750" s="7"/>
      <c r="AH23750" s="7"/>
    </row>
    <row r="23751" spans="33:34">
      <c r="AG23751" s="7"/>
      <c r="AH23751" s="7"/>
    </row>
    <row r="23752" spans="33:34">
      <c r="AG23752" s="7"/>
      <c r="AH23752" s="7"/>
    </row>
    <row r="23753" spans="33:34">
      <c r="AG23753" s="7"/>
      <c r="AH23753" s="7"/>
    </row>
    <row r="23754" spans="33:34">
      <c r="AG23754" s="7"/>
      <c r="AH23754" s="7"/>
    </row>
    <row r="23755" spans="33:34">
      <c r="AG23755" s="7"/>
      <c r="AH23755" s="7"/>
    </row>
    <row r="23756" spans="33:34">
      <c r="AG23756" s="7"/>
      <c r="AH23756" s="7"/>
    </row>
    <row r="23757" spans="33:34">
      <c r="AG23757" s="7"/>
      <c r="AH23757" s="7"/>
    </row>
    <row r="23758" spans="33:34">
      <c r="AG23758" s="7"/>
      <c r="AH23758" s="7"/>
    </row>
    <row r="23759" spans="33:34">
      <c r="AG23759" s="7"/>
      <c r="AH23759" s="7"/>
    </row>
    <row r="23760" spans="33:34">
      <c r="AG23760" s="7"/>
      <c r="AH23760" s="7"/>
    </row>
    <row r="23761" spans="33:34">
      <c r="AG23761" s="7"/>
      <c r="AH23761" s="7"/>
    </row>
    <row r="23762" spans="33:34">
      <c r="AG23762" s="7"/>
      <c r="AH23762" s="7"/>
    </row>
    <row r="23763" spans="33:34">
      <c r="AG23763" s="7"/>
      <c r="AH23763" s="7"/>
    </row>
    <row r="23764" spans="33:34">
      <c r="AG23764" s="7"/>
      <c r="AH23764" s="7"/>
    </row>
    <row r="23765" spans="33:34">
      <c r="AG23765" s="7"/>
      <c r="AH23765" s="7"/>
    </row>
    <row r="23766" spans="33:34">
      <c r="AG23766" s="7"/>
      <c r="AH23766" s="7"/>
    </row>
    <row r="23767" spans="33:34">
      <c r="AG23767" s="7"/>
      <c r="AH23767" s="7"/>
    </row>
    <row r="23768" spans="33:34">
      <c r="AG23768" s="7"/>
      <c r="AH23768" s="7"/>
    </row>
    <row r="23769" spans="33:34">
      <c r="AG23769" s="7"/>
      <c r="AH23769" s="7"/>
    </row>
    <row r="23770" spans="33:34">
      <c r="AG23770" s="7"/>
      <c r="AH23770" s="7"/>
    </row>
    <row r="23771" spans="33:34">
      <c r="AG23771" s="7"/>
      <c r="AH23771" s="7"/>
    </row>
    <row r="23772" spans="33:34">
      <c r="AG23772" s="7"/>
      <c r="AH23772" s="7"/>
    </row>
    <row r="23773" spans="33:34">
      <c r="AG23773" s="7"/>
      <c r="AH23773" s="7"/>
    </row>
    <row r="23774" spans="33:34">
      <c r="AG23774" s="7"/>
      <c r="AH23774" s="7"/>
    </row>
    <row r="23775" spans="33:34">
      <c r="AG23775" s="7"/>
      <c r="AH23775" s="7"/>
    </row>
    <row r="23776" spans="33:34">
      <c r="AG23776" s="7"/>
      <c r="AH23776" s="7"/>
    </row>
    <row r="23777" spans="33:34">
      <c r="AG23777" s="7"/>
      <c r="AH23777" s="7"/>
    </row>
    <row r="23778" spans="33:34">
      <c r="AG23778" s="7"/>
      <c r="AH23778" s="7"/>
    </row>
    <row r="23779" spans="33:34">
      <c r="AG23779" s="7"/>
      <c r="AH23779" s="7"/>
    </row>
    <row r="23780" spans="33:34">
      <c r="AG23780" s="7"/>
      <c r="AH23780" s="7"/>
    </row>
    <row r="23781" spans="33:34">
      <c r="AG23781" s="7"/>
      <c r="AH23781" s="7"/>
    </row>
    <row r="23782" spans="33:34">
      <c r="AG23782" s="7"/>
      <c r="AH23782" s="7"/>
    </row>
    <row r="23783" spans="33:34">
      <c r="AG23783" s="7"/>
      <c r="AH23783" s="7"/>
    </row>
    <row r="23784" spans="33:34">
      <c r="AG23784" s="7"/>
      <c r="AH23784" s="7"/>
    </row>
    <row r="23785" spans="33:34">
      <c r="AG23785" s="7"/>
      <c r="AH23785" s="7"/>
    </row>
    <row r="23786" spans="33:34">
      <c r="AG23786" s="7"/>
      <c r="AH23786" s="7"/>
    </row>
    <row r="23787" spans="33:34">
      <c r="AG23787" s="7"/>
      <c r="AH23787" s="7"/>
    </row>
    <row r="23788" spans="33:34">
      <c r="AG23788" s="7"/>
      <c r="AH23788" s="7"/>
    </row>
    <row r="23789" spans="33:34">
      <c r="AG23789" s="7"/>
      <c r="AH23789" s="7"/>
    </row>
    <row r="23790" spans="33:34">
      <c r="AG23790" s="7"/>
      <c r="AH23790" s="7"/>
    </row>
    <row r="23791" spans="33:34">
      <c r="AG23791" s="7"/>
      <c r="AH23791" s="7"/>
    </row>
    <row r="23792" spans="33:34">
      <c r="AG23792" s="7"/>
      <c r="AH23792" s="7"/>
    </row>
    <row r="23793" spans="33:34">
      <c r="AG23793" s="7"/>
      <c r="AH23793" s="7"/>
    </row>
    <row r="23794" spans="33:34">
      <c r="AG23794" s="7"/>
      <c r="AH23794" s="7"/>
    </row>
    <row r="23795" spans="33:34">
      <c r="AG23795" s="7"/>
      <c r="AH23795" s="7"/>
    </row>
    <row r="23796" spans="33:34">
      <c r="AG23796" s="7"/>
      <c r="AH23796" s="7"/>
    </row>
    <row r="23797" spans="33:34">
      <c r="AG23797" s="7"/>
      <c r="AH23797" s="7"/>
    </row>
    <row r="23798" spans="33:34">
      <c r="AG23798" s="7"/>
      <c r="AH23798" s="7"/>
    </row>
    <row r="23799" spans="33:34">
      <c r="AG23799" s="7"/>
      <c r="AH23799" s="7"/>
    </row>
    <row r="23800" spans="33:34">
      <c r="AG23800" s="7"/>
      <c r="AH23800" s="7"/>
    </row>
    <row r="23801" spans="33:34">
      <c r="AG23801" s="7"/>
      <c r="AH23801" s="7"/>
    </row>
    <row r="23802" spans="33:34">
      <c r="AG23802" s="7"/>
      <c r="AH23802" s="7"/>
    </row>
    <row r="23803" spans="33:34">
      <c r="AG23803" s="7"/>
      <c r="AH23803" s="7"/>
    </row>
    <row r="23804" spans="33:34">
      <c r="AG23804" s="7"/>
      <c r="AH23804" s="7"/>
    </row>
    <row r="23805" spans="33:34">
      <c r="AG23805" s="7"/>
      <c r="AH23805" s="7"/>
    </row>
    <row r="23806" spans="33:34">
      <c r="AG23806" s="7"/>
      <c r="AH23806" s="7"/>
    </row>
    <row r="23807" spans="33:34">
      <c r="AG23807" s="7"/>
      <c r="AH23807" s="7"/>
    </row>
    <row r="23808" spans="33:34">
      <c r="AG23808" s="7"/>
      <c r="AH23808" s="7"/>
    </row>
    <row r="23809" spans="33:34">
      <c r="AG23809" s="7"/>
      <c r="AH23809" s="7"/>
    </row>
    <row r="23810" spans="33:34">
      <c r="AG23810" s="7"/>
      <c r="AH23810" s="7"/>
    </row>
    <row r="23811" spans="33:34">
      <c r="AG23811" s="7"/>
      <c r="AH23811" s="7"/>
    </row>
    <row r="23812" spans="33:34">
      <c r="AG23812" s="7"/>
      <c r="AH23812" s="7"/>
    </row>
    <row r="23813" spans="33:34">
      <c r="AG23813" s="7"/>
      <c r="AH23813" s="7"/>
    </row>
    <row r="23814" spans="33:34">
      <c r="AG23814" s="7"/>
      <c r="AH23814" s="7"/>
    </row>
    <row r="23815" spans="33:34">
      <c r="AG23815" s="7"/>
      <c r="AH23815" s="7"/>
    </row>
    <row r="23816" spans="33:34">
      <c r="AG23816" s="7"/>
      <c r="AH23816" s="7"/>
    </row>
    <row r="23817" spans="33:34">
      <c r="AG23817" s="7"/>
      <c r="AH23817" s="7"/>
    </row>
    <row r="23818" spans="33:34">
      <c r="AG23818" s="7"/>
      <c r="AH23818" s="7"/>
    </row>
    <row r="23819" spans="33:34">
      <c r="AG23819" s="7"/>
      <c r="AH23819" s="7"/>
    </row>
    <row r="23820" spans="33:34">
      <c r="AG23820" s="7"/>
      <c r="AH23820" s="7"/>
    </row>
    <row r="23821" spans="33:34">
      <c r="AG23821" s="7"/>
      <c r="AH23821" s="7"/>
    </row>
    <row r="23822" spans="33:34">
      <c r="AG23822" s="7"/>
      <c r="AH23822" s="7"/>
    </row>
    <row r="23823" spans="33:34">
      <c r="AG23823" s="7"/>
      <c r="AH23823" s="7"/>
    </row>
    <row r="23824" spans="33:34">
      <c r="AG23824" s="7"/>
      <c r="AH23824" s="7"/>
    </row>
    <row r="23825" spans="33:34">
      <c r="AG23825" s="7"/>
      <c r="AH23825" s="7"/>
    </row>
    <row r="23826" spans="33:34">
      <c r="AG23826" s="7"/>
      <c r="AH23826" s="7"/>
    </row>
    <row r="23827" spans="33:34">
      <c r="AG23827" s="7"/>
      <c r="AH23827" s="7"/>
    </row>
    <row r="23828" spans="33:34">
      <c r="AG23828" s="7"/>
      <c r="AH23828" s="7"/>
    </row>
    <row r="23829" spans="33:34">
      <c r="AG23829" s="7"/>
      <c r="AH23829" s="7"/>
    </row>
    <row r="23830" spans="33:34">
      <c r="AG23830" s="7"/>
      <c r="AH23830" s="7"/>
    </row>
    <row r="23831" spans="33:34">
      <c r="AG23831" s="7"/>
      <c r="AH23831" s="7"/>
    </row>
    <row r="23832" spans="33:34">
      <c r="AG23832" s="7"/>
      <c r="AH23832" s="7"/>
    </row>
    <row r="23833" spans="33:34">
      <c r="AG23833" s="7"/>
      <c r="AH23833" s="7"/>
    </row>
    <row r="23834" spans="33:34">
      <c r="AG23834" s="7"/>
      <c r="AH23834" s="7"/>
    </row>
    <row r="23835" spans="33:34">
      <c r="AG23835" s="7"/>
      <c r="AH23835" s="7"/>
    </row>
    <row r="23836" spans="33:34">
      <c r="AG23836" s="7"/>
      <c r="AH23836" s="7"/>
    </row>
    <row r="23837" spans="33:34">
      <c r="AG23837" s="7"/>
      <c r="AH23837" s="7"/>
    </row>
    <row r="23838" spans="33:34">
      <c r="AG23838" s="7"/>
      <c r="AH23838" s="7"/>
    </row>
    <row r="23839" spans="33:34">
      <c r="AG23839" s="7"/>
      <c r="AH23839" s="7"/>
    </row>
    <row r="23840" spans="33:34">
      <c r="AG23840" s="7"/>
      <c r="AH23840" s="7"/>
    </row>
    <row r="23841" spans="33:34">
      <c r="AG23841" s="7"/>
      <c r="AH23841" s="7"/>
    </row>
    <row r="23842" spans="33:34">
      <c r="AG23842" s="7"/>
      <c r="AH23842" s="7"/>
    </row>
    <row r="23843" spans="33:34">
      <c r="AG23843" s="7"/>
      <c r="AH23843" s="7"/>
    </row>
    <row r="23844" spans="33:34">
      <c r="AG23844" s="7"/>
      <c r="AH23844" s="7"/>
    </row>
    <row r="23845" spans="33:34">
      <c r="AG23845" s="7"/>
      <c r="AH23845" s="7"/>
    </row>
    <row r="23846" spans="33:34">
      <c r="AG23846" s="7"/>
      <c r="AH23846" s="7"/>
    </row>
    <row r="23847" spans="33:34">
      <c r="AG23847" s="7"/>
      <c r="AH23847" s="7"/>
    </row>
    <row r="23848" spans="33:34">
      <c r="AG23848" s="7"/>
      <c r="AH23848" s="7"/>
    </row>
    <row r="23849" spans="33:34">
      <c r="AG23849" s="7"/>
      <c r="AH23849" s="7"/>
    </row>
    <row r="23850" spans="33:34">
      <c r="AG23850" s="7"/>
      <c r="AH23850" s="7"/>
    </row>
    <row r="23851" spans="33:34">
      <c r="AG23851" s="7"/>
      <c r="AH23851" s="7"/>
    </row>
    <row r="23852" spans="33:34">
      <c r="AG23852" s="7"/>
      <c r="AH23852" s="7"/>
    </row>
    <row r="23853" spans="33:34">
      <c r="AG23853" s="7"/>
      <c r="AH23853" s="7"/>
    </row>
    <row r="23854" spans="33:34">
      <c r="AG23854" s="7"/>
      <c r="AH23854" s="7"/>
    </row>
    <row r="23855" spans="33:34">
      <c r="AG23855" s="7"/>
      <c r="AH23855" s="7"/>
    </row>
    <row r="23856" spans="33:34">
      <c r="AG23856" s="7"/>
      <c r="AH23856" s="7"/>
    </row>
    <row r="23857" spans="33:34">
      <c r="AG23857" s="7"/>
      <c r="AH23857" s="7"/>
    </row>
    <row r="23858" spans="33:34">
      <c r="AG23858" s="7"/>
      <c r="AH23858" s="7"/>
    </row>
    <row r="23859" spans="33:34">
      <c r="AG23859" s="7"/>
      <c r="AH23859" s="7"/>
    </row>
    <row r="23860" spans="33:34">
      <c r="AG23860" s="7"/>
      <c r="AH23860" s="7"/>
    </row>
    <row r="23861" spans="33:34">
      <c r="AG23861" s="7"/>
      <c r="AH23861" s="7"/>
    </row>
    <row r="23862" spans="33:34">
      <c r="AG23862" s="7"/>
      <c r="AH23862" s="7"/>
    </row>
    <row r="23863" spans="33:34">
      <c r="AG23863" s="7"/>
      <c r="AH23863" s="7"/>
    </row>
    <row r="23864" spans="33:34">
      <c r="AG23864" s="7"/>
      <c r="AH23864" s="7"/>
    </row>
    <row r="23865" spans="33:34">
      <c r="AG23865" s="7"/>
      <c r="AH23865" s="7"/>
    </row>
    <row r="23866" spans="33:34">
      <c r="AG23866" s="7"/>
      <c r="AH23866" s="7"/>
    </row>
    <row r="23867" spans="33:34">
      <c r="AG23867" s="7"/>
      <c r="AH23867" s="7"/>
    </row>
    <row r="23868" spans="33:34">
      <c r="AG23868" s="7"/>
      <c r="AH23868" s="7"/>
    </row>
    <row r="23869" spans="33:34">
      <c r="AG23869" s="7"/>
      <c r="AH23869" s="7"/>
    </row>
    <row r="23870" spans="33:34">
      <c r="AG23870" s="7"/>
      <c r="AH23870" s="7"/>
    </row>
    <row r="23871" spans="33:34">
      <c r="AG23871" s="7"/>
      <c r="AH23871" s="7"/>
    </row>
    <row r="23872" spans="33:34">
      <c r="AG23872" s="7"/>
      <c r="AH23872" s="7"/>
    </row>
    <row r="23873" spans="33:34">
      <c r="AG23873" s="7"/>
      <c r="AH23873" s="7"/>
    </row>
    <row r="23874" spans="33:34">
      <c r="AG23874" s="7"/>
      <c r="AH23874" s="7"/>
    </row>
    <row r="23875" spans="33:34">
      <c r="AG23875" s="7"/>
      <c r="AH23875" s="7"/>
    </row>
    <row r="23876" spans="33:34">
      <c r="AG23876" s="7"/>
      <c r="AH23876" s="7"/>
    </row>
    <row r="23877" spans="33:34">
      <c r="AG23877" s="7"/>
      <c r="AH23877" s="7"/>
    </row>
    <row r="23878" spans="33:34">
      <c r="AG23878" s="7"/>
      <c r="AH23878" s="7"/>
    </row>
    <row r="23879" spans="33:34">
      <c r="AG23879" s="7"/>
      <c r="AH23879" s="7"/>
    </row>
    <row r="23880" spans="33:34">
      <c r="AG23880" s="7"/>
      <c r="AH23880" s="7"/>
    </row>
    <row r="23881" spans="33:34">
      <c r="AG23881" s="7"/>
      <c r="AH23881" s="7"/>
    </row>
    <row r="23882" spans="33:34">
      <c r="AG23882" s="7"/>
      <c r="AH23882" s="7"/>
    </row>
    <row r="23883" spans="33:34">
      <c r="AG23883" s="7"/>
      <c r="AH23883" s="7"/>
    </row>
    <row r="23884" spans="33:34">
      <c r="AG23884" s="7"/>
      <c r="AH23884" s="7"/>
    </row>
    <row r="23885" spans="33:34">
      <c r="AG23885" s="7"/>
      <c r="AH23885" s="7"/>
    </row>
    <row r="23886" spans="33:34">
      <c r="AG23886" s="7"/>
      <c r="AH23886" s="7"/>
    </row>
    <row r="23887" spans="33:34">
      <c r="AG23887" s="7"/>
      <c r="AH23887" s="7"/>
    </row>
    <row r="23888" spans="33:34">
      <c r="AG23888" s="7"/>
      <c r="AH23888" s="7"/>
    </row>
    <row r="23889" spans="33:34">
      <c r="AG23889" s="7"/>
      <c r="AH23889" s="7"/>
    </row>
    <row r="23890" spans="33:34">
      <c r="AG23890" s="7"/>
      <c r="AH23890" s="7"/>
    </row>
    <row r="23891" spans="33:34">
      <c r="AG23891" s="7"/>
      <c r="AH23891" s="7"/>
    </row>
    <row r="23892" spans="33:34">
      <c r="AG23892" s="7"/>
      <c r="AH23892" s="7"/>
    </row>
    <row r="23893" spans="33:34">
      <c r="AG23893" s="7"/>
      <c r="AH23893" s="7"/>
    </row>
    <row r="23894" spans="33:34">
      <c r="AG23894" s="7"/>
      <c r="AH23894" s="7"/>
    </row>
    <row r="23895" spans="33:34">
      <c r="AG23895" s="7"/>
      <c r="AH23895" s="7"/>
    </row>
    <row r="23896" spans="33:34">
      <c r="AG23896" s="7"/>
      <c r="AH23896" s="7"/>
    </row>
    <row r="23897" spans="33:34">
      <c r="AG23897" s="7"/>
      <c r="AH23897" s="7"/>
    </row>
    <row r="23898" spans="33:34">
      <c r="AG23898" s="7"/>
      <c r="AH23898" s="7"/>
    </row>
    <row r="23899" spans="33:34">
      <c r="AG23899" s="7"/>
      <c r="AH23899" s="7"/>
    </row>
    <row r="23900" spans="33:34">
      <c r="AG23900" s="7"/>
      <c r="AH23900" s="7"/>
    </row>
    <row r="23901" spans="33:34">
      <c r="AG23901" s="7"/>
      <c r="AH23901" s="7"/>
    </row>
    <row r="23902" spans="33:34">
      <c r="AG23902" s="7"/>
      <c r="AH23902" s="7"/>
    </row>
    <row r="23903" spans="33:34">
      <c r="AG23903" s="7"/>
      <c r="AH23903" s="7"/>
    </row>
    <row r="23904" spans="33:34">
      <c r="AG23904" s="7"/>
      <c r="AH23904" s="7"/>
    </row>
    <row r="23905" spans="33:34">
      <c r="AG23905" s="7"/>
      <c r="AH23905" s="7"/>
    </row>
    <row r="23906" spans="33:34">
      <c r="AG23906" s="7"/>
      <c r="AH23906" s="7"/>
    </row>
    <row r="23907" spans="33:34">
      <c r="AG23907" s="7"/>
      <c r="AH23907" s="7"/>
    </row>
    <row r="23908" spans="33:34">
      <c r="AG23908" s="7"/>
      <c r="AH23908" s="7"/>
    </row>
    <row r="23909" spans="33:34">
      <c r="AG23909" s="7"/>
      <c r="AH23909" s="7"/>
    </row>
    <row r="23910" spans="33:34">
      <c r="AG23910" s="7"/>
      <c r="AH23910" s="7"/>
    </row>
    <row r="23911" spans="33:34">
      <c r="AG23911" s="7"/>
      <c r="AH23911" s="7"/>
    </row>
    <row r="23912" spans="33:34">
      <c r="AG23912" s="7"/>
      <c r="AH23912" s="7"/>
    </row>
    <row r="23913" spans="33:34">
      <c r="AG23913" s="7"/>
      <c r="AH23913" s="7"/>
    </row>
    <row r="23914" spans="33:34">
      <c r="AG23914" s="7"/>
      <c r="AH23914" s="7"/>
    </row>
    <row r="23915" spans="33:34">
      <c r="AG23915" s="7"/>
      <c r="AH23915" s="7"/>
    </row>
    <row r="23916" spans="33:34">
      <c r="AG23916" s="7"/>
      <c r="AH23916" s="7"/>
    </row>
    <row r="23917" spans="33:34">
      <c r="AG23917" s="7"/>
      <c r="AH23917" s="7"/>
    </row>
    <row r="23918" spans="33:34">
      <c r="AG23918" s="7"/>
      <c r="AH23918" s="7"/>
    </row>
    <row r="23919" spans="33:34">
      <c r="AG23919" s="7"/>
      <c r="AH23919" s="7"/>
    </row>
    <row r="23920" spans="33:34">
      <c r="AG23920" s="7"/>
      <c r="AH23920" s="7"/>
    </row>
    <row r="23921" spans="33:34">
      <c r="AG23921" s="7"/>
      <c r="AH23921" s="7"/>
    </row>
    <row r="23922" spans="33:34">
      <c r="AG23922" s="7"/>
      <c r="AH23922" s="7"/>
    </row>
    <row r="23923" spans="33:34">
      <c r="AG23923" s="7"/>
      <c r="AH23923" s="7"/>
    </row>
    <row r="23924" spans="33:34">
      <c r="AG23924" s="7"/>
      <c r="AH23924" s="7"/>
    </row>
    <row r="23925" spans="33:34">
      <c r="AG23925" s="7"/>
      <c r="AH23925" s="7"/>
    </row>
    <row r="23926" spans="33:34">
      <c r="AG23926" s="7"/>
      <c r="AH23926" s="7"/>
    </row>
    <row r="23927" spans="33:34">
      <c r="AG23927" s="7"/>
      <c r="AH23927" s="7"/>
    </row>
    <row r="23928" spans="33:34">
      <c r="AG23928" s="7"/>
      <c r="AH23928" s="7"/>
    </row>
    <row r="23929" spans="33:34">
      <c r="AG23929" s="7"/>
      <c r="AH23929" s="7"/>
    </row>
    <row r="23930" spans="33:34">
      <c r="AG23930" s="7"/>
      <c r="AH23930" s="7"/>
    </row>
    <row r="23931" spans="33:34">
      <c r="AG23931" s="7"/>
      <c r="AH23931" s="7"/>
    </row>
    <row r="23932" spans="33:34">
      <c r="AG23932" s="7"/>
      <c r="AH23932" s="7"/>
    </row>
    <row r="23933" spans="33:34">
      <c r="AG23933" s="7"/>
      <c r="AH23933" s="7"/>
    </row>
    <row r="23934" spans="33:34">
      <c r="AG23934" s="7"/>
      <c r="AH23934" s="7"/>
    </row>
    <row r="23935" spans="33:34">
      <c r="AG23935" s="7"/>
      <c r="AH23935" s="7"/>
    </row>
    <row r="23936" spans="33:34">
      <c r="AG23936" s="7"/>
      <c r="AH23936" s="7"/>
    </row>
    <row r="23937" spans="33:34">
      <c r="AG23937" s="7"/>
      <c r="AH23937" s="7"/>
    </row>
    <row r="23938" spans="33:34">
      <c r="AG23938" s="7"/>
      <c r="AH23938" s="7"/>
    </row>
    <row r="23939" spans="33:34">
      <c r="AG23939" s="7"/>
      <c r="AH23939" s="7"/>
    </row>
    <row r="23940" spans="33:34">
      <c r="AG23940" s="7"/>
      <c r="AH23940" s="7"/>
    </row>
    <row r="23941" spans="33:34">
      <c r="AG23941" s="7"/>
      <c r="AH23941" s="7"/>
    </row>
    <row r="23942" spans="33:34">
      <c r="AG23942" s="7"/>
      <c r="AH23942" s="7"/>
    </row>
    <row r="23943" spans="33:34">
      <c r="AG23943" s="7"/>
      <c r="AH23943" s="7"/>
    </row>
    <row r="23944" spans="33:34">
      <c r="AG23944" s="7"/>
      <c r="AH23944" s="7"/>
    </row>
    <row r="23945" spans="33:34">
      <c r="AG23945" s="7"/>
      <c r="AH23945" s="7"/>
    </row>
    <row r="23946" spans="33:34">
      <c r="AG23946" s="7"/>
      <c r="AH23946" s="7"/>
    </row>
    <row r="23947" spans="33:34">
      <c r="AG23947" s="7"/>
      <c r="AH23947" s="7"/>
    </row>
    <row r="23948" spans="33:34">
      <c r="AG23948" s="7"/>
      <c r="AH23948" s="7"/>
    </row>
    <row r="23949" spans="33:34">
      <c r="AG23949" s="7"/>
      <c r="AH23949" s="7"/>
    </row>
    <row r="23950" spans="33:34">
      <c r="AG23950" s="7"/>
      <c r="AH23950" s="7"/>
    </row>
    <row r="23951" spans="33:34">
      <c r="AG23951" s="7"/>
      <c r="AH23951" s="7"/>
    </row>
    <row r="23952" spans="33:34">
      <c r="AG23952" s="7"/>
      <c r="AH23952" s="7"/>
    </row>
    <row r="23953" spans="33:34">
      <c r="AG23953" s="7"/>
      <c r="AH23953" s="7"/>
    </row>
    <row r="23954" spans="33:34">
      <c r="AG23954" s="7"/>
      <c r="AH23954" s="7"/>
    </row>
    <row r="23955" spans="33:34">
      <c r="AG23955" s="7"/>
      <c r="AH23955" s="7"/>
    </row>
    <row r="23956" spans="33:34">
      <c r="AG23956" s="7"/>
      <c r="AH23956" s="7"/>
    </row>
    <row r="23957" spans="33:34">
      <c r="AG23957" s="7"/>
      <c r="AH23957" s="7"/>
    </row>
    <row r="23958" spans="33:34">
      <c r="AG23958" s="7"/>
      <c r="AH23958" s="7"/>
    </row>
    <row r="23959" spans="33:34">
      <c r="AG23959" s="7"/>
      <c r="AH23959" s="7"/>
    </row>
    <row r="23960" spans="33:34">
      <c r="AG23960" s="7"/>
      <c r="AH23960" s="7"/>
    </row>
    <row r="23961" spans="33:34">
      <c r="AG23961" s="7"/>
      <c r="AH23961" s="7"/>
    </row>
    <row r="23962" spans="33:34">
      <c r="AG23962" s="7"/>
      <c r="AH23962" s="7"/>
    </row>
    <row r="23963" spans="33:34">
      <c r="AG23963" s="7"/>
      <c r="AH23963" s="7"/>
    </row>
    <row r="23964" spans="33:34">
      <c r="AG23964" s="7"/>
      <c r="AH23964" s="7"/>
    </row>
    <row r="23965" spans="33:34">
      <c r="AG23965" s="7"/>
      <c r="AH23965" s="7"/>
    </row>
    <row r="23966" spans="33:34">
      <c r="AG23966" s="7"/>
      <c r="AH23966" s="7"/>
    </row>
    <row r="23967" spans="33:34">
      <c r="AG23967" s="7"/>
      <c r="AH23967" s="7"/>
    </row>
    <row r="23968" spans="33:34">
      <c r="AG23968" s="7"/>
      <c r="AH23968" s="7"/>
    </row>
    <row r="23969" spans="33:34">
      <c r="AG23969" s="7"/>
      <c r="AH23969" s="7"/>
    </row>
    <row r="23970" spans="33:34">
      <c r="AG23970" s="7"/>
      <c r="AH23970" s="7"/>
    </row>
    <row r="23971" spans="33:34">
      <c r="AG23971" s="7"/>
      <c r="AH23971" s="7"/>
    </row>
    <row r="23972" spans="33:34">
      <c r="AG23972" s="7"/>
      <c r="AH23972" s="7"/>
    </row>
    <row r="23973" spans="33:34">
      <c r="AG23973" s="7"/>
      <c r="AH23973" s="7"/>
    </row>
    <row r="23974" spans="33:34">
      <c r="AG23974" s="7"/>
      <c r="AH23974" s="7"/>
    </row>
    <row r="23975" spans="33:34">
      <c r="AG23975" s="7"/>
      <c r="AH23975" s="7"/>
    </row>
    <row r="23976" spans="33:34">
      <c r="AG23976" s="7"/>
      <c r="AH23976" s="7"/>
    </row>
    <row r="23977" spans="33:34">
      <c r="AG23977" s="7"/>
      <c r="AH23977" s="7"/>
    </row>
    <row r="23978" spans="33:34">
      <c r="AG23978" s="7"/>
      <c r="AH23978" s="7"/>
    </row>
    <row r="23979" spans="33:34">
      <c r="AG23979" s="7"/>
      <c r="AH23979" s="7"/>
    </row>
    <row r="23980" spans="33:34">
      <c r="AG23980" s="7"/>
      <c r="AH23980" s="7"/>
    </row>
    <row r="23981" spans="33:34">
      <c r="AG23981" s="7"/>
      <c r="AH23981" s="7"/>
    </row>
    <row r="23982" spans="33:34">
      <c r="AG23982" s="7"/>
      <c r="AH23982" s="7"/>
    </row>
    <row r="23983" spans="33:34">
      <c r="AG23983" s="7"/>
      <c r="AH23983" s="7"/>
    </row>
    <row r="23984" spans="33:34">
      <c r="AG23984" s="7"/>
      <c r="AH23984" s="7"/>
    </row>
    <row r="23985" spans="33:34">
      <c r="AG23985" s="7"/>
      <c r="AH23985" s="7"/>
    </row>
    <row r="23986" spans="33:34">
      <c r="AG23986" s="7"/>
      <c r="AH23986" s="7"/>
    </row>
    <row r="23987" spans="33:34">
      <c r="AG23987" s="7"/>
      <c r="AH23987" s="7"/>
    </row>
    <row r="23988" spans="33:34">
      <c r="AG23988" s="7"/>
      <c r="AH23988" s="7"/>
    </row>
    <row r="23989" spans="33:34">
      <c r="AG23989" s="7"/>
      <c r="AH23989" s="7"/>
    </row>
    <row r="23990" spans="33:34">
      <c r="AG23990" s="7"/>
      <c r="AH23990" s="7"/>
    </row>
    <row r="23991" spans="33:34">
      <c r="AG23991" s="7"/>
      <c r="AH23991" s="7"/>
    </row>
    <row r="23992" spans="33:34">
      <c r="AG23992" s="7"/>
      <c r="AH23992" s="7"/>
    </row>
    <row r="23993" spans="33:34">
      <c r="AG23993" s="7"/>
      <c r="AH23993" s="7"/>
    </row>
    <row r="23994" spans="33:34">
      <c r="AG23994" s="7"/>
      <c r="AH23994" s="7"/>
    </row>
    <row r="23995" spans="33:34">
      <c r="AG23995" s="7"/>
      <c r="AH23995" s="7"/>
    </row>
    <row r="23996" spans="33:34">
      <c r="AG23996" s="7"/>
      <c r="AH23996" s="7"/>
    </row>
    <row r="23997" spans="33:34">
      <c r="AG23997" s="7"/>
      <c r="AH23997" s="7"/>
    </row>
    <row r="23998" spans="33:34">
      <c r="AG23998" s="7"/>
      <c r="AH23998" s="7"/>
    </row>
    <row r="23999" spans="33:34">
      <c r="AG23999" s="7"/>
      <c r="AH23999" s="7"/>
    </row>
    <row r="24000" spans="33:34">
      <c r="AG24000" s="7"/>
      <c r="AH24000" s="7"/>
    </row>
    <row r="24001" spans="33:34">
      <c r="AG24001" s="7"/>
      <c r="AH24001" s="7"/>
    </row>
    <row r="24002" spans="33:34">
      <c r="AG24002" s="7"/>
      <c r="AH24002" s="7"/>
    </row>
    <row r="24003" spans="33:34">
      <c r="AG24003" s="7"/>
      <c r="AH24003" s="7"/>
    </row>
    <row r="24004" spans="33:34">
      <c r="AG24004" s="7"/>
      <c r="AH24004" s="7"/>
    </row>
    <row r="24005" spans="33:34">
      <c r="AG24005" s="7"/>
      <c r="AH24005" s="7"/>
    </row>
    <row r="24006" spans="33:34">
      <c r="AG24006" s="7"/>
      <c r="AH24006" s="7"/>
    </row>
    <row r="24007" spans="33:34">
      <c r="AG24007" s="7"/>
      <c r="AH24007" s="7"/>
    </row>
    <row r="24008" spans="33:34">
      <c r="AG24008" s="7"/>
      <c r="AH24008" s="7"/>
    </row>
    <row r="24009" spans="33:34">
      <c r="AG24009" s="7"/>
      <c r="AH24009" s="7"/>
    </row>
    <row r="24010" spans="33:34">
      <c r="AG24010" s="7"/>
      <c r="AH24010" s="7"/>
    </row>
    <row r="24011" spans="33:34">
      <c r="AG24011" s="7"/>
      <c r="AH24011" s="7"/>
    </row>
    <row r="24012" spans="33:34">
      <c r="AG24012" s="7"/>
      <c r="AH24012" s="7"/>
    </row>
    <row r="24013" spans="33:34">
      <c r="AG24013" s="7"/>
      <c r="AH24013" s="7"/>
    </row>
    <row r="24014" spans="33:34">
      <c r="AG24014" s="7"/>
      <c r="AH24014" s="7"/>
    </row>
    <row r="24015" spans="33:34">
      <c r="AG24015" s="7"/>
      <c r="AH24015" s="7"/>
    </row>
    <row r="24016" spans="33:34">
      <c r="AG24016" s="7"/>
      <c r="AH24016" s="7"/>
    </row>
    <row r="24017" spans="33:34">
      <c r="AG24017" s="7"/>
      <c r="AH24017" s="7"/>
    </row>
    <row r="24018" spans="33:34">
      <c r="AG24018" s="7"/>
      <c r="AH24018" s="7"/>
    </row>
    <row r="24019" spans="33:34">
      <c r="AG24019" s="7"/>
      <c r="AH24019" s="7"/>
    </row>
    <row r="24020" spans="33:34">
      <c r="AG24020" s="7"/>
      <c r="AH24020" s="7"/>
    </row>
    <row r="24021" spans="33:34">
      <c r="AG24021" s="7"/>
      <c r="AH24021" s="7"/>
    </row>
    <row r="24022" spans="33:34">
      <c r="AG24022" s="7"/>
      <c r="AH24022" s="7"/>
    </row>
    <row r="24023" spans="33:34">
      <c r="AG24023" s="7"/>
      <c r="AH24023" s="7"/>
    </row>
    <row r="24024" spans="33:34">
      <c r="AG24024" s="7"/>
      <c r="AH24024" s="7"/>
    </row>
    <row r="24025" spans="33:34">
      <c r="AG24025" s="7"/>
      <c r="AH24025" s="7"/>
    </row>
    <row r="24026" spans="33:34">
      <c r="AG24026" s="7"/>
      <c r="AH24026" s="7"/>
    </row>
    <row r="24027" spans="33:34">
      <c r="AG24027" s="7"/>
      <c r="AH24027" s="7"/>
    </row>
    <row r="24028" spans="33:34">
      <c r="AG24028" s="7"/>
      <c r="AH24028" s="7"/>
    </row>
    <row r="24029" spans="33:34">
      <c r="AG24029" s="7"/>
      <c r="AH24029" s="7"/>
    </row>
    <row r="24030" spans="33:34">
      <c r="AG24030" s="7"/>
      <c r="AH24030" s="7"/>
    </row>
    <row r="24031" spans="33:34">
      <c r="AG24031" s="7"/>
      <c r="AH24031" s="7"/>
    </row>
    <row r="24032" spans="33:34">
      <c r="AG24032" s="7"/>
      <c r="AH24032" s="7"/>
    </row>
    <row r="24033" spans="33:34">
      <c r="AG24033" s="7"/>
      <c r="AH24033" s="7"/>
    </row>
    <row r="24034" spans="33:34">
      <c r="AG24034" s="7"/>
      <c r="AH24034" s="7"/>
    </row>
    <row r="24035" spans="33:34">
      <c r="AG24035" s="7"/>
      <c r="AH24035" s="7"/>
    </row>
    <row r="24036" spans="33:34">
      <c r="AG24036" s="7"/>
      <c r="AH24036" s="7"/>
    </row>
    <row r="24037" spans="33:34">
      <c r="AG24037" s="7"/>
      <c r="AH24037" s="7"/>
    </row>
    <row r="24038" spans="33:34">
      <c r="AG24038" s="7"/>
      <c r="AH24038" s="7"/>
    </row>
    <row r="24039" spans="33:34">
      <c r="AG24039" s="7"/>
      <c r="AH24039" s="7"/>
    </row>
    <row r="24040" spans="33:34">
      <c r="AG24040" s="7"/>
      <c r="AH24040" s="7"/>
    </row>
    <row r="24041" spans="33:34">
      <c r="AG24041" s="7"/>
      <c r="AH24041" s="7"/>
    </row>
    <row r="24042" spans="33:34">
      <c r="AG24042" s="7"/>
      <c r="AH24042" s="7"/>
    </row>
    <row r="24043" spans="33:34">
      <c r="AG24043" s="7"/>
      <c r="AH24043" s="7"/>
    </row>
    <row r="24044" spans="33:34">
      <c r="AG24044" s="7"/>
      <c r="AH24044" s="7"/>
    </row>
    <row r="24045" spans="33:34">
      <c r="AG24045" s="7"/>
      <c r="AH24045" s="7"/>
    </row>
    <row r="24046" spans="33:34">
      <c r="AG24046" s="7"/>
      <c r="AH24046" s="7"/>
    </row>
    <row r="24047" spans="33:34">
      <c r="AG24047" s="7"/>
      <c r="AH24047" s="7"/>
    </row>
    <row r="24048" spans="33:34">
      <c r="AG24048" s="7"/>
      <c r="AH24048" s="7"/>
    </row>
    <row r="24049" spans="33:34">
      <c r="AG24049" s="7"/>
      <c r="AH24049" s="7"/>
    </row>
    <row r="24050" spans="33:34">
      <c r="AG24050" s="7"/>
      <c r="AH24050" s="7"/>
    </row>
    <row r="24051" spans="33:34">
      <c r="AG24051" s="7"/>
      <c r="AH24051" s="7"/>
    </row>
    <row r="24052" spans="33:34">
      <c r="AG24052" s="7"/>
      <c r="AH24052" s="7"/>
    </row>
    <row r="24053" spans="33:34">
      <c r="AG24053" s="7"/>
      <c r="AH24053" s="7"/>
    </row>
    <row r="24054" spans="33:34">
      <c r="AG24054" s="7"/>
      <c r="AH24054" s="7"/>
    </row>
    <row r="24055" spans="33:34">
      <c r="AG24055" s="7"/>
      <c r="AH24055" s="7"/>
    </row>
    <row r="24056" spans="33:34">
      <c r="AG24056" s="7"/>
      <c r="AH24056" s="7"/>
    </row>
    <row r="24057" spans="33:34">
      <c r="AG24057" s="7"/>
      <c r="AH24057" s="7"/>
    </row>
    <row r="24058" spans="33:34">
      <c r="AG24058" s="7"/>
      <c r="AH24058" s="7"/>
    </row>
    <row r="24059" spans="33:34">
      <c r="AG24059" s="7"/>
      <c r="AH24059" s="7"/>
    </row>
    <row r="24060" spans="33:34">
      <c r="AG24060" s="7"/>
      <c r="AH24060" s="7"/>
    </row>
    <row r="24061" spans="33:34">
      <c r="AG24061" s="7"/>
      <c r="AH24061" s="7"/>
    </row>
    <row r="24062" spans="33:34">
      <c r="AG24062" s="7"/>
      <c r="AH24062" s="7"/>
    </row>
    <row r="24063" spans="33:34">
      <c r="AG24063" s="7"/>
      <c r="AH24063" s="7"/>
    </row>
    <row r="24064" spans="33:34">
      <c r="AG24064" s="7"/>
      <c r="AH24064" s="7"/>
    </row>
    <row r="24065" spans="33:34">
      <c r="AG24065" s="7"/>
      <c r="AH24065" s="7"/>
    </row>
    <row r="24066" spans="33:34">
      <c r="AG24066" s="7"/>
      <c r="AH24066" s="7"/>
    </row>
    <row r="24067" spans="33:34">
      <c r="AG24067" s="7"/>
      <c r="AH24067" s="7"/>
    </row>
    <row r="24068" spans="33:34">
      <c r="AG24068" s="7"/>
      <c r="AH24068" s="7"/>
    </row>
    <row r="24069" spans="33:34">
      <c r="AG24069" s="7"/>
      <c r="AH24069" s="7"/>
    </row>
    <row r="24070" spans="33:34">
      <c r="AG24070" s="7"/>
      <c r="AH24070" s="7"/>
    </row>
    <row r="24071" spans="33:34">
      <c r="AG24071" s="7"/>
      <c r="AH24071" s="7"/>
    </row>
    <row r="24072" spans="33:34">
      <c r="AG24072" s="7"/>
      <c r="AH24072" s="7"/>
    </row>
    <row r="24073" spans="33:34">
      <c r="AG24073" s="7"/>
      <c r="AH24073" s="7"/>
    </row>
    <row r="24074" spans="33:34">
      <c r="AG24074" s="7"/>
      <c r="AH24074" s="7"/>
    </row>
    <row r="24075" spans="33:34">
      <c r="AG24075" s="7"/>
      <c r="AH24075" s="7"/>
    </row>
    <row r="24076" spans="33:34">
      <c r="AG24076" s="7"/>
      <c r="AH24076" s="7"/>
    </row>
    <row r="24077" spans="33:34">
      <c r="AG24077" s="7"/>
      <c r="AH24077" s="7"/>
    </row>
    <row r="24078" spans="33:34">
      <c r="AG24078" s="7"/>
      <c r="AH24078" s="7"/>
    </row>
    <row r="24079" spans="33:34">
      <c r="AG24079" s="7"/>
      <c r="AH24079" s="7"/>
    </row>
    <row r="24080" spans="33:34">
      <c r="AG24080" s="7"/>
      <c r="AH24080" s="7"/>
    </row>
    <row r="24081" spans="33:34">
      <c r="AG24081" s="7"/>
      <c r="AH24081" s="7"/>
    </row>
    <row r="24082" spans="33:34">
      <c r="AG24082" s="7"/>
      <c r="AH24082" s="7"/>
    </row>
    <row r="24083" spans="33:34">
      <c r="AG24083" s="7"/>
      <c r="AH24083" s="7"/>
    </row>
    <row r="24084" spans="33:34">
      <c r="AG24084" s="7"/>
      <c r="AH24084" s="7"/>
    </row>
    <row r="24085" spans="33:34">
      <c r="AG24085" s="7"/>
      <c r="AH24085" s="7"/>
    </row>
    <row r="24086" spans="33:34">
      <c r="AG24086" s="7"/>
      <c r="AH24086" s="7"/>
    </row>
    <row r="24087" spans="33:34">
      <c r="AG24087" s="7"/>
      <c r="AH24087" s="7"/>
    </row>
    <row r="24088" spans="33:34">
      <c r="AG24088" s="7"/>
      <c r="AH24088" s="7"/>
    </row>
    <row r="24089" spans="33:34">
      <c r="AG24089" s="7"/>
      <c r="AH24089" s="7"/>
    </row>
    <row r="24090" spans="33:34">
      <c r="AG24090" s="7"/>
      <c r="AH24090" s="7"/>
    </row>
    <row r="24091" spans="33:34">
      <c r="AG24091" s="7"/>
      <c r="AH24091" s="7"/>
    </row>
    <row r="24092" spans="33:34">
      <c r="AG24092" s="7"/>
      <c r="AH24092" s="7"/>
    </row>
    <row r="24093" spans="33:34">
      <c r="AG24093" s="7"/>
      <c r="AH24093" s="7"/>
    </row>
    <row r="24094" spans="33:34">
      <c r="AG24094" s="7"/>
      <c r="AH24094" s="7"/>
    </row>
    <row r="24095" spans="33:34">
      <c r="AG24095" s="7"/>
      <c r="AH24095" s="7"/>
    </row>
    <row r="24096" spans="33:34">
      <c r="AG24096" s="7"/>
      <c r="AH24096" s="7"/>
    </row>
    <row r="24097" spans="33:34">
      <c r="AG24097" s="7"/>
      <c r="AH24097" s="7"/>
    </row>
    <row r="24098" spans="33:34">
      <c r="AG24098" s="7"/>
      <c r="AH24098" s="7"/>
    </row>
    <row r="24099" spans="33:34">
      <c r="AG24099" s="7"/>
      <c r="AH24099" s="7"/>
    </row>
    <row r="24100" spans="33:34">
      <c r="AG24100" s="7"/>
      <c r="AH24100" s="7"/>
    </row>
    <row r="24101" spans="33:34">
      <c r="AG24101" s="7"/>
      <c r="AH24101" s="7"/>
    </row>
    <row r="24102" spans="33:34">
      <c r="AG24102" s="7"/>
      <c r="AH24102" s="7"/>
    </row>
    <row r="24103" spans="33:34">
      <c r="AG24103" s="7"/>
      <c r="AH24103" s="7"/>
    </row>
    <row r="24104" spans="33:34">
      <c r="AG24104" s="7"/>
      <c r="AH24104" s="7"/>
    </row>
    <row r="24105" spans="33:34">
      <c r="AG24105" s="7"/>
      <c r="AH24105" s="7"/>
    </row>
    <row r="24106" spans="33:34">
      <c r="AG24106" s="7"/>
      <c r="AH24106" s="7"/>
    </row>
    <row r="24107" spans="33:34">
      <c r="AG24107" s="7"/>
      <c r="AH24107" s="7"/>
    </row>
    <row r="24108" spans="33:34">
      <c r="AG24108" s="7"/>
      <c r="AH24108" s="7"/>
    </row>
    <row r="24109" spans="33:34">
      <c r="AG24109" s="7"/>
      <c r="AH24109" s="7"/>
    </row>
    <row r="24110" spans="33:34">
      <c r="AG24110" s="7"/>
      <c r="AH24110" s="7"/>
    </row>
    <row r="24111" spans="33:34">
      <c r="AG24111" s="7"/>
      <c r="AH24111" s="7"/>
    </row>
    <row r="24112" spans="33:34">
      <c r="AG24112" s="7"/>
      <c r="AH24112" s="7"/>
    </row>
    <row r="24113" spans="33:34">
      <c r="AG24113" s="7"/>
      <c r="AH24113" s="7"/>
    </row>
    <row r="24114" spans="33:34">
      <c r="AG24114" s="7"/>
      <c r="AH24114" s="7"/>
    </row>
    <row r="24115" spans="33:34">
      <c r="AG24115" s="7"/>
      <c r="AH24115" s="7"/>
    </row>
    <row r="24116" spans="33:34">
      <c r="AG24116" s="7"/>
      <c r="AH24116" s="7"/>
    </row>
    <row r="24117" spans="33:34">
      <c r="AG24117" s="7"/>
      <c r="AH24117" s="7"/>
    </row>
    <row r="24118" spans="33:34">
      <c r="AG24118" s="7"/>
      <c r="AH24118" s="7"/>
    </row>
    <row r="24119" spans="33:34">
      <c r="AG24119" s="7"/>
      <c r="AH24119" s="7"/>
    </row>
    <row r="24120" spans="33:34">
      <c r="AG24120" s="7"/>
      <c r="AH24120" s="7"/>
    </row>
    <row r="24121" spans="33:34">
      <c r="AG24121" s="7"/>
      <c r="AH24121" s="7"/>
    </row>
    <row r="24122" spans="33:34">
      <c r="AG24122" s="7"/>
      <c r="AH24122" s="7"/>
    </row>
    <row r="24123" spans="33:34">
      <c r="AG24123" s="7"/>
      <c r="AH24123" s="7"/>
    </row>
    <row r="24124" spans="33:34">
      <c r="AG24124" s="7"/>
      <c r="AH24124" s="7"/>
    </row>
    <row r="24125" spans="33:34">
      <c r="AG24125" s="7"/>
      <c r="AH24125" s="7"/>
    </row>
    <row r="24126" spans="33:34">
      <c r="AG24126" s="7"/>
      <c r="AH24126" s="7"/>
    </row>
    <row r="24127" spans="33:34">
      <c r="AG24127" s="7"/>
      <c r="AH24127" s="7"/>
    </row>
    <row r="24128" spans="33:34">
      <c r="AG24128" s="7"/>
      <c r="AH24128" s="7"/>
    </row>
    <row r="24129" spans="33:34">
      <c r="AG24129" s="7"/>
      <c r="AH24129" s="7"/>
    </row>
    <row r="24130" spans="33:34">
      <c r="AG24130" s="7"/>
      <c r="AH24130" s="7"/>
    </row>
    <row r="24131" spans="33:34">
      <c r="AG24131" s="7"/>
      <c r="AH24131" s="7"/>
    </row>
    <row r="24132" spans="33:34">
      <c r="AG24132" s="7"/>
      <c r="AH24132" s="7"/>
    </row>
    <row r="24133" spans="33:34">
      <c r="AG24133" s="7"/>
      <c r="AH24133" s="7"/>
    </row>
    <row r="24134" spans="33:34">
      <c r="AG24134" s="7"/>
      <c r="AH24134" s="7"/>
    </row>
    <row r="24135" spans="33:34">
      <c r="AG24135" s="7"/>
      <c r="AH24135" s="7"/>
    </row>
    <row r="24136" spans="33:34">
      <c r="AG24136" s="7"/>
      <c r="AH24136" s="7"/>
    </row>
    <row r="24137" spans="33:34">
      <c r="AG24137" s="7"/>
      <c r="AH24137" s="7"/>
    </row>
    <row r="24138" spans="33:34">
      <c r="AG24138" s="7"/>
      <c r="AH24138" s="7"/>
    </row>
    <row r="24139" spans="33:34">
      <c r="AG24139" s="7"/>
      <c r="AH24139" s="7"/>
    </row>
    <row r="24140" spans="33:34">
      <c r="AG24140" s="7"/>
      <c r="AH24140" s="7"/>
    </row>
    <row r="24141" spans="33:34">
      <c r="AG24141" s="7"/>
      <c r="AH24141" s="7"/>
    </row>
    <row r="24142" spans="33:34">
      <c r="AG24142" s="7"/>
      <c r="AH24142" s="7"/>
    </row>
    <row r="24143" spans="33:34">
      <c r="AG24143" s="7"/>
      <c r="AH24143" s="7"/>
    </row>
    <row r="24144" spans="33:34">
      <c r="AG24144" s="7"/>
      <c r="AH24144" s="7"/>
    </row>
    <row r="24145" spans="33:34">
      <c r="AG24145" s="7"/>
      <c r="AH24145" s="7"/>
    </row>
    <row r="24146" spans="33:34">
      <c r="AG24146" s="7"/>
      <c r="AH24146" s="7"/>
    </row>
    <row r="24147" spans="33:34">
      <c r="AG24147" s="7"/>
      <c r="AH24147" s="7"/>
    </row>
    <row r="24148" spans="33:34">
      <c r="AG24148" s="7"/>
      <c r="AH24148" s="7"/>
    </row>
    <row r="24149" spans="33:34">
      <c r="AG24149" s="7"/>
      <c r="AH24149" s="7"/>
    </row>
    <row r="24150" spans="33:34">
      <c r="AG24150" s="7"/>
      <c r="AH24150" s="7"/>
    </row>
    <row r="24151" spans="33:34">
      <c r="AG24151" s="7"/>
      <c r="AH24151" s="7"/>
    </row>
    <row r="24152" spans="33:34">
      <c r="AG24152" s="7"/>
      <c r="AH24152" s="7"/>
    </row>
    <row r="24153" spans="33:34">
      <c r="AG24153" s="7"/>
      <c r="AH24153" s="7"/>
    </row>
    <row r="24154" spans="33:34">
      <c r="AG24154" s="7"/>
      <c r="AH24154" s="7"/>
    </row>
    <row r="24155" spans="33:34">
      <c r="AG24155" s="7"/>
      <c r="AH24155" s="7"/>
    </row>
    <row r="24156" spans="33:34">
      <c r="AG24156" s="7"/>
      <c r="AH24156" s="7"/>
    </row>
    <row r="24157" spans="33:34">
      <c r="AG24157" s="7"/>
      <c r="AH24157" s="7"/>
    </row>
    <row r="24158" spans="33:34">
      <c r="AG24158" s="7"/>
      <c r="AH24158" s="7"/>
    </row>
    <row r="24159" spans="33:34">
      <c r="AG24159" s="7"/>
      <c r="AH24159" s="7"/>
    </row>
    <row r="24160" spans="33:34">
      <c r="AG24160" s="7"/>
      <c r="AH24160" s="7"/>
    </row>
    <row r="24161" spans="33:34">
      <c r="AG24161" s="7"/>
      <c r="AH24161" s="7"/>
    </row>
    <row r="24162" spans="33:34">
      <c r="AG24162" s="7"/>
      <c r="AH24162" s="7"/>
    </row>
    <row r="24163" spans="33:34">
      <c r="AG24163" s="7"/>
      <c r="AH24163" s="7"/>
    </row>
    <row r="24164" spans="33:34">
      <c r="AG24164" s="7"/>
      <c r="AH24164" s="7"/>
    </row>
    <row r="24165" spans="33:34">
      <c r="AG24165" s="7"/>
      <c r="AH24165" s="7"/>
    </row>
    <row r="24166" spans="33:34">
      <c r="AG24166" s="7"/>
      <c r="AH24166" s="7"/>
    </row>
    <row r="24167" spans="33:34">
      <c r="AG24167" s="7"/>
      <c r="AH24167" s="7"/>
    </row>
    <row r="24168" spans="33:34">
      <c r="AG24168" s="7"/>
      <c r="AH24168" s="7"/>
    </row>
    <row r="24169" spans="33:34">
      <c r="AG24169" s="7"/>
      <c r="AH24169" s="7"/>
    </row>
    <row r="24170" spans="33:34">
      <c r="AG24170" s="7"/>
      <c r="AH24170" s="7"/>
    </row>
    <row r="24171" spans="33:34">
      <c r="AG24171" s="7"/>
      <c r="AH24171" s="7"/>
    </row>
    <row r="24172" spans="33:34">
      <c r="AG24172" s="7"/>
      <c r="AH24172" s="7"/>
    </row>
    <row r="24173" spans="33:34">
      <c r="AG24173" s="7"/>
      <c r="AH24173" s="7"/>
    </row>
    <row r="24174" spans="33:34">
      <c r="AG24174" s="7"/>
      <c r="AH24174" s="7"/>
    </row>
    <row r="24175" spans="33:34">
      <c r="AG24175" s="7"/>
      <c r="AH24175" s="7"/>
    </row>
    <row r="24176" spans="33:34">
      <c r="AG24176" s="7"/>
      <c r="AH24176" s="7"/>
    </row>
    <row r="24177" spans="33:34">
      <c r="AG24177" s="7"/>
      <c r="AH24177" s="7"/>
    </row>
    <row r="24178" spans="33:34">
      <c r="AG24178" s="7"/>
      <c r="AH24178" s="7"/>
    </row>
    <row r="24179" spans="33:34">
      <c r="AG24179" s="7"/>
      <c r="AH24179" s="7"/>
    </row>
    <row r="24180" spans="33:34">
      <c r="AG24180" s="7"/>
      <c r="AH24180" s="7"/>
    </row>
    <row r="24181" spans="33:34">
      <c r="AG24181" s="7"/>
      <c r="AH24181" s="7"/>
    </row>
    <row r="24182" spans="33:34">
      <c r="AG24182" s="7"/>
      <c r="AH24182" s="7"/>
    </row>
    <row r="24183" spans="33:34">
      <c r="AG24183" s="7"/>
      <c r="AH24183" s="7"/>
    </row>
    <row r="24184" spans="33:34">
      <c r="AG24184" s="7"/>
      <c r="AH24184" s="7"/>
    </row>
    <row r="24185" spans="33:34">
      <c r="AG24185" s="7"/>
      <c r="AH24185" s="7"/>
    </row>
    <row r="24186" spans="33:34">
      <c r="AG24186" s="7"/>
      <c r="AH24186" s="7"/>
    </row>
    <row r="24187" spans="33:34">
      <c r="AG24187" s="7"/>
      <c r="AH24187" s="7"/>
    </row>
    <row r="24188" spans="33:34">
      <c r="AG24188" s="7"/>
      <c r="AH24188" s="7"/>
    </row>
    <row r="24189" spans="33:34">
      <c r="AG24189" s="7"/>
      <c r="AH24189" s="7"/>
    </row>
    <row r="24190" spans="33:34">
      <c r="AG24190" s="7"/>
      <c r="AH24190" s="7"/>
    </row>
    <row r="24191" spans="33:34">
      <c r="AG24191" s="7"/>
      <c r="AH24191" s="7"/>
    </row>
    <row r="24192" spans="33:34">
      <c r="AG24192" s="7"/>
      <c r="AH24192" s="7"/>
    </row>
    <row r="24193" spans="33:34">
      <c r="AG24193" s="7"/>
      <c r="AH24193" s="7"/>
    </row>
    <row r="24194" spans="33:34">
      <c r="AG24194" s="7"/>
      <c r="AH24194" s="7"/>
    </row>
    <row r="24195" spans="33:34">
      <c r="AG24195" s="7"/>
      <c r="AH24195" s="7"/>
    </row>
    <row r="24196" spans="33:34">
      <c r="AG24196" s="7"/>
      <c r="AH24196" s="7"/>
    </row>
    <row r="24197" spans="33:34">
      <c r="AG24197" s="7"/>
      <c r="AH24197" s="7"/>
    </row>
    <row r="24198" spans="33:34">
      <c r="AG24198" s="7"/>
      <c r="AH24198" s="7"/>
    </row>
    <row r="24199" spans="33:34">
      <c r="AG24199" s="7"/>
      <c r="AH24199" s="7"/>
    </row>
    <row r="24200" spans="33:34">
      <c r="AG24200" s="7"/>
      <c r="AH24200" s="7"/>
    </row>
    <row r="24201" spans="33:34">
      <c r="AG24201" s="7"/>
      <c r="AH24201" s="7"/>
    </row>
    <row r="24202" spans="33:34">
      <c r="AG24202" s="7"/>
      <c r="AH24202" s="7"/>
    </row>
    <row r="24203" spans="33:34">
      <c r="AG24203" s="7"/>
      <c r="AH24203" s="7"/>
    </row>
    <row r="24204" spans="33:34">
      <c r="AG24204" s="7"/>
      <c r="AH24204" s="7"/>
    </row>
    <row r="24205" spans="33:34">
      <c r="AG24205" s="7"/>
      <c r="AH24205" s="7"/>
    </row>
    <row r="24206" spans="33:34">
      <c r="AG24206" s="7"/>
      <c r="AH24206" s="7"/>
    </row>
    <row r="24207" spans="33:34">
      <c r="AG24207" s="7"/>
      <c r="AH24207" s="7"/>
    </row>
    <row r="24208" spans="33:34">
      <c r="AG24208" s="7"/>
      <c r="AH24208" s="7"/>
    </row>
    <row r="24209" spans="33:34">
      <c r="AG24209" s="7"/>
      <c r="AH24209" s="7"/>
    </row>
    <row r="24210" spans="33:34">
      <c r="AG24210" s="7"/>
      <c r="AH24210" s="7"/>
    </row>
    <row r="24211" spans="33:34">
      <c r="AG24211" s="7"/>
      <c r="AH24211" s="7"/>
    </row>
    <row r="24212" spans="33:34">
      <c r="AG24212" s="7"/>
      <c r="AH24212" s="7"/>
    </row>
    <row r="24213" spans="33:34">
      <c r="AG24213" s="7"/>
      <c r="AH24213" s="7"/>
    </row>
    <row r="24214" spans="33:34">
      <c r="AG24214" s="7"/>
      <c r="AH24214" s="7"/>
    </row>
    <row r="24215" spans="33:34">
      <c r="AG24215" s="7"/>
      <c r="AH24215" s="7"/>
    </row>
    <row r="24216" spans="33:34">
      <c r="AG24216" s="7"/>
      <c r="AH24216" s="7"/>
    </row>
    <row r="24217" spans="33:34">
      <c r="AG24217" s="7"/>
      <c r="AH24217" s="7"/>
    </row>
    <row r="24218" spans="33:34">
      <c r="AG24218" s="7"/>
      <c r="AH24218" s="7"/>
    </row>
    <row r="24219" spans="33:34">
      <c r="AG24219" s="7"/>
      <c r="AH24219" s="7"/>
    </row>
    <row r="24220" spans="33:34">
      <c r="AG24220" s="7"/>
      <c r="AH24220" s="7"/>
    </row>
    <row r="24221" spans="33:34">
      <c r="AG24221" s="7"/>
      <c r="AH24221" s="7"/>
    </row>
    <row r="24222" spans="33:34">
      <c r="AG24222" s="7"/>
      <c r="AH24222" s="7"/>
    </row>
    <row r="24223" spans="33:34">
      <c r="AG24223" s="7"/>
      <c r="AH24223" s="7"/>
    </row>
    <row r="24224" spans="33:34">
      <c r="AG24224" s="7"/>
      <c r="AH24224" s="7"/>
    </row>
    <row r="24225" spans="33:34">
      <c r="AG24225" s="7"/>
      <c r="AH24225" s="7"/>
    </row>
    <row r="24226" spans="33:34">
      <c r="AG24226" s="7"/>
      <c r="AH24226" s="7"/>
    </row>
    <row r="24227" spans="33:34">
      <c r="AG24227" s="7"/>
      <c r="AH24227" s="7"/>
    </row>
    <row r="24228" spans="33:34">
      <c r="AG24228" s="7"/>
      <c r="AH24228" s="7"/>
    </row>
    <row r="24229" spans="33:34">
      <c r="AG24229" s="7"/>
      <c r="AH24229" s="7"/>
    </row>
    <row r="24230" spans="33:34">
      <c r="AG24230" s="7"/>
      <c r="AH24230" s="7"/>
    </row>
    <row r="24231" spans="33:34">
      <c r="AG24231" s="7"/>
      <c r="AH24231" s="7"/>
    </row>
    <row r="24232" spans="33:34">
      <c r="AG24232" s="7"/>
      <c r="AH24232" s="7"/>
    </row>
    <row r="24233" spans="33:34">
      <c r="AG24233" s="7"/>
      <c r="AH24233" s="7"/>
    </row>
    <row r="24234" spans="33:34">
      <c r="AG24234" s="7"/>
      <c r="AH24234" s="7"/>
    </row>
    <row r="24235" spans="33:34">
      <c r="AG24235" s="7"/>
      <c r="AH24235" s="7"/>
    </row>
    <row r="24236" spans="33:34">
      <c r="AG24236" s="7"/>
      <c r="AH24236" s="7"/>
    </row>
    <row r="24237" spans="33:34">
      <c r="AG24237" s="7"/>
      <c r="AH24237" s="7"/>
    </row>
    <row r="24238" spans="33:34">
      <c r="AG24238" s="7"/>
      <c r="AH24238" s="7"/>
    </row>
    <row r="24239" spans="33:34">
      <c r="AG24239" s="7"/>
      <c r="AH24239" s="7"/>
    </row>
    <row r="24240" spans="33:34">
      <c r="AG24240" s="7"/>
      <c r="AH24240" s="7"/>
    </row>
    <row r="24241" spans="33:34">
      <c r="AG24241" s="7"/>
      <c r="AH24241" s="7"/>
    </row>
    <row r="24242" spans="33:34">
      <c r="AG24242" s="7"/>
      <c r="AH24242" s="7"/>
    </row>
    <row r="24243" spans="33:34">
      <c r="AG24243" s="7"/>
      <c r="AH24243" s="7"/>
    </row>
    <row r="24244" spans="33:34">
      <c r="AG24244" s="7"/>
      <c r="AH24244" s="7"/>
    </row>
    <row r="24245" spans="33:34">
      <c r="AG24245" s="7"/>
      <c r="AH24245" s="7"/>
    </row>
    <row r="24246" spans="33:34">
      <c r="AG24246" s="7"/>
      <c r="AH24246" s="7"/>
    </row>
    <row r="24247" spans="33:34">
      <c r="AG24247" s="7"/>
      <c r="AH24247" s="7"/>
    </row>
    <row r="24248" spans="33:34">
      <c r="AG24248" s="7"/>
      <c r="AH24248" s="7"/>
    </row>
    <row r="24249" spans="33:34">
      <c r="AG24249" s="7"/>
      <c r="AH24249" s="7"/>
    </row>
    <row r="24250" spans="33:34">
      <c r="AG24250" s="7"/>
      <c r="AH24250" s="7"/>
    </row>
    <row r="24251" spans="33:34">
      <c r="AG24251" s="7"/>
      <c r="AH24251" s="7"/>
    </row>
    <row r="24252" spans="33:34">
      <c r="AG24252" s="7"/>
      <c r="AH24252" s="7"/>
    </row>
    <row r="24253" spans="33:34">
      <c r="AG24253" s="7"/>
      <c r="AH24253" s="7"/>
    </row>
    <row r="24254" spans="33:34">
      <c r="AG24254" s="7"/>
      <c r="AH24254" s="7"/>
    </row>
    <row r="24255" spans="33:34">
      <c r="AG24255" s="7"/>
      <c r="AH24255" s="7"/>
    </row>
    <row r="24256" spans="33:34">
      <c r="AG24256" s="7"/>
      <c r="AH24256" s="7"/>
    </row>
    <row r="24257" spans="33:34">
      <c r="AG24257" s="7"/>
      <c r="AH24257" s="7"/>
    </row>
    <row r="24258" spans="33:34">
      <c r="AG24258" s="7"/>
      <c r="AH24258" s="7"/>
    </row>
    <row r="24259" spans="33:34">
      <c r="AG24259" s="7"/>
      <c r="AH24259" s="7"/>
    </row>
    <row r="24260" spans="33:34">
      <c r="AG24260" s="7"/>
      <c r="AH24260" s="7"/>
    </row>
    <row r="24261" spans="33:34">
      <c r="AG24261" s="7"/>
      <c r="AH24261" s="7"/>
    </row>
    <row r="24262" spans="33:34">
      <c r="AG24262" s="7"/>
      <c r="AH24262" s="7"/>
    </row>
    <row r="24263" spans="33:34">
      <c r="AG24263" s="7"/>
      <c r="AH24263" s="7"/>
    </row>
    <row r="24264" spans="33:34">
      <c r="AG24264" s="7"/>
      <c r="AH24264" s="7"/>
    </row>
    <row r="24265" spans="33:34">
      <c r="AG24265" s="7"/>
      <c r="AH24265" s="7"/>
    </row>
    <row r="24266" spans="33:34">
      <c r="AG24266" s="7"/>
      <c r="AH24266" s="7"/>
    </row>
    <row r="24267" spans="33:34">
      <c r="AG24267" s="7"/>
      <c r="AH24267" s="7"/>
    </row>
    <row r="24268" spans="33:34">
      <c r="AG24268" s="7"/>
      <c r="AH24268" s="7"/>
    </row>
    <row r="24269" spans="33:34">
      <c r="AG24269" s="7"/>
      <c r="AH24269" s="7"/>
    </row>
    <row r="24270" spans="33:34">
      <c r="AG24270" s="7"/>
      <c r="AH24270" s="7"/>
    </row>
    <row r="24271" spans="33:34">
      <c r="AG24271" s="7"/>
      <c r="AH24271" s="7"/>
    </row>
    <row r="24272" spans="33:34">
      <c r="AG24272" s="7"/>
      <c r="AH24272" s="7"/>
    </row>
    <row r="24273" spans="33:34">
      <c r="AG24273" s="7"/>
      <c r="AH24273" s="7"/>
    </row>
    <row r="24274" spans="33:34">
      <c r="AG24274" s="7"/>
      <c r="AH24274" s="7"/>
    </row>
    <row r="24275" spans="33:34">
      <c r="AG24275" s="7"/>
      <c r="AH24275" s="7"/>
    </row>
    <row r="24276" spans="33:34">
      <c r="AG24276" s="7"/>
      <c r="AH24276" s="7"/>
    </row>
    <row r="24277" spans="33:34">
      <c r="AG24277" s="7"/>
      <c r="AH24277" s="7"/>
    </row>
    <row r="24278" spans="33:34">
      <c r="AG24278" s="7"/>
      <c r="AH24278" s="7"/>
    </row>
    <row r="24279" spans="33:34">
      <c r="AG24279" s="7"/>
      <c r="AH24279" s="7"/>
    </row>
    <row r="24280" spans="33:34">
      <c r="AG24280" s="7"/>
      <c r="AH24280" s="7"/>
    </row>
    <row r="24281" spans="33:34">
      <c r="AG24281" s="7"/>
      <c r="AH24281" s="7"/>
    </row>
    <row r="24282" spans="33:34">
      <c r="AG24282" s="7"/>
      <c r="AH24282" s="7"/>
    </row>
    <row r="24283" spans="33:34">
      <c r="AG24283" s="7"/>
      <c r="AH24283" s="7"/>
    </row>
    <row r="24284" spans="33:34">
      <c r="AG24284" s="7"/>
      <c r="AH24284" s="7"/>
    </row>
    <row r="24285" spans="33:34">
      <c r="AG24285" s="7"/>
      <c r="AH24285" s="7"/>
    </row>
    <row r="24286" spans="33:34">
      <c r="AG24286" s="7"/>
      <c r="AH24286" s="7"/>
    </row>
    <row r="24287" spans="33:34">
      <c r="AG24287" s="7"/>
      <c r="AH24287" s="7"/>
    </row>
    <row r="24288" spans="33:34">
      <c r="AG24288" s="7"/>
      <c r="AH24288" s="7"/>
    </row>
    <row r="24289" spans="33:34">
      <c r="AG24289" s="7"/>
      <c r="AH24289" s="7"/>
    </row>
    <row r="24290" spans="33:34">
      <c r="AG24290" s="7"/>
      <c r="AH24290" s="7"/>
    </row>
    <row r="24291" spans="33:34">
      <c r="AG24291" s="7"/>
      <c r="AH24291" s="7"/>
    </row>
    <row r="24292" spans="33:34">
      <c r="AG24292" s="7"/>
      <c r="AH24292" s="7"/>
    </row>
    <row r="24293" spans="33:34">
      <c r="AG24293" s="7"/>
      <c r="AH24293" s="7"/>
    </row>
    <row r="24294" spans="33:34">
      <c r="AG24294" s="7"/>
      <c r="AH24294" s="7"/>
    </row>
    <row r="24295" spans="33:34">
      <c r="AG24295" s="7"/>
      <c r="AH24295" s="7"/>
    </row>
    <row r="24296" spans="33:34">
      <c r="AG24296" s="7"/>
      <c r="AH24296" s="7"/>
    </row>
    <row r="24297" spans="33:34">
      <c r="AG24297" s="7"/>
      <c r="AH24297" s="7"/>
    </row>
    <row r="24298" spans="33:34">
      <c r="AG24298" s="7"/>
      <c r="AH24298" s="7"/>
    </row>
    <row r="24299" spans="33:34">
      <c r="AG24299" s="7"/>
      <c r="AH24299" s="7"/>
    </row>
    <row r="24300" spans="33:34">
      <c r="AG24300" s="7"/>
      <c r="AH24300" s="7"/>
    </row>
    <row r="24301" spans="33:34">
      <c r="AG24301" s="7"/>
      <c r="AH24301" s="7"/>
    </row>
    <row r="24302" spans="33:34">
      <c r="AG24302" s="7"/>
      <c r="AH24302" s="7"/>
    </row>
    <row r="24303" spans="33:34">
      <c r="AG24303" s="7"/>
      <c r="AH24303" s="7"/>
    </row>
    <row r="24304" spans="33:34">
      <c r="AG24304" s="7"/>
      <c r="AH24304" s="7"/>
    </row>
    <row r="24305" spans="33:34">
      <c r="AG24305" s="7"/>
      <c r="AH24305" s="7"/>
    </row>
    <row r="24306" spans="33:34">
      <c r="AG24306" s="7"/>
      <c r="AH24306" s="7"/>
    </row>
    <row r="24307" spans="33:34">
      <c r="AG24307" s="7"/>
      <c r="AH24307" s="7"/>
    </row>
    <row r="24308" spans="33:34">
      <c r="AG24308" s="7"/>
      <c r="AH24308" s="7"/>
    </row>
    <row r="24309" spans="33:34">
      <c r="AG24309" s="7"/>
      <c r="AH24309" s="7"/>
    </row>
    <row r="24310" spans="33:34">
      <c r="AG24310" s="7"/>
      <c r="AH24310" s="7"/>
    </row>
    <row r="24311" spans="33:34">
      <c r="AG24311" s="7"/>
      <c r="AH24311" s="7"/>
    </row>
    <row r="24312" spans="33:34">
      <c r="AG24312" s="7"/>
      <c r="AH24312" s="7"/>
    </row>
    <row r="24313" spans="33:34">
      <c r="AG24313" s="7"/>
      <c r="AH24313" s="7"/>
    </row>
    <row r="24314" spans="33:34">
      <c r="AG24314" s="7"/>
      <c r="AH24314" s="7"/>
    </row>
    <row r="24315" spans="33:34">
      <c r="AG24315" s="7"/>
      <c r="AH24315" s="7"/>
    </row>
    <row r="24316" spans="33:34">
      <c r="AG24316" s="7"/>
      <c r="AH24316" s="7"/>
    </row>
    <row r="24317" spans="33:34">
      <c r="AG24317" s="7"/>
      <c r="AH24317" s="7"/>
    </row>
    <row r="24318" spans="33:34">
      <c r="AG24318" s="7"/>
      <c r="AH24318" s="7"/>
    </row>
    <row r="24319" spans="33:34">
      <c r="AG24319" s="7"/>
      <c r="AH24319" s="7"/>
    </row>
    <row r="24320" spans="33:34">
      <c r="AG24320" s="7"/>
      <c r="AH24320" s="7"/>
    </row>
    <row r="24321" spans="33:34">
      <c r="AG24321" s="7"/>
      <c r="AH24321" s="7"/>
    </row>
    <row r="24322" spans="33:34">
      <c r="AG24322" s="7"/>
      <c r="AH24322" s="7"/>
    </row>
    <row r="24323" spans="33:34">
      <c r="AG24323" s="7"/>
      <c r="AH24323" s="7"/>
    </row>
    <row r="24324" spans="33:34">
      <c r="AG24324" s="7"/>
      <c r="AH24324" s="7"/>
    </row>
    <row r="24325" spans="33:34">
      <c r="AG24325" s="7"/>
      <c r="AH24325" s="7"/>
    </row>
    <row r="24326" spans="33:34">
      <c r="AG24326" s="7"/>
      <c r="AH24326" s="7"/>
    </row>
    <row r="24327" spans="33:34">
      <c r="AG24327" s="7"/>
      <c r="AH24327" s="7"/>
    </row>
    <row r="24328" spans="33:34">
      <c r="AG24328" s="7"/>
      <c r="AH24328" s="7"/>
    </row>
    <row r="24329" spans="33:34">
      <c r="AG24329" s="7"/>
      <c r="AH24329" s="7"/>
    </row>
    <row r="24330" spans="33:34">
      <c r="AG24330" s="7"/>
      <c r="AH24330" s="7"/>
    </row>
    <row r="24331" spans="33:34">
      <c r="AG24331" s="7"/>
      <c r="AH24331" s="7"/>
    </row>
    <row r="24332" spans="33:34">
      <c r="AG24332" s="7"/>
      <c r="AH24332" s="7"/>
    </row>
    <row r="24333" spans="33:34">
      <c r="AG24333" s="7"/>
      <c r="AH24333" s="7"/>
    </row>
    <row r="24334" spans="33:34">
      <c r="AG24334" s="7"/>
      <c r="AH24334" s="7"/>
    </row>
    <row r="24335" spans="33:34">
      <c r="AG24335" s="7"/>
      <c r="AH24335" s="7"/>
    </row>
    <row r="24336" spans="33:34">
      <c r="AG24336" s="7"/>
      <c r="AH24336" s="7"/>
    </row>
    <row r="24337" spans="33:34">
      <c r="AG24337" s="7"/>
      <c r="AH24337" s="7"/>
    </row>
    <row r="24338" spans="33:34">
      <c r="AG24338" s="7"/>
      <c r="AH24338" s="7"/>
    </row>
    <row r="24339" spans="33:34">
      <c r="AG24339" s="7"/>
      <c r="AH24339" s="7"/>
    </row>
    <row r="24340" spans="33:34">
      <c r="AG24340" s="7"/>
      <c r="AH24340" s="7"/>
    </row>
    <row r="24341" spans="33:34">
      <c r="AG24341" s="7"/>
      <c r="AH24341" s="7"/>
    </row>
    <row r="24342" spans="33:34">
      <c r="AG24342" s="7"/>
      <c r="AH24342" s="7"/>
    </row>
    <row r="24343" spans="33:34">
      <c r="AG24343" s="7"/>
      <c r="AH24343" s="7"/>
    </row>
    <row r="24344" spans="33:34">
      <c r="AG24344" s="7"/>
      <c r="AH24344" s="7"/>
    </row>
    <row r="24345" spans="33:34">
      <c r="AG24345" s="7"/>
      <c r="AH24345" s="7"/>
    </row>
    <row r="24346" spans="33:34">
      <c r="AG24346" s="7"/>
      <c r="AH24346" s="7"/>
    </row>
    <row r="24347" spans="33:34">
      <c r="AG24347" s="7"/>
      <c r="AH24347" s="7"/>
    </row>
    <row r="24348" spans="33:34">
      <c r="AG24348" s="7"/>
      <c r="AH24348" s="7"/>
    </row>
    <row r="24349" spans="33:34">
      <c r="AG24349" s="7"/>
      <c r="AH24349" s="7"/>
    </row>
    <row r="24350" spans="33:34">
      <c r="AG24350" s="7"/>
      <c r="AH24350" s="7"/>
    </row>
    <row r="24351" spans="33:34">
      <c r="AG24351" s="7"/>
      <c r="AH24351" s="7"/>
    </row>
    <row r="24352" spans="33:34">
      <c r="AG24352" s="7"/>
      <c r="AH24352" s="7"/>
    </row>
    <row r="24353" spans="33:34">
      <c r="AG24353" s="7"/>
      <c r="AH24353" s="7"/>
    </row>
    <row r="24354" spans="33:34">
      <c r="AG24354" s="7"/>
      <c r="AH24354" s="7"/>
    </row>
    <row r="24355" spans="33:34">
      <c r="AG24355" s="7"/>
      <c r="AH24355" s="7"/>
    </row>
    <row r="24356" spans="33:34">
      <c r="AG24356" s="7"/>
      <c r="AH24356" s="7"/>
    </row>
    <row r="24357" spans="33:34">
      <c r="AG24357" s="7"/>
      <c r="AH24357" s="7"/>
    </row>
    <row r="24358" spans="33:34">
      <c r="AG24358" s="7"/>
      <c r="AH24358" s="7"/>
    </row>
    <row r="24359" spans="33:34">
      <c r="AG24359" s="7"/>
      <c r="AH24359" s="7"/>
    </row>
    <row r="24360" spans="33:34">
      <c r="AG24360" s="7"/>
      <c r="AH24360" s="7"/>
    </row>
    <row r="24361" spans="33:34">
      <c r="AG24361" s="7"/>
      <c r="AH24361" s="7"/>
    </row>
    <row r="24362" spans="33:34">
      <c r="AG24362" s="7"/>
      <c r="AH24362" s="7"/>
    </row>
    <row r="24363" spans="33:34">
      <c r="AG24363" s="7"/>
      <c r="AH24363" s="7"/>
    </row>
    <row r="24364" spans="33:34">
      <c r="AG24364" s="7"/>
      <c r="AH24364" s="7"/>
    </row>
    <row r="24365" spans="33:34">
      <c r="AG24365" s="7"/>
      <c r="AH24365" s="7"/>
    </row>
    <row r="24366" spans="33:34">
      <c r="AG24366" s="7"/>
      <c r="AH24366" s="7"/>
    </row>
    <row r="24367" spans="33:34">
      <c r="AG24367" s="7"/>
      <c r="AH24367" s="7"/>
    </row>
    <row r="24368" spans="33:34">
      <c r="AG24368" s="7"/>
      <c r="AH24368" s="7"/>
    </row>
    <row r="24369" spans="33:34">
      <c r="AG24369" s="7"/>
      <c r="AH24369" s="7"/>
    </row>
    <row r="24370" spans="33:34">
      <c r="AG24370" s="7"/>
      <c r="AH24370" s="7"/>
    </row>
    <row r="24371" spans="33:34">
      <c r="AG24371" s="7"/>
      <c r="AH24371" s="7"/>
    </row>
    <row r="24372" spans="33:34">
      <c r="AG24372" s="7"/>
      <c r="AH24372" s="7"/>
    </row>
    <row r="24373" spans="33:34">
      <c r="AG24373" s="7"/>
      <c r="AH24373" s="7"/>
    </row>
    <row r="24374" spans="33:34">
      <c r="AG24374" s="7"/>
      <c r="AH24374" s="7"/>
    </row>
    <row r="24375" spans="33:34">
      <c r="AG24375" s="7"/>
      <c r="AH24375" s="7"/>
    </row>
    <row r="24376" spans="33:34">
      <c r="AG24376" s="7"/>
      <c r="AH24376" s="7"/>
    </row>
    <row r="24377" spans="33:34">
      <c r="AG24377" s="7"/>
      <c r="AH24377" s="7"/>
    </row>
    <row r="24378" spans="33:34">
      <c r="AG24378" s="7"/>
      <c r="AH24378" s="7"/>
    </row>
    <row r="24379" spans="33:34">
      <c r="AG24379" s="7"/>
      <c r="AH24379" s="7"/>
    </row>
    <row r="24380" spans="33:34">
      <c r="AG24380" s="7"/>
      <c r="AH24380" s="7"/>
    </row>
    <row r="24381" spans="33:34">
      <c r="AG24381" s="7"/>
      <c r="AH24381" s="7"/>
    </row>
    <row r="24382" spans="33:34">
      <c r="AG24382" s="7"/>
      <c r="AH24382" s="7"/>
    </row>
    <row r="24383" spans="33:34">
      <c r="AG24383" s="7"/>
      <c r="AH24383" s="7"/>
    </row>
    <row r="24384" spans="33:34">
      <c r="AG24384" s="7"/>
      <c r="AH24384" s="7"/>
    </row>
    <row r="24385" spans="33:34">
      <c r="AG24385" s="7"/>
      <c r="AH24385" s="7"/>
    </row>
    <row r="24386" spans="33:34">
      <c r="AG24386" s="7"/>
      <c r="AH24386" s="7"/>
    </row>
    <row r="24387" spans="33:34">
      <c r="AG24387" s="7"/>
      <c r="AH24387" s="7"/>
    </row>
    <row r="24388" spans="33:34">
      <c r="AG24388" s="7"/>
      <c r="AH24388" s="7"/>
    </row>
    <row r="24389" spans="33:34">
      <c r="AG24389" s="7"/>
      <c r="AH24389" s="7"/>
    </row>
    <row r="24390" spans="33:34">
      <c r="AG24390" s="7"/>
      <c r="AH24390" s="7"/>
    </row>
    <row r="24391" spans="33:34">
      <c r="AG24391" s="7"/>
      <c r="AH24391" s="7"/>
    </row>
    <row r="24392" spans="33:34">
      <c r="AG24392" s="7"/>
      <c r="AH24392" s="7"/>
    </row>
    <row r="24393" spans="33:34">
      <c r="AG24393" s="7"/>
      <c r="AH24393" s="7"/>
    </row>
    <row r="24394" spans="33:34">
      <c r="AG24394" s="7"/>
      <c r="AH24394" s="7"/>
    </row>
    <row r="24395" spans="33:34">
      <c r="AG24395" s="7"/>
      <c r="AH24395" s="7"/>
    </row>
    <row r="24396" spans="33:34">
      <c r="AG24396" s="7"/>
      <c r="AH24396" s="7"/>
    </row>
    <row r="24397" spans="33:34">
      <c r="AG24397" s="7"/>
      <c r="AH24397" s="7"/>
    </row>
    <row r="24398" spans="33:34">
      <c r="AG24398" s="7"/>
      <c r="AH24398" s="7"/>
    </row>
    <row r="24399" spans="33:34">
      <c r="AG24399" s="7"/>
      <c r="AH24399" s="7"/>
    </row>
    <row r="24400" spans="33:34">
      <c r="AG24400" s="7"/>
      <c r="AH24400" s="7"/>
    </row>
    <row r="24401" spans="33:34">
      <c r="AG24401" s="7"/>
      <c r="AH24401" s="7"/>
    </row>
    <row r="24402" spans="33:34">
      <c r="AG24402" s="7"/>
      <c r="AH24402" s="7"/>
    </row>
    <row r="24403" spans="33:34">
      <c r="AG24403" s="7"/>
      <c r="AH24403" s="7"/>
    </row>
    <row r="24404" spans="33:34">
      <c r="AG24404" s="7"/>
      <c r="AH24404" s="7"/>
    </row>
    <row r="24405" spans="33:34">
      <c r="AG24405" s="7"/>
      <c r="AH24405" s="7"/>
    </row>
    <row r="24406" spans="33:34">
      <c r="AG24406" s="7"/>
      <c r="AH24406" s="7"/>
    </row>
    <row r="24407" spans="33:34">
      <c r="AG24407" s="7"/>
      <c r="AH24407" s="7"/>
    </row>
    <row r="24408" spans="33:34">
      <c r="AG24408" s="7"/>
      <c r="AH24408" s="7"/>
    </row>
    <row r="24409" spans="33:34">
      <c r="AG24409" s="7"/>
      <c r="AH24409" s="7"/>
    </row>
    <row r="24410" spans="33:34">
      <c r="AG24410" s="7"/>
      <c r="AH24410" s="7"/>
    </row>
    <row r="24411" spans="33:34">
      <c r="AG24411" s="7"/>
      <c r="AH24411" s="7"/>
    </row>
    <row r="24412" spans="33:34">
      <c r="AG24412" s="7"/>
      <c r="AH24412" s="7"/>
    </row>
    <row r="24413" spans="33:34">
      <c r="AG24413" s="7"/>
      <c r="AH24413" s="7"/>
    </row>
    <row r="24414" spans="33:34">
      <c r="AG24414" s="7"/>
      <c r="AH24414" s="7"/>
    </row>
    <row r="24415" spans="33:34">
      <c r="AG24415" s="7"/>
      <c r="AH24415" s="7"/>
    </row>
    <row r="24416" spans="33:34">
      <c r="AG24416" s="7"/>
      <c r="AH24416" s="7"/>
    </row>
    <row r="24417" spans="33:34">
      <c r="AG24417" s="7"/>
      <c r="AH24417" s="7"/>
    </row>
    <row r="24418" spans="33:34">
      <c r="AG24418" s="7"/>
      <c r="AH24418" s="7"/>
    </row>
    <row r="24419" spans="33:34">
      <c r="AG24419" s="7"/>
      <c r="AH24419" s="7"/>
    </row>
    <row r="24420" spans="33:34">
      <c r="AG24420" s="7"/>
      <c r="AH24420" s="7"/>
    </row>
    <row r="24421" spans="33:34">
      <c r="AG24421" s="7"/>
      <c r="AH24421" s="7"/>
    </row>
    <row r="24422" spans="33:34">
      <c r="AG24422" s="7"/>
      <c r="AH24422" s="7"/>
    </row>
    <row r="24423" spans="33:34">
      <c r="AG24423" s="7"/>
      <c r="AH24423" s="7"/>
    </row>
    <row r="24424" spans="33:34">
      <c r="AG24424" s="7"/>
      <c r="AH24424" s="7"/>
    </row>
    <row r="24425" spans="33:34">
      <c r="AG24425" s="7"/>
      <c r="AH24425" s="7"/>
    </row>
    <row r="24426" spans="33:34">
      <c r="AG24426" s="7"/>
      <c r="AH24426" s="7"/>
    </row>
    <row r="24427" spans="33:34">
      <c r="AG24427" s="7"/>
      <c r="AH24427" s="7"/>
    </row>
    <row r="24428" spans="33:34">
      <c r="AG24428" s="7"/>
      <c r="AH24428" s="7"/>
    </row>
    <row r="24429" spans="33:34">
      <c r="AG24429" s="7"/>
      <c r="AH24429" s="7"/>
    </row>
    <row r="24430" spans="33:34">
      <c r="AG24430" s="7"/>
      <c r="AH24430" s="7"/>
    </row>
    <row r="24431" spans="33:34">
      <c r="AG24431" s="7"/>
      <c r="AH24431" s="7"/>
    </row>
    <row r="24432" spans="33:34">
      <c r="AG24432" s="7"/>
      <c r="AH24432" s="7"/>
    </row>
    <row r="24433" spans="33:34">
      <c r="AG24433" s="7"/>
      <c r="AH24433" s="7"/>
    </row>
    <row r="24434" spans="33:34">
      <c r="AG24434" s="7"/>
      <c r="AH24434" s="7"/>
    </row>
    <row r="24435" spans="33:34">
      <c r="AG24435" s="7"/>
      <c r="AH24435" s="7"/>
    </row>
    <row r="24436" spans="33:34">
      <c r="AG24436" s="7"/>
      <c r="AH24436" s="7"/>
    </row>
    <row r="24437" spans="33:34">
      <c r="AG24437" s="7"/>
      <c r="AH24437" s="7"/>
    </row>
    <row r="24438" spans="33:34">
      <c r="AG24438" s="7"/>
      <c r="AH24438" s="7"/>
    </row>
    <row r="24439" spans="33:34">
      <c r="AG24439" s="7"/>
      <c r="AH24439" s="7"/>
    </row>
    <row r="24440" spans="33:34">
      <c r="AG24440" s="7"/>
      <c r="AH24440" s="7"/>
    </row>
    <row r="24441" spans="33:34">
      <c r="AG24441" s="7"/>
      <c r="AH24441" s="7"/>
    </row>
    <row r="24442" spans="33:34">
      <c r="AG24442" s="7"/>
      <c r="AH24442" s="7"/>
    </row>
    <row r="24443" spans="33:34">
      <c r="AG24443" s="7"/>
      <c r="AH24443" s="7"/>
    </row>
    <row r="24444" spans="33:34">
      <c r="AG24444" s="7"/>
      <c r="AH24444" s="7"/>
    </row>
    <row r="24445" spans="33:34">
      <c r="AG24445" s="7"/>
      <c r="AH24445" s="7"/>
    </row>
    <row r="24446" spans="33:34">
      <c r="AG24446" s="7"/>
      <c r="AH24446" s="7"/>
    </row>
    <row r="24447" spans="33:34">
      <c r="AG24447" s="7"/>
      <c r="AH24447" s="7"/>
    </row>
    <row r="24448" spans="33:34">
      <c r="AG24448" s="7"/>
      <c r="AH24448" s="7"/>
    </row>
    <row r="24449" spans="33:34">
      <c r="AG24449" s="7"/>
      <c r="AH24449" s="7"/>
    </row>
    <row r="24450" spans="33:34">
      <c r="AG24450" s="7"/>
      <c r="AH24450" s="7"/>
    </row>
    <row r="24451" spans="33:34">
      <c r="AG24451" s="7"/>
      <c r="AH24451" s="7"/>
    </row>
    <row r="24452" spans="33:34">
      <c r="AG24452" s="7"/>
      <c r="AH24452" s="7"/>
    </row>
    <row r="24453" spans="33:34">
      <c r="AG24453" s="7"/>
      <c r="AH24453" s="7"/>
    </row>
    <row r="24454" spans="33:34">
      <c r="AG24454" s="7"/>
      <c r="AH24454" s="7"/>
    </row>
    <row r="24455" spans="33:34">
      <c r="AG24455" s="7"/>
      <c r="AH24455" s="7"/>
    </row>
    <row r="24456" spans="33:34">
      <c r="AG24456" s="7"/>
      <c r="AH24456" s="7"/>
    </row>
    <row r="24457" spans="33:34">
      <c r="AG24457" s="7"/>
      <c r="AH24457" s="7"/>
    </row>
    <row r="24458" spans="33:34">
      <c r="AG24458" s="7"/>
      <c r="AH24458" s="7"/>
    </row>
    <row r="24459" spans="33:34">
      <c r="AG24459" s="7"/>
      <c r="AH24459" s="7"/>
    </row>
    <row r="24460" spans="33:34">
      <c r="AG24460" s="7"/>
      <c r="AH24460" s="7"/>
    </row>
    <row r="24461" spans="33:34">
      <c r="AG24461" s="7"/>
      <c r="AH24461" s="7"/>
    </row>
    <row r="24462" spans="33:34">
      <c r="AG24462" s="7"/>
      <c r="AH24462" s="7"/>
    </row>
    <row r="24463" spans="33:34">
      <c r="AG24463" s="7"/>
      <c r="AH24463" s="7"/>
    </row>
    <row r="24464" spans="33:34">
      <c r="AG24464" s="7"/>
      <c r="AH24464" s="7"/>
    </row>
    <row r="24465" spans="33:34">
      <c r="AG24465" s="7"/>
      <c r="AH24465" s="7"/>
    </row>
    <row r="24466" spans="33:34">
      <c r="AG24466" s="7"/>
      <c r="AH24466" s="7"/>
    </row>
    <row r="24467" spans="33:34">
      <c r="AG24467" s="7"/>
      <c r="AH24467" s="7"/>
    </row>
    <row r="24468" spans="33:34">
      <c r="AG24468" s="7"/>
      <c r="AH24468" s="7"/>
    </row>
    <row r="24469" spans="33:34">
      <c r="AG24469" s="7"/>
      <c r="AH24469" s="7"/>
    </row>
    <row r="24470" spans="33:34">
      <c r="AG24470" s="7"/>
      <c r="AH24470" s="7"/>
    </row>
    <row r="24471" spans="33:34">
      <c r="AG24471" s="7"/>
      <c r="AH24471" s="7"/>
    </row>
    <row r="24472" spans="33:34">
      <c r="AG24472" s="7"/>
      <c r="AH24472" s="7"/>
    </row>
    <row r="24473" spans="33:34">
      <c r="AG24473" s="7"/>
      <c r="AH24473" s="7"/>
    </row>
    <row r="24474" spans="33:34">
      <c r="AG24474" s="7"/>
      <c r="AH24474" s="7"/>
    </row>
    <row r="24475" spans="33:34">
      <c r="AG24475" s="7"/>
      <c r="AH24475" s="7"/>
    </row>
    <row r="24476" spans="33:34">
      <c r="AG24476" s="7"/>
      <c r="AH24476" s="7"/>
    </row>
    <row r="24477" spans="33:34">
      <c r="AG24477" s="7"/>
      <c r="AH24477" s="7"/>
    </row>
    <row r="24478" spans="33:34">
      <c r="AG24478" s="7"/>
      <c r="AH24478" s="7"/>
    </row>
    <row r="24479" spans="33:34">
      <c r="AG24479" s="7"/>
      <c r="AH24479" s="7"/>
    </row>
    <row r="24480" spans="33:34">
      <c r="AG24480" s="7"/>
      <c r="AH24480" s="7"/>
    </row>
    <row r="24481" spans="33:34">
      <c r="AG24481" s="7"/>
      <c r="AH24481" s="7"/>
    </row>
    <row r="24482" spans="33:34">
      <c r="AG24482" s="7"/>
      <c r="AH24482" s="7"/>
    </row>
    <row r="24483" spans="33:34">
      <c r="AG24483" s="7"/>
      <c r="AH24483" s="7"/>
    </row>
    <row r="24484" spans="33:34">
      <c r="AG24484" s="7"/>
      <c r="AH24484" s="7"/>
    </row>
    <row r="24485" spans="33:34">
      <c r="AG24485" s="7"/>
      <c r="AH24485" s="7"/>
    </row>
    <row r="24486" spans="33:34">
      <c r="AG24486" s="7"/>
      <c r="AH24486" s="7"/>
    </row>
    <row r="24487" spans="33:34">
      <c r="AG24487" s="7"/>
      <c r="AH24487" s="7"/>
    </row>
    <row r="24488" spans="33:34">
      <c r="AG24488" s="7"/>
      <c r="AH24488" s="7"/>
    </row>
    <row r="24489" spans="33:34">
      <c r="AG24489" s="7"/>
      <c r="AH24489" s="7"/>
    </row>
    <row r="24490" spans="33:34">
      <c r="AG24490" s="7"/>
      <c r="AH24490" s="7"/>
    </row>
    <row r="24491" spans="33:34">
      <c r="AG24491" s="7"/>
      <c r="AH24491" s="7"/>
    </row>
    <row r="24492" spans="33:34">
      <c r="AG24492" s="7"/>
      <c r="AH24492" s="7"/>
    </row>
    <row r="24493" spans="33:34">
      <c r="AG24493" s="7"/>
      <c r="AH24493" s="7"/>
    </row>
    <row r="24494" spans="33:34">
      <c r="AG24494" s="7"/>
      <c r="AH24494" s="7"/>
    </row>
    <row r="24495" spans="33:34">
      <c r="AG24495" s="7"/>
      <c r="AH24495" s="7"/>
    </row>
    <row r="24496" spans="33:34">
      <c r="AG24496" s="7"/>
      <c r="AH24496" s="7"/>
    </row>
    <row r="24497" spans="33:34">
      <c r="AG24497" s="7"/>
      <c r="AH24497" s="7"/>
    </row>
    <row r="24498" spans="33:34">
      <c r="AG24498" s="7"/>
      <c r="AH24498" s="7"/>
    </row>
    <row r="24499" spans="33:34">
      <c r="AG24499" s="7"/>
      <c r="AH24499" s="7"/>
    </row>
    <row r="24500" spans="33:34">
      <c r="AG24500" s="7"/>
      <c r="AH24500" s="7"/>
    </row>
    <row r="24501" spans="33:34">
      <c r="AG24501" s="7"/>
      <c r="AH24501" s="7"/>
    </row>
    <row r="24502" spans="33:34">
      <c r="AG24502" s="7"/>
      <c r="AH24502" s="7"/>
    </row>
    <row r="24503" spans="33:34">
      <c r="AG24503" s="7"/>
      <c r="AH24503" s="7"/>
    </row>
    <row r="24504" spans="33:34">
      <c r="AG24504" s="7"/>
      <c r="AH24504" s="7"/>
    </row>
    <row r="24505" spans="33:34">
      <c r="AG24505" s="7"/>
      <c r="AH24505" s="7"/>
    </row>
    <row r="24506" spans="33:34">
      <c r="AG24506" s="7"/>
      <c r="AH24506" s="7"/>
    </row>
    <row r="24507" spans="33:34">
      <c r="AG24507" s="7"/>
      <c r="AH24507" s="7"/>
    </row>
    <row r="24508" spans="33:34">
      <c r="AG24508" s="7"/>
      <c r="AH24508" s="7"/>
    </row>
    <row r="24509" spans="33:34">
      <c r="AG24509" s="7"/>
      <c r="AH24509" s="7"/>
    </row>
    <row r="24510" spans="33:34">
      <c r="AG24510" s="7"/>
      <c r="AH24510" s="7"/>
    </row>
    <row r="24511" spans="33:34">
      <c r="AG24511" s="7"/>
      <c r="AH24511" s="7"/>
    </row>
    <row r="24512" spans="33:34">
      <c r="AG24512" s="7"/>
      <c r="AH24512" s="7"/>
    </row>
    <row r="24513" spans="33:34">
      <c r="AG24513" s="7"/>
      <c r="AH24513" s="7"/>
    </row>
    <row r="24514" spans="33:34">
      <c r="AG24514" s="7"/>
      <c r="AH24514" s="7"/>
    </row>
    <row r="24515" spans="33:34">
      <c r="AG24515" s="7"/>
      <c r="AH24515" s="7"/>
    </row>
    <row r="24516" spans="33:34">
      <c r="AG24516" s="7"/>
      <c r="AH24516" s="7"/>
    </row>
    <row r="24517" spans="33:34">
      <c r="AG24517" s="7"/>
      <c r="AH24517" s="7"/>
    </row>
    <row r="24518" spans="33:34">
      <c r="AG24518" s="7"/>
      <c r="AH24518" s="7"/>
    </row>
    <row r="24519" spans="33:34">
      <c r="AG24519" s="7"/>
      <c r="AH24519" s="7"/>
    </row>
    <row r="24520" spans="33:34">
      <c r="AG24520" s="7"/>
      <c r="AH24520" s="7"/>
    </row>
    <row r="24521" spans="33:34">
      <c r="AG24521" s="7"/>
      <c r="AH24521" s="7"/>
    </row>
    <row r="24522" spans="33:34">
      <c r="AG24522" s="7"/>
      <c r="AH24522" s="7"/>
    </row>
    <row r="24523" spans="33:34">
      <c r="AG24523" s="7"/>
      <c r="AH24523" s="7"/>
    </row>
    <row r="24524" spans="33:34">
      <c r="AG24524" s="7"/>
      <c r="AH24524" s="7"/>
    </row>
    <row r="24525" spans="33:34">
      <c r="AG24525" s="7"/>
      <c r="AH24525" s="7"/>
    </row>
    <row r="24526" spans="33:34">
      <c r="AG24526" s="7"/>
      <c r="AH24526" s="7"/>
    </row>
    <row r="24527" spans="33:34">
      <c r="AG24527" s="7"/>
      <c r="AH24527" s="7"/>
    </row>
    <row r="24528" spans="33:34">
      <c r="AG24528" s="7"/>
      <c r="AH24528" s="7"/>
    </row>
    <row r="24529" spans="33:34">
      <c r="AG24529" s="7"/>
      <c r="AH24529" s="7"/>
    </row>
    <row r="24530" spans="33:34">
      <c r="AG24530" s="7"/>
      <c r="AH24530" s="7"/>
    </row>
    <row r="24531" spans="33:34">
      <c r="AG24531" s="7"/>
      <c r="AH24531" s="7"/>
    </row>
    <row r="24532" spans="33:34">
      <c r="AG24532" s="7"/>
      <c r="AH24532" s="7"/>
    </row>
    <row r="24533" spans="33:34">
      <c r="AG24533" s="7"/>
      <c r="AH24533" s="7"/>
    </row>
    <row r="24534" spans="33:34">
      <c r="AG24534" s="7"/>
      <c r="AH24534" s="7"/>
    </row>
    <row r="24535" spans="33:34">
      <c r="AG24535" s="7"/>
      <c r="AH24535" s="7"/>
    </row>
    <row r="24536" spans="33:34">
      <c r="AG24536" s="7"/>
      <c r="AH24536" s="7"/>
    </row>
    <row r="24537" spans="33:34">
      <c r="AG24537" s="7"/>
      <c r="AH24537" s="7"/>
    </row>
    <row r="24538" spans="33:34">
      <c r="AG24538" s="7"/>
      <c r="AH24538" s="7"/>
    </row>
    <row r="24539" spans="33:34">
      <c r="AG24539" s="7"/>
      <c r="AH24539" s="7"/>
    </row>
    <row r="24540" spans="33:34">
      <c r="AG24540" s="7"/>
      <c r="AH24540" s="7"/>
    </row>
    <row r="24541" spans="33:34">
      <c r="AG24541" s="7"/>
      <c r="AH24541" s="7"/>
    </row>
    <row r="24542" spans="33:34">
      <c r="AG24542" s="7"/>
      <c r="AH24542" s="7"/>
    </row>
    <row r="24543" spans="33:34">
      <c r="AG24543" s="7"/>
      <c r="AH24543" s="7"/>
    </row>
    <row r="24544" spans="33:34">
      <c r="AG24544" s="7"/>
      <c r="AH24544" s="7"/>
    </row>
    <row r="24545" spans="33:34">
      <c r="AG24545" s="7"/>
      <c r="AH24545" s="7"/>
    </row>
    <row r="24546" spans="33:34">
      <c r="AG24546" s="7"/>
      <c r="AH24546" s="7"/>
    </row>
    <row r="24547" spans="33:34">
      <c r="AG24547" s="7"/>
      <c r="AH24547" s="7"/>
    </row>
    <row r="24548" spans="33:34">
      <c r="AG24548" s="7"/>
      <c r="AH24548" s="7"/>
    </row>
    <row r="24549" spans="33:34">
      <c r="AG24549" s="7"/>
      <c r="AH24549" s="7"/>
    </row>
    <row r="24550" spans="33:34">
      <c r="AG24550" s="7"/>
      <c r="AH24550" s="7"/>
    </row>
    <row r="24551" spans="33:34">
      <c r="AG24551" s="7"/>
      <c r="AH24551" s="7"/>
    </row>
    <row r="24552" spans="33:34">
      <c r="AG24552" s="7"/>
      <c r="AH24552" s="7"/>
    </row>
    <row r="24553" spans="33:34">
      <c r="AG24553" s="7"/>
      <c r="AH24553" s="7"/>
    </row>
    <row r="24554" spans="33:34">
      <c r="AG24554" s="7"/>
      <c r="AH24554" s="7"/>
    </row>
    <row r="24555" spans="33:34">
      <c r="AG24555" s="7"/>
      <c r="AH24555" s="7"/>
    </row>
    <row r="24556" spans="33:34">
      <c r="AG24556" s="7"/>
      <c r="AH24556" s="7"/>
    </row>
    <row r="24557" spans="33:34">
      <c r="AG24557" s="7"/>
      <c r="AH24557" s="7"/>
    </row>
    <row r="24558" spans="33:34">
      <c r="AG24558" s="7"/>
      <c r="AH24558" s="7"/>
    </row>
    <row r="24559" spans="33:34">
      <c r="AG24559" s="7"/>
      <c r="AH24559" s="7"/>
    </row>
    <row r="24560" spans="33:34">
      <c r="AG24560" s="7"/>
      <c r="AH24560" s="7"/>
    </row>
    <row r="24561" spans="33:34">
      <c r="AG24561" s="7"/>
      <c r="AH24561" s="7"/>
    </row>
    <row r="24562" spans="33:34">
      <c r="AG24562" s="7"/>
      <c r="AH24562" s="7"/>
    </row>
    <row r="24563" spans="33:34">
      <c r="AG24563" s="7"/>
      <c r="AH24563" s="7"/>
    </row>
    <row r="24564" spans="33:34">
      <c r="AG24564" s="7"/>
      <c r="AH24564" s="7"/>
    </row>
    <row r="24565" spans="33:34">
      <c r="AG24565" s="7"/>
      <c r="AH24565" s="7"/>
    </row>
    <row r="24566" spans="33:34">
      <c r="AG24566" s="7"/>
      <c r="AH24566" s="7"/>
    </row>
    <row r="24567" spans="33:34">
      <c r="AG24567" s="7"/>
      <c r="AH24567" s="7"/>
    </row>
    <row r="24568" spans="33:34">
      <c r="AG24568" s="7"/>
      <c r="AH24568" s="7"/>
    </row>
    <row r="24569" spans="33:34">
      <c r="AG24569" s="7"/>
      <c r="AH24569" s="7"/>
    </row>
    <row r="24570" spans="33:34">
      <c r="AG24570" s="7"/>
      <c r="AH24570" s="7"/>
    </row>
    <row r="24571" spans="33:34">
      <c r="AG24571" s="7"/>
      <c r="AH24571" s="7"/>
    </row>
    <row r="24572" spans="33:34">
      <c r="AG24572" s="7"/>
      <c r="AH24572" s="7"/>
    </row>
    <row r="24573" spans="33:34">
      <c r="AG24573" s="7"/>
      <c r="AH24573" s="7"/>
    </row>
    <row r="24574" spans="33:34">
      <c r="AG24574" s="7"/>
      <c r="AH24574" s="7"/>
    </row>
    <row r="24575" spans="33:34">
      <c r="AG24575" s="7"/>
      <c r="AH24575" s="7"/>
    </row>
    <row r="24576" spans="33:34">
      <c r="AG24576" s="7"/>
      <c r="AH24576" s="7"/>
    </row>
    <row r="24577" spans="33:34">
      <c r="AG24577" s="7"/>
      <c r="AH24577" s="7"/>
    </row>
    <row r="24578" spans="33:34">
      <c r="AG24578" s="7"/>
      <c r="AH24578" s="7"/>
    </row>
    <row r="24579" spans="33:34">
      <c r="AG24579" s="7"/>
      <c r="AH24579" s="7"/>
    </row>
    <row r="24580" spans="33:34">
      <c r="AG24580" s="7"/>
      <c r="AH24580" s="7"/>
    </row>
    <row r="24581" spans="33:34">
      <c r="AG24581" s="7"/>
      <c r="AH24581" s="7"/>
    </row>
    <row r="24582" spans="33:34">
      <c r="AG24582" s="7"/>
      <c r="AH24582" s="7"/>
    </row>
    <row r="24583" spans="33:34">
      <c r="AG24583" s="7"/>
      <c r="AH24583" s="7"/>
    </row>
    <row r="24584" spans="33:34">
      <c r="AG24584" s="7"/>
      <c r="AH24584" s="7"/>
    </row>
    <row r="24585" spans="33:34">
      <c r="AG24585" s="7"/>
      <c r="AH24585" s="7"/>
    </row>
    <row r="24586" spans="33:34">
      <c r="AG24586" s="7"/>
      <c r="AH24586" s="7"/>
    </row>
    <row r="24587" spans="33:34">
      <c r="AG24587" s="7"/>
      <c r="AH24587" s="7"/>
    </row>
    <row r="24588" spans="33:34">
      <c r="AG24588" s="7"/>
      <c r="AH24588" s="7"/>
    </row>
    <row r="24589" spans="33:34">
      <c r="AG24589" s="7"/>
      <c r="AH24589" s="7"/>
    </row>
    <row r="24590" spans="33:34">
      <c r="AG24590" s="7"/>
      <c r="AH24590" s="7"/>
    </row>
    <row r="24591" spans="33:34">
      <c r="AG24591" s="7"/>
      <c r="AH24591" s="7"/>
    </row>
    <row r="24592" spans="33:34">
      <c r="AG24592" s="7"/>
      <c r="AH24592" s="7"/>
    </row>
    <row r="24593" spans="33:34">
      <c r="AG24593" s="7"/>
      <c r="AH24593" s="7"/>
    </row>
    <row r="24594" spans="33:34">
      <c r="AG24594" s="7"/>
      <c r="AH24594" s="7"/>
    </row>
    <row r="24595" spans="33:34">
      <c r="AG24595" s="7"/>
      <c r="AH24595" s="7"/>
    </row>
    <row r="24596" spans="33:34">
      <c r="AG24596" s="7"/>
      <c r="AH24596" s="7"/>
    </row>
    <row r="24597" spans="33:34">
      <c r="AG24597" s="7"/>
      <c r="AH24597" s="7"/>
    </row>
    <row r="24598" spans="33:34">
      <c r="AG24598" s="7"/>
      <c r="AH24598" s="7"/>
    </row>
    <row r="24599" spans="33:34">
      <c r="AG24599" s="7"/>
      <c r="AH24599" s="7"/>
    </row>
    <row r="24600" spans="33:34">
      <c r="AG24600" s="7"/>
      <c r="AH24600" s="7"/>
    </row>
    <row r="24601" spans="33:34">
      <c r="AG24601" s="7"/>
      <c r="AH24601" s="7"/>
    </row>
    <row r="24602" spans="33:34">
      <c r="AG24602" s="7"/>
      <c r="AH24602" s="7"/>
    </row>
    <row r="24603" spans="33:34">
      <c r="AG24603" s="7"/>
      <c r="AH24603" s="7"/>
    </row>
    <row r="24604" spans="33:34">
      <c r="AG24604" s="7"/>
      <c r="AH24604" s="7"/>
    </row>
    <row r="24605" spans="33:34">
      <c r="AG24605" s="7"/>
      <c r="AH24605" s="7"/>
    </row>
    <row r="24606" spans="33:34">
      <c r="AG24606" s="7"/>
      <c r="AH24606" s="7"/>
    </row>
    <row r="24607" spans="33:34">
      <c r="AG24607" s="7"/>
      <c r="AH24607" s="7"/>
    </row>
    <row r="24608" spans="33:34">
      <c r="AG24608" s="7"/>
      <c r="AH24608" s="7"/>
    </row>
    <row r="24609" spans="33:34">
      <c r="AG24609" s="7"/>
      <c r="AH24609" s="7"/>
    </row>
    <row r="24610" spans="33:34">
      <c r="AG24610" s="7"/>
      <c r="AH24610" s="7"/>
    </row>
    <row r="24611" spans="33:34">
      <c r="AG24611" s="7"/>
      <c r="AH24611" s="7"/>
    </row>
    <row r="24612" spans="33:34">
      <c r="AG24612" s="7"/>
      <c r="AH24612" s="7"/>
    </row>
    <row r="24613" spans="33:34">
      <c r="AG24613" s="7"/>
      <c r="AH24613" s="7"/>
    </row>
    <row r="24614" spans="33:34">
      <c r="AG24614" s="7"/>
      <c r="AH24614" s="7"/>
    </row>
    <row r="24615" spans="33:34">
      <c r="AG24615" s="7"/>
      <c r="AH24615" s="7"/>
    </row>
    <row r="24616" spans="33:34">
      <c r="AG24616" s="7"/>
      <c r="AH24616" s="7"/>
    </row>
    <row r="24617" spans="33:34">
      <c r="AG24617" s="7"/>
      <c r="AH24617" s="7"/>
    </row>
    <row r="24618" spans="33:34">
      <c r="AG24618" s="7"/>
      <c r="AH24618" s="7"/>
    </row>
    <row r="24619" spans="33:34">
      <c r="AG24619" s="7"/>
      <c r="AH24619" s="7"/>
    </row>
    <row r="24620" spans="33:34">
      <c r="AG24620" s="7"/>
      <c r="AH24620" s="7"/>
    </row>
    <row r="24621" spans="33:34">
      <c r="AG24621" s="7"/>
      <c r="AH24621" s="7"/>
    </row>
    <row r="24622" spans="33:34">
      <c r="AG24622" s="7"/>
      <c r="AH24622" s="7"/>
    </row>
    <row r="24623" spans="33:34">
      <c r="AG24623" s="7"/>
      <c r="AH24623" s="7"/>
    </row>
    <row r="24624" spans="33:34">
      <c r="AG24624" s="7"/>
      <c r="AH24624" s="7"/>
    </row>
    <row r="24625" spans="33:34">
      <c r="AG24625" s="7"/>
      <c r="AH24625" s="7"/>
    </row>
    <row r="24626" spans="33:34">
      <c r="AG24626" s="7"/>
      <c r="AH24626" s="7"/>
    </row>
    <row r="24627" spans="33:34">
      <c r="AG24627" s="7"/>
      <c r="AH24627" s="7"/>
    </row>
    <row r="24628" spans="33:34">
      <c r="AG24628" s="7"/>
      <c r="AH24628" s="7"/>
    </row>
    <row r="24629" spans="33:34">
      <c r="AG24629" s="7"/>
      <c r="AH24629" s="7"/>
    </row>
    <row r="24630" spans="33:34">
      <c r="AG24630" s="7"/>
      <c r="AH24630" s="7"/>
    </row>
    <row r="24631" spans="33:34">
      <c r="AG24631" s="7"/>
      <c r="AH24631" s="7"/>
    </row>
    <row r="24632" spans="33:34">
      <c r="AG24632" s="7"/>
      <c r="AH24632" s="7"/>
    </row>
    <row r="24633" spans="33:34">
      <c r="AG24633" s="7"/>
      <c r="AH24633" s="7"/>
    </row>
    <row r="24634" spans="33:34">
      <c r="AG24634" s="7"/>
      <c r="AH24634" s="7"/>
    </row>
    <row r="24635" spans="33:34">
      <c r="AG24635" s="7"/>
      <c r="AH24635" s="7"/>
    </row>
    <row r="24636" spans="33:34">
      <c r="AG24636" s="7"/>
      <c r="AH24636" s="7"/>
    </row>
    <row r="24637" spans="33:34">
      <c r="AG24637" s="7"/>
      <c r="AH24637" s="7"/>
    </row>
    <row r="24638" spans="33:34">
      <c r="AG24638" s="7"/>
      <c r="AH24638" s="7"/>
    </row>
    <row r="24639" spans="33:34">
      <c r="AG24639" s="7"/>
      <c r="AH24639" s="7"/>
    </row>
    <row r="24640" spans="33:34">
      <c r="AG24640" s="7"/>
      <c r="AH24640" s="7"/>
    </row>
    <row r="24641" spans="33:34">
      <c r="AG24641" s="7"/>
      <c r="AH24641" s="7"/>
    </row>
    <row r="24642" spans="33:34">
      <c r="AG24642" s="7"/>
      <c r="AH24642" s="7"/>
    </row>
    <row r="24643" spans="33:34">
      <c r="AG24643" s="7"/>
      <c r="AH24643" s="7"/>
    </row>
    <row r="24644" spans="33:34">
      <c r="AG24644" s="7"/>
      <c r="AH24644" s="7"/>
    </row>
    <row r="24645" spans="33:34">
      <c r="AG24645" s="7"/>
      <c r="AH24645" s="7"/>
    </row>
    <row r="24646" spans="33:34">
      <c r="AG24646" s="7"/>
      <c r="AH24646" s="7"/>
    </row>
    <row r="24647" spans="33:34">
      <c r="AG24647" s="7"/>
      <c r="AH24647" s="7"/>
    </row>
    <row r="24648" spans="33:34">
      <c r="AG24648" s="7"/>
      <c r="AH24648" s="7"/>
    </row>
    <row r="24649" spans="33:34">
      <c r="AG24649" s="7"/>
      <c r="AH24649" s="7"/>
    </row>
    <row r="24650" spans="33:34">
      <c r="AG24650" s="7"/>
      <c r="AH24650" s="7"/>
    </row>
    <row r="24651" spans="33:34">
      <c r="AG24651" s="7"/>
      <c r="AH24651" s="7"/>
    </row>
    <row r="24652" spans="33:34">
      <c r="AG24652" s="7"/>
      <c r="AH24652" s="7"/>
    </row>
    <row r="24653" spans="33:34">
      <c r="AG24653" s="7"/>
      <c r="AH24653" s="7"/>
    </row>
    <row r="24654" spans="33:34">
      <c r="AG24654" s="7"/>
      <c r="AH24654" s="7"/>
    </row>
    <row r="24655" spans="33:34">
      <c r="AG24655" s="7"/>
      <c r="AH24655" s="7"/>
    </row>
    <row r="24656" spans="33:34">
      <c r="AG24656" s="7"/>
      <c r="AH24656" s="7"/>
    </row>
    <row r="24657" spans="33:34">
      <c r="AG24657" s="7"/>
      <c r="AH24657" s="7"/>
    </row>
    <row r="24658" spans="33:34">
      <c r="AG24658" s="7"/>
      <c r="AH24658" s="7"/>
    </row>
    <row r="24659" spans="33:34">
      <c r="AG24659" s="7"/>
      <c r="AH24659" s="7"/>
    </row>
    <row r="24660" spans="33:34">
      <c r="AG24660" s="7"/>
      <c r="AH24660" s="7"/>
    </row>
    <row r="24661" spans="33:34">
      <c r="AG24661" s="7"/>
      <c r="AH24661" s="7"/>
    </row>
    <row r="24662" spans="33:34">
      <c r="AG24662" s="7"/>
      <c r="AH24662" s="7"/>
    </row>
    <row r="24663" spans="33:34">
      <c r="AG24663" s="7"/>
      <c r="AH24663" s="7"/>
    </row>
    <row r="24664" spans="33:34">
      <c r="AG24664" s="7"/>
      <c r="AH24664" s="7"/>
    </row>
    <row r="24665" spans="33:34">
      <c r="AG24665" s="7"/>
      <c r="AH24665" s="7"/>
    </row>
    <row r="24666" spans="33:34">
      <c r="AG24666" s="7"/>
      <c r="AH24666" s="7"/>
    </row>
    <row r="24667" spans="33:34">
      <c r="AG24667" s="7"/>
      <c r="AH24667" s="7"/>
    </row>
    <row r="24668" spans="33:34">
      <c r="AG24668" s="7"/>
      <c r="AH24668" s="7"/>
    </row>
    <row r="24669" spans="33:34">
      <c r="AG24669" s="7"/>
      <c r="AH24669" s="7"/>
    </row>
    <row r="24670" spans="33:34">
      <c r="AG24670" s="7"/>
      <c r="AH24670" s="7"/>
    </row>
    <row r="24671" spans="33:34">
      <c r="AG24671" s="7"/>
      <c r="AH24671" s="7"/>
    </row>
    <row r="24672" spans="33:34">
      <c r="AG24672" s="7"/>
      <c r="AH24672" s="7"/>
    </row>
    <row r="24673" spans="33:34">
      <c r="AG24673" s="7"/>
      <c r="AH24673" s="7"/>
    </row>
    <row r="24674" spans="33:34">
      <c r="AG24674" s="7"/>
      <c r="AH24674" s="7"/>
    </row>
    <row r="24675" spans="33:34">
      <c r="AG24675" s="7"/>
      <c r="AH24675" s="7"/>
    </row>
    <row r="24676" spans="33:34">
      <c r="AG24676" s="7"/>
      <c r="AH24676" s="7"/>
    </row>
    <row r="24677" spans="33:34">
      <c r="AG24677" s="7"/>
      <c r="AH24677" s="7"/>
    </row>
    <row r="24678" spans="33:34">
      <c r="AG24678" s="7"/>
      <c r="AH24678" s="7"/>
    </row>
    <row r="24679" spans="33:34">
      <c r="AG24679" s="7"/>
      <c r="AH24679" s="7"/>
    </row>
    <row r="24680" spans="33:34">
      <c r="AG24680" s="7"/>
      <c r="AH24680" s="7"/>
    </row>
    <row r="24681" spans="33:34">
      <c r="AG24681" s="7"/>
      <c r="AH24681" s="7"/>
    </row>
    <row r="24682" spans="33:34">
      <c r="AG24682" s="7"/>
      <c r="AH24682" s="7"/>
    </row>
    <row r="24683" spans="33:34">
      <c r="AG24683" s="7"/>
      <c r="AH24683" s="7"/>
    </row>
    <row r="24684" spans="33:34">
      <c r="AG24684" s="7"/>
      <c r="AH24684" s="7"/>
    </row>
    <row r="24685" spans="33:34">
      <c r="AG24685" s="7"/>
      <c r="AH24685" s="7"/>
    </row>
    <row r="24686" spans="33:34">
      <c r="AG24686" s="7"/>
      <c r="AH24686" s="7"/>
    </row>
    <row r="24687" spans="33:34">
      <c r="AG24687" s="7"/>
      <c r="AH24687" s="7"/>
    </row>
    <row r="24688" spans="33:34">
      <c r="AG24688" s="7"/>
      <c r="AH24688" s="7"/>
    </row>
    <row r="24689" spans="33:34">
      <c r="AG24689" s="7"/>
      <c r="AH24689" s="7"/>
    </row>
    <row r="24690" spans="33:34">
      <c r="AG24690" s="7"/>
      <c r="AH24690" s="7"/>
    </row>
    <row r="24691" spans="33:34">
      <c r="AG24691" s="7"/>
      <c r="AH24691" s="7"/>
    </row>
    <row r="24692" spans="33:34">
      <c r="AG24692" s="7"/>
      <c r="AH24692" s="7"/>
    </row>
    <row r="24693" spans="33:34">
      <c r="AG24693" s="7"/>
      <c r="AH24693" s="7"/>
    </row>
    <row r="24694" spans="33:34">
      <c r="AG24694" s="7"/>
      <c r="AH24694" s="7"/>
    </row>
    <row r="24695" spans="33:34">
      <c r="AG24695" s="7"/>
      <c r="AH24695" s="7"/>
    </row>
    <row r="24696" spans="33:34">
      <c r="AG24696" s="7"/>
      <c r="AH24696" s="7"/>
    </row>
    <row r="24697" spans="33:34">
      <c r="AG24697" s="7"/>
      <c r="AH24697" s="7"/>
    </row>
    <row r="24698" spans="33:34">
      <c r="AG24698" s="7"/>
      <c r="AH24698" s="7"/>
    </row>
    <row r="24699" spans="33:34">
      <c r="AG24699" s="7"/>
      <c r="AH24699" s="7"/>
    </row>
    <row r="24700" spans="33:34">
      <c r="AG24700" s="7"/>
      <c r="AH24700" s="7"/>
    </row>
    <row r="24701" spans="33:34">
      <c r="AG24701" s="7"/>
      <c r="AH24701" s="7"/>
    </row>
    <row r="24702" spans="33:34">
      <c r="AG24702" s="7"/>
      <c r="AH24702" s="7"/>
    </row>
    <row r="24703" spans="33:34">
      <c r="AG24703" s="7"/>
      <c r="AH24703" s="7"/>
    </row>
    <row r="24704" spans="33:34">
      <c r="AG24704" s="7"/>
      <c r="AH24704" s="7"/>
    </row>
    <row r="24705" spans="33:34">
      <c r="AG24705" s="7"/>
      <c r="AH24705" s="7"/>
    </row>
    <row r="24706" spans="33:34">
      <c r="AG24706" s="7"/>
      <c r="AH24706" s="7"/>
    </row>
    <row r="24707" spans="33:34">
      <c r="AG24707" s="7"/>
      <c r="AH24707" s="7"/>
    </row>
    <row r="24708" spans="33:34">
      <c r="AG24708" s="7"/>
      <c r="AH24708" s="7"/>
    </row>
    <row r="24709" spans="33:34">
      <c r="AG24709" s="7"/>
      <c r="AH24709" s="7"/>
    </row>
    <row r="24710" spans="33:34">
      <c r="AG24710" s="7"/>
      <c r="AH24710" s="7"/>
    </row>
    <row r="24711" spans="33:34">
      <c r="AG24711" s="7"/>
      <c r="AH24711" s="7"/>
    </row>
    <row r="24712" spans="33:34">
      <c r="AG24712" s="7"/>
      <c r="AH24712" s="7"/>
    </row>
    <row r="24713" spans="33:34">
      <c r="AG24713" s="7"/>
      <c r="AH24713" s="7"/>
    </row>
    <row r="24714" spans="33:34">
      <c r="AG24714" s="7"/>
      <c r="AH24714" s="7"/>
    </row>
    <row r="24715" spans="33:34">
      <c r="AG24715" s="7"/>
      <c r="AH24715" s="7"/>
    </row>
    <row r="24716" spans="33:34">
      <c r="AG24716" s="7"/>
      <c r="AH24716" s="7"/>
    </row>
    <row r="24717" spans="33:34">
      <c r="AG24717" s="7"/>
      <c r="AH24717" s="7"/>
    </row>
    <row r="24718" spans="33:34">
      <c r="AG24718" s="7"/>
      <c r="AH24718" s="7"/>
    </row>
    <row r="24719" spans="33:34">
      <c r="AG24719" s="7"/>
      <c r="AH24719" s="7"/>
    </row>
    <row r="24720" spans="33:34">
      <c r="AG24720" s="7"/>
      <c r="AH24720" s="7"/>
    </row>
    <row r="24721" spans="33:34">
      <c r="AG24721" s="7"/>
      <c r="AH24721" s="7"/>
    </row>
    <row r="24722" spans="33:34">
      <c r="AG24722" s="7"/>
      <c r="AH24722" s="7"/>
    </row>
    <row r="24723" spans="33:34">
      <c r="AG24723" s="7"/>
      <c r="AH24723" s="7"/>
    </row>
    <row r="24724" spans="33:34">
      <c r="AG24724" s="7"/>
      <c r="AH24724" s="7"/>
    </row>
    <row r="24725" spans="33:34">
      <c r="AG24725" s="7"/>
      <c r="AH24725" s="7"/>
    </row>
    <row r="24726" spans="33:34">
      <c r="AG24726" s="7"/>
      <c r="AH24726" s="7"/>
    </row>
    <row r="24727" spans="33:34">
      <c r="AG24727" s="7"/>
      <c r="AH24727" s="7"/>
    </row>
    <row r="24728" spans="33:34">
      <c r="AG24728" s="7"/>
      <c r="AH24728" s="7"/>
    </row>
    <row r="24729" spans="33:34">
      <c r="AG24729" s="7"/>
      <c r="AH24729" s="7"/>
    </row>
    <row r="24730" spans="33:34">
      <c r="AG24730" s="7"/>
      <c r="AH24730" s="7"/>
    </row>
    <row r="24731" spans="33:34">
      <c r="AG24731" s="7"/>
      <c r="AH24731" s="7"/>
    </row>
    <row r="24732" spans="33:34">
      <c r="AG24732" s="7"/>
      <c r="AH24732" s="7"/>
    </row>
    <row r="24733" spans="33:34">
      <c r="AG24733" s="7"/>
      <c r="AH24733" s="7"/>
    </row>
    <row r="24734" spans="33:34">
      <c r="AG24734" s="7"/>
      <c r="AH24734" s="7"/>
    </row>
    <row r="24735" spans="33:34">
      <c r="AG24735" s="7"/>
      <c r="AH24735" s="7"/>
    </row>
    <row r="24736" spans="33:34">
      <c r="AG24736" s="7"/>
      <c r="AH24736" s="7"/>
    </row>
    <row r="24737" spans="33:34">
      <c r="AG24737" s="7"/>
      <c r="AH24737" s="7"/>
    </row>
    <row r="24738" spans="33:34">
      <c r="AG24738" s="7"/>
      <c r="AH24738" s="7"/>
    </row>
    <row r="24739" spans="33:34">
      <c r="AG24739" s="7"/>
      <c r="AH24739" s="7"/>
    </row>
    <row r="24740" spans="33:34">
      <c r="AG24740" s="7"/>
      <c r="AH24740" s="7"/>
    </row>
    <row r="24741" spans="33:34">
      <c r="AG24741" s="7"/>
      <c r="AH24741" s="7"/>
    </row>
    <row r="24742" spans="33:34">
      <c r="AG24742" s="7"/>
      <c r="AH24742" s="7"/>
    </row>
    <row r="24743" spans="33:34">
      <c r="AG24743" s="7"/>
      <c r="AH24743" s="7"/>
    </row>
    <row r="24744" spans="33:34">
      <c r="AG24744" s="7"/>
      <c r="AH24744" s="7"/>
    </row>
    <row r="24745" spans="33:34">
      <c r="AG24745" s="7"/>
      <c r="AH24745" s="7"/>
    </row>
    <row r="24746" spans="33:34">
      <c r="AG24746" s="7"/>
      <c r="AH24746" s="7"/>
    </row>
    <row r="24747" spans="33:34">
      <c r="AG24747" s="7"/>
      <c r="AH24747" s="7"/>
    </row>
    <row r="24748" spans="33:34">
      <c r="AG24748" s="7"/>
      <c r="AH24748" s="7"/>
    </row>
    <row r="24749" spans="33:34">
      <c r="AG24749" s="7"/>
      <c r="AH24749" s="7"/>
    </row>
    <row r="24750" spans="33:34">
      <c r="AG24750" s="7"/>
      <c r="AH24750" s="7"/>
    </row>
    <row r="24751" spans="33:34">
      <c r="AG24751" s="7"/>
      <c r="AH24751" s="7"/>
    </row>
    <row r="24752" spans="33:34">
      <c r="AG24752" s="7"/>
      <c r="AH24752" s="7"/>
    </row>
    <row r="24753" spans="33:34">
      <c r="AG24753" s="7"/>
      <c r="AH24753" s="7"/>
    </row>
    <row r="24754" spans="33:34">
      <c r="AG24754" s="7"/>
      <c r="AH24754" s="7"/>
    </row>
    <row r="24755" spans="33:34">
      <c r="AG24755" s="7"/>
      <c r="AH24755" s="7"/>
    </row>
    <row r="24756" spans="33:34">
      <c r="AG24756" s="7"/>
      <c r="AH24756" s="7"/>
    </row>
    <row r="24757" spans="33:34">
      <c r="AG24757" s="7"/>
      <c r="AH24757" s="7"/>
    </row>
    <row r="24758" spans="33:34">
      <c r="AG24758" s="7"/>
      <c r="AH24758" s="7"/>
    </row>
    <row r="24759" spans="33:34">
      <c r="AG24759" s="7"/>
      <c r="AH24759" s="7"/>
    </row>
    <row r="24760" spans="33:34">
      <c r="AG24760" s="7"/>
      <c r="AH24760" s="7"/>
    </row>
    <row r="24761" spans="33:34">
      <c r="AG24761" s="7"/>
      <c r="AH24761" s="7"/>
    </row>
    <row r="24762" spans="33:34">
      <c r="AG24762" s="7"/>
      <c r="AH24762" s="7"/>
    </row>
    <row r="24763" spans="33:34">
      <c r="AG24763" s="7"/>
      <c r="AH24763" s="7"/>
    </row>
    <row r="24764" spans="33:34">
      <c r="AG24764" s="7"/>
      <c r="AH24764" s="7"/>
    </row>
    <row r="24765" spans="33:34">
      <c r="AG24765" s="7"/>
      <c r="AH24765" s="7"/>
    </row>
    <row r="24766" spans="33:34">
      <c r="AG24766" s="7"/>
      <c r="AH24766" s="7"/>
    </row>
    <row r="24767" spans="33:34">
      <c r="AG24767" s="7"/>
      <c r="AH24767" s="7"/>
    </row>
    <row r="24768" spans="33:34">
      <c r="AG24768" s="7"/>
      <c r="AH24768" s="7"/>
    </row>
    <row r="24769" spans="33:34">
      <c r="AG24769" s="7"/>
      <c r="AH24769" s="7"/>
    </row>
    <row r="24770" spans="33:34">
      <c r="AG24770" s="7"/>
      <c r="AH24770" s="7"/>
    </row>
    <row r="24771" spans="33:34">
      <c r="AG24771" s="7"/>
      <c r="AH24771" s="7"/>
    </row>
    <row r="24772" spans="33:34">
      <c r="AG24772" s="7"/>
      <c r="AH24772" s="7"/>
    </row>
    <row r="24773" spans="33:34">
      <c r="AG24773" s="7"/>
      <c r="AH24773" s="7"/>
    </row>
    <row r="24774" spans="33:34">
      <c r="AG24774" s="7"/>
      <c r="AH24774" s="7"/>
    </row>
    <row r="24775" spans="33:34">
      <c r="AG24775" s="7"/>
      <c r="AH24775" s="7"/>
    </row>
    <row r="24776" spans="33:34">
      <c r="AG24776" s="7"/>
      <c r="AH24776" s="7"/>
    </row>
    <row r="24777" spans="33:34">
      <c r="AG24777" s="7"/>
      <c r="AH24777" s="7"/>
    </row>
    <row r="24778" spans="33:34">
      <c r="AG24778" s="7"/>
      <c r="AH24778" s="7"/>
    </row>
    <row r="24779" spans="33:34">
      <c r="AG24779" s="7"/>
      <c r="AH24779" s="7"/>
    </row>
    <row r="24780" spans="33:34">
      <c r="AG24780" s="7"/>
      <c r="AH24780" s="7"/>
    </row>
    <row r="24781" spans="33:34">
      <c r="AG24781" s="7"/>
      <c r="AH24781" s="7"/>
    </row>
    <row r="24782" spans="33:34">
      <c r="AG24782" s="7"/>
      <c r="AH24782" s="7"/>
    </row>
    <row r="24783" spans="33:34">
      <c r="AG24783" s="7"/>
      <c r="AH24783" s="7"/>
    </row>
    <row r="24784" spans="33:34">
      <c r="AG24784" s="7"/>
      <c r="AH24784" s="7"/>
    </row>
    <row r="24785" spans="33:34">
      <c r="AG24785" s="7"/>
      <c r="AH24785" s="7"/>
    </row>
    <row r="24786" spans="33:34">
      <c r="AG24786" s="7"/>
      <c r="AH24786" s="7"/>
    </row>
    <row r="24787" spans="33:34">
      <c r="AG24787" s="7"/>
      <c r="AH24787" s="7"/>
    </row>
    <row r="24788" spans="33:34">
      <c r="AG24788" s="7"/>
      <c r="AH24788" s="7"/>
    </row>
    <row r="24789" spans="33:34">
      <c r="AG24789" s="7"/>
      <c r="AH24789" s="7"/>
    </row>
    <row r="24790" spans="33:34">
      <c r="AG24790" s="7"/>
      <c r="AH24790" s="7"/>
    </row>
    <row r="24791" spans="33:34">
      <c r="AG24791" s="7"/>
      <c r="AH24791" s="7"/>
    </row>
    <row r="24792" spans="33:34">
      <c r="AG24792" s="7"/>
      <c r="AH24792" s="7"/>
    </row>
    <row r="24793" spans="33:34">
      <c r="AG24793" s="7"/>
      <c r="AH24793" s="7"/>
    </row>
    <row r="24794" spans="33:34">
      <c r="AG24794" s="7"/>
      <c r="AH24794" s="7"/>
    </row>
    <row r="24795" spans="33:34">
      <c r="AG24795" s="7"/>
      <c r="AH24795" s="7"/>
    </row>
    <row r="24796" spans="33:34">
      <c r="AG24796" s="7"/>
      <c r="AH24796" s="7"/>
    </row>
    <row r="24797" spans="33:34">
      <c r="AG24797" s="7"/>
      <c r="AH24797" s="7"/>
    </row>
    <row r="24798" spans="33:34">
      <c r="AG24798" s="7"/>
      <c r="AH24798" s="7"/>
    </row>
    <row r="24799" spans="33:34">
      <c r="AG24799" s="7"/>
      <c r="AH24799" s="7"/>
    </row>
    <row r="24800" spans="33:34">
      <c r="AG24800" s="7"/>
      <c r="AH24800" s="7"/>
    </row>
    <row r="24801" spans="33:34">
      <c r="AG24801" s="7"/>
      <c r="AH24801" s="7"/>
    </row>
    <row r="24802" spans="33:34">
      <c r="AG24802" s="7"/>
      <c r="AH24802" s="7"/>
    </row>
    <row r="24803" spans="33:34">
      <c r="AG24803" s="7"/>
      <c r="AH24803" s="7"/>
    </row>
    <row r="24804" spans="33:34">
      <c r="AG24804" s="7"/>
      <c r="AH24804" s="7"/>
    </row>
    <row r="24805" spans="33:34">
      <c r="AG24805" s="7"/>
      <c r="AH24805" s="7"/>
    </row>
    <row r="24806" spans="33:34">
      <c r="AG24806" s="7"/>
      <c r="AH24806" s="7"/>
    </row>
    <row r="24807" spans="33:34">
      <c r="AG24807" s="7"/>
      <c r="AH24807" s="7"/>
    </row>
    <row r="24808" spans="33:34">
      <c r="AG24808" s="7"/>
      <c r="AH24808" s="7"/>
    </row>
    <row r="24809" spans="33:34">
      <c r="AG24809" s="7"/>
      <c r="AH24809" s="7"/>
    </row>
    <row r="24810" spans="33:34">
      <c r="AG24810" s="7"/>
      <c r="AH24810" s="7"/>
    </row>
    <row r="24811" spans="33:34">
      <c r="AG24811" s="7"/>
      <c r="AH24811" s="7"/>
    </row>
    <row r="24812" spans="33:34">
      <c r="AG24812" s="7"/>
      <c r="AH24812" s="7"/>
    </row>
    <row r="24813" spans="33:34">
      <c r="AG24813" s="7"/>
      <c r="AH24813" s="7"/>
    </row>
    <row r="24814" spans="33:34">
      <c r="AG24814" s="7"/>
      <c r="AH24814" s="7"/>
    </row>
    <row r="24815" spans="33:34">
      <c r="AG24815" s="7"/>
      <c r="AH24815" s="7"/>
    </row>
    <row r="24816" spans="33:34">
      <c r="AG24816" s="7"/>
      <c r="AH24816" s="7"/>
    </row>
    <row r="24817" spans="33:34">
      <c r="AG24817" s="7"/>
      <c r="AH24817" s="7"/>
    </row>
    <row r="24818" spans="33:34">
      <c r="AG24818" s="7"/>
      <c r="AH24818" s="7"/>
    </row>
    <row r="24819" spans="33:34">
      <c r="AG24819" s="7"/>
      <c r="AH24819" s="7"/>
    </row>
    <row r="24820" spans="33:34">
      <c r="AG24820" s="7"/>
      <c r="AH24820" s="7"/>
    </row>
    <row r="24821" spans="33:34">
      <c r="AG24821" s="7"/>
      <c r="AH24821" s="7"/>
    </row>
    <row r="24822" spans="33:34">
      <c r="AG24822" s="7"/>
      <c r="AH24822" s="7"/>
    </row>
    <row r="24823" spans="33:34">
      <c r="AG24823" s="7"/>
      <c r="AH24823" s="7"/>
    </row>
    <row r="24824" spans="33:34">
      <c r="AG24824" s="7"/>
      <c r="AH24824" s="7"/>
    </row>
    <row r="24825" spans="33:34">
      <c r="AG24825" s="7"/>
      <c r="AH24825" s="7"/>
    </row>
    <row r="24826" spans="33:34">
      <c r="AG24826" s="7"/>
      <c r="AH24826" s="7"/>
    </row>
    <row r="24827" spans="33:34">
      <c r="AG24827" s="7"/>
      <c r="AH24827" s="7"/>
    </row>
    <row r="24828" spans="33:34">
      <c r="AG24828" s="7"/>
      <c r="AH24828" s="7"/>
    </row>
    <row r="24829" spans="33:34">
      <c r="AG24829" s="7"/>
      <c r="AH24829" s="7"/>
    </row>
    <row r="24830" spans="33:34">
      <c r="AG24830" s="7"/>
      <c r="AH24830" s="7"/>
    </row>
    <row r="24831" spans="33:34">
      <c r="AG24831" s="7"/>
      <c r="AH24831" s="7"/>
    </row>
    <row r="24832" spans="33:34">
      <c r="AG24832" s="7"/>
      <c r="AH24832" s="7"/>
    </row>
    <row r="24833" spans="33:34">
      <c r="AG24833" s="7"/>
      <c r="AH24833" s="7"/>
    </row>
    <row r="24834" spans="33:34">
      <c r="AG24834" s="7"/>
      <c r="AH24834" s="7"/>
    </row>
    <row r="24835" spans="33:34">
      <c r="AG24835" s="7"/>
      <c r="AH24835" s="7"/>
    </row>
    <row r="24836" spans="33:34">
      <c r="AG24836" s="7"/>
      <c r="AH24836" s="7"/>
    </row>
    <row r="24837" spans="33:34">
      <c r="AG24837" s="7"/>
      <c r="AH24837" s="7"/>
    </row>
    <row r="24838" spans="33:34">
      <c r="AG24838" s="7"/>
      <c r="AH24838" s="7"/>
    </row>
    <row r="24839" spans="33:34">
      <c r="AG24839" s="7"/>
      <c r="AH24839" s="7"/>
    </row>
    <row r="24840" spans="33:34">
      <c r="AG24840" s="7"/>
      <c r="AH24840" s="7"/>
    </row>
    <row r="24841" spans="33:34">
      <c r="AG24841" s="7"/>
      <c r="AH24841" s="7"/>
    </row>
    <row r="24842" spans="33:34">
      <c r="AG24842" s="7"/>
      <c r="AH24842" s="7"/>
    </row>
    <row r="24843" spans="33:34">
      <c r="AG24843" s="7"/>
      <c r="AH24843" s="7"/>
    </row>
    <row r="24844" spans="33:34">
      <c r="AG24844" s="7"/>
      <c r="AH24844" s="7"/>
    </row>
    <row r="24845" spans="33:34">
      <c r="AG24845" s="7"/>
      <c r="AH24845" s="7"/>
    </row>
    <row r="24846" spans="33:34">
      <c r="AG24846" s="7"/>
      <c r="AH24846" s="7"/>
    </row>
    <row r="24847" spans="33:34">
      <c r="AG24847" s="7"/>
      <c r="AH24847" s="7"/>
    </row>
    <row r="24848" spans="33:34">
      <c r="AG24848" s="7"/>
      <c r="AH24848" s="7"/>
    </row>
    <row r="24849" spans="33:34">
      <c r="AG24849" s="7"/>
      <c r="AH24849" s="7"/>
    </row>
    <row r="24850" spans="33:34">
      <c r="AG24850" s="7"/>
      <c r="AH24850" s="7"/>
    </row>
    <row r="24851" spans="33:34">
      <c r="AG24851" s="7"/>
      <c r="AH24851" s="7"/>
    </row>
    <row r="24852" spans="33:34">
      <c r="AG24852" s="7"/>
      <c r="AH24852" s="7"/>
    </row>
    <row r="24853" spans="33:34">
      <c r="AG24853" s="7"/>
      <c r="AH24853" s="7"/>
    </row>
    <row r="24854" spans="33:34">
      <c r="AG24854" s="7"/>
      <c r="AH24854" s="7"/>
    </row>
    <row r="24855" spans="33:34">
      <c r="AG24855" s="7"/>
      <c r="AH24855" s="7"/>
    </row>
    <row r="24856" spans="33:34">
      <c r="AG24856" s="7"/>
      <c r="AH24856" s="7"/>
    </row>
    <row r="24857" spans="33:34">
      <c r="AG24857" s="7"/>
      <c r="AH24857" s="7"/>
    </row>
    <row r="24858" spans="33:34">
      <c r="AG24858" s="7"/>
      <c r="AH24858" s="7"/>
    </row>
    <row r="24859" spans="33:34">
      <c r="AG24859" s="7"/>
      <c r="AH24859" s="7"/>
    </row>
    <row r="24860" spans="33:34">
      <c r="AG24860" s="7"/>
      <c r="AH24860" s="7"/>
    </row>
    <row r="24861" spans="33:34">
      <c r="AG24861" s="7"/>
      <c r="AH24861" s="7"/>
    </row>
    <row r="24862" spans="33:34">
      <c r="AG24862" s="7"/>
      <c r="AH24862" s="7"/>
    </row>
    <row r="24863" spans="33:34">
      <c r="AG24863" s="7"/>
      <c r="AH24863" s="7"/>
    </row>
    <row r="24864" spans="33:34">
      <c r="AG24864" s="7"/>
      <c r="AH24864" s="7"/>
    </row>
    <row r="24865" spans="33:34">
      <c r="AG24865" s="7"/>
      <c r="AH24865" s="7"/>
    </row>
    <row r="24866" spans="33:34">
      <c r="AG24866" s="7"/>
      <c r="AH24866" s="7"/>
    </row>
    <row r="24867" spans="33:34">
      <c r="AG24867" s="7"/>
      <c r="AH24867" s="7"/>
    </row>
    <row r="24868" spans="33:34">
      <c r="AG24868" s="7"/>
      <c r="AH24868" s="7"/>
    </row>
    <row r="24869" spans="33:34">
      <c r="AG24869" s="7"/>
      <c r="AH24869" s="7"/>
    </row>
    <row r="24870" spans="33:34">
      <c r="AG24870" s="7"/>
      <c r="AH24870" s="7"/>
    </row>
    <row r="24871" spans="33:34">
      <c r="AG24871" s="7"/>
      <c r="AH24871" s="7"/>
    </row>
    <row r="24872" spans="33:34">
      <c r="AG24872" s="7"/>
      <c r="AH24872" s="7"/>
    </row>
    <row r="24873" spans="33:34">
      <c r="AG24873" s="7"/>
      <c r="AH24873" s="7"/>
    </row>
    <row r="24874" spans="33:34">
      <c r="AG24874" s="7"/>
      <c r="AH24874" s="7"/>
    </row>
    <row r="24875" spans="33:34">
      <c r="AG24875" s="7"/>
      <c r="AH24875" s="7"/>
    </row>
    <row r="24876" spans="33:34">
      <c r="AG24876" s="7"/>
      <c r="AH24876" s="7"/>
    </row>
    <row r="24877" spans="33:34">
      <c r="AG24877" s="7"/>
      <c r="AH24877" s="7"/>
    </row>
    <row r="24878" spans="33:34">
      <c r="AG24878" s="7"/>
      <c r="AH24878" s="7"/>
    </row>
    <row r="24879" spans="33:34">
      <c r="AG24879" s="7"/>
      <c r="AH24879" s="7"/>
    </row>
    <row r="24880" spans="33:34">
      <c r="AG24880" s="7"/>
      <c r="AH24880" s="7"/>
    </row>
    <row r="24881" spans="33:34">
      <c r="AG24881" s="7"/>
      <c r="AH24881" s="7"/>
    </row>
    <row r="24882" spans="33:34">
      <c r="AG24882" s="7"/>
      <c r="AH24882" s="7"/>
    </row>
    <row r="24883" spans="33:34">
      <c r="AG24883" s="7"/>
      <c r="AH24883" s="7"/>
    </row>
    <row r="24884" spans="33:34">
      <c r="AG24884" s="7"/>
      <c r="AH24884" s="7"/>
    </row>
    <row r="24885" spans="33:34">
      <c r="AG24885" s="7"/>
      <c r="AH24885" s="7"/>
    </row>
    <row r="24886" spans="33:34">
      <c r="AG24886" s="7"/>
      <c r="AH24886" s="7"/>
    </row>
    <row r="24887" spans="33:34">
      <c r="AG24887" s="7"/>
      <c r="AH24887" s="7"/>
    </row>
    <row r="24888" spans="33:34">
      <c r="AG24888" s="7"/>
      <c r="AH24888" s="7"/>
    </row>
    <row r="24889" spans="33:34">
      <c r="AG24889" s="7"/>
      <c r="AH24889" s="7"/>
    </row>
    <row r="24890" spans="33:34">
      <c r="AG24890" s="7"/>
      <c r="AH24890" s="7"/>
    </row>
    <row r="24891" spans="33:34">
      <c r="AG24891" s="7"/>
      <c r="AH24891" s="7"/>
    </row>
    <row r="24892" spans="33:34">
      <c r="AG24892" s="7"/>
      <c r="AH24892" s="7"/>
    </row>
    <row r="24893" spans="33:34">
      <c r="AG24893" s="7"/>
      <c r="AH24893" s="7"/>
    </row>
    <row r="24894" spans="33:34">
      <c r="AG24894" s="7"/>
      <c r="AH24894" s="7"/>
    </row>
    <row r="24895" spans="33:34">
      <c r="AG24895" s="7"/>
      <c r="AH24895" s="7"/>
    </row>
    <row r="24896" spans="33:34">
      <c r="AG24896" s="7"/>
      <c r="AH24896" s="7"/>
    </row>
    <row r="24897" spans="33:34">
      <c r="AG24897" s="7"/>
      <c r="AH24897" s="7"/>
    </row>
    <row r="24898" spans="33:34">
      <c r="AG24898" s="7"/>
      <c r="AH24898" s="7"/>
    </row>
    <row r="24899" spans="33:34">
      <c r="AG24899" s="7"/>
      <c r="AH24899" s="7"/>
    </row>
    <row r="24900" spans="33:34">
      <c r="AG24900" s="7"/>
      <c r="AH24900" s="7"/>
    </row>
    <row r="24901" spans="33:34">
      <c r="AG24901" s="7"/>
      <c r="AH24901" s="7"/>
    </row>
    <row r="24902" spans="33:34">
      <c r="AG24902" s="7"/>
      <c r="AH24902" s="7"/>
    </row>
    <row r="24903" spans="33:34">
      <c r="AG24903" s="7"/>
      <c r="AH24903" s="7"/>
    </row>
    <row r="24904" spans="33:34">
      <c r="AG24904" s="7"/>
      <c r="AH24904" s="7"/>
    </row>
    <row r="24905" spans="33:34">
      <c r="AG24905" s="7"/>
      <c r="AH24905" s="7"/>
    </row>
    <row r="24906" spans="33:34">
      <c r="AG24906" s="7"/>
      <c r="AH24906" s="7"/>
    </row>
    <row r="24907" spans="33:34">
      <c r="AG24907" s="7"/>
      <c r="AH24907" s="7"/>
    </row>
    <row r="24908" spans="33:34">
      <c r="AG24908" s="7"/>
      <c r="AH24908" s="7"/>
    </row>
    <row r="24909" spans="33:34">
      <c r="AG24909" s="7"/>
      <c r="AH24909" s="7"/>
    </row>
    <row r="24910" spans="33:34">
      <c r="AG24910" s="7"/>
      <c r="AH24910" s="7"/>
    </row>
    <row r="24911" spans="33:34">
      <c r="AG24911" s="7"/>
      <c r="AH24911" s="7"/>
    </row>
    <row r="24912" spans="33:34">
      <c r="AG24912" s="7"/>
      <c r="AH24912" s="7"/>
    </row>
    <row r="24913" spans="33:34">
      <c r="AG24913" s="7"/>
      <c r="AH24913" s="7"/>
    </row>
    <row r="24914" spans="33:34">
      <c r="AG24914" s="7"/>
      <c r="AH24914" s="7"/>
    </row>
    <row r="24915" spans="33:34">
      <c r="AG24915" s="7"/>
      <c r="AH24915" s="7"/>
    </row>
    <row r="24916" spans="33:34">
      <c r="AG24916" s="7"/>
      <c r="AH24916" s="7"/>
    </row>
    <row r="24917" spans="33:34">
      <c r="AG24917" s="7"/>
      <c r="AH24917" s="7"/>
    </row>
    <row r="24918" spans="33:34">
      <c r="AG24918" s="7"/>
      <c r="AH24918" s="7"/>
    </row>
    <row r="24919" spans="33:34">
      <c r="AG24919" s="7"/>
      <c r="AH24919" s="7"/>
    </row>
    <row r="24920" spans="33:34">
      <c r="AG24920" s="7"/>
      <c r="AH24920" s="7"/>
    </row>
    <row r="24921" spans="33:34">
      <c r="AG24921" s="7"/>
      <c r="AH24921" s="7"/>
    </row>
    <row r="24922" spans="33:34">
      <c r="AG24922" s="7"/>
      <c r="AH24922" s="7"/>
    </row>
    <row r="24923" spans="33:34">
      <c r="AG24923" s="7"/>
      <c r="AH24923" s="7"/>
    </row>
    <row r="24924" spans="33:34">
      <c r="AG24924" s="7"/>
      <c r="AH24924" s="7"/>
    </row>
    <row r="24925" spans="33:34">
      <c r="AG24925" s="7"/>
      <c r="AH24925" s="7"/>
    </row>
    <row r="24926" spans="33:34">
      <c r="AG24926" s="7"/>
      <c r="AH24926" s="7"/>
    </row>
    <row r="24927" spans="33:34">
      <c r="AG24927" s="7"/>
      <c r="AH24927" s="7"/>
    </row>
    <row r="24928" spans="33:34">
      <c r="AG24928" s="7"/>
      <c r="AH24928" s="7"/>
    </row>
    <row r="24929" spans="33:34">
      <c r="AG24929" s="7"/>
      <c r="AH24929" s="7"/>
    </row>
    <row r="24930" spans="33:34">
      <c r="AG24930" s="7"/>
      <c r="AH24930" s="7"/>
    </row>
    <row r="24931" spans="33:34">
      <c r="AG24931" s="7"/>
      <c r="AH24931" s="7"/>
    </row>
    <row r="24932" spans="33:34">
      <c r="AG24932" s="7"/>
      <c r="AH24932" s="7"/>
    </row>
    <row r="24933" spans="33:34">
      <c r="AG24933" s="7"/>
      <c r="AH24933" s="7"/>
    </row>
    <row r="24934" spans="33:34">
      <c r="AG24934" s="7"/>
      <c r="AH24934" s="7"/>
    </row>
    <row r="24935" spans="33:34">
      <c r="AG24935" s="7"/>
      <c r="AH24935" s="7"/>
    </row>
    <row r="24936" spans="33:34">
      <c r="AG24936" s="7"/>
      <c r="AH24936" s="7"/>
    </row>
    <row r="24937" spans="33:34">
      <c r="AG24937" s="7"/>
      <c r="AH24937" s="7"/>
    </row>
    <row r="24938" spans="33:34">
      <c r="AG24938" s="7"/>
      <c r="AH24938" s="7"/>
    </row>
    <row r="24939" spans="33:34">
      <c r="AG24939" s="7"/>
      <c r="AH24939" s="7"/>
    </row>
    <row r="24940" spans="33:34">
      <c r="AG24940" s="7"/>
      <c r="AH24940" s="7"/>
    </row>
    <row r="24941" spans="33:34">
      <c r="AG24941" s="7"/>
      <c r="AH24941" s="7"/>
    </row>
    <row r="24942" spans="33:34">
      <c r="AG24942" s="7"/>
      <c r="AH24942" s="7"/>
    </row>
    <row r="24943" spans="33:34">
      <c r="AG24943" s="7"/>
      <c r="AH24943" s="7"/>
    </row>
    <row r="24944" spans="33:34">
      <c r="AG24944" s="7"/>
      <c r="AH24944" s="7"/>
    </row>
    <row r="24945" spans="33:34">
      <c r="AG24945" s="7"/>
      <c r="AH24945" s="7"/>
    </row>
    <row r="24946" spans="33:34">
      <c r="AG24946" s="7"/>
      <c r="AH24946" s="7"/>
    </row>
    <row r="24947" spans="33:34">
      <c r="AG24947" s="7"/>
      <c r="AH24947" s="7"/>
    </row>
    <row r="24948" spans="33:34">
      <c r="AG24948" s="7"/>
      <c r="AH24948" s="7"/>
    </row>
    <row r="24949" spans="33:34">
      <c r="AG24949" s="7"/>
      <c r="AH24949" s="7"/>
    </row>
    <row r="24950" spans="33:34">
      <c r="AG24950" s="7"/>
      <c r="AH24950" s="7"/>
    </row>
    <row r="24951" spans="33:34">
      <c r="AG24951" s="7"/>
      <c r="AH24951" s="7"/>
    </row>
    <row r="24952" spans="33:34">
      <c r="AG24952" s="7"/>
      <c r="AH24952" s="7"/>
    </row>
    <row r="24953" spans="33:34">
      <c r="AG24953" s="7"/>
      <c r="AH24953" s="7"/>
    </row>
    <row r="24954" spans="33:34">
      <c r="AG24954" s="7"/>
      <c r="AH24954" s="7"/>
    </row>
    <row r="24955" spans="33:34">
      <c r="AG24955" s="7"/>
      <c r="AH24955" s="7"/>
    </row>
    <row r="24956" spans="33:34">
      <c r="AG24956" s="7"/>
      <c r="AH24956" s="7"/>
    </row>
    <row r="24957" spans="33:34">
      <c r="AG24957" s="7"/>
      <c r="AH24957" s="7"/>
    </row>
    <row r="24958" spans="33:34">
      <c r="AG24958" s="7"/>
      <c r="AH24958" s="7"/>
    </row>
    <row r="24959" spans="33:34">
      <c r="AG24959" s="7"/>
      <c r="AH24959" s="7"/>
    </row>
    <row r="24960" spans="33:34">
      <c r="AG24960" s="7"/>
      <c r="AH24960" s="7"/>
    </row>
    <row r="24961" spans="33:34">
      <c r="AG24961" s="7"/>
      <c r="AH24961" s="7"/>
    </row>
    <row r="24962" spans="33:34">
      <c r="AG24962" s="7"/>
      <c r="AH24962" s="7"/>
    </row>
    <row r="24963" spans="33:34">
      <c r="AG24963" s="7"/>
      <c r="AH24963" s="7"/>
    </row>
    <row r="24964" spans="33:34">
      <c r="AG24964" s="7"/>
      <c r="AH24964" s="7"/>
    </row>
    <row r="24965" spans="33:34">
      <c r="AG24965" s="7"/>
      <c r="AH24965" s="7"/>
    </row>
    <row r="24966" spans="33:34">
      <c r="AG24966" s="7"/>
      <c r="AH24966" s="7"/>
    </row>
    <row r="24967" spans="33:34">
      <c r="AG24967" s="7"/>
      <c r="AH24967" s="7"/>
    </row>
    <row r="24968" spans="33:34">
      <c r="AG24968" s="7"/>
      <c r="AH24968" s="7"/>
    </row>
    <row r="24969" spans="33:34">
      <c r="AG24969" s="7"/>
      <c r="AH24969" s="7"/>
    </row>
    <row r="24970" spans="33:34">
      <c r="AG24970" s="7"/>
      <c r="AH24970" s="7"/>
    </row>
    <row r="24971" spans="33:34">
      <c r="AG24971" s="7"/>
      <c r="AH24971" s="7"/>
    </row>
    <row r="24972" spans="33:34">
      <c r="AG24972" s="7"/>
      <c r="AH24972" s="7"/>
    </row>
    <row r="24973" spans="33:34">
      <c r="AG24973" s="7"/>
      <c r="AH24973" s="7"/>
    </row>
    <row r="24974" spans="33:34">
      <c r="AG24974" s="7"/>
      <c r="AH24974" s="7"/>
    </row>
    <row r="24975" spans="33:34">
      <c r="AG24975" s="7"/>
      <c r="AH24975" s="7"/>
    </row>
    <row r="24976" spans="33:34">
      <c r="AG24976" s="7"/>
      <c r="AH24976" s="7"/>
    </row>
    <row r="24977" spans="33:34">
      <c r="AG24977" s="7"/>
      <c r="AH24977" s="7"/>
    </row>
    <row r="24978" spans="33:34">
      <c r="AG24978" s="7"/>
      <c r="AH24978" s="7"/>
    </row>
    <row r="24979" spans="33:34">
      <c r="AG24979" s="7"/>
      <c r="AH24979" s="7"/>
    </row>
    <row r="24980" spans="33:34">
      <c r="AG24980" s="7"/>
      <c r="AH24980" s="7"/>
    </row>
    <row r="24981" spans="33:34">
      <c r="AG24981" s="7"/>
      <c r="AH24981" s="7"/>
    </row>
    <row r="24982" spans="33:34">
      <c r="AG24982" s="7"/>
      <c r="AH24982" s="7"/>
    </row>
    <row r="24983" spans="33:34">
      <c r="AG24983" s="7"/>
      <c r="AH24983" s="7"/>
    </row>
    <row r="24984" spans="33:34">
      <c r="AG24984" s="7"/>
      <c r="AH24984" s="7"/>
    </row>
    <row r="24985" spans="33:34">
      <c r="AG24985" s="7"/>
      <c r="AH24985" s="7"/>
    </row>
    <row r="24986" spans="33:34">
      <c r="AG24986" s="7"/>
      <c r="AH24986" s="7"/>
    </row>
    <row r="24987" spans="33:34">
      <c r="AG24987" s="7"/>
      <c r="AH24987" s="7"/>
    </row>
    <row r="24988" spans="33:34">
      <c r="AG24988" s="7"/>
      <c r="AH24988" s="7"/>
    </row>
    <row r="24989" spans="33:34">
      <c r="AG24989" s="7"/>
      <c r="AH24989" s="7"/>
    </row>
    <row r="24990" spans="33:34">
      <c r="AG24990" s="7"/>
      <c r="AH24990" s="7"/>
    </row>
    <row r="24991" spans="33:34">
      <c r="AG24991" s="7"/>
      <c r="AH24991" s="7"/>
    </row>
    <row r="24992" spans="33:34">
      <c r="AG24992" s="7"/>
      <c r="AH24992" s="7"/>
    </row>
    <row r="24993" spans="33:34">
      <c r="AG24993" s="7"/>
      <c r="AH24993" s="7"/>
    </row>
    <row r="24994" spans="33:34">
      <c r="AG24994" s="7"/>
      <c r="AH24994" s="7"/>
    </row>
    <row r="24995" spans="33:34">
      <c r="AG24995" s="7"/>
      <c r="AH24995" s="7"/>
    </row>
    <row r="24996" spans="33:34">
      <c r="AG24996" s="7"/>
      <c r="AH24996" s="7"/>
    </row>
    <row r="24997" spans="33:34">
      <c r="AG24997" s="7"/>
      <c r="AH24997" s="7"/>
    </row>
    <row r="24998" spans="33:34">
      <c r="AG24998" s="7"/>
      <c r="AH24998" s="7"/>
    </row>
    <row r="24999" spans="33:34">
      <c r="AG24999" s="7"/>
      <c r="AH24999" s="7"/>
    </row>
    <row r="25000" spans="33:34">
      <c r="AG25000" s="7"/>
      <c r="AH25000" s="7"/>
    </row>
    <row r="25001" spans="33:34">
      <c r="AG25001" s="7"/>
      <c r="AH25001" s="7"/>
    </row>
    <row r="25002" spans="33:34">
      <c r="AG25002" s="7"/>
      <c r="AH25002" s="7"/>
    </row>
    <row r="25003" spans="33:34">
      <c r="AG25003" s="7"/>
      <c r="AH25003" s="7"/>
    </row>
    <row r="25004" spans="33:34">
      <c r="AG25004" s="7"/>
      <c r="AH25004" s="7"/>
    </row>
    <row r="25005" spans="33:34">
      <c r="AG25005" s="7"/>
      <c r="AH25005" s="7"/>
    </row>
    <row r="25006" spans="33:34">
      <c r="AG25006" s="7"/>
      <c r="AH25006" s="7"/>
    </row>
    <row r="25007" spans="33:34">
      <c r="AG25007" s="7"/>
      <c r="AH25007" s="7"/>
    </row>
    <row r="25008" spans="33:34">
      <c r="AG25008" s="7"/>
      <c r="AH25008" s="7"/>
    </row>
    <row r="25009" spans="33:34">
      <c r="AG25009" s="7"/>
      <c r="AH25009" s="7"/>
    </row>
    <row r="25010" spans="33:34">
      <c r="AG25010" s="7"/>
      <c r="AH25010" s="7"/>
    </row>
    <row r="25011" spans="33:34">
      <c r="AG25011" s="7"/>
      <c r="AH25011" s="7"/>
    </row>
    <row r="25012" spans="33:34">
      <c r="AG25012" s="7"/>
      <c r="AH25012" s="7"/>
    </row>
    <row r="25013" spans="33:34">
      <c r="AG25013" s="7"/>
      <c r="AH25013" s="7"/>
    </row>
    <row r="25014" spans="33:34">
      <c r="AG25014" s="7"/>
      <c r="AH25014" s="7"/>
    </row>
    <row r="25015" spans="33:34">
      <c r="AG25015" s="7"/>
      <c r="AH25015" s="7"/>
    </row>
    <row r="25016" spans="33:34">
      <c r="AG25016" s="7"/>
      <c r="AH25016" s="7"/>
    </row>
    <row r="25017" spans="33:34">
      <c r="AG25017" s="7"/>
      <c r="AH25017" s="7"/>
    </row>
    <row r="25018" spans="33:34">
      <c r="AG25018" s="7"/>
      <c r="AH25018" s="7"/>
    </row>
    <row r="25019" spans="33:34">
      <c r="AG25019" s="7"/>
      <c r="AH25019" s="7"/>
    </row>
    <row r="25020" spans="33:34">
      <c r="AG25020" s="7"/>
      <c r="AH25020" s="7"/>
    </row>
    <row r="25021" spans="33:34">
      <c r="AG25021" s="7"/>
      <c r="AH25021" s="7"/>
    </row>
    <row r="25022" spans="33:34">
      <c r="AG25022" s="7"/>
      <c r="AH25022" s="7"/>
    </row>
    <row r="25023" spans="33:34">
      <c r="AG25023" s="7"/>
      <c r="AH25023" s="7"/>
    </row>
    <row r="25024" spans="33:34">
      <c r="AG25024" s="7"/>
      <c r="AH25024" s="7"/>
    </row>
    <row r="25025" spans="33:34">
      <c r="AG25025" s="7"/>
      <c r="AH25025" s="7"/>
    </row>
    <row r="25026" spans="33:34">
      <c r="AG25026" s="7"/>
      <c r="AH25026" s="7"/>
    </row>
    <row r="25027" spans="33:34">
      <c r="AG25027" s="7"/>
      <c r="AH25027" s="7"/>
    </row>
    <row r="25028" spans="33:34">
      <c r="AG25028" s="7"/>
      <c r="AH25028" s="7"/>
    </row>
    <row r="25029" spans="33:34">
      <c r="AG25029" s="7"/>
      <c r="AH25029" s="7"/>
    </row>
    <row r="25030" spans="33:34">
      <c r="AG25030" s="7"/>
      <c r="AH25030" s="7"/>
    </row>
    <row r="25031" spans="33:34">
      <c r="AG25031" s="7"/>
      <c r="AH25031" s="7"/>
    </row>
    <row r="25032" spans="33:34">
      <c r="AG25032" s="7"/>
      <c r="AH25032" s="7"/>
    </row>
    <row r="25033" spans="33:34">
      <c r="AG25033" s="7"/>
      <c r="AH25033" s="7"/>
    </row>
    <row r="25034" spans="33:34">
      <c r="AG25034" s="7"/>
      <c r="AH25034" s="7"/>
    </row>
    <row r="25035" spans="33:34">
      <c r="AG25035" s="7"/>
      <c r="AH25035" s="7"/>
    </row>
    <row r="25036" spans="33:34">
      <c r="AG25036" s="7"/>
      <c r="AH25036" s="7"/>
    </row>
    <row r="25037" spans="33:34">
      <c r="AG25037" s="7"/>
      <c r="AH25037" s="7"/>
    </row>
    <row r="25038" spans="33:34">
      <c r="AG25038" s="7"/>
      <c r="AH25038" s="7"/>
    </row>
    <row r="25039" spans="33:34">
      <c r="AG25039" s="7"/>
      <c r="AH25039" s="7"/>
    </row>
    <row r="25040" spans="33:34">
      <c r="AG25040" s="7"/>
      <c r="AH25040" s="7"/>
    </row>
    <row r="25041" spans="33:34">
      <c r="AG25041" s="7"/>
      <c r="AH25041" s="7"/>
    </row>
    <row r="25042" spans="33:34">
      <c r="AG25042" s="7"/>
      <c r="AH25042" s="7"/>
    </row>
    <row r="25043" spans="33:34">
      <c r="AG25043" s="7"/>
      <c r="AH25043" s="7"/>
    </row>
    <row r="25044" spans="33:34">
      <c r="AG25044" s="7"/>
      <c r="AH25044" s="7"/>
    </row>
    <row r="25045" spans="33:34">
      <c r="AG25045" s="7"/>
      <c r="AH25045" s="7"/>
    </row>
    <row r="25046" spans="33:34">
      <c r="AG25046" s="7"/>
      <c r="AH25046" s="7"/>
    </row>
    <row r="25047" spans="33:34">
      <c r="AG25047" s="7"/>
      <c r="AH25047" s="7"/>
    </row>
    <row r="25048" spans="33:34">
      <c r="AG25048" s="7"/>
      <c r="AH25048" s="7"/>
    </row>
    <row r="25049" spans="33:34">
      <c r="AG25049" s="7"/>
      <c r="AH25049" s="7"/>
    </row>
    <row r="25050" spans="33:34">
      <c r="AG25050" s="7"/>
      <c r="AH25050" s="7"/>
    </row>
    <row r="25051" spans="33:34">
      <c r="AG25051" s="7"/>
      <c r="AH25051" s="7"/>
    </row>
    <row r="25052" spans="33:34">
      <c r="AG25052" s="7"/>
      <c r="AH25052" s="7"/>
    </row>
    <row r="25053" spans="33:34">
      <c r="AG25053" s="7"/>
      <c r="AH25053" s="7"/>
    </row>
    <row r="25054" spans="33:34">
      <c r="AG25054" s="7"/>
      <c r="AH25054" s="7"/>
    </row>
    <row r="25055" spans="33:34">
      <c r="AG25055" s="7"/>
      <c r="AH25055" s="7"/>
    </row>
    <row r="25056" spans="33:34">
      <c r="AG25056" s="7"/>
      <c r="AH25056" s="7"/>
    </row>
    <row r="25057" spans="33:34">
      <c r="AG25057" s="7"/>
      <c r="AH25057" s="7"/>
    </row>
    <row r="25058" spans="33:34">
      <c r="AG25058" s="7"/>
      <c r="AH25058" s="7"/>
    </row>
    <row r="25059" spans="33:34">
      <c r="AG25059" s="7"/>
      <c r="AH25059" s="7"/>
    </row>
    <row r="25060" spans="33:34">
      <c r="AG25060" s="7"/>
      <c r="AH25060" s="7"/>
    </row>
    <row r="25061" spans="33:34">
      <c r="AG25061" s="7"/>
      <c r="AH25061" s="7"/>
    </row>
    <row r="25062" spans="33:34">
      <c r="AG25062" s="7"/>
      <c r="AH25062" s="7"/>
    </row>
    <row r="25063" spans="33:34">
      <c r="AG25063" s="7"/>
      <c r="AH25063" s="7"/>
    </row>
    <row r="25064" spans="33:34">
      <c r="AG25064" s="7"/>
      <c r="AH25064" s="7"/>
    </row>
    <row r="25065" spans="33:34">
      <c r="AG25065" s="7"/>
      <c r="AH25065" s="7"/>
    </row>
    <row r="25066" spans="33:34">
      <c r="AG25066" s="7"/>
      <c r="AH25066" s="7"/>
    </row>
    <row r="25067" spans="33:34">
      <c r="AG25067" s="7"/>
      <c r="AH25067" s="7"/>
    </row>
    <row r="25068" spans="33:34">
      <c r="AG25068" s="7"/>
      <c r="AH25068" s="7"/>
    </row>
    <row r="25069" spans="33:34">
      <c r="AG25069" s="7"/>
      <c r="AH25069" s="7"/>
    </row>
    <row r="25070" spans="33:34">
      <c r="AG25070" s="7"/>
      <c r="AH25070" s="7"/>
    </row>
    <row r="25071" spans="33:34">
      <c r="AG25071" s="7"/>
      <c r="AH25071" s="7"/>
    </row>
    <row r="25072" spans="33:34">
      <c r="AG25072" s="7"/>
      <c r="AH25072" s="7"/>
    </row>
    <row r="25073" spans="33:34">
      <c r="AG25073" s="7"/>
      <c r="AH25073" s="7"/>
    </row>
    <row r="25074" spans="33:34">
      <c r="AG25074" s="7"/>
      <c r="AH25074" s="7"/>
    </row>
    <row r="25075" spans="33:34">
      <c r="AG25075" s="7"/>
      <c r="AH25075" s="7"/>
    </row>
    <row r="25076" spans="33:34">
      <c r="AG25076" s="7"/>
      <c r="AH25076" s="7"/>
    </row>
    <row r="25077" spans="33:34">
      <c r="AG25077" s="7"/>
      <c r="AH25077" s="7"/>
    </row>
    <row r="25078" spans="33:34">
      <c r="AG25078" s="7"/>
      <c r="AH25078" s="7"/>
    </row>
    <row r="25079" spans="33:34">
      <c r="AG25079" s="7"/>
      <c r="AH25079" s="7"/>
    </row>
    <row r="25080" spans="33:34">
      <c r="AG25080" s="7"/>
      <c r="AH25080" s="7"/>
    </row>
    <row r="25081" spans="33:34">
      <c r="AG25081" s="7"/>
      <c r="AH25081" s="7"/>
    </row>
    <row r="25082" spans="33:34">
      <c r="AG25082" s="7"/>
      <c r="AH25082" s="7"/>
    </row>
    <row r="25083" spans="33:34">
      <c r="AG25083" s="7"/>
      <c r="AH25083" s="7"/>
    </row>
    <row r="25084" spans="33:34">
      <c r="AG25084" s="7"/>
      <c r="AH25084" s="7"/>
    </row>
    <row r="25085" spans="33:34">
      <c r="AG25085" s="7"/>
      <c r="AH25085" s="7"/>
    </row>
    <row r="25086" spans="33:34">
      <c r="AG25086" s="7"/>
      <c r="AH25086" s="7"/>
    </row>
    <row r="25087" spans="33:34">
      <c r="AG25087" s="7"/>
      <c r="AH25087" s="7"/>
    </row>
    <row r="25088" spans="33:34">
      <c r="AG25088" s="7"/>
      <c r="AH25088" s="7"/>
    </row>
    <row r="25089" spans="33:34">
      <c r="AG25089" s="7"/>
      <c r="AH25089" s="7"/>
    </row>
    <row r="25090" spans="33:34">
      <c r="AG25090" s="7"/>
      <c r="AH25090" s="7"/>
    </row>
    <row r="25091" spans="33:34">
      <c r="AG25091" s="7"/>
      <c r="AH25091" s="7"/>
    </row>
    <row r="25092" spans="33:34">
      <c r="AG25092" s="7"/>
      <c r="AH25092" s="7"/>
    </row>
    <row r="25093" spans="33:34">
      <c r="AG25093" s="7"/>
      <c r="AH25093" s="7"/>
    </row>
    <row r="25094" spans="33:34">
      <c r="AG25094" s="7"/>
      <c r="AH25094" s="7"/>
    </row>
    <row r="25095" spans="33:34">
      <c r="AG25095" s="7"/>
      <c r="AH25095" s="7"/>
    </row>
    <row r="25096" spans="33:34">
      <c r="AG25096" s="7"/>
      <c r="AH25096" s="7"/>
    </row>
    <row r="25097" spans="33:34">
      <c r="AG25097" s="7"/>
      <c r="AH25097" s="7"/>
    </row>
    <row r="25098" spans="33:34">
      <c r="AG25098" s="7"/>
      <c r="AH25098" s="7"/>
    </row>
    <row r="25099" spans="33:34">
      <c r="AG25099" s="7"/>
      <c r="AH25099" s="7"/>
    </row>
    <row r="25100" spans="33:34">
      <c r="AG25100" s="7"/>
      <c r="AH25100" s="7"/>
    </row>
    <row r="25101" spans="33:34">
      <c r="AG25101" s="7"/>
      <c r="AH25101" s="7"/>
    </row>
    <row r="25102" spans="33:34">
      <c r="AG25102" s="7"/>
      <c r="AH25102" s="7"/>
    </row>
    <row r="25103" spans="33:34">
      <c r="AG25103" s="7"/>
      <c r="AH25103" s="7"/>
    </row>
    <row r="25104" spans="33:34">
      <c r="AG25104" s="7"/>
      <c r="AH25104" s="7"/>
    </row>
    <row r="25105" spans="33:34">
      <c r="AG25105" s="7"/>
      <c r="AH25105" s="7"/>
    </row>
    <row r="25106" spans="33:34">
      <c r="AG25106" s="7"/>
      <c r="AH25106" s="7"/>
    </row>
    <row r="25107" spans="33:34">
      <c r="AG25107" s="7"/>
      <c r="AH25107" s="7"/>
    </row>
    <row r="25108" spans="33:34">
      <c r="AG25108" s="7"/>
      <c r="AH25108" s="7"/>
    </row>
    <row r="25109" spans="33:34">
      <c r="AG25109" s="7"/>
      <c r="AH25109" s="7"/>
    </row>
    <row r="25110" spans="33:34">
      <c r="AG25110" s="7"/>
      <c r="AH25110" s="7"/>
    </row>
    <row r="25111" spans="33:34">
      <c r="AG25111" s="7"/>
      <c r="AH25111" s="7"/>
    </row>
    <row r="25112" spans="33:34">
      <c r="AG25112" s="7"/>
      <c r="AH25112" s="7"/>
    </row>
    <row r="25113" spans="33:34">
      <c r="AG25113" s="7"/>
      <c r="AH25113" s="7"/>
    </row>
    <row r="25114" spans="33:34">
      <c r="AG25114" s="7"/>
      <c r="AH25114" s="7"/>
    </row>
    <row r="25115" spans="33:34">
      <c r="AG25115" s="7"/>
      <c r="AH25115" s="7"/>
    </row>
    <row r="25116" spans="33:34">
      <c r="AG25116" s="7"/>
      <c r="AH25116" s="7"/>
    </row>
    <row r="25117" spans="33:34">
      <c r="AG25117" s="7"/>
      <c r="AH25117" s="7"/>
    </row>
    <row r="25118" spans="33:34">
      <c r="AG25118" s="7"/>
      <c r="AH25118" s="7"/>
    </row>
    <row r="25119" spans="33:34">
      <c r="AG25119" s="7"/>
      <c r="AH25119" s="7"/>
    </row>
    <row r="25120" spans="33:34">
      <c r="AG25120" s="7"/>
      <c r="AH25120" s="7"/>
    </row>
    <row r="25121" spans="33:34">
      <c r="AG25121" s="7"/>
      <c r="AH25121" s="7"/>
    </row>
    <row r="25122" spans="33:34">
      <c r="AG25122" s="7"/>
      <c r="AH25122" s="7"/>
    </row>
    <row r="25123" spans="33:34">
      <c r="AG25123" s="7"/>
      <c r="AH25123" s="7"/>
    </row>
    <row r="25124" spans="33:34">
      <c r="AG25124" s="7"/>
      <c r="AH25124" s="7"/>
    </row>
    <row r="25125" spans="33:34">
      <c r="AG25125" s="7"/>
      <c r="AH25125" s="7"/>
    </row>
    <row r="25126" spans="33:34">
      <c r="AG25126" s="7"/>
      <c r="AH25126" s="7"/>
    </row>
    <row r="25127" spans="33:34">
      <c r="AG25127" s="7"/>
      <c r="AH25127" s="7"/>
    </row>
    <row r="25128" spans="33:34">
      <c r="AG25128" s="7"/>
      <c r="AH25128" s="7"/>
    </row>
    <row r="25129" spans="33:34">
      <c r="AG25129" s="7"/>
      <c r="AH25129" s="7"/>
    </row>
    <row r="25130" spans="33:34">
      <c r="AG25130" s="7"/>
      <c r="AH25130" s="7"/>
    </row>
    <row r="25131" spans="33:34">
      <c r="AG25131" s="7"/>
      <c r="AH25131" s="7"/>
    </row>
    <row r="25132" spans="33:34">
      <c r="AG25132" s="7"/>
      <c r="AH25132" s="7"/>
    </row>
    <row r="25133" spans="33:34">
      <c r="AG25133" s="7"/>
      <c r="AH25133" s="7"/>
    </row>
    <row r="25134" spans="33:34">
      <c r="AG25134" s="7"/>
      <c r="AH25134" s="7"/>
    </row>
    <row r="25135" spans="33:34">
      <c r="AG25135" s="7"/>
      <c r="AH25135" s="7"/>
    </row>
    <row r="25136" spans="33:34">
      <c r="AG25136" s="7"/>
      <c r="AH25136" s="7"/>
    </row>
    <row r="25137" spans="33:34">
      <c r="AG25137" s="7"/>
      <c r="AH25137" s="7"/>
    </row>
    <row r="25138" spans="33:34">
      <c r="AG25138" s="7"/>
      <c r="AH25138" s="7"/>
    </row>
    <row r="25139" spans="33:34">
      <c r="AG25139" s="7"/>
      <c r="AH25139" s="7"/>
    </row>
    <row r="25140" spans="33:34">
      <c r="AG25140" s="7"/>
      <c r="AH25140" s="7"/>
    </row>
    <row r="25141" spans="33:34">
      <c r="AG25141" s="7"/>
      <c r="AH25141" s="7"/>
    </row>
    <row r="25142" spans="33:34">
      <c r="AG25142" s="7"/>
      <c r="AH25142" s="7"/>
    </row>
    <row r="25143" spans="33:34">
      <c r="AG25143" s="7"/>
      <c r="AH25143" s="7"/>
    </row>
    <row r="25144" spans="33:34">
      <c r="AG25144" s="7"/>
      <c r="AH25144" s="7"/>
    </row>
    <row r="25145" spans="33:34">
      <c r="AG25145" s="7"/>
      <c r="AH25145" s="7"/>
    </row>
    <row r="25146" spans="33:34">
      <c r="AG25146" s="7"/>
      <c r="AH25146" s="7"/>
    </row>
    <row r="25147" spans="33:34">
      <c r="AG25147" s="7"/>
      <c r="AH25147" s="7"/>
    </row>
    <row r="25148" spans="33:34">
      <c r="AG25148" s="7"/>
      <c r="AH25148" s="7"/>
    </row>
    <row r="25149" spans="33:34">
      <c r="AG25149" s="7"/>
      <c r="AH25149" s="7"/>
    </row>
    <row r="25150" spans="33:34">
      <c r="AG25150" s="7"/>
      <c r="AH25150" s="7"/>
    </row>
    <row r="25151" spans="33:34">
      <c r="AG25151" s="7"/>
      <c r="AH25151" s="7"/>
    </row>
    <row r="25152" spans="33:34">
      <c r="AG25152" s="7"/>
      <c r="AH25152" s="7"/>
    </row>
    <row r="25153" spans="33:34">
      <c r="AG25153" s="7"/>
      <c r="AH25153" s="7"/>
    </row>
    <row r="25154" spans="33:34">
      <c r="AG25154" s="7"/>
      <c r="AH25154" s="7"/>
    </row>
    <row r="25155" spans="33:34">
      <c r="AG25155" s="7"/>
      <c r="AH25155" s="7"/>
    </row>
    <row r="25156" spans="33:34">
      <c r="AG25156" s="7"/>
      <c r="AH25156" s="7"/>
    </row>
    <row r="25157" spans="33:34">
      <c r="AG25157" s="7"/>
      <c r="AH25157" s="7"/>
    </row>
    <row r="25158" spans="33:34">
      <c r="AG25158" s="7"/>
      <c r="AH25158" s="7"/>
    </row>
    <row r="25159" spans="33:34">
      <c r="AG25159" s="7"/>
      <c r="AH25159" s="7"/>
    </row>
    <row r="25160" spans="33:34">
      <c r="AG25160" s="7"/>
      <c r="AH25160" s="7"/>
    </row>
    <row r="25161" spans="33:34">
      <c r="AG25161" s="7"/>
      <c r="AH25161" s="7"/>
    </row>
    <row r="25162" spans="33:34">
      <c r="AG25162" s="7"/>
      <c r="AH25162" s="7"/>
    </row>
    <row r="25163" spans="33:34">
      <c r="AG25163" s="7"/>
      <c r="AH25163" s="7"/>
    </row>
    <row r="25164" spans="33:34">
      <c r="AG25164" s="7"/>
      <c r="AH25164" s="7"/>
    </row>
    <row r="25165" spans="33:34">
      <c r="AG25165" s="7"/>
      <c r="AH25165" s="7"/>
    </row>
    <row r="25166" spans="33:34">
      <c r="AG25166" s="7"/>
      <c r="AH25166" s="7"/>
    </row>
    <row r="25167" spans="33:34">
      <c r="AG25167" s="7"/>
      <c r="AH25167" s="7"/>
    </row>
    <row r="25168" spans="33:34">
      <c r="AG25168" s="7"/>
      <c r="AH25168" s="7"/>
    </row>
    <row r="25169" spans="33:34">
      <c r="AG25169" s="7"/>
      <c r="AH25169" s="7"/>
    </row>
    <row r="25170" spans="33:34">
      <c r="AG25170" s="7"/>
      <c r="AH25170" s="7"/>
    </row>
    <row r="25171" spans="33:34">
      <c r="AG25171" s="7"/>
      <c r="AH25171" s="7"/>
    </row>
    <row r="25172" spans="33:34">
      <c r="AG25172" s="7"/>
      <c r="AH25172" s="7"/>
    </row>
    <row r="25173" spans="33:34">
      <c r="AG25173" s="7"/>
      <c r="AH25173" s="7"/>
    </row>
    <row r="25174" spans="33:34">
      <c r="AG25174" s="7"/>
      <c r="AH25174" s="7"/>
    </row>
    <row r="25175" spans="33:34">
      <c r="AG25175" s="7"/>
      <c r="AH25175" s="7"/>
    </row>
    <row r="25176" spans="33:34">
      <c r="AG25176" s="7"/>
      <c r="AH25176" s="7"/>
    </row>
    <row r="25177" spans="33:34">
      <c r="AG25177" s="7"/>
      <c r="AH25177" s="7"/>
    </row>
    <row r="25178" spans="33:34">
      <c r="AG25178" s="7"/>
      <c r="AH25178" s="7"/>
    </row>
    <row r="25179" spans="33:34">
      <c r="AG25179" s="7"/>
      <c r="AH25179" s="7"/>
    </row>
    <row r="25180" spans="33:34">
      <c r="AG25180" s="7"/>
      <c r="AH25180" s="7"/>
    </row>
    <row r="25181" spans="33:34">
      <c r="AG25181" s="7"/>
      <c r="AH25181" s="7"/>
    </row>
    <row r="25182" spans="33:34">
      <c r="AG25182" s="7"/>
      <c r="AH25182" s="7"/>
    </row>
    <row r="25183" spans="33:34">
      <c r="AG25183" s="7"/>
      <c r="AH25183" s="7"/>
    </row>
    <row r="25184" spans="33:34">
      <c r="AG25184" s="7"/>
      <c r="AH25184" s="7"/>
    </row>
    <row r="25185" spans="33:34">
      <c r="AG25185" s="7"/>
      <c r="AH25185" s="7"/>
    </row>
    <row r="25186" spans="33:34">
      <c r="AG25186" s="7"/>
      <c r="AH25186" s="7"/>
    </row>
    <row r="25187" spans="33:34">
      <c r="AG25187" s="7"/>
      <c r="AH25187" s="7"/>
    </row>
    <row r="25188" spans="33:34">
      <c r="AG25188" s="7"/>
      <c r="AH25188" s="7"/>
    </row>
    <row r="25189" spans="33:34">
      <c r="AG25189" s="7"/>
      <c r="AH25189" s="7"/>
    </row>
    <row r="25190" spans="33:34">
      <c r="AG25190" s="7"/>
      <c r="AH25190" s="7"/>
    </row>
    <row r="25191" spans="33:34">
      <c r="AG25191" s="7"/>
      <c r="AH25191" s="7"/>
    </row>
    <row r="25192" spans="33:34">
      <c r="AG25192" s="7"/>
      <c r="AH25192" s="7"/>
    </row>
    <row r="25193" spans="33:34">
      <c r="AG25193" s="7"/>
      <c r="AH25193" s="7"/>
    </row>
    <row r="25194" spans="33:34">
      <c r="AG25194" s="7"/>
      <c r="AH25194" s="7"/>
    </row>
    <row r="25195" spans="33:34">
      <c r="AG25195" s="7"/>
      <c r="AH25195" s="7"/>
    </row>
    <row r="25196" spans="33:34">
      <c r="AG25196" s="7"/>
      <c r="AH25196" s="7"/>
    </row>
    <row r="25197" spans="33:34">
      <c r="AG25197" s="7"/>
      <c r="AH25197" s="7"/>
    </row>
    <row r="25198" spans="33:34">
      <c r="AG25198" s="7"/>
      <c r="AH25198" s="7"/>
    </row>
    <row r="25199" spans="33:34">
      <c r="AG25199" s="7"/>
      <c r="AH25199" s="7"/>
    </row>
    <row r="25200" spans="33:34">
      <c r="AG25200" s="7"/>
      <c r="AH25200" s="7"/>
    </row>
    <row r="25201" spans="33:34">
      <c r="AG25201" s="7"/>
      <c r="AH25201" s="7"/>
    </row>
    <row r="25202" spans="33:34">
      <c r="AG25202" s="7"/>
      <c r="AH25202" s="7"/>
    </row>
    <row r="25203" spans="33:34">
      <c r="AG25203" s="7"/>
      <c r="AH25203" s="7"/>
    </row>
    <row r="25204" spans="33:34">
      <c r="AG25204" s="7"/>
      <c r="AH25204" s="7"/>
    </row>
    <row r="25205" spans="33:34">
      <c r="AG25205" s="7"/>
      <c r="AH25205" s="7"/>
    </row>
    <row r="25206" spans="33:34">
      <c r="AG25206" s="7"/>
      <c r="AH25206" s="7"/>
    </row>
    <row r="25207" spans="33:34">
      <c r="AG25207" s="7"/>
      <c r="AH25207" s="7"/>
    </row>
    <row r="25208" spans="33:34">
      <c r="AG25208" s="7"/>
      <c r="AH25208" s="7"/>
    </row>
    <row r="25209" spans="33:34">
      <c r="AG25209" s="7"/>
      <c r="AH25209" s="7"/>
    </row>
    <row r="25210" spans="33:34">
      <c r="AG25210" s="7"/>
      <c r="AH25210" s="7"/>
    </row>
    <row r="25211" spans="33:34">
      <c r="AG25211" s="7"/>
      <c r="AH25211" s="7"/>
    </row>
    <row r="25212" spans="33:34">
      <c r="AG25212" s="7"/>
      <c r="AH25212" s="7"/>
    </row>
    <row r="25213" spans="33:34">
      <c r="AG25213" s="7"/>
      <c r="AH25213" s="7"/>
    </row>
    <row r="25214" spans="33:34">
      <c r="AG25214" s="7"/>
      <c r="AH25214" s="7"/>
    </row>
    <row r="25215" spans="33:34">
      <c r="AG25215" s="7"/>
      <c r="AH25215" s="7"/>
    </row>
    <row r="25216" spans="33:34">
      <c r="AG25216" s="7"/>
      <c r="AH25216" s="7"/>
    </row>
    <row r="25217" spans="33:34">
      <c r="AG25217" s="7"/>
      <c r="AH25217" s="7"/>
    </row>
    <row r="25218" spans="33:34">
      <c r="AG25218" s="7"/>
      <c r="AH25218" s="7"/>
    </row>
    <row r="25219" spans="33:34">
      <c r="AG25219" s="7"/>
      <c r="AH25219" s="7"/>
    </row>
    <row r="25220" spans="33:34">
      <c r="AG25220" s="7"/>
      <c r="AH25220" s="7"/>
    </row>
    <row r="25221" spans="33:34">
      <c r="AG25221" s="7"/>
      <c r="AH25221" s="7"/>
    </row>
    <row r="25222" spans="33:34">
      <c r="AG25222" s="7"/>
      <c r="AH25222" s="7"/>
    </row>
    <row r="25223" spans="33:34">
      <c r="AG25223" s="7"/>
      <c r="AH25223" s="7"/>
    </row>
    <row r="25224" spans="33:34">
      <c r="AG25224" s="7"/>
      <c r="AH25224" s="7"/>
    </row>
    <row r="25225" spans="33:34">
      <c r="AG25225" s="7"/>
      <c r="AH25225" s="7"/>
    </row>
    <row r="25226" spans="33:34">
      <c r="AG25226" s="7"/>
      <c r="AH25226" s="7"/>
    </row>
    <row r="25227" spans="33:34">
      <c r="AG25227" s="7"/>
      <c r="AH25227" s="7"/>
    </row>
    <row r="25228" spans="33:34">
      <c r="AG25228" s="7"/>
      <c r="AH25228" s="7"/>
    </row>
    <row r="25229" spans="33:34">
      <c r="AG25229" s="7"/>
      <c r="AH25229" s="7"/>
    </row>
    <row r="25230" spans="33:34">
      <c r="AG25230" s="7"/>
      <c r="AH25230" s="7"/>
    </row>
    <row r="25231" spans="33:34">
      <c r="AG25231" s="7"/>
      <c r="AH25231" s="7"/>
    </row>
    <row r="25232" spans="33:34">
      <c r="AG25232" s="7"/>
      <c r="AH25232" s="7"/>
    </row>
    <row r="25233" spans="33:34">
      <c r="AG25233" s="7"/>
      <c r="AH25233" s="7"/>
    </row>
    <row r="25234" spans="33:34">
      <c r="AG25234" s="7"/>
      <c r="AH25234" s="7"/>
    </row>
    <row r="25235" spans="33:34">
      <c r="AG25235" s="7"/>
      <c r="AH25235" s="7"/>
    </row>
    <row r="25236" spans="33:34">
      <c r="AG25236" s="7"/>
      <c r="AH25236" s="7"/>
    </row>
    <row r="25237" spans="33:34">
      <c r="AG25237" s="7"/>
      <c r="AH25237" s="7"/>
    </row>
    <row r="25238" spans="33:34">
      <c r="AG25238" s="7"/>
      <c r="AH25238" s="7"/>
    </row>
    <row r="25239" spans="33:34">
      <c r="AG25239" s="7"/>
      <c r="AH25239" s="7"/>
    </row>
    <row r="25240" spans="33:34">
      <c r="AG25240" s="7"/>
      <c r="AH25240" s="7"/>
    </row>
    <row r="25241" spans="33:34">
      <c r="AG25241" s="7"/>
      <c r="AH25241" s="7"/>
    </row>
    <row r="25242" spans="33:34">
      <c r="AG25242" s="7"/>
      <c r="AH25242" s="7"/>
    </row>
    <row r="25243" spans="33:34">
      <c r="AG25243" s="7"/>
      <c r="AH25243" s="7"/>
    </row>
    <row r="25244" spans="33:34">
      <c r="AG25244" s="7"/>
      <c r="AH25244" s="7"/>
    </row>
    <row r="25245" spans="33:34">
      <c r="AG25245" s="7"/>
      <c r="AH25245" s="7"/>
    </row>
    <row r="25246" spans="33:34">
      <c r="AG25246" s="7"/>
      <c r="AH25246" s="7"/>
    </row>
    <row r="25247" spans="33:34">
      <c r="AG25247" s="7"/>
      <c r="AH25247" s="7"/>
    </row>
    <row r="25248" spans="33:34">
      <c r="AG25248" s="7"/>
      <c r="AH25248" s="7"/>
    </row>
    <row r="25249" spans="33:34">
      <c r="AG25249" s="7"/>
      <c r="AH25249" s="7"/>
    </row>
    <row r="25250" spans="33:34">
      <c r="AG25250" s="7"/>
      <c r="AH25250" s="7"/>
    </row>
    <row r="25251" spans="33:34">
      <c r="AG25251" s="7"/>
      <c r="AH25251" s="7"/>
    </row>
    <row r="25252" spans="33:34">
      <c r="AG25252" s="7"/>
      <c r="AH25252" s="7"/>
    </row>
    <row r="25253" spans="33:34">
      <c r="AG25253" s="7"/>
      <c r="AH25253" s="7"/>
    </row>
    <row r="25254" spans="33:34">
      <c r="AG25254" s="7"/>
      <c r="AH25254" s="7"/>
    </row>
    <row r="25255" spans="33:34">
      <c r="AG25255" s="7"/>
      <c r="AH25255" s="7"/>
    </row>
    <row r="25256" spans="33:34">
      <c r="AG25256" s="7"/>
      <c r="AH25256" s="7"/>
    </row>
    <row r="25257" spans="33:34">
      <c r="AG25257" s="7"/>
      <c r="AH25257" s="7"/>
    </row>
    <row r="25258" spans="33:34">
      <c r="AG25258" s="7"/>
      <c r="AH25258" s="7"/>
    </row>
    <row r="25259" spans="33:34">
      <c r="AG25259" s="7"/>
      <c r="AH25259" s="7"/>
    </row>
    <row r="25260" spans="33:34">
      <c r="AG25260" s="7"/>
      <c r="AH25260" s="7"/>
    </row>
    <row r="25261" spans="33:34">
      <c r="AG25261" s="7"/>
      <c r="AH25261" s="7"/>
    </row>
    <row r="25262" spans="33:34">
      <c r="AG25262" s="7"/>
      <c r="AH25262" s="7"/>
    </row>
    <row r="25263" spans="33:34">
      <c r="AG25263" s="7"/>
      <c r="AH25263" s="7"/>
    </row>
    <row r="25264" spans="33:34">
      <c r="AG25264" s="7"/>
      <c r="AH25264" s="7"/>
    </row>
    <row r="25265" spans="33:34">
      <c r="AG25265" s="7"/>
      <c r="AH25265" s="7"/>
    </row>
    <row r="25266" spans="33:34">
      <c r="AG25266" s="7"/>
      <c r="AH25266" s="7"/>
    </row>
    <row r="25267" spans="33:34">
      <c r="AG25267" s="7"/>
      <c r="AH25267" s="7"/>
    </row>
    <row r="25268" spans="33:34">
      <c r="AG25268" s="7"/>
      <c r="AH25268" s="7"/>
    </row>
    <row r="25269" spans="33:34">
      <c r="AG25269" s="7"/>
      <c r="AH25269" s="7"/>
    </row>
    <row r="25270" spans="33:34">
      <c r="AG25270" s="7"/>
      <c r="AH25270" s="7"/>
    </row>
    <row r="25271" spans="33:34">
      <c r="AG25271" s="7"/>
      <c r="AH25271" s="7"/>
    </row>
    <row r="25272" spans="33:34">
      <c r="AG25272" s="7"/>
      <c r="AH25272" s="7"/>
    </row>
    <row r="25273" spans="33:34">
      <c r="AG25273" s="7"/>
      <c r="AH25273" s="7"/>
    </row>
    <row r="25274" spans="33:34">
      <c r="AG25274" s="7"/>
      <c r="AH25274" s="7"/>
    </row>
    <row r="25275" spans="33:34">
      <c r="AG25275" s="7"/>
      <c r="AH25275" s="7"/>
    </row>
    <row r="25276" spans="33:34">
      <c r="AG25276" s="7"/>
      <c r="AH25276" s="7"/>
    </row>
    <row r="25277" spans="33:34">
      <c r="AG25277" s="7"/>
      <c r="AH25277" s="7"/>
    </row>
    <row r="25278" spans="33:34">
      <c r="AG25278" s="7"/>
      <c r="AH25278" s="7"/>
    </row>
    <row r="25279" spans="33:34">
      <c r="AG25279" s="7"/>
      <c r="AH25279" s="7"/>
    </row>
    <row r="25280" spans="33:34">
      <c r="AG25280" s="7"/>
      <c r="AH25280" s="7"/>
    </row>
    <row r="25281" spans="33:34">
      <c r="AG25281" s="7"/>
      <c r="AH25281" s="7"/>
    </row>
    <row r="25282" spans="33:34">
      <c r="AG25282" s="7"/>
      <c r="AH25282" s="7"/>
    </row>
    <row r="25283" spans="33:34">
      <c r="AG25283" s="7"/>
      <c r="AH25283" s="7"/>
    </row>
    <row r="25284" spans="33:34">
      <c r="AG25284" s="7"/>
      <c r="AH25284" s="7"/>
    </row>
    <row r="25285" spans="33:34">
      <c r="AG25285" s="7"/>
      <c r="AH25285" s="7"/>
    </row>
    <row r="25286" spans="33:34">
      <c r="AG25286" s="7"/>
      <c r="AH25286" s="7"/>
    </row>
    <row r="25287" spans="33:34">
      <c r="AG25287" s="7"/>
      <c r="AH25287" s="7"/>
    </row>
    <row r="25288" spans="33:34">
      <c r="AG25288" s="7"/>
      <c r="AH25288" s="7"/>
    </row>
    <row r="25289" spans="33:34">
      <c r="AG25289" s="7"/>
      <c r="AH25289" s="7"/>
    </row>
    <row r="25290" spans="33:34">
      <c r="AG25290" s="7"/>
      <c r="AH25290" s="7"/>
    </row>
    <row r="25291" spans="33:34">
      <c r="AG25291" s="7"/>
      <c r="AH25291" s="7"/>
    </row>
    <row r="25292" spans="33:34">
      <c r="AG25292" s="7"/>
      <c r="AH25292" s="7"/>
    </row>
    <row r="25293" spans="33:34">
      <c r="AG25293" s="7"/>
      <c r="AH25293" s="7"/>
    </row>
    <row r="25294" spans="33:34">
      <c r="AG25294" s="7"/>
      <c r="AH25294" s="7"/>
    </row>
    <row r="25295" spans="33:34">
      <c r="AG25295" s="7"/>
      <c r="AH25295" s="7"/>
    </row>
    <row r="25296" spans="33:34">
      <c r="AG25296" s="7"/>
      <c r="AH25296" s="7"/>
    </row>
    <row r="25297" spans="33:34">
      <c r="AG25297" s="7"/>
      <c r="AH25297" s="7"/>
    </row>
    <row r="25298" spans="33:34">
      <c r="AG25298" s="7"/>
      <c r="AH25298" s="7"/>
    </row>
    <row r="25299" spans="33:34">
      <c r="AG25299" s="7"/>
      <c r="AH25299" s="7"/>
    </row>
    <row r="25300" spans="33:34">
      <c r="AG25300" s="7"/>
      <c r="AH25300" s="7"/>
    </row>
    <row r="25301" spans="33:34">
      <c r="AG25301" s="7"/>
      <c r="AH25301" s="7"/>
    </row>
    <row r="25302" spans="33:34">
      <c r="AG25302" s="7"/>
      <c r="AH25302" s="7"/>
    </row>
    <row r="25303" spans="33:34">
      <c r="AG25303" s="7"/>
      <c r="AH25303" s="7"/>
    </row>
    <row r="25304" spans="33:34">
      <c r="AG25304" s="7"/>
      <c r="AH25304" s="7"/>
    </row>
    <row r="25305" spans="33:34">
      <c r="AG25305" s="7"/>
      <c r="AH25305" s="7"/>
    </row>
    <row r="25306" spans="33:34">
      <c r="AG25306" s="7"/>
      <c r="AH25306" s="7"/>
    </row>
    <row r="25307" spans="33:34">
      <c r="AG25307" s="7"/>
      <c r="AH25307" s="7"/>
    </row>
    <row r="25308" spans="33:34">
      <c r="AG25308" s="7"/>
      <c r="AH25308" s="7"/>
    </row>
    <row r="25309" spans="33:34">
      <c r="AG25309" s="7"/>
      <c r="AH25309" s="7"/>
    </row>
    <row r="25310" spans="33:34">
      <c r="AG25310" s="7"/>
      <c r="AH25310" s="7"/>
    </row>
    <row r="25311" spans="33:34">
      <c r="AG25311" s="7"/>
      <c r="AH25311" s="7"/>
    </row>
    <row r="25312" spans="33:34">
      <c r="AG25312" s="7"/>
      <c r="AH25312" s="7"/>
    </row>
    <row r="25313" spans="33:34">
      <c r="AG25313" s="7"/>
      <c r="AH25313" s="7"/>
    </row>
    <row r="25314" spans="33:34">
      <c r="AG25314" s="7"/>
      <c r="AH25314" s="7"/>
    </row>
    <row r="25315" spans="33:34">
      <c r="AG25315" s="7"/>
      <c r="AH25315" s="7"/>
    </row>
    <row r="25316" spans="33:34">
      <c r="AG25316" s="7"/>
      <c r="AH25316" s="7"/>
    </row>
    <row r="25317" spans="33:34">
      <c r="AG25317" s="7"/>
      <c r="AH25317" s="7"/>
    </row>
    <row r="25318" spans="33:34">
      <c r="AG25318" s="7"/>
      <c r="AH25318" s="7"/>
    </row>
    <row r="25319" spans="33:34">
      <c r="AG25319" s="7"/>
      <c r="AH25319" s="7"/>
    </row>
    <row r="25320" spans="33:34">
      <c r="AG25320" s="7"/>
      <c r="AH25320" s="7"/>
    </row>
    <row r="25321" spans="33:34">
      <c r="AG25321" s="7"/>
      <c r="AH25321" s="7"/>
    </row>
    <row r="25322" spans="33:34">
      <c r="AG25322" s="7"/>
      <c r="AH25322" s="7"/>
    </row>
    <row r="25323" spans="33:34">
      <c r="AG25323" s="7"/>
      <c r="AH25323" s="7"/>
    </row>
    <row r="25324" spans="33:34">
      <c r="AG25324" s="7"/>
      <c r="AH25324" s="7"/>
    </row>
    <row r="25325" spans="33:34">
      <c r="AG25325" s="7"/>
      <c r="AH25325" s="7"/>
    </row>
    <row r="25326" spans="33:34">
      <c r="AG25326" s="7"/>
      <c r="AH25326" s="7"/>
    </row>
    <row r="25327" spans="33:34">
      <c r="AG25327" s="7"/>
      <c r="AH25327" s="7"/>
    </row>
    <row r="25328" spans="33:34">
      <c r="AG25328" s="7"/>
      <c r="AH25328" s="7"/>
    </row>
    <row r="25329" spans="33:34">
      <c r="AG25329" s="7"/>
      <c r="AH25329" s="7"/>
    </row>
    <row r="25330" spans="33:34">
      <c r="AG25330" s="7"/>
      <c r="AH25330" s="7"/>
    </row>
    <row r="25331" spans="33:34">
      <c r="AG25331" s="7"/>
      <c r="AH25331" s="7"/>
    </row>
    <row r="25332" spans="33:34">
      <c r="AG25332" s="7"/>
      <c r="AH25332" s="7"/>
    </row>
    <row r="25333" spans="33:34">
      <c r="AG25333" s="7"/>
      <c r="AH25333" s="7"/>
    </row>
    <row r="25334" spans="33:34">
      <c r="AG25334" s="7"/>
      <c r="AH25334" s="7"/>
    </row>
    <row r="25335" spans="33:34">
      <c r="AG25335" s="7"/>
      <c r="AH25335" s="7"/>
    </row>
    <row r="25336" spans="33:34">
      <c r="AG25336" s="7"/>
      <c r="AH25336" s="7"/>
    </row>
    <row r="25337" spans="33:34">
      <c r="AG25337" s="7"/>
      <c r="AH25337" s="7"/>
    </row>
    <row r="25338" spans="33:34">
      <c r="AG25338" s="7"/>
      <c r="AH25338" s="7"/>
    </row>
    <row r="25339" spans="33:34">
      <c r="AG25339" s="7"/>
      <c r="AH25339" s="7"/>
    </row>
    <row r="25340" spans="33:34">
      <c r="AG25340" s="7"/>
      <c r="AH25340" s="7"/>
    </row>
    <row r="25341" spans="33:34">
      <c r="AG25341" s="7"/>
      <c r="AH25341" s="7"/>
    </row>
    <row r="25342" spans="33:34">
      <c r="AG25342" s="7"/>
      <c r="AH25342" s="7"/>
    </row>
    <row r="25343" spans="33:34">
      <c r="AG25343" s="7"/>
      <c r="AH25343" s="7"/>
    </row>
    <row r="25344" spans="33:34">
      <c r="AG25344" s="7"/>
      <c r="AH25344" s="7"/>
    </row>
    <row r="25345" spans="33:34">
      <c r="AG25345" s="7"/>
      <c r="AH25345" s="7"/>
    </row>
    <row r="25346" spans="33:34">
      <c r="AG25346" s="7"/>
      <c r="AH25346" s="7"/>
    </row>
    <row r="25347" spans="33:34">
      <c r="AG25347" s="7"/>
      <c r="AH25347" s="7"/>
    </row>
    <row r="25348" spans="33:34">
      <c r="AG25348" s="7"/>
      <c r="AH25348" s="7"/>
    </row>
    <row r="25349" spans="33:34">
      <c r="AG25349" s="7"/>
      <c r="AH25349" s="7"/>
    </row>
    <row r="25350" spans="33:34">
      <c r="AG25350" s="7"/>
      <c r="AH25350" s="7"/>
    </row>
    <row r="25351" spans="33:34">
      <c r="AG25351" s="7"/>
      <c r="AH25351" s="7"/>
    </row>
    <row r="25352" spans="33:34">
      <c r="AG25352" s="7"/>
      <c r="AH25352" s="7"/>
    </row>
    <row r="25353" spans="33:34">
      <c r="AG25353" s="7"/>
      <c r="AH25353" s="7"/>
    </row>
    <row r="25354" spans="33:34">
      <c r="AG25354" s="7"/>
      <c r="AH25354" s="7"/>
    </row>
    <row r="25355" spans="33:34">
      <c r="AG25355" s="7"/>
      <c r="AH25355" s="7"/>
    </row>
    <row r="25356" spans="33:34">
      <c r="AG25356" s="7"/>
      <c r="AH25356" s="7"/>
    </row>
    <row r="25357" spans="33:34">
      <c r="AG25357" s="7"/>
      <c r="AH25357" s="7"/>
    </row>
    <row r="25358" spans="33:34">
      <c r="AG25358" s="7"/>
      <c r="AH25358" s="7"/>
    </row>
    <row r="25359" spans="33:34">
      <c r="AG25359" s="7"/>
      <c r="AH25359" s="7"/>
    </row>
    <row r="25360" spans="33:34">
      <c r="AG25360" s="7"/>
      <c r="AH25360" s="7"/>
    </row>
    <row r="25361" spans="33:34">
      <c r="AG25361" s="7"/>
      <c r="AH25361" s="7"/>
    </row>
    <row r="25362" spans="33:34">
      <c r="AG25362" s="7"/>
      <c r="AH25362" s="7"/>
    </row>
    <row r="25363" spans="33:34">
      <c r="AG25363" s="7"/>
      <c r="AH25363" s="7"/>
    </row>
    <row r="25364" spans="33:34">
      <c r="AG25364" s="7"/>
      <c r="AH25364" s="7"/>
    </row>
    <row r="25365" spans="33:34">
      <c r="AG25365" s="7"/>
      <c r="AH25365" s="7"/>
    </row>
    <row r="25366" spans="33:34">
      <c r="AG25366" s="7"/>
      <c r="AH25366" s="7"/>
    </row>
    <row r="25367" spans="33:34">
      <c r="AG25367" s="7"/>
      <c r="AH25367" s="7"/>
    </row>
    <row r="25368" spans="33:34">
      <c r="AG25368" s="7"/>
      <c r="AH25368" s="7"/>
    </row>
    <row r="25369" spans="33:34">
      <c r="AG25369" s="7"/>
      <c r="AH25369" s="7"/>
    </row>
    <row r="25370" spans="33:34">
      <c r="AG25370" s="7"/>
      <c r="AH25370" s="7"/>
    </row>
    <row r="25371" spans="33:34">
      <c r="AG25371" s="7"/>
      <c r="AH25371" s="7"/>
    </row>
    <row r="25372" spans="33:34">
      <c r="AG25372" s="7"/>
      <c r="AH25372" s="7"/>
    </row>
    <row r="25373" spans="33:34">
      <c r="AG25373" s="7"/>
      <c r="AH25373" s="7"/>
    </row>
    <row r="25374" spans="33:34">
      <c r="AG25374" s="7"/>
      <c r="AH25374" s="7"/>
    </row>
    <row r="25375" spans="33:34">
      <c r="AG25375" s="7"/>
      <c r="AH25375" s="7"/>
    </row>
    <row r="25376" spans="33:34">
      <c r="AG25376" s="7"/>
      <c r="AH25376" s="7"/>
    </row>
    <row r="25377" spans="33:34">
      <c r="AG25377" s="7"/>
      <c r="AH25377" s="7"/>
    </row>
    <row r="25378" spans="33:34">
      <c r="AG25378" s="7"/>
      <c r="AH25378" s="7"/>
    </row>
    <row r="25379" spans="33:34">
      <c r="AG25379" s="7"/>
      <c r="AH25379" s="7"/>
    </row>
    <row r="25380" spans="33:34">
      <c r="AG25380" s="7"/>
      <c r="AH25380" s="7"/>
    </row>
    <row r="25381" spans="33:34">
      <c r="AG25381" s="7"/>
      <c r="AH25381" s="7"/>
    </row>
    <row r="25382" spans="33:34">
      <c r="AG25382" s="7"/>
      <c r="AH25382" s="7"/>
    </row>
    <row r="25383" spans="33:34">
      <c r="AG25383" s="7"/>
      <c r="AH25383" s="7"/>
    </row>
    <row r="25384" spans="33:34">
      <c r="AG25384" s="7"/>
      <c r="AH25384" s="7"/>
    </row>
    <row r="25385" spans="33:34">
      <c r="AG25385" s="7"/>
      <c r="AH25385" s="7"/>
    </row>
    <row r="25386" spans="33:34">
      <c r="AG25386" s="7"/>
      <c r="AH25386" s="7"/>
    </row>
    <row r="25387" spans="33:34">
      <c r="AG25387" s="7"/>
      <c r="AH25387" s="7"/>
    </row>
    <row r="25388" spans="33:34">
      <c r="AG25388" s="7"/>
      <c r="AH25388" s="7"/>
    </row>
    <row r="25389" spans="33:34">
      <c r="AG25389" s="7"/>
      <c r="AH25389" s="7"/>
    </row>
    <row r="25390" spans="33:34">
      <c r="AG25390" s="7"/>
      <c r="AH25390" s="7"/>
    </row>
    <row r="25391" spans="33:34">
      <c r="AG25391" s="7"/>
      <c r="AH25391" s="7"/>
    </row>
    <row r="25392" spans="33:34">
      <c r="AG25392" s="7"/>
      <c r="AH25392" s="7"/>
    </row>
    <row r="25393" spans="33:34">
      <c r="AG25393" s="7"/>
      <c r="AH25393" s="7"/>
    </row>
    <row r="25394" spans="33:34">
      <c r="AG25394" s="7"/>
      <c r="AH25394" s="7"/>
    </row>
    <row r="25395" spans="33:34">
      <c r="AG25395" s="7"/>
      <c r="AH25395" s="7"/>
    </row>
    <row r="25396" spans="33:34">
      <c r="AG25396" s="7"/>
      <c r="AH25396" s="7"/>
    </row>
    <row r="25397" spans="33:34">
      <c r="AG25397" s="7"/>
      <c r="AH25397" s="7"/>
    </row>
    <row r="25398" spans="33:34">
      <c r="AG25398" s="7"/>
      <c r="AH25398" s="7"/>
    </row>
    <row r="25399" spans="33:34">
      <c r="AG25399" s="7"/>
      <c r="AH25399" s="7"/>
    </row>
    <row r="25400" spans="33:34">
      <c r="AG25400" s="7"/>
      <c r="AH25400" s="7"/>
    </row>
    <row r="25401" spans="33:34">
      <c r="AG25401" s="7"/>
      <c r="AH25401" s="7"/>
    </row>
    <row r="25402" spans="33:34">
      <c r="AG25402" s="7"/>
      <c r="AH25402" s="7"/>
    </row>
    <row r="25403" spans="33:34">
      <c r="AG25403" s="7"/>
      <c r="AH25403" s="7"/>
    </row>
    <row r="25404" spans="33:34">
      <c r="AG25404" s="7"/>
      <c r="AH25404" s="7"/>
    </row>
    <row r="25405" spans="33:34">
      <c r="AG25405" s="7"/>
      <c r="AH25405" s="7"/>
    </row>
    <row r="25406" spans="33:34">
      <c r="AG25406" s="7"/>
      <c r="AH25406" s="7"/>
    </row>
    <row r="25407" spans="33:34">
      <c r="AG25407" s="7"/>
      <c r="AH25407" s="7"/>
    </row>
    <row r="25408" spans="33:34">
      <c r="AG25408" s="7"/>
      <c r="AH25408" s="7"/>
    </row>
    <row r="25409" spans="33:34">
      <c r="AG25409" s="7"/>
      <c r="AH25409" s="7"/>
    </row>
    <row r="25410" spans="33:34">
      <c r="AG25410" s="7"/>
      <c r="AH25410" s="7"/>
    </row>
    <row r="25411" spans="33:34">
      <c r="AG25411" s="7"/>
      <c r="AH25411" s="7"/>
    </row>
    <row r="25412" spans="33:34">
      <c r="AG25412" s="7"/>
      <c r="AH25412" s="7"/>
    </row>
    <row r="25413" spans="33:34">
      <c r="AG25413" s="7"/>
      <c r="AH25413" s="7"/>
    </row>
    <row r="25414" spans="33:34">
      <c r="AG25414" s="7"/>
      <c r="AH25414" s="7"/>
    </row>
    <row r="25415" spans="33:34">
      <c r="AG25415" s="7"/>
      <c r="AH25415" s="7"/>
    </row>
    <row r="25416" spans="33:34">
      <c r="AG25416" s="7"/>
      <c r="AH25416" s="7"/>
    </row>
    <row r="25417" spans="33:34">
      <c r="AG25417" s="7"/>
      <c r="AH25417" s="7"/>
    </row>
    <row r="25418" spans="33:34">
      <c r="AG25418" s="7"/>
      <c r="AH25418" s="7"/>
    </row>
    <row r="25419" spans="33:34">
      <c r="AG25419" s="7"/>
      <c r="AH25419" s="7"/>
    </row>
    <row r="25420" spans="33:34">
      <c r="AG25420" s="7"/>
      <c r="AH25420" s="7"/>
    </row>
    <row r="25421" spans="33:34">
      <c r="AG25421" s="7"/>
      <c r="AH25421" s="7"/>
    </row>
    <row r="25422" spans="33:34">
      <c r="AG25422" s="7"/>
      <c r="AH25422" s="7"/>
    </row>
    <row r="25423" spans="33:34">
      <c r="AG25423" s="7"/>
      <c r="AH25423" s="7"/>
    </row>
    <row r="25424" spans="33:34">
      <c r="AG25424" s="7"/>
      <c r="AH25424" s="7"/>
    </row>
    <row r="25425" spans="33:34">
      <c r="AG25425" s="7"/>
      <c r="AH25425" s="7"/>
    </row>
    <row r="25426" spans="33:34">
      <c r="AG25426" s="7"/>
      <c r="AH25426" s="7"/>
    </row>
    <row r="25427" spans="33:34">
      <c r="AG25427" s="7"/>
      <c r="AH25427" s="7"/>
    </row>
    <row r="25428" spans="33:34">
      <c r="AG25428" s="7"/>
      <c r="AH25428" s="7"/>
    </row>
    <row r="25429" spans="33:34">
      <c r="AG25429" s="7"/>
      <c r="AH25429" s="7"/>
    </row>
    <row r="25430" spans="33:34">
      <c r="AG25430" s="7"/>
      <c r="AH25430" s="7"/>
    </row>
    <row r="25431" spans="33:34">
      <c r="AG25431" s="7"/>
      <c r="AH25431" s="7"/>
    </row>
    <row r="25432" spans="33:34">
      <c r="AG25432" s="7"/>
      <c r="AH25432" s="7"/>
    </row>
    <row r="25433" spans="33:34">
      <c r="AG25433" s="7"/>
      <c r="AH25433" s="7"/>
    </row>
    <row r="25434" spans="33:34">
      <c r="AG25434" s="7"/>
      <c r="AH25434" s="7"/>
    </row>
    <row r="25435" spans="33:34">
      <c r="AG25435" s="7"/>
      <c r="AH25435" s="7"/>
    </row>
    <row r="25436" spans="33:34">
      <c r="AG25436" s="7"/>
      <c r="AH25436" s="7"/>
    </row>
    <row r="25437" spans="33:34">
      <c r="AG25437" s="7"/>
      <c r="AH25437" s="7"/>
    </row>
    <row r="25438" spans="33:34">
      <c r="AG25438" s="7"/>
      <c r="AH25438" s="7"/>
    </row>
    <row r="25439" spans="33:34">
      <c r="AG25439" s="7"/>
      <c r="AH25439" s="7"/>
    </row>
    <row r="25440" spans="33:34">
      <c r="AG25440" s="7"/>
      <c r="AH25440" s="7"/>
    </row>
    <row r="25441" spans="33:34">
      <c r="AG25441" s="7"/>
      <c r="AH25441" s="7"/>
    </row>
    <row r="25442" spans="33:34">
      <c r="AG25442" s="7"/>
      <c r="AH25442" s="7"/>
    </row>
    <row r="25443" spans="33:34">
      <c r="AG25443" s="7"/>
      <c r="AH25443" s="7"/>
    </row>
    <row r="25444" spans="33:34">
      <c r="AG25444" s="7"/>
      <c r="AH25444" s="7"/>
    </row>
    <row r="25445" spans="33:34">
      <c r="AG25445" s="7"/>
      <c r="AH25445" s="7"/>
    </row>
    <row r="25446" spans="33:34">
      <c r="AG25446" s="7"/>
      <c r="AH25446" s="7"/>
    </row>
    <row r="25447" spans="33:34">
      <c r="AG25447" s="7"/>
      <c r="AH25447" s="7"/>
    </row>
    <row r="25448" spans="33:34">
      <c r="AG25448" s="7"/>
      <c r="AH25448" s="7"/>
    </row>
    <row r="25449" spans="33:34">
      <c r="AG25449" s="7"/>
      <c r="AH25449" s="7"/>
    </row>
    <row r="25450" spans="33:34">
      <c r="AG25450" s="7"/>
      <c r="AH25450" s="7"/>
    </row>
    <row r="25451" spans="33:34">
      <c r="AG25451" s="7"/>
      <c r="AH25451" s="7"/>
    </row>
    <row r="25452" spans="33:34">
      <c r="AG25452" s="7"/>
      <c r="AH25452" s="7"/>
    </row>
    <row r="25453" spans="33:34">
      <c r="AG25453" s="7"/>
      <c r="AH25453" s="7"/>
    </row>
    <row r="25454" spans="33:34">
      <c r="AG25454" s="7"/>
      <c r="AH25454" s="7"/>
    </row>
    <row r="25455" spans="33:34">
      <c r="AG25455" s="7"/>
      <c r="AH25455" s="7"/>
    </row>
    <row r="25456" spans="33:34">
      <c r="AG25456" s="7"/>
      <c r="AH25456" s="7"/>
    </row>
    <row r="25457" spans="33:34">
      <c r="AG25457" s="7"/>
      <c r="AH25457" s="7"/>
    </row>
    <row r="25458" spans="33:34">
      <c r="AG25458" s="7"/>
      <c r="AH25458" s="7"/>
    </row>
    <row r="25459" spans="33:34">
      <c r="AG25459" s="7"/>
      <c r="AH25459" s="7"/>
    </row>
    <row r="25460" spans="33:34">
      <c r="AG25460" s="7"/>
      <c r="AH25460" s="7"/>
    </row>
    <row r="25461" spans="33:34">
      <c r="AG25461" s="7"/>
      <c r="AH25461" s="7"/>
    </row>
    <row r="25462" spans="33:34">
      <c r="AG25462" s="7"/>
      <c r="AH25462" s="7"/>
    </row>
    <row r="25463" spans="33:34">
      <c r="AG25463" s="7"/>
      <c r="AH25463" s="7"/>
    </row>
    <row r="25464" spans="33:34">
      <c r="AG25464" s="7"/>
      <c r="AH25464" s="7"/>
    </row>
    <row r="25465" spans="33:34">
      <c r="AG25465" s="7"/>
      <c r="AH25465" s="7"/>
    </row>
    <row r="25466" spans="33:34">
      <c r="AG25466" s="7"/>
      <c r="AH25466" s="7"/>
    </row>
    <row r="25467" spans="33:34">
      <c r="AG25467" s="7"/>
      <c r="AH25467" s="7"/>
    </row>
    <row r="25468" spans="33:34">
      <c r="AG25468" s="7"/>
      <c r="AH25468" s="7"/>
    </row>
    <row r="25469" spans="33:34">
      <c r="AG25469" s="7"/>
      <c r="AH25469" s="7"/>
    </row>
    <row r="25470" spans="33:34">
      <c r="AG25470" s="7"/>
      <c r="AH25470" s="7"/>
    </row>
    <row r="25471" spans="33:34">
      <c r="AG25471" s="7"/>
      <c r="AH25471" s="7"/>
    </row>
    <row r="25472" spans="33:34">
      <c r="AG25472" s="7"/>
      <c r="AH25472" s="7"/>
    </row>
    <row r="25473" spans="33:34">
      <c r="AG25473" s="7"/>
      <c r="AH25473" s="7"/>
    </row>
    <row r="25474" spans="33:34">
      <c r="AG25474" s="7"/>
      <c r="AH25474" s="7"/>
    </row>
    <row r="25475" spans="33:34">
      <c r="AG25475" s="7"/>
      <c r="AH25475" s="7"/>
    </row>
    <row r="25476" spans="33:34">
      <c r="AG25476" s="7"/>
      <c r="AH25476" s="7"/>
    </row>
    <row r="25477" spans="33:34">
      <c r="AG25477" s="7"/>
      <c r="AH25477" s="7"/>
    </row>
    <row r="25478" spans="33:34">
      <c r="AG25478" s="7"/>
      <c r="AH25478" s="7"/>
    </row>
    <row r="25479" spans="33:34">
      <c r="AG25479" s="7"/>
      <c r="AH25479" s="7"/>
    </row>
    <row r="25480" spans="33:34">
      <c r="AG25480" s="7"/>
      <c r="AH25480" s="7"/>
    </row>
    <row r="25481" spans="33:34">
      <c r="AG25481" s="7"/>
      <c r="AH25481" s="7"/>
    </row>
    <row r="25482" spans="33:34">
      <c r="AG25482" s="7"/>
      <c r="AH25482" s="7"/>
    </row>
    <row r="25483" spans="33:34">
      <c r="AG25483" s="7"/>
      <c r="AH25483" s="7"/>
    </row>
    <row r="25484" spans="33:34">
      <c r="AG25484" s="7"/>
      <c r="AH25484" s="7"/>
    </row>
    <row r="25485" spans="33:34">
      <c r="AG25485" s="7"/>
      <c r="AH25485" s="7"/>
    </row>
    <row r="25486" spans="33:34">
      <c r="AG25486" s="7"/>
      <c r="AH25486" s="7"/>
    </row>
    <row r="25487" spans="33:34">
      <c r="AG25487" s="7"/>
      <c r="AH25487" s="7"/>
    </row>
    <row r="25488" spans="33:34">
      <c r="AG25488" s="7"/>
      <c r="AH25488" s="7"/>
    </row>
    <row r="25489" spans="33:34">
      <c r="AG25489" s="7"/>
      <c r="AH25489" s="7"/>
    </row>
    <row r="25490" spans="33:34">
      <c r="AG25490" s="7"/>
      <c r="AH25490" s="7"/>
    </row>
    <row r="25491" spans="33:34">
      <c r="AG25491" s="7"/>
      <c r="AH25491" s="7"/>
    </row>
    <row r="25492" spans="33:34">
      <c r="AG25492" s="7"/>
      <c r="AH25492" s="7"/>
    </row>
    <row r="25493" spans="33:34">
      <c r="AG25493" s="7"/>
      <c r="AH25493" s="7"/>
    </row>
    <row r="25494" spans="33:34">
      <c r="AG25494" s="7"/>
      <c r="AH25494" s="7"/>
    </row>
    <row r="25495" spans="33:34">
      <c r="AG25495" s="7"/>
      <c r="AH25495" s="7"/>
    </row>
    <row r="25496" spans="33:34">
      <c r="AG25496" s="7"/>
      <c r="AH25496" s="7"/>
    </row>
    <row r="25497" spans="33:34">
      <c r="AG25497" s="7"/>
      <c r="AH25497" s="7"/>
    </row>
    <row r="25498" spans="33:34">
      <c r="AG25498" s="7"/>
      <c r="AH25498" s="7"/>
    </row>
    <row r="25499" spans="33:34">
      <c r="AG25499" s="7"/>
      <c r="AH25499" s="7"/>
    </row>
    <row r="25500" spans="33:34">
      <c r="AG25500" s="7"/>
      <c r="AH25500" s="7"/>
    </row>
    <row r="25501" spans="33:34">
      <c r="AG25501" s="7"/>
      <c r="AH25501" s="7"/>
    </row>
    <row r="25502" spans="33:34">
      <c r="AG25502" s="7"/>
      <c r="AH25502" s="7"/>
    </row>
    <row r="25503" spans="33:34">
      <c r="AG25503" s="7"/>
      <c r="AH25503" s="7"/>
    </row>
    <row r="25504" spans="33:34">
      <c r="AG25504" s="7"/>
      <c r="AH25504" s="7"/>
    </row>
    <row r="25505" spans="33:34">
      <c r="AG25505" s="7"/>
      <c r="AH25505" s="7"/>
    </row>
    <row r="25506" spans="33:34">
      <c r="AG25506" s="7"/>
      <c r="AH25506" s="7"/>
    </row>
    <row r="25507" spans="33:34">
      <c r="AG25507" s="7"/>
      <c r="AH25507" s="7"/>
    </row>
    <row r="25508" spans="33:34">
      <c r="AG25508" s="7"/>
      <c r="AH25508" s="7"/>
    </row>
    <row r="25509" spans="33:34">
      <c r="AG25509" s="7"/>
      <c r="AH25509" s="7"/>
    </row>
    <row r="25510" spans="33:34">
      <c r="AG25510" s="7"/>
      <c r="AH25510" s="7"/>
    </row>
    <row r="25511" spans="33:34">
      <c r="AG25511" s="7"/>
      <c r="AH25511" s="7"/>
    </row>
    <row r="25512" spans="33:34">
      <c r="AG25512" s="7"/>
      <c r="AH25512" s="7"/>
    </row>
    <row r="25513" spans="33:34">
      <c r="AG25513" s="7"/>
      <c r="AH25513" s="7"/>
    </row>
    <row r="25514" spans="33:34">
      <c r="AG25514" s="7"/>
      <c r="AH25514" s="7"/>
    </row>
    <row r="25515" spans="33:34">
      <c r="AG25515" s="7"/>
      <c r="AH25515" s="7"/>
    </row>
    <row r="25516" spans="33:34">
      <c r="AG25516" s="7"/>
      <c r="AH25516" s="7"/>
    </row>
    <row r="25517" spans="33:34">
      <c r="AG25517" s="7"/>
      <c r="AH25517" s="7"/>
    </row>
    <row r="25518" spans="33:34">
      <c r="AG25518" s="7"/>
      <c r="AH25518" s="7"/>
    </row>
    <row r="25519" spans="33:34">
      <c r="AG25519" s="7"/>
      <c r="AH25519" s="7"/>
    </row>
    <row r="25520" spans="33:34">
      <c r="AG25520" s="7"/>
      <c r="AH25520" s="7"/>
    </row>
    <row r="25521" spans="33:34">
      <c r="AG25521" s="7"/>
      <c r="AH25521" s="7"/>
    </row>
    <row r="25522" spans="33:34">
      <c r="AG25522" s="7"/>
      <c r="AH25522" s="7"/>
    </row>
    <row r="25523" spans="33:34">
      <c r="AG25523" s="7"/>
      <c r="AH25523" s="7"/>
    </row>
    <row r="25524" spans="33:34">
      <c r="AG25524" s="7"/>
      <c r="AH25524" s="7"/>
    </row>
    <row r="25525" spans="33:34">
      <c r="AG25525" s="7"/>
      <c r="AH25525" s="7"/>
    </row>
    <row r="25526" spans="33:34">
      <c r="AG25526" s="7"/>
      <c r="AH25526" s="7"/>
    </row>
    <row r="25527" spans="33:34">
      <c r="AG25527" s="7"/>
      <c r="AH25527" s="7"/>
    </row>
    <row r="25528" spans="33:34">
      <c r="AG25528" s="7"/>
      <c r="AH25528" s="7"/>
    </row>
    <row r="25529" spans="33:34">
      <c r="AG25529" s="7"/>
      <c r="AH25529" s="7"/>
    </row>
    <row r="25530" spans="33:34">
      <c r="AG25530" s="7"/>
      <c r="AH25530" s="7"/>
    </row>
    <row r="25531" spans="33:34">
      <c r="AG25531" s="7"/>
      <c r="AH25531" s="7"/>
    </row>
    <row r="25532" spans="33:34">
      <c r="AG25532" s="7"/>
      <c r="AH25532" s="7"/>
    </row>
    <row r="25533" spans="33:34">
      <c r="AG25533" s="7"/>
      <c r="AH25533" s="7"/>
    </row>
    <row r="25534" spans="33:34">
      <c r="AG25534" s="7"/>
      <c r="AH25534" s="7"/>
    </row>
    <row r="25535" spans="33:34">
      <c r="AG25535" s="7"/>
      <c r="AH25535" s="7"/>
    </row>
    <row r="25536" spans="33:34">
      <c r="AG25536" s="7"/>
      <c r="AH25536" s="7"/>
    </row>
    <row r="25537" spans="33:34">
      <c r="AG25537" s="7"/>
      <c r="AH25537" s="7"/>
    </row>
    <row r="25538" spans="33:34">
      <c r="AG25538" s="7"/>
      <c r="AH25538" s="7"/>
    </row>
    <row r="25539" spans="33:34">
      <c r="AG25539" s="7"/>
      <c r="AH25539" s="7"/>
    </row>
    <row r="25540" spans="33:34">
      <c r="AG25540" s="7"/>
      <c r="AH25540" s="7"/>
    </row>
    <row r="25541" spans="33:34">
      <c r="AG25541" s="7"/>
      <c r="AH25541" s="7"/>
    </row>
    <row r="25542" spans="33:34">
      <c r="AG25542" s="7"/>
      <c r="AH25542" s="7"/>
    </row>
    <row r="25543" spans="33:34">
      <c r="AG25543" s="7"/>
      <c r="AH25543" s="7"/>
    </row>
    <row r="25544" spans="33:34">
      <c r="AG25544" s="7"/>
      <c r="AH25544" s="7"/>
    </row>
    <row r="25545" spans="33:34">
      <c r="AG25545" s="7"/>
      <c r="AH25545" s="7"/>
    </row>
    <row r="25546" spans="33:34">
      <c r="AG25546" s="7"/>
      <c r="AH25546" s="7"/>
    </row>
    <row r="25547" spans="33:34">
      <c r="AG25547" s="7"/>
      <c r="AH25547" s="7"/>
    </row>
    <row r="25548" spans="33:34">
      <c r="AG25548" s="7"/>
      <c r="AH25548" s="7"/>
    </row>
    <row r="25549" spans="33:34">
      <c r="AG25549" s="7"/>
      <c r="AH25549" s="7"/>
    </row>
    <row r="25550" spans="33:34">
      <c r="AG25550" s="7"/>
      <c r="AH25550" s="7"/>
    </row>
    <row r="25551" spans="33:34">
      <c r="AG25551" s="7"/>
      <c r="AH25551" s="7"/>
    </row>
    <row r="25552" spans="33:34">
      <c r="AG25552" s="7"/>
      <c r="AH25552" s="7"/>
    </row>
    <row r="25553" spans="33:34">
      <c r="AG25553" s="7"/>
      <c r="AH25553" s="7"/>
    </row>
    <row r="25554" spans="33:34">
      <c r="AG25554" s="7"/>
      <c r="AH25554" s="7"/>
    </row>
    <row r="25555" spans="33:34">
      <c r="AG25555" s="7"/>
      <c r="AH25555" s="7"/>
    </row>
    <row r="25556" spans="33:34">
      <c r="AG25556" s="7"/>
      <c r="AH25556" s="7"/>
    </row>
    <row r="25557" spans="33:34">
      <c r="AG25557" s="7"/>
      <c r="AH25557" s="7"/>
    </row>
    <row r="25558" spans="33:34">
      <c r="AG25558" s="7"/>
      <c r="AH25558" s="7"/>
    </row>
    <row r="25559" spans="33:34">
      <c r="AG25559" s="7"/>
      <c r="AH25559" s="7"/>
    </row>
    <row r="25560" spans="33:34">
      <c r="AG25560" s="7"/>
      <c r="AH25560" s="7"/>
    </row>
    <row r="25561" spans="33:34">
      <c r="AG25561" s="7"/>
      <c r="AH25561" s="7"/>
    </row>
    <row r="25562" spans="33:34">
      <c r="AG25562" s="7"/>
      <c r="AH25562" s="7"/>
    </row>
    <row r="25563" spans="33:34">
      <c r="AG25563" s="7"/>
      <c r="AH25563" s="7"/>
    </row>
    <row r="25564" spans="33:34">
      <c r="AG25564" s="7"/>
      <c r="AH25564" s="7"/>
    </row>
    <row r="25565" spans="33:34">
      <c r="AG25565" s="7"/>
      <c r="AH25565" s="7"/>
    </row>
    <row r="25566" spans="33:34">
      <c r="AG25566" s="7"/>
      <c r="AH25566" s="7"/>
    </row>
    <row r="25567" spans="33:34">
      <c r="AG25567" s="7"/>
      <c r="AH25567" s="7"/>
    </row>
    <row r="25568" spans="33:34">
      <c r="AG25568" s="7"/>
      <c r="AH25568" s="7"/>
    </row>
    <row r="25569" spans="33:34">
      <c r="AG25569" s="7"/>
      <c r="AH25569" s="7"/>
    </row>
    <row r="25570" spans="33:34">
      <c r="AG25570" s="7"/>
      <c r="AH25570" s="7"/>
    </row>
    <row r="25571" spans="33:34">
      <c r="AG25571" s="7"/>
      <c r="AH25571" s="7"/>
    </row>
    <row r="25572" spans="33:34">
      <c r="AG25572" s="7"/>
      <c r="AH25572" s="7"/>
    </row>
    <row r="25573" spans="33:34">
      <c r="AG25573" s="7"/>
      <c r="AH25573" s="7"/>
    </row>
    <row r="25574" spans="33:34">
      <c r="AG25574" s="7"/>
      <c r="AH25574" s="7"/>
    </row>
    <row r="25575" spans="33:34">
      <c r="AG25575" s="7"/>
      <c r="AH25575" s="7"/>
    </row>
    <row r="25576" spans="33:34">
      <c r="AG25576" s="7"/>
      <c r="AH25576" s="7"/>
    </row>
    <row r="25577" spans="33:34">
      <c r="AG25577" s="7"/>
      <c r="AH25577" s="7"/>
    </row>
    <row r="25578" spans="33:34">
      <c r="AG25578" s="7"/>
      <c r="AH25578" s="7"/>
    </row>
    <row r="25579" spans="33:34">
      <c r="AG25579" s="7"/>
      <c r="AH25579" s="7"/>
    </row>
    <row r="25580" spans="33:34">
      <c r="AG25580" s="7"/>
      <c r="AH25580" s="7"/>
    </row>
    <row r="25581" spans="33:34">
      <c r="AG25581" s="7"/>
      <c r="AH25581" s="7"/>
    </row>
    <row r="25582" spans="33:34">
      <c r="AG25582" s="7"/>
      <c r="AH25582" s="7"/>
    </row>
    <row r="25583" spans="33:34">
      <c r="AG25583" s="7"/>
      <c r="AH25583" s="7"/>
    </row>
    <row r="25584" spans="33:34">
      <c r="AG25584" s="7"/>
      <c r="AH25584" s="7"/>
    </row>
    <row r="25585" spans="33:34">
      <c r="AG25585" s="7"/>
      <c r="AH25585" s="7"/>
    </row>
    <row r="25586" spans="33:34">
      <c r="AG25586" s="7"/>
      <c r="AH25586" s="7"/>
    </row>
    <row r="25587" spans="33:34">
      <c r="AG25587" s="7"/>
      <c r="AH25587" s="7"/>
    </row>
    <row r="25588" spans="33:34">
      <c r="AG25588" s="7"/>
      <c r="AH25588" s="7"/>
    </row>
    <row r="25589" spans="33:34">
      <c r="AG25589" s="7"/>
      <c r="AH25589" s="7"/>
    </row>
    <row r="25590" spans="33:34">
      <c r="AG25590" s="7"/>
      <c r="AH25590" s="7"/>
    </row>
    <row r="25591" spans="33:34">
      <c r="AG25591" s="7"/>
      <c r="AH25591" s="7"/>
    </row>
    <row r="25592" spans="33:34">
      <c r="AG25592" s="7"/>
      <c r="AH25592" s="7"/>
    </row>
    <row r="25593" spans="33:34">
      <c r="AG25593" s="7"/>
      <c r="AH25593" s="7"/>
    </row>
    <row r="25594" spans="33:34">
      <c r="AG25594" s="7"/>
      <c r="AH25594" s="7"/>
    </row>
    <row r="25595" spans="33:34">
      <c r="AG25595" s="7"/>
      <c r="AH25595" s="7"/>
    </row>
    <row r="25596" spans="33:34">
      <c r="AG25596" s="7"/>
      <c r="AH25596" s="7"/>
    </row>
    <row r="25597" spans="33:34">
      <c r="AG25597" s="7"/>
      <c r="AH25597" s="7"/>
    </row>
    <row r="25598" spans="33:34">
      <c r="AG25598" s="7"/>
      <c r="AH25598" s="7"/>
    </row>
    <row r="25599" spans="33:34">
      <c r="AG25599" s="7"/>
      <c r="AH25599" s="7"/>
    </row>
    <row r="25600" spans="33:34">
      <c r="AG25600" s="7"/>
      <c r="AH25600" s="7"/>
    </row>
    <row r="25601" spans="33:34">
      <c r="AG25601" s="7"/>
      <c r="AH25601" s="7"/>
    </row>
    <row r="25602" spans="33:34">
      <c r="AG25602" s="7"/>
      <c r="AH25602" s="7"/>
    </row>
    <row r="25603" spans="33:34">
      <c r="AG25603" s="7"/>
      <c r="AH25603" s="7"/>
    </row>
    <row r="25604" spans="33:34">
      <c r="AG25604" s="7"/>
      <c r="AH25604" s="7"/>
    </row>
    <row r="25605" spans="33:34">
      <c r="AG25605" s="7"/>
      <c r="AH25605" s="7"/>
    </row>
    <row r="25606" spans="33:34">
      <c r="AG25606" s="7"/>
      <c r="AH25606" s="7"/>
    </row>
    <row r="25607" spans="33:34">
      <c r="AG25607" s="7"/>
      <c r="AH25607" s="7"/>
    </row>
    <row r="25608" spans="33:34">
      <c r="AG25608" s="7"/>
      <c r="AH25608" s="7"/>
    </row>
    <row r="25609" spans="33:34">
      <c r="AG25609" s="7"/>
      <c r="AH25609" s="7"/>
    </row>
    <row r="25610" spans="33:34">
      <c r="AG25610" s="7"/>
      <c r="AH25610" s="7"/>
    </row>
    <row r="25611" spans="33:34">
      <c r="AG25611" s="7"/>
      <c r="AH25611" s="7"/>
    </row>
    <row r="25612" spans="33:34">
      <c r="AG25612" s="7"/>
      <c r="AH25612" s="7"/>
    </row>
    <row r="25613" spans="33:34">
      <c r="AG25613" s="7"/>
      <c r="AH25613" s="7"/>
    </row>
    <row r="25614" spans="33:34">
      <c r="AG25614" s="7"/>
      <c r="AH25614" s="7"/>
    </row>
    <row r="25615" spans="33:34">
      <c r="AG25615" s="7"/>
      <c r="AH25615" s="7"/>
    </row>
    <row r="25616" spans="33:34">
      <c r="AG25616" s="7"/>
      <c r="AH25616" s="7"/>
    </row>
    <row r="25617" spans="33:34">
      <c r="AG25617" s="7"/>
      <c r="AH25617" s="7"/>
    </row>
    <row r="25618" spans="33:34">
      <c r="AG25618" s="7"/>
      <c r="AH25618" s="7"/>
    </row>
    <row r="25619" spans="33:34">
      <c r="AG25619" s="7"/>
      <c r="AH25619" s="7"/>
    </row>
    <row r="25620" spans="33:34">
      <c r="AG25620" s="7"/>
      <c r="AH25620" s="7"/>
    </row>
    <row r="25621" spans="33:34">
      <c r="AG25621" s="7"/>
      <c r="AH25621" s="7"/>
    </row>
    <row r="25622" spans="33:34">
      <c r="AG25622" s="7"/>
      <c r="AH25622" s="7"/>
    </row>
    <row r="25623" spans="33:34">
      <c r="AG25623" s="7"/>
      <c r="AH25623" s="7"/>
    </row>
    <row r="25624" spans="33:34">
      <c r="AG25624" s="7"/>
      <c r="AH25624" s="7"/>
    </row>
    <row r="25625" spans="33:34">
      <c r="AG25625" s="7"/>
      <c r="AH25625" s="7"/>
    </row>
    <row r="25626" spans="33:34">
      <c r="AG25626" s="7"/>
      <c r="AH25626" s="7"/>
    </row>
    <row r="25627" spans="33:34">
      <c r="AG25627" s="7"/>
      <c r="AH25627" s="7"/>
    </row>
    <row r="25628" spans="33:34">
      <c r="AG25628" s="7"/>
      <c r="AH25628" s="7"/>
    </row>
    <row r="25629" spans="33:34">
      <c r="AG25629" s="7"/>
      <c r="AH25629" s="7"/>
    </row>
    <row r="25630" spans="33:34">
      <c r="AG25630" s="7"/>
      <c r="AH25630" s="7"/>
    </row>
    <row r="25631" spans="33:34">
      <c r="AG25631" s="7"/>
      <c r="AH25631" s="7"/>
    </row>
    <row r="25632" spans="33:34">
      <c r="AG25632" s="7"/>
      <c r="AH25632" s="7"/>
    </row>
    <row r="25633" spans="33:34">
      <c r="AG25633" s="7"/>
      <c r="AH25633" s="7"/>
    </row>
    <row r="25634" spans="33:34">
      <c r="AG25634" s="7"/>
      <c r="AH25634" s="7"/>
    </row>
    <row r="25635" spans="33:34">
      <c r="AG25635" s="7"/>
      <c r="AH25635" s="7"/>
    </row>
    <row r="25636" spans="33:34">
      <c r="AG25636" s="7"/>
      <c r="AH25636" s="7"/>
    </row>
    <row r="25637" spans="33:34">
      <c r="AG25637" s="7"/>
      <c r="AH25637" s="7"/>
    </row>
    <row r="25638" spans="33:34">
      <c r="AG25638" s="7"/>
      <c r="AH25638" s="7"/>
    </row>
    <row r="25639" spans="33:34">
      <c r="AG25639" s="7"/>
      <c r="AH25639" s="7"/>
    </row>
    <row r="25640" spans="33:34">
      <c r="AG25640" s="7"/>
      <c r="AH25640" s="7"/>
    </row>
    <row r="25641" spans="33:34">
      <c r="AG25641" s="7"/>
      <c r="AH25641" s="7"/>
    </row>
    <row r="25642" spans="33:34">
      <c r="AG25642" s="7"/>
      <c r="AH25642" s="7"/>
    </row>
    <row r="25643" spans="33:34">
      <c r="AG25643" s="7"/>
      <c r="AH25643" s="7"/>
    </row>
    <row r="25644" spans="33:34">
      <c r="AG25644" s="7"/>
      <c r="AH25644" s="7"/>
    </row>
    <row r="25645" spans="33:34">
      <c r="AG25645" s="7"/>
      <c r="AH25645" s="7"/>
    </row>
    <row r="25646" spans="33:34">
      <c r="AG25646" s="7"/>
      <c r="AH25646" s="7"/>
    </row>
    <row r="25647" spans="33:34">
      <c r="AG25647" s="7"/>
      <c r="AH25647" s="7"/>
    </row>
    <row r="25648" spans="33:34">
      <c r="AG25648" s="7"/>
      <c r="AH25648" s="7"/>
    </row>
    <row r="25649" spans="33:34">
      <c r="AG25649" s="7"/>
      <c r="AH25649" s="7"/>
    </row>
    <row r="25650" spans="33:34">
      <c r="AG25650" s="7"/>
      <c r="AH25650" s="7"/>
    </row>
    <row r="25651" spans="33:34">
      <c r="AG25651" s="7"/>
      <c r="AH25651" s="7"/>
    </row>
    <row r="25652" spans="33:34">
      <c r="AG25652" s="7"/>
      <c r="AH25652" s="7"/>
    </row>
    <row r="25653" spans="33:34">
      <c r="AG25653" s="7"/>
      <c r="AH25653" s="7"/>
    </row>
    <row r="25654" spans="33:34">
      <c r="AG25654" s="7"/>
      <c r="AH25654" s="7"/>
    </row>
    <row r="25655" spans="33:34">
      <c r="AG25655" s="7"/>
      <c r="AH25655" s="7"/>
    </row>
    <row r="25656" spans="33:34">
      <c r="AG25656" s="7"/>
      <c r="AH25656" s="7"/>
    </row>
    <row r="25657" spans="33:34">
      <c r="AG25657" s="7"/>
      <c r="AH25657" s="7"/>
    </row>
    <row r="25658" spans="33:34">
      <c r="AG25658" s="7"/>
      <c r="AH25658" s="7"/>
    </row>
    <row r="25659" spans="33:34">
      <c r="AG25659" s="7"/>
      <c r="AH25659" s="7"/>
    </row>
    <row r="25660" spans="33:34">
      <c r="AG25660" s="7"/>
      <c r="AH25660" s="7"/>
    </row>
    <row r="25661" spans="33:34">
      <c r="AG25661" s="7"/>
      <c r="AH25661" s="7"/>
    </row>
    <row r="25662" spans="33:34">
      <c r="AG25662" s="7"/>
      <c r="AH25662" s="7"/>
    </row>
    <row r="25663" spans="33:34">
      <c r="AG25663" s="7"/>
      <c r="AH25663" s="7"/>
    </row>
    <row r="25664" spans="33:34">
      <c r="AG25664" s="7"/>
      <c r="AH25664" s="7"/>
    </row>
    <row r="25665" spans="33:34">
      <c r="AG25665" s="7"/>
      <c r="AH25665" s="7"/>
    </row>
    <row r="25666" spans="33:34">
      <c r="AG25666" s="7"/>
      <c r="AH25666" s="7"/>
    </row>
    <row r="25667" spans="33:34">
      <c r="AG25667" s="7"/>
      <c r="AH25667" s="7"/>
    </row>
    <row r="25668" spans="33:34">
      <c r="AG25668" s="7"/>
      <c r="AH25668" s="7"/>
    </row>
    <row r="25669" spans="33:34">
      <c r="AG25669" s="7"/>
      <c r="AH25669" s="7"/>
    </row>
    <row r="25670" spans="33:34">
      <c r="AG25670" s="7"/>
      <c r="AH25670" s="7"/>
    </row>
    <row r="25671" spans="33:34">
      <c r="AG25671" s="7"/>
      <c r="AH25671" s="7"/>
    </row>
    <row r="25672" spans="33:34">
      <c r="AG25672" s="7"/>
      <c r="AH25672" s="7"/>
    </row>
    <row r="25673" spans="33:34">
      <c r="AG25673" s="7"/>
      <c r="AH25673" s="7"/>
    </row>
    <row r="25674" spans="33:34">
      <c r="AG25674" s="7"/>
      <c r="AH25674" s="7"/>
    </row>
    <row r="25675" spans="33:34">
      <c r="AG25675" s="7"/>
      <c r="AH25675" s="7"/>
    </row>
    <row r="25676" spans="33:34">
      <c r="AG25676" s="7"/>
      <c r="AH25676" s="7"/>
    </row>
    <row r="25677" spans="33:34">
      <c r="AG25677" s="7"/>
      <c r="AH25677" s="7"/>
    </row>
    <row r="25678" spans="33:34">
      <c r="AG25678" s="7"/>
      <c r="AH25678" s="7"/>
    </row>
    <row r="25679" spans="33:34">
      <c r="AG25679" s="7"/>
      <c r="AH25679" s="7"/>
    </row>
    <row r="25680" spans="33:34">
      <c r="AG25680" s="7"/>
      <c r="AH25680" s="7"/>
    </row>
    <row r="25681" spans="33:34">
      <c r="AG25681" s="7"/>
      <c r="AH25681" s="7"/>
    </row>
    <row r="25682" spans="33:34">
      <c r="AG25682" s="7"/>
      <c r="AH25682" s="7"/>
    </row>
    <row r="25683" spans="33:34">
      <c r="AG25683" s="7"/>
      <c r="AH25683" s="7"/>
    </row>
    <row r="25684" spans="33:34">
      <c r="AG25684" s="7"/>
      <c r="AH25684" s="7"/>
    </row>
    <row r="25685" spans="33:34">
      <c r="AG25685" s="7"/>
      <c r="AH25685" s="7"/>
    </row>
    <row r="25686" spans="33:34">
      <c r="AG25686" s="7"/>
      <c r="AH25686" s="7"/>
    </row>
    <row r="25687" spans="33:34">
      <c r="AG25687" s="7"/>
      <c r="AH25687" s="7"/>
    </row>
    <row r="25688" spans="33:34">
      <c r="AG25688" s="7"/>
      <c r="AH25688" s="7"/>
    </row>
    <row r="25689" spans="33:34">
      <c r="AG25689" s="7"/>
      <c r="AH25689" s="7"/>
    </row>
    <row r="25690" spans="33:34">
      <c r="AG25690" s="7"/>
      <c r="AH25690" s="7"/>
    </row>
    <row r="25691" spans="33:34">
      <c r="AG25691" s="7"/>
      <c r="AH25691" s="7"/>
    </row>
    <row r="25692" spans="33:34">
      <c r="AG25692" s="7"/>
      <c r="AH25692" s="7"/>
    </row>
    <row r="25693" spans="33:34">
      <c r="AG25693" s="7"/>
      <c r="AH25693" s="7"/>
    </row>
    <row r="25694" spans="33:34">
      <c r="AG25694" s="7"/>
      <c r="AH25694" s="7"/>
    </row>
    <row r="25695" spans="33:34">
      <c r="AG25695" s="7"/>
      <c r="AH25695" s="7"/>
    </row>
    <row r="25696" spans="33:34">
      <c r="AG25696" s="7"/>
      <c r="AH25696" s="7"/>
    </row>
    <row r="25697" spans="33:34">
      <c r="AG25697" s="7"/>
      <c r="AH25697" s="7"/>
    </row>
    <row r="25698" spans="33:34">
      <c r="AG25698" s="7"/>
      <c r="AH25698" s="7"/>
    </row>
    <row r="25699" spans="33:34">
      <c r="AG25699" s="7"/>
      <c r="AH25699" s="7"/>
    </row>
    <row r="25700" spans="33:34">
      <c r="AG25700" s="7"/>
      <c r="AH25700" s="7"/>
    </row>
    <row r="25701" spans="33:34">
      <c r="AG25701" s="7"/>
      <c r="AH25701" s="7"/>
    </row>
    <row r="25702" spans="33:34">
      <c r="AG25702" s="7"/>
      <c r="AH25702" s="7"/>
    </row>
    <row r="25703" spans="33:34">
      <c r="AG25703" s="7"/>
      <c r="AH25703" s="7"/>
    </row>
    <row r="25704" spans="33:34">
      <c r="AG25704" s="7"/>
      <c r="AH25704" s="7"/>
    </row>
    <row r="25705" spans="33:34">
      <c r="AG25705" s="7"/>
      <c r="AH25705" s="7"/>
    </row>
    <row r="25706" spans="33:34">
      <c r="AG25706" s="7"/>
      <c r="AH25706" s="7"/>
    </row>
    <row r="25707" spans="33:34">
      <c r="AG25707" s="7"/>
      <c r="AH25707" s="7"/>
    </row>
    <row r="25708" spans="33:34">
      <c r="AG25708" s="7"/>
      <c r="AH25708" s="7"/>
    </row>
    <row r="25709" spans="33:34">
      <c r="AG25709" s="7"/>
      <c r="AH25709" s="7"/>
    </row>
    <row r="25710" spans="33:34">
      <c r="AG25710" s="7"/>
      <c r="AH25710" s="7"/>
    </row>
    <row r="25711" spans="33:34">
      <c r="AG25711" s="7"/>
      <c r="AH25711" s="7"/>
    </row>
    <row r="25712" spans="33:34">
      <c r="AG25712" s="7"/>
      <c r="AH25712" s="7"/>
    </row>
    <row r="25713" spans="33:34">
      <c r="AG25713" s="7"/>
      <c r="AH25713" s="7"/>
    </row>
    <row r="25714" spans="33:34">
      <c r="AG25714" s="7"/>
      <c r="AH25714" s="7"/>
    </row>
    <row r="25715" spans="33:34">
      <c r="AG25715" s="7"/>
      <c r="AH25715" s="7"/>
    </row>
    <row r="25716" spans="33:34">
      <c r="AG25716" s="7"/>
      <c r="AH25716" s="7"/>
    </row>
    <row r="25717" spans="33:34">
      <c r="AG25717" s="7"/>
      <c r="AH25717" s="7"/>
    </row>
    <row r="25718" spans="33:34">
      <c r="AG25718" s="7"/>
      <c r="AH25718" s="7"/>
    </row>
    <row r="25719" spans="33:34">
      <c r="AG25719" s="7"/>
      <c r="AH25719" s="7"/>
    </row>
    <row r="25720" spans="33:34">
      <c r="AG25720" s="7"/>
      <c r="AH25720" s="7"/>
    </row>
    <row r="25721" spans="33:34">
      <c r="AG25721" s="7"/>
      <c r="AH25721" s="7"/>
    </row>
    <row r="25722" spans="33:34">
      <c r="AG25722" s="7"/>
      <c r="AH25722" s="7"/>
    </row>
    <row r="25723" spans="33:34">
      <c r="AG25723" s="7"/>
      <c r="AH25723" s="7"/>
    </row>
    <row r="25724" spans="33:34">
      <c r="AG25724" s="7"/>
      <c r="AH25724" s="7"/>
    </row>
    <row r="25725" spans="33:34">
      <c r="AG25725" s="7"/>
      <c r="AH25725" s="7"/>
    </row>
    <row r="25726" spans="33:34">
      <c r="AG25726" s="7"/>
      <c r="AH25726" s="7"/>
    </row>
    <row r="25727" spans="33:34">
      <c r="AG25727" s="7"/>
      <c r="AH25727" s="7"/>
    </row>
    <row r="25728" spans="33:34">
      <c r="AG25728" s="7"/>
      <c r="AH25728" s="7"/>
    </row>
    <row r="25729" spans="33:34">
      <c r="AG25729" s="7"/>
      <c r="AH25729" s="7"/>
    </row>
    <row r="25730" spans="33:34">
      <c r="AG25730" s="7"/>
      <c r="AH25730" s="7"/>
    </row>
    <row r="25731" spans="33:34">
      <c r="AG25731" s="7"/>
      <c r="AH25731" s="7"/>
    </row>
    <row r="25732" spans="33:34">
      <c r="AG25732" s="7"/>
      <c r="AH25732" s="7"/>
    </row>
    <row r="25733" spans="33:34">
      <c r="AG25733" s="7"/>
      <c r="AH25733" s="7"/>
    </row>
    <row r="25734" spans="33:34">
      <c r="AG25734" s="7"/>
      <c r="AH25734" s="7"/>
    </row>
    <row r="25735" spans="33:34">
      <c r="AG25735" s="7"/>
      <c r="AH25735" s="7"/>
    </row>
    <row r="25736" spans="33:34">
      <c r="AG25736" s="7"/>
      <c r="AH25736" s="7"/>
    </row>
    <row r="25737" spans="33:34">
      <c r="AG25737" s="7"/>
      <c r="AH25737" s="7"/>
    </row>
    <row r="25738" spans="33:34">
      <c r="AG25738" s="7"/>
      <c r="AH25738" s="7"/>
    </row>
    <row r="25739" spans="33:34">
      <c r="AG25739" s="7"/>
      <c r="AH25739" s="7"/>
    </row>
    <row r="25740" spans="33:34">
      <c r="AG25740" s="7"/>
      <c r="AH25740" s="7"/>
    </row>
    <row r="25741" spans="33:34">
      <c r="AG25741" s="7"/>
      <c r="AH25741" s="7"/>
    </row>
    <row r="25742" spans="33:34">
      <c r="AG25742" s="7"/>
      <c r="AH25742" s="7"/>
    </row>
    <row r="25743" spans="33:34">
      <c r="AG25743" s="7"/>
      <c r="AH25743" s="7"/>
    </row>
    <row r="25744" spans="33:34">
      <c r="AG25744" s="7"/>
      <c r="AH25744" s="7"/>
    </row>
    <row r="25745" spans="33:34">
      <c r="AG25745" s="7"/>
      <c r="AH25745" s="7"/>
    </row>
    <row r="25746" spans="33:34">
      <c r="AG25746" s="7"/>
      <c r="AH25746" s="7"/>
    </row>
    <row r="25747" spans="33:34">
      <c r="AG25747" s="7"/>
      <c r="AH25747" s="7"/>
    </row>
    <row r="25748" spans="33:34">
      <c r="AG25748" s="7"/>
      <c r="AH25748" s="7"/>
    </row>
    <row r="25749" spans="33:34">
      <c r="AG25749" s="7"/>
      <c r="AH25749" s="7"/>
    </row>
    <row r="25750" spans="33:34">
      <c r="AG25750" s="7"/>
      <c r="AH25750" s="7"/>
    </row>
    <row r="25751" spans="33:34">
      <c r="AG25751" s="7"/>
      <c r="AH25751" s="7"/>
    </row>
    <row r="25752" spans="33:34">
      <c r="AG25752" s="7"/>
      <c r="AH25752" s="7"/>
    </row>
    <row r="25753" spans="33:34">
      <c r="AG25753" s="7"/>
      <c r="AH25753" s="7"/>
    </row>
    <row r="25754" spans="33:34">
      <c r="AG25754" s="7"/>
      <c r="AH25754" s="7"/>
    </row>
    <row r="25755" spans="33:34">
      <c r="AG25755" s="7"/>
      <c r="AH25755" s="7"/>
    </row>
    <row r="25756" spans="33:34">
      <c r="AG25756" s="7"/>
      <c r="AH25756" s="7"/>
    </row>
    <row r="25757" spans="33:34">
      <c r="AG25757" s="7"/>
      <c r="AH25757" s="7"/>
    </row>
    <row r="25758" spans="33:34">
      <c r="AG25758" s="7"/>
      <c r="AH25758" s="7"/>
    </row>
    <row r="25759" spans="33:34">
      <c r="AG25759" s="7"/>
      <c r="AH25759" s="7"/>
    </row>
    <row r="25760" spans="33:34">
      <c r="AG25760" s="7"/>
      <c r="AH25760" s="7"/>
    </row>
    <row r="25761" spans="33:34">
      <c r="AG25761" s="7"/>
      <c r="AH25761" s="7"/>
    </row>
    <row r="25762" spans="33:34">
      <c r="AG25762" s="7"/>
      <c r="AH25762" s="7"/>
    </row>
    <row r="25763" spans="33:34">
      <c r="AG25763" s="7"/>
      <c r="AH25763" s="7"/>
    </row>
    <row r="25764" spans="33:34">
      <c r="AG25764" s="7"/>
      <c r="AH25764" s="7"/>
    </row>
    <row r="25765" spans="33:34">
      <c r="AG25765" s="7"/>
      <c r="AH25765" s="7"/>
    </row>
    <row r="25766" spans="33:34">
      <c r="AG25766" s="7"/>
      <c r="AH25766" s="7"/>
    </row>
    <row r="25767" spans="33:34">
      <c r="AG25767" s="7"/>
      <c r="AH25767" s="7"/>
    </row>
    <row r="25768" spans="33:34">
      <c r="AG25768" s="7"/>
      <c r="AH25768" s="7"/>
    </row>
    <row r="25769" spans="33:34">
      <c r="AG25769" s="7"/>
      <c r="AH25769" s="7"/>
    </row>
    <row r="25770" spans="33:34">
      <c r="AG25770" s="7"/>
      <c r="AH25770" s="7"/>
    </row>
    <row r="25771" spans="33:34">
      <c r="AG25771" s="7"/>
      <c r="AH25771" s="7"/>
    </row>
    <row r="25772" spans="33:34">
      <c r="AG25772" s="7"/>
      <c r="AH25772" s="7"/>
    </row>
    <row r="25773" spans="33:34">
      <c r="AG25773" s="7"/>
      <c r="AH25773" s="7"/>
    </row>
    <row r="25774" spans="33:34">
      <c r="AG25774" s="7"/>
      <c r="AH25774" s="7"/>
    </row>
    <row r="25775" spans="33:34">
      <c r="AG25775" s="7"/>
      <c r="AH25775" s="7"/>
    </row>
    <row r="25776" spans="33:34">
      <c r="AG25776" s="7"/>
      <c r="AH25776" s="7"/>
    </row>
    <row r="25777" spans="33:34">
      <c r="AG25777" s="7"/>
      <c r="AH25777" s="7"/>
    </row>
    <row r="25778" spans="33:34">
      <c r="AG25778" s="7"/>
      <c r="AH25778" s="7"/>
    </row>
    <row r="25779" spans="33:34">
      <c r="AG25779" s="7"/>
      <c r="AH25779" s="7"/>
    </row>
    <row r="25780" spans="33:34">
      <c r="AG25780" s="7"/>
      <c r="AH25780" s="7"/>
    </row>
    <row r="25781" spans="33:34">
      <c r="AG25781" s="7"/>
      <c r="AH25781" s="7"/>
    </row>
    <row r="25782" spans="33:34">
      <c r="AG25782" s="7"/>
      <c r="AH25782" s="7"/>
    </row>
    <row r="25783" spans="33:34">
      <c r="AG25783" s="7"/>
      <c r="AH25783" s="7"/>
    </row>
    <row r="25784" spans="33:34">
      <c r="AG25784" s="7"/>
      <c r="AH25784" s="7"/>
    </row>
    <row r="25785" spans="33:34">
      <c r="AG25785" s="7"/>
      <c r="AH25785" s="7"/>
    </row>
    <row r="25786" spans="33:34">
      <c r="AG25786" s="7"/>
      <c r="AH25786" s="7"/>
    </row>
    <row r="25787" spans="33:34">
      <c r="AG25787" s="7"/>
      <c r="AH25787" s="7"/>
    </row>
    <row r="25788" spans="33:34">
      <c r="AG25788" s="7"/>
      <c r="AH25788" s="7"/>
    </row>
    <row r="25789" spans="33:34">
      <c r="AG25789" s="7"/>
      <c r="AH25789" s="7"/>
    </row>
    <row r="25790" spans="33:34">
      <c r="AG25790" s="7"/>
      <c r="AH25790" s="7"/>
    </row>
    <row r="25791" spans="33:34">
      <c r="AG25791" s="7"/>
      <c r="AH25791" s="7"/>
    </row>
    <row r="25792" spans="33:34">
      <c r="AG25792" s="7"/>
      <c r="AH25792" s="7"/>
    </row>
    <row r="25793" spans="33:34">
      <c r="AG25793" s="7"/>
      <c r="AH25793" s="7"/>
    </row>
    <row r="25794" spans="33:34">
      <c r="AG25794" s="7"/>
      <c r="AH25794" s="7"/>
    </row>
    <row r="25795" spans="33:34">
      <c r="AG25795" s="7"/>
      <c r="AH25795" s="7"/>
    </row>
    <row r="25796" spans="33:34">
      <c r="AG25796" s="7"/>
      <c r="AH25796" s="7"/>
    </row>
    <row r="25797" spans="33:34">
      <c r="AG25797" s="7"/>
      <c r="AH25797" s="7"/>
    </row>
    <row r="25798" spans="33:34">
      <c r="AG25798" s="7"/>
      <c r="AH25798" s="7"/>
    </row>
    <row r="25799" spans="33:34">
      <c r="AG25799" s="7"/>
      <c r="AH25799" s="7"/>
    </row>
    <row r="25800" spans="33:34">
      <c r="AG25800" s="7"/>
      <c r="AH25800" s="7"/>
    </row>
    <row r="25801" spans="33:34">
      <c r="AG25801" s="7"/>
      <c r="AH25801" s="7"/>
    </row>
    <row r="25802" spans="33:34">
      <c r="AG25802" s="7"/>
      <c r="AH25802" s="7"/>
    </row>
    <row r="25803" spans="33:34">
      <c r="AG25803" s="7"/>
      <c r="AH25803" s="7"/>
    </row>
    <row r="25804" spans="33:34">
      <c r="AG25804" s="7"/>
      <c r="AH25804" s="7"/>
    </row>
    <row r="25805" spans="33:34">
      <c r="AG25805" s="7"/>
      <c r="AH25805" s="7"/>
    </row>
    <row r="25806" spans="33:34">
      <c r="AG25806" s="7"/>
      <c r="AH25806" s="7"/>
    </row>
    <row r="25807" spans="33:34">
      <c r="AG25807" s="7"/>
      <c r="AH25807" s="7"/>
    </row>
    <row r="25808" spans="33:34">
      <c r="AG25808" s="7"/>
      <c r="AH25808" s="7"/>
    </row>
    <row r="25809" spans="33:34">
      <c r="AG25809" s="7"/>
      <c r="AH25809" s="7"/>
    </row>
    <row r="25810" spans="33:34">
      <c r="AG25810" s="7"/>
      <c r="AH25810" s="7"/>
    </row>
    <row r="25811" spans="33:34">
      <c r="AG25811" s="7"/>
      <c r="AH25811" s="7"/>
    </row>
    <row r="25812" spans="33:34">
      <c r="AG25812" s="7"/>
      <c r="AH25812" s="7"/>
    </row>
    <row r="25813" spans="33:34">
      <c r="AG25813" s="7"/>
      <c r="AH25813" s="7"/>
    </row>
    <row r="25814" spans="33:34">
      <c r="AG25814" s="7"/>
      <c r="AH25814" s="7"/>
    </row>
    <row r="25815" spans="33:34">
      <c r="AG25815" s="7"/>
      <c r="AH25815" s="7"/>
    </row>
    <row r="25816" spans="33:34">
      <c r="AG25816" s="7"/>
      <c r="AH25816" s="7"/>
    </row>
    <row r="25817" spans="33:34">
      <c r="AG25817" s="7"/>
      <c r="AH25817" s="7"/>
    </row>
    <row r="25818" spans="33:34">
      <c r="AG25818" s="7"/>
      <c r="AH25818" s="7"/>
    </row>
    <row r="25819" spans="33:34">
      <c r="AG25819" s="7"/>
      <c r="AH25819" s="7"/>
    </row>
    <row r="25820" spans="33:34">
      <c r="AG25820" s="7"/>
      <c r="AH25820" s="7"/>
    </row>
    <row r="25821" spans="33:34">
      <c r="AG25821" s="7"/>
      <c r="AH25821" s="7"/>
    </row>
    <row r="25822" spans="33:34">
      <c r="AG25822" s="7"/>
      <c r="AH25822" s="7"/>
    </row>
    <row r="25823" spans="33:34">
      <c r="AG25823" s="7"/>
      <c r="AH25823" s="7"/>
    </row>
    <row r="25824" spans="33:34">
      <c r="AG25824" s="7"/>
      <c r="AH25824" s="7"/>
    </row>
    <row r="25825" spans="33:34">
      <c r="AG25825" s="7"/>
      <c r="AH25825" s="7"/>
    </row>
    <row r="25826" spans="33:34">
      <c r="AG25826" s="7"/>
      <c r="AH25826" s="7"/>
    </row>
    <row r="25827" spans="33:34">
      <c r="AG25827" s="7"/>
      <c r="AH25827" s="7"/>
    </row>
    <row r="25828" spans="33:34">
      <c r="AG25828" s="7"/>
      <c r="AH25828" s="7"/>
    </row>
    <row r="25829" spans="33:34">
      <c r="AG25829" s="7"/>
      <c r="AH25829" s="7"/>
    </row>
    <row r="25830" spans="33:34">
      <c r="AG25830" s="7"/>
      <c r="AH25830" s="7"/>
    </row>
    <row r="25831" spans="33:34">
      <c r="AG25831" s="7"/>
      <c r="AH25831" s="7"/>
    </row>
    <row r="25832" spans="33:34">
      <c r="AG25832" s="7"/>
      <c r="AH25832" s="7"/>
    </row>
    <row r="25833" spans="33:34">
      <c r="AG25833" s="7"/>
      <c r="AH25833" s="7"/>
    </row>
    <row r="25834" spans="33:34">
      <c r="AG25834" s="7"/>
      <c r="AH25834" s="7"/>
    </row>
    <row r="25835" spans="33:34">
      <c r="AG25835" s="7"/>
      <c r="AH25835" s="7"/>
    </row>
    <row r="25836" spans="33:34">
      <c r="AG25836" s="7"/>
      <c r="AH25836" s="7"/>
    </row>
    <row r="25837" spans="33:34">
      <c r="AG25837" s="7"/>
      <c r="AH25837" s="7"/>
    </row>
    <row r="25838" spans="33:34">
      <c r="AG25838" s="7"/>
      <c r="AH25838" s="7"/>
    </row>
    <row r="25839" spans="33:34">
      <c r="AG25839" s="7"/>
      <c r="AH25839" s="7"/>
    </row>
    <row r="25840" spans="33:34">
      <c r="AG25840" s="7"/>
      <c r="AH25840" s="7"/>
    </row>
    <row r="25841" spans="33:34">
      <c r="AG25841" s="7"/>
      <c r="AH25841" s="7"/>
    </row>
    <row r="25842" spans="33:34">
      <c r="AG25842" s="7"/>
      <c r="AH25842" s="7"/>
    </row>
    <row r="25843" spans="33:34">
      <c r="AG25843" s="7"/>
      <c r="AH25843" s="7"/>
    </row>
    <row r="25844" spans="33:34">
      <c r="AG25844" s="7"/>
      <c r="AH25844" s="7"/>
    </row>
    <row r="25845" spans="33:34">
      <c r="AG25845" s="7"/>
      <c r="AH25845" s="7"/>
    </row>
    <row r="25846" spans="33:34">
      <c r="AG25846" s="7"/>
      <c r="AH25846" s="7"/>
    </row>
    <row r="25847" spans="33:34">
      <c r="AG25847" s="7"/>
      <c r="AH25847" s="7"/>
    </row>
    <row r="25848" spans="33:34">
      <c r="AG25848" s="7"/>
      <c r="AH25848" s="7"/>
    </row>
    <row r="25849" spans="33:34">
      <c r="AG25849" s="7"/>
      <c r="AH25849" s="7"/>
    </row>
    <row r="25850" spans="33:34">
      <c r="AG25850" s="7"/>
      <c r="AH25850" s="7"/>
    </row>
    <row r="25851" spans="33:34">
      <c r="AG25851" s="7"/>
      <c r="AH25851" s="7"/>
    </row>
    <row r="25852" spans="33:34">
      <c r="AG25852" s="7"/>
      <c r="AH25852" s="7"/>
    </row>
    <row r="25853" spans="33:34">
      <c r="AG25853" s="7"/>
      <c r="AH25853" s="7"/>
    </row>
    <row r="25854" spans="33:34">
      <c r="AG25854" s="7"/>
      <c r="AH25854" s="7"/>
    </row>
    <row r="25855" spans="33:34">
      <c r="AG25855" s="7"/>
      <c r="AH25855" s="7"/>
    </row>
    <row r="25856" spans="33:34">
      <c r="AG25856" s="7"/>
      <c r="AH25856" s="7"/>
    </row>
    <row r="25857" spans="33:34">
      <c r="AG25857" s="7"/>
      <c r="AH25857" s="7"/>
    </row>
    <row r="25858" spans="33:34">
      <c r="AG25858" s="7"/>
      <c r="AH25858" s="7"/>
    </row>
    <row r="25859" spans="33:34">
      <c r="AG25859" s="7"/>
      <c r="AH25859" s="7"/>
    </row>
    <row r="25860" spans="33:34">
      <c r="AG25860" s="7"/>
      <c r="AH25860" s="7"/>
    </row>
    <row r="25861" spans="33:34">
      <c r="AG25861" s="7"/>
      <c r="AH25861" s="7"/>
    </row>
    <row r="25862" spans="33:34">
      <c r="AG25862" s="7"/>
      <c r="AH25862" s="7"/>
    </row>
    <row r="25863" spans="33:34">
      <c r="AG25863" s="7"/>
      <c r="AH25863" s="7"/>
    </row>
    <row r="25864" spans="33:34">
      <c r="AG25864" s="7"/>
      <c r="AH25864" s="7"/>
    </row>
    <row r="25865" spans="33:34">
      <c r="AG25865" s="7"/>
      <c r="AH25865" s="7"/>
    </row>
    <row r="25866" spans="33:34">
      <c r="AG25866" s="7"/>
      <c r="AH25866" s="7"/>
    </row>
    <row r="25867" spans="33:34">
      <c r="AG25867" s="7"/>
      <c r="AH25867" s="7"/>
    </row>
    <row r="25868" spans="33:34">
      <c r="AG25868" s="7"/>
      <c r="AH25868" s="7"/>
    </row>
    <row r="25869" spans="33:34">
      <c r="AG25869" s="7"/>
      <c r="AH25869" s="7"/>
    </row>
    <row r="25870" spans="33:34">
      <c r="AG25870" s="7"/>
      <c r="AH25870" s="7"/>
    </row>
    <row r="25871" spans="33:34">
      <c r="AG25871" s="7"/>
      <c r="AH25871" s="7"/>
    </row>
    <row r="25872" spans="33:34">
      <c r="AG25872" s="7"/>
      <c r="AH25872" s="7"/>
    </row>
    <row r="25873" spans="33:34">
      <c r="AG25873" s="7"/>
      <c r="AH25873" s="7"/>
    </row>
    <row r="25874" spans="33:34">
      <c r="AG25874" s="7"/>
      <c r="AH25874" s="7"/>
    </row>
    <row r="25875" spans="33:34">
      <c r="AG25875" s="7"/>
      <c r="AH25875" s="7"/>
    </row>
    <row r="25876" spans="33:34">
      <c r="AG25876" s="7"/>
      <c r="AH25876" s="7"/>
    </row>
    <row r="25877" spans="33:34">
      <c r="AG25877" s="7"/>
      <c r="AH25877" s="7"/>
    </row>
    <row r="25878" spans="33:34">
      <c r="AG25878" s="7"/>
      <c r="AH25878" s="7"/>
    </row>
    <row r="25879" spans="33:34">
      <c r="AG25879" s="7"/>
      <c r="AH25879" s="7"/>
    </row>
    <row r="25880" spans="33:34">
      <c r="AG25880" s="7"/>
      <c r="AH25880" s="7"/>
    </row>
    <row r="25881" spans="33:34">
      <c r="AG25881" s="7"/>
      <c r="AH25881" s="7"/>
    </row>
    <row r="25882" spans="33:34">
      <c r="AG25882" s="7"/>
      <c r="AH25882" s="7"/>
    </row>
    <row r="25883" spans="33:34">
      <c r="AG25883" s="7"/>
      <c r="AH25883" s="7"/>
    </row>
    <row r="25884" spans="33:34">
      <c r="AG25884" s="7"/>
      <c r="AH25884" s="7"/>
    </row>
    <row r="25885" spans="33:34">
      <c r="AG25885" s="7"/>
      <c r="AH25885" s="7"/>
    </row>
    <row r="25886" spans="33:34">
      <c r="AG25886" s="7"/>
      <c r="AH25886" s="7"/>
    </row>
    <row r="25887" spans="33:34">
      <c r="AG25887" s="7"/>
      <c r="AH25887" s="7"/>
    </row>
    <row r="25888" spans="33:34">
      <c r="AG25888" s="7"/>
      <c r="AH25888" s="7"/>
    </row>
    <row r="25889" spans="33:34">
      <c r="AG25889" s="7"/>
      <c r="AH25889" s="7"/>
    </row>
    <row r="25890" spans="33:34">
      <c r="AG25890" s="7"/>
      <c r="AH25890" s="7"/>
    </row>
    <row r="25891" spans="33:34">
      <c r="AG25891" s="7"/>
      <c r="AH25891" s="7"/>
    </row>
    <row r="25892" spans="33:34">
      <c r="AG25892" s="7"/>
      <c r="AH25892" s="7"/>
    </row>
    <row r="25893" spans="33:34">
      <c r="AG25893" s="7"/>
      <c r="AH25893" s="7"/>
    </row>
    <row r="25894" spans="33:34">
      <c r="AG25894" s="7"/>
      <c r="AH25894" s="7"/>
    </row>
    <row r="25895" spans="33:34">
      <c r="AG25895" s="7"/>
      <c r="AH25895" s="7"/>
    </row>
    <row r="25896" spans="33:34">
      <c r="AG25896" s="7"/>
      <c r="AH25896" s="7"/>
    </row>
    <row r="25897" spans="33:34">
      <c r="AG25897" s="7"/>
      <c r="AH25897" s="7"/>
    </row>
    <row r="25898" spans="33:34">
      <c r="AG25898" s="7"/>
      <c r="AH25898" s="7"/>
    </row>
    <row r="25899" spans="33:34">
      <c r="AG25899" s="7"/>
      <c r="AH25899" s="7"/>
    </row>
    <row r="25900" spans="33:34">
      <c r="AG25900" s="7"/>
      <c r="AH25900" s="7"/>
    </row>
    <row r="25901" spans="33:34">
      <c r="AG25901" s="7"/>
      <c r="AH25901" s="7"/>
    </row>
    <row r="25902" spans="33:34">
      <c r="AG25902" s="7"/>
      <c r="AH25902" s="7"/>
    </row>
    <row r="25903" spans="33:34">
      <c r="AG25903" s="7"/>
      <c r="AH25903" s="7"/>
    </row>
    <row r="25904" spans="33:34">
      <c r="AG25904" s="7"/>
      <c r="AH25904" s="7"/>
    </row>
    <row r="25905" spans="33:34">
      <c r="AG25905" s="7"/>
      <c r="AH25905" s="7"/>
    </row>
    <row r="25906" spans="33:34">
      <c r="AG25906" s="7"/>
      <c r="AH25906" s="7"/>
    </row>
    <row r="25907" spans="33:34">
      <c r="AG25907" s="7"/>
      <c r="AH25907" s="7"/>
    </row>
    <row r="25908" spans="33:34">
      <c r="AG25908" s="7"/>
      <c r="AH25908" s="7"/>
    </row>
    <row r="25909" spans="33:34">
      <c r="AG25909" s="7"/>
      <c r="AH25909" s="7"/>
    </row>
    <row r="25910" spans="33:34">
      <c r="AG25910" s="7"/>
      <c r="AH25910" s="7"/>
    </row>
    <row r="25911" spans="33:34">
      <c r="AG25911" s="7"/>
      <c r="AH25911" s="7"/>
    </row>
    <row r="25912" spans="33:34">
      <c r="AG25912" s="7"/>
      <c r="AH25912" s="7"/>
    </row>
    <row r="25913" spans="33:34">
      <c r="AG25913" s="7"/>
      <c r="AH25913" s="7"/>
    </row>
    <row r="25914" spans="33:34">
      <c r="AG25914" s="7"/>
      <c r="AH25914" s="7"/>
    </row>
    <row r="25915" spans="33:34">
      <c r="AG25915" s="7"/>
      <c r="AH25915" s="7"/>
    </row>
    <row r="25916" spans="33:34">
      <c r="AG25916" s="7"/>
      <c r="AH25916" s="7"/>
    </row>
    <row r="25917" spans="33:34">
      <c r="AG25917" s="7"/>
      <c r="AH25917" s="7"/>
    </row>
    <row r="25918" spans="33:34">
      <c r="AG25918" s="7"/>
      <c r="AH25918" s="7"/>
    </row>
    <row r="25919" spans="33:34">
      <c r="AG25919" s="7"/>
      <c r="AH25919" s="7"/>
    </row>
    <row r="25920" spans="33:34">
      <c r="AG25920" s="7"/>
      <c r="AH25920" s="7"/>
    </row>
    <row r="25921" spans="33:34">
      <c r="AG25921" s="7"/>
      <c r="AH25921" s="7"/>
    </row>
    <row r="25922" spans="33:34">
      <c r="AG25922" s="7"/>
      <c r="AH25922" s="7"/>
    </row>
    <row r="25923" spans="33:34">
      <c r="AG25923" s="7"/>
      <c r="AH25923" s="7"/>
    </row>
    <row r="25924" spans="33:34">
      <c r="AG25924" s="7"/>
      <c r="AH25924" s="7"/>
    </row>
    <row r="25925" spans="33:34">
      <c r="AG25925" s="7"/>
      <c r="AH25925" s="7"/>
    </row>
    <row r="25926" spans="33:34">
      <c r="AG25926" s="7"/>
      <c r="AH25926" s="7"/>
    </row>
    <row r="25927" spans="33:34">
      <c r="AG25927" s="7"/>
      <c r="AH25927" s="7"/>
    </row>
    <row r="25928" spans="33:34">
      <c r="AG25928" s="7"/>
      <c r="AH25928" s="7"/>
    </row>
    <row r="25929" spans="33:34">
      <c r="AG25929" s="7"/>
      <c r="AH25929" s="7"/>
    </row>
    <row r="25930" spans="33:34">
      <c r="AG25930" s="7"/>
      <c r="AH25930" s="7"/>
    </row>
    <row r="25931" spans="33:34">
      <c r="AG25931" s="7"/>
      <c r="AH25931" s="7"/>
    </row>
    <row r="25932" spans="33:34">
      <c r="AG25932" s="7"/>
      <c r="AH25932" s="7"/>
    </row>
    <row r="25933" spans="33:34">
      <c r="AG25933" s="7"/>
      <c r="AH25933" s="7"/>
    </row>
    <row r="25934" spans="33:34">
      <c r="AG25934" s="7"/>
      <c r="AH25934" s="7"/>
    </row>
    <row r="25935" spans="33:34">
      <c r="AG25935" s="7"/>
      <c r="AH25935" s="7"/>
    </row>
    <row r="25936" spans="33:34">
      <c r="AG25936" s="7"/>
      <c r="AH25936" s="7"/>
    </row>
    <row r="25937" spans="33:34">
      <c r="AG25937" s="7"/>
      <c r="AH25937" s="7"/>
    </row>
    <row r="25938" spans="33:34">
      <c r="AG25938" s="7"/>
      <c r="AH25938" s="7"/>
    </row>
    <row r="25939" spans="33:34">
      <c r="AG25939" s="7"/>
      <c r="AH25939" s="7"/>
    </row>
    <row r="25940" spans="33:34">
      <c r="AG25940" s="7"/>
      <c r="AH25940" s="7"/>
    </row>
    <row r="25941" spans="33:34">
      <c r="AG25941" s="7"/>
      <c r="AH25941" s="7"/>
    </row>
    <row r="25942" spans="33:34">
      <c r="AG25942" s="7"/>
      <c r="AH25942" s="7"/>
    </row>
    <row r="25943" spans="33:34">
      <c r="AG25943" s="7"/>
      <c r="AH25943" s="7"/>
    </row>
    <row r="25944" spans="33:34">
      <c r="AG25944" s="7"/>
      <c r="AH25944" s="7"/>
    </row>
    <row r="25945" spans="33:34">
      <c r="AG25945" s="7"/>
      <c r="AH25945" s="7"/>
    </row>
    <row r="25946" spans="33:34">
      <c r="AG25946" s="7"/>
      <c r="AH25946" s="7"/>
    </row>
    <row r="25947" spans="33:34">
      <c r="AG25947" s="7"/>
      <c r="AH25947" s="7"/>
    </row>
    <row r="25948" spans="33:34">
      <c r="AG25948" s="7"/>
      <c r="AH25948" s="7"/>
    </row>
    <row r="25949" spans="33:34">
      <c r="AG25949" s="7"/>
      <c r="AH25949" s="7"/>
    </row>
    <row r="25950" spans="33:34">
      <c r="AG25950" s="7"/>
      <c r="AH25950" s="7"/>
    </row>
    <row r="25951" spans="33:34">
      <c r="AG25951" s="7"/>
      <c r="AH25951" s="7"/>
    </row>
    <row r="25952" spans="33:34">
      <c r="AG25952" s="7"/>
      <c r="AH25952" s="7"/>
    </row>
    <row r="25953" spans="33:34">
      <c r="AG25953" s="7"/>
      <c r="AH25953" s="7"/>
    </row>
    <row r="25954" spans="33:34">
      <c r="AG25954" s="7"/>
      <c r="AH25954" s="7"/>
    </row>
    <row r="25955" spans="33:34">
      <c r="AG25955" s="7"/>
      <c r="AH25955" s="7"/>
    </row>
    <row r="25956" spans="33:34">
      <c r="AG25956" s="7"/>
      <c r="AH25956" s="7"/>
    </row>
    <row r="25957" spans="33:34">
      <c r="AG25957" s="7"/>
      <c r="AH25957" s="7"/>
    </row>
    <row r="25958" spans="33:34">
      <c r="AG25958" s="7"/>
      <c r="AH25958" s="7"/>
    </row>
    <row r="25959" spans="33:34">
      <c r="AG25959" s="7"/>
      <c r="AH25959" s="7"/>
    </row>
    <row r="25960" spans="33:34">
      <c r="AG25960" s="7"/>
      <c r="AH25960" s="7"/>
    </row>
    <row r="25961" spans="33:34">
      <c r="AG25961" s="7"/>
      <c r="AH25961" s="7"/>
    </row>
    <row r="25962" spans="33:34">
      <c r="AG25962" s="7"/>
      <c r="AH25962" s="7"/>
    </row>
    <row r="25963" spans="33:34">
      <c r="AG25963" s="7"/>
      <c r="AH25963" s="7"/>
    </row>
    <row r="25964" spans="33:34">
      <c r="AG25964" s="7"/>
      <c r="AH25964" s="7"/>
    </row>
    <row r="25965" spans="33:34">
      <c r="AG25965" s="7"/>
      <c r="AH25965" s="7"/>
    </row>
    <row r="25966" spans="33:34">
      <c r="AG25966" s="7"/>
      <c r="AH25966" s="7"/>
    </row>
    <row r="25967" spans="33:34">
      <c r="AG25967" s="7"/>
      <c r="AH25967" s="7"/>
    </row>
    <row r="25968" spans="33:34">
      <c r="AG25968" s="7"/>
      <c r="AH25968" s="7"/>
    </row>
    <row r="25969" spans="33:34">
      <c r="AG25969" s="7"/>
      <c r="AH25969" s="7"/>
    </row>
    <row r="25970" spans="33:34">
      <c r="AG25970" s="7"/>
      <c r="AH25970" s="7"/>
    </row>
    <row r="25971" spans="33:34">
      <c r="AG25971" s="7"/>
      <c r="AH25971" s="7"/>
    </row>
    <row r="25972" spans="33:34">
      <c r="AG25972" s="7"/>
      <c r="AH25972" s="7"/>
    </row>
    <row r="25973" spans="33:34">
      <c r="AG25973" s="7"/>
      <c r="AH25973" s="7"/>
    </row>
    <row r="25974" spans="33:34">
      <c r="AG25974" s="7"/>
      <c r="AH25974" s="7"/>
    </row>
    <row r="25975" spans="33:34">
      <c r="AG25975" s="7"/>
      <c r="AH25975" s="7"/>
    </row>
    <row r="25976" spans="33:34">
      <c r="AG25976" s="7"/>
      <c r="AH25976" s="7"/>
    </row>
    <row r="25977" spans="33:34">
      <c r="AG25977" s="7"/>
      <c r="AH25977" s="7"/>
    </row>
    <row r="25978" spans="33:34">
      <c r="AG25978" s="7"/>
      <c r="AH25978" s="7"/>
    </row>
    <row r="25979" spans="33:34">
      <c r="AG25979" s="7"/>
      <c r="AH25979" s="7"/>
    </row>
    <row r="25980" spans="33:34">
      <c r="AG25980" s="7"/>
      <c r="AH25980" s="7"/>
    </row>
    <row r="25981" spans="33:34">
      <c r="AG25981" s="7"/>
      <c r="AH25981" s="7"/>
    </row>
    <row r="25982" spans="33:34">
      <c r="AG25982" s="7"/>
      <c r="AH25982" s="7"/>
    </row>
    <row r="25983" spans="33:34">
      <c r="AG25983" s="7"/>
      <c r="AH25983" s="7"/>
    </row>
    <row r="25984" spans="33:34">
      <c r="AG25984" s="7"/>
      <c r="AH25984" s="7"/>
    </row>
    <row r="25985" spans="33:34">
      <c r="AG25985" s="7"/>
      <c r="AH25985" s="7"/>
    </row>
    <row r="25986" spans="33:34">
      <c r="AG25986" s="7"/>
      <c r="AH25986" s="7"/>
    </row>
    <row r="25987" spans="33:34">
      <c r="AG25987" s="7"/>
      <c r="AH25987" s="7"/>
    </row>
    <row r="25988" spans="33:34">
      <c r="AG25988" s="7"/>
      <c r="AH25988" s="7"/>
    </row>
    <row r="25989" spans="33:34">
      <c r="AG25989" s="7"/>
      <c r="AH25989" s="7"/>
    </row>
    <row r="25990" spans="33:34">
      <c r="AG25990" s="7"/>
      <c r="AH25990" s="7"/>
    </row>
    <row r="25991" spans="33:34">
      <c r="AG25991" s="7"/>
      <c r="AH25991" s="7"/>
    </row>
    <row r="25992" spans="33:34">
      <c r="AG25992" s="7"/>
      <c r="AH25992" s="7"/>
    </row>
    <row r="25993" spans="33:34">
      <c r="AG25993" s="7"/>
      <c r="AH25993" s="7"/>
    </row>
    <row r="25994" spans="33:34">
      <c r="AG25994" s="7"/>
      <c r="AH25994" s="7"/>
    </row>
    <row r="25995" spans="33:34">
      <c r="AG25995" s="7"/>
      <c r="AH25995" s="7"/>
    </row>
    <row r="25996" spans="33:34">
      <c r="AG25996" s="7"/>
      <c r="AH25996" s="7"/>
    </row>
    <row r="25997" spans="33:34">
      <c r="AG25997" s="7"/>
      <c r="AH25997" s="7"/>
    </row>
    <row r="25998" spans="33:34">
      <c r="AG25998" s="7"/>
      <c r="AH25998" s="7"/>
    </row>
    <row r="25999" spans="33:34">
      <c r="AG25999" s="7"/>
      <c r="AH25999" s="7"/>
    </row>
    <row r="26000" spans="33:34">
      <c r="AG26000" s="7"/>
      <c r="AH26000" s="7"/>
    </row>
    <row r="26001" spans="33:34">
      <c r="AG26001" s="7"/>
      <c r="AH26001" s="7"/>
    </row>
    <row r="26002" spans="33:34">
      <c r="AG26002" s="7"/>
      <c r="AH26002" s="7"/>
    </row>
    <row r="26003" spans="33:34">
      <c r="AG26003" s="7"/>
      <c r="AH26003" s="7"/>
    </row>
    <row r="26004" spans="33:34">
      <c r="AG26004" s="7"/>
      <c r="AH26004" s="7"/>
    </row>
    <row r="26005" spans="33:34">
      <c r="AG26005" s="7"/>
      <c r="AH26005" s="7"/>
    </row>
    <row r="26006" spans="33:34">
      <c r="AG26006" s="7"/>
      <c r="AH26006" s="7"/>
    </row>
    <row r="26007" spans="33:34">
      <c r="AG26007" s="7"/>
      <c r="AH26007" s="7"/>
    </row>
    <row r="26008" spans="33:34">
      <c r="AG26008" s="7"/>
      <c r="AH26008" s="7"/>
    </row>
    <row r="26009" spans="33:34">
      <c r="AG26009" s="7"/>
      <c r="AH26009" s="7"/>
    </row>
    <row r="26010" spans="33:34">
      <c r="AG26010" s="7"/>
      <c r="AH26010" s="7"/>
    </row>
    <row r="26011" spans="33:34">
      <c r="AG26011" s="7"/>
      <c r="AH26011" s="7"/>
    </row>
    <row r="26012" spans="33:34">
      <c r="AG26012" s="7"/>
      <c r="AH26012" s="7"/>
    </row>
    <row r="26013" spans="33:34">
      <c r="AG26013" s="7"/>
      <c r="AH26013" s="7"/>
    </row>
    <row r="26014" spans="33:34">
      <c r="AG26014" s="7"/>
      <c r="AH26014" s="7"/>
    </row>
    <row r="26015" spans="33:34">
      <c r="AG26015" s="7"/>
      <c r="AH26015" s="7"/>
    </row>
    <row r="26016" spans="33:34">
      <c r="AG26016" s="7"/>
      <c r="AH26016" s="7"/>
    </row>
    <row r="26017" spans="33:34">
      <c r="AG26017" s="7"/>
      <c r="AH26017" s="7"/>
    </row>
    <row r="26018" spans="33:34">
      <c r="AG26018" s="7"/>
      <c r="AH26018" s="7"/>
    </row>
    <row r="26019" spans="33:34">
      <c r="AG26019" s="7"/>
      <c r="AH26019" s="7"/>
    </row>
    <row r="26020" spans="33:34">
      <c r="AG26020" s="7"/>
      <c r="AH26020" s="7"/>
    </row>
    <row r="26021" spans="33:34">
      <c r="AG26021" s="7"/>
      <c r="AH26021" s="7"/>
    </row>
    <row r="26022" spans="33:34">
      <c r="AG26022" s="7"/>
      <c r="AH26022" s="7"/>
    </row>
    <row r="26023" spans="33:34">
      <c r="AG26023" s="7"/>
      <c r="AH26023" s="7"/>
    </row>
    <row r="26024" spans="33:34">
      <c r="AG26024" s="7"/>
      <c r="AH26024" s="7"/>
    </row>
    <row r="26025" spans="33:34">
      <c r="AG26025" s="7"/>
      <c r="AH26025" s="7"/>
    </row>
    <row r="26026" spans="33:34">
      <c r="AG26026" s="7"/>
      <c r="AH26026" s="7"/>
    </row>
    <row r="26027" spans="33:34">
      <c r="AG26027" s="7"/>
      <c r="AH26027" s="7"/>
    </row>
    <row r="26028" spans="33:34">
      <c r="AG26028" s="7"/>
      <c r="AH26028" s="7"/>
    </row>
    <row r="26029" spans="33:34">
      <c r="AG26029" s="7"/>
      <c r="AH26029" s="7"/>
    </row>
    <row r="26030" spans="33:34">
      <c r="AG26030" s="7"/>
      <c r="AH26030" s="7"/>
    </row>
    <row r="26031" spans="33:34">
      <c r="AG26031" s="7"/>
      <c r="AH26031" s="7"/>
    </row>
    <row r="26032" spans="33:34">
      <c r="AG26032" s="7"/>
      <c r="AH26032" s="7"/>
    </row>
    <row r="26033" spans="33:34">
      <c r="AG26033" s="7"/>
      <c r="AH26033" s="7"/>
    </row>
    <row r="26034" spans="33:34">
      <c r="AG26034" s="7"/>
      <c r="AH26034" s="7"/>
    </row>
    <row r="26035" spans="33:34">
      <c r="AG26035" s="7"/>
      <c r="AH26035" s="7"/>
    </row>
    <row r="26036" spans="33:34">
      <c r="AG26036" s="7"/>
      <c r="AH26036" s="7"/>
    </row>
    <row r="26037" spans="33:34">
      <c r="AG26037" s="7"/>
      <c r="AH26037" s="7"/>
    </row>
    <row r="26038" spans="33:34">
      <c r="AG26038" s="7"/>
      <c r="AH26038" s="7"/>
    </row>
    <row r="26039" spans="33:34">
      <c r="AG26039" s="7"/>
      <c r="AH26039" s="7"/>
    </row>
    <row r="26040" spans="33:34">
      <c r="AG26040" s="7"/>
      <c r="AH26040" s="7"/>
    </row>
    <row r="26041" spans="33:34">
      <c r="AG26041" s="7"/>
      <c r="AH26041" s="7"/>
    </row>
    <row r="26042" spans="33:34">
      <c r="AG26042" s="7"/>
      <c r="AH26042" s="7"/>
    </row>
    <row r="26043" spans="33:34">
      <c r="AG26043" s="7"/>
      <c r="AH26043" s="7"/>
    </row>
    <row r="26044" spans="33:34">
      <c r="AG26044" s="7"/>
      <c r="AH26044" s="7"/>
    </row>
    <row r="26045" spans="33:34">
      <c r="AG26045" s="7"/>
      <c r="AH26045" s="7"/>
    </row>
    <row r="26046" spans="33:34">
      <c r="AG26046" s="7"/>
      <c r="AH26046" s="7"/>
    </row>
    <row r="26047" spans="33:34">
      <c r="AG26047" s="7"/>
      <c r="AH26047" s="7"/>
    </row>
    <row r="26048" spans="33:34">
      <c r="AG26048" s="7"/>
      <c r="AH26048" s="7"/>
    </row>
    <row r="26049" spans="33:34">
      <c r="AG26049" s="7"/>
      <c r="AH26049" s="7"/>
    </row>
    <row r="26050" spans="33:34">
      <c r="AG26050" s="7"/>
      <c r="AH26050" s="7"/>
    </row>
    <row r="26051" spans="33:34">
      <c r="AG26051" s="7"/>
      <c r="AH26051" s="7"/>
    </row>
    <row r="26052" spans="33:34">
      <c r="AG26052" s="7"/>
      <c r="AH26052" s="7"/>
    </row>
    <row r="26053" spans="33:34">
      <c r="AG26053" s="7"/>
      <c r="AH26053" s="7"/>
    </row>
    <row r="26054" spans="33:34">
      <c r="AG26054" s="7"/>
      <c r="AH26054" s="7"/>
    </row>
    <row r="26055" spans="33:34">
      <c r="AG26055" s="7"/>
      <c r="AH26055" s="7"/>
    </row>
    <row r="26056" spans="33:34">
      <c r="AG26056" s="7"/>
      <c r="AH26056" s="7"/>
    </row>
    <row r="26057" spans="33:34">
      <c r="AG26057" s="7"/>
      <c r="AH26057" s="7"/>
    </row>
    <row r="26058" spans="33:34">
      <c r="AG26058" s="7"/>
      <c r="AH26058" s="7"/>
    </row>
    <row r="26059" spans="33:34">
      <c r="AG26059" s="7"/>
      <c r="AH26059" s="7"/>
    </row>
    <row r="26060" spans="33:34">
      <c r="AG26060" s="7"/>
      <c r="AH26060" s="7"/>
    </row>
    <row r="26061" spans="33:34">
      <c r="AG26061" s="7"/>
      <c r="AH26061" s="7"/>
    </row>
    <row r="26062" spans="33:34">
      <c r="AG26062" s="7"/>
      <c r="AH26062" s="7"/>
    </row>
    <row r="26063" spans="33:34">
      <c r="AG26063" s="7"/>
      <c r="AH26063" s="7"/>
    </row>
    <row r="26064" spans="33:34">
      <c r="AG26064" s="7"/>
      <c r="AH26064" s="7"/>
    </row>
    <row r="26065" spans="33:34">
      <c r="AG26065" s="7"/>
      <c r="AH26065" s="7"/>
    </row>
    <row r="26066" spans="33:34">
      <c r="AG26066" s="7"/>
      <c r="AH26066" s="7"/>
    </row>
    <row r="26067" spans="33:34">
      <c r="AG26067" s="7"/>
      <c r="AH26067" s="7"/>
    </row>
    <row r="26068" spans="33:34">
      <c r="AG26068" s="7"/>
      <c r="AH26068" s="7"/>
    </row>
    <row r="26069" spans="33:34">
      <c r="AG26069" s="7"/>
      <c r="AH26069" s="7"/>
    </row>
    <row r="26070" spans="33:34">
      <c r="AG26070" s="7"/>
      <c r="AH26070" s="7"/>
    </row>
    <row r="26071" spans="33:34">
      <c r="AG26071" s="7"/>
      <c r="AH26071" s="7"/>
    </row>
    <row r="26072" spans="33:34">
      <c r="AG26072" s="7"/>
      <c r="AH26072" s="7"/>
    </row>
    <row r="26073" spans="33:34">
      <c r="AG26073" s="7"/>
      <c r="AH26073" s="7"/>
    </row>
    <row r="26074" spans="33:34">
      <c r="AG26074" s="7"/>
      <c r="AH26074" s="7"/>
    </row>
    <row r="26075" spans="33:34">
      <c r="AG26075" s="7"/>
      <c r="AH26075" s="7"/>
    </row>
    <row r="26076" spans="33:34">
      <c r="AG26076" s="7"/>
      <c r="AH26076" s="7"/>
    </row>
    <row r="26077" spans="33:34">
      <c r="AG26077" s="7"/>
      <c r="AH26077" s="7"/>
    </row>
    <row r="26078" spans="33:34">
      <c r="AG26078" s="7"/>
      <c r="AH26078" s="7"/>
    </row>
    <row r="26079" spans="33:34">
      <c r="AG26079" s="7"/>
      <c r="AH26079" s="7"/>
    </row>
    <row r="26080" spans="33:34">
      <c r="AG26080" s="7"/>
      <c r="AH26080" s="7"/>
    </row>
    <row r="26081" spans="33:34">
      <c r="AG26081" s="7"/>
      <c r="AH26081" s="7"/>
    </row>
    <row r="26082" spans="33:34">
      <c r="AG26082" s="7"/>
      <c r="AH26082" s="7"/>
    </row>
    <row r="26083" spans="33:34">
      <c r="AG26083" s="7"/>
      <c r="AH26083" s="7"/>
    </row>
    <row r="26084" spans="33:34">
      <c r="AG26084" s="7"/>
      <c r="AH26084" s="7"/>
    </row>
    <row r="26085" spans="33:34">
      <c r="AG26085" s="7"/>
      <c r="AH26085" s="7"/>
    </row>
    <row r="26086" spans="33:34">
      <c r="AG26086" s="7"/>
      <c r="AH26086" s="7"/>
    </row>
    <row r="26087" spans="33:34">
      <c r="AG26087" s="7"/>
      <c r="AH26087" s="7"/>
    </row>
    <row r="26088" spans="33:34">
      <c r="AG26088" s="7"/>
      <c r="AH26088" s="7"/>
    </row>
    <row r="26089" spans="33:34">
      <c r="AG26089" s="7"/>
      <c r="AH26089" s="7"/>
    </row>
    <row r="26090" spans="33:34">
      <c r="AG26090" s="7"/>
      <c r="AH26090" s="7"/>
    </row>
    <row r="26091" spans="33:34">
      <c r="AG26091" s="7"/>
      <c r="AH26091" s="7"/>
    </row>
    <row r="26092" spans="33:34">
      <c r="AG26092" s="7"/>
      <c r="AH26092" s="7"/>
    </row>
    <row r="26093" spans="33:34">
      <c r="AG26093" s="7"/>
      <c r="AH26093" s="7"/>
    </row>
    <row r="26094" spans="33:34">
      <c r="AG26094" s="7"/>
      <c r="AH26094" s="7"/>
    </row>
    <row r="26095" spans="33:34">
      <c r="AG26095" s="7"/>
      <c r="AH26095" s="7"/>
    </row>
    <row r="26096" spans="33:34">
      <c r="AG26096" s="7"/>
      <c r="AH26096" s="7"/>
    </row>
    <row r="26097" spans="33:34">
      <c r="AG26097" s="7"/>
      <c r="AH26097" s="7"/>
    </row>
    <row r="26098" spans="33:34">
      <c r="AG26098" s="7"/>
      <c r="AH26098" s="7"/>
    </row>
    <row r="26099" spans="33:34">
      <c r="AG26099" s="7"/>
      <c r="AH26099" s="7"/>
    </row>
    <row r="26100" spans="33:34">
      <c r="AG26100" s="7"/>
      <c r="AH26100" s="7"/>
    </row>
    <row r="26101" spans="33:34">
      <c r="AG26101" s="7"/>
      <c r="AH26101" s="7"/>
    </row>
    <row r="26102" spans="33:34">
      <c r="AG26102" s="7"/>
      <c r="AH26102" s="7"/>
    </row>
    <row r="26103" spans="33:34">
      <c r="AG26103" s="7"/>
      <c r="AH26103" s="7"/>
    </row>
    <row r="26104" spans="33:34">
      <c r="AG26104" s="7"/>
      <c r="AH26104" s="7"/>
    </row>
    <row r="26105" spans="33:34">
      <c r="AG26105" s="7"/>
      <c r="AH26105" s="7"/>
    </row>
    <row r="26106" spans="33:34">
      <c r="AG26106" s="7"/>
      <c r="AH26106" s="7"/>
    </row>
    <row r="26107" spans="33:34">
      <c r="AG26107" s="7"/>
      <c r="AH26107" s="7"/>
    </row>
    <row r="26108" spans="33:34">
      <c r="AG26108" s="7"/>
      <c r="AH26108" s="7"/>
    </row>
    <row r="26109" spans="33:34">
      <c r="AG26109" s="7"/>
      <c r="AH26109" s="7"/>
    </row>
    <row r="26110" spans="33:34">
      <c r="AG26110" s="7"/>
      <c r="AH26110" s="7"/>
    </row>
    <row r="26111" spans="33:34">
      <c r="AG26111" s="7"/>
      <c r="AH26111" s="7"/>
    </row>
    <row r="26112" spans="33:34">
      <c r="AG26112" s="7"/>
      <c r="AH26112" s="7"/>
    </row>
    <row r="26113" spans="33:34">
      <c r="AG26113" s="7"/>
      <c r="AH26113" s="7"/>
    </row>
    <row r="26114" spans="33:34">
      <c r="AG26114" s="7"/>
      <c r="AH26114" s="7"/>
    </row>
    <row r="26115" spans="33:34">
      <c r="AG26115" s="7"/>
      <c r="AH26115" s="7"/>
    </row>
    <row r="26116" spans="33:34">
      <c r="AG26116" s="7"/>
      <c r="AH26116" s="7"/>
    </row>
    <row r="26117" spans="33:34">
      <c r="AG26117" s="7"/>
      <c r="AH26117" s="7"/>
    </row>
    <row r="26118" spans="33:34">
      <c r="AG26118" s="7"/>
      <c r="AH26118" s="7"/>
    </row>
    <row r="26119" spans="33:34">
      <c r="AG26119" s="7"/>
      <c r="AH26119" s="7"/>
    </row>
    <row r="26120" spans="33:34">
      <c r="AG26120" s="7"/>
      <c r="AH26120" s="7"/>
    </row>
    <row r="26121" spans="33:34">
      <c r="AG26121" s="7"/>
      <c r="AH26121" s="7"/>
    </row>
    <row r="26122" spans="33:34">
      <c r="AG26122" s="7"/>
      <c r="AH26122" s="7"/>
    </row>
    <row r="26123" spans="33:34">
      <c r="AG26123" s="7"/>
      <c r="AH26123" s="7"/>
    </row>
    <row r="26124" spans="33:34">
      <c r="AG26124" s="7"/>
      <c r="AH26124" s="7"/>
    </row>
    <row r="26125" spans="33:34">
      <c r="AG26125" s="7"/>
      <c r="AH26125" s="7"/>
    </row>
    <row r="26126" spans="33:34">
      <c r="AG26126" s="7"/>
      <c r="AH26126" s="7"/>
    </row>
    <row r="26127" spans="33:34">
      <c r="AG26127" s="7"/>
      <c r="AH26127" s="7"/>
    </row>
    <row r="26128" spans="33:34">
      <c r="AG26128" s="7"/>
      <c r="AH26128" s="7"/>
    </row>
    <row r="26129" spans="33:34">
      <c r="AG26129" s="7"/>
      <c r="AH26129" s="7"/>
    </row>
    <row r="26130" spans="33:34">
      <c r="AG26130" s="7"/>
      <c r="AH26130" s="7"/>
    </row>
    <row r="26131" spans="33:34">
      <c r="AG26131" s="7"/>
      <c r="AH26131" s="7"/>
    </row>
    <row r="26132" spans="33:34">
      <c r="AG26132" s="7"/>
      <c r="AH26132" s="7"/>
    </row>
    <row r="26133" spans="33:34">
      <c r="AG26133" s="7"/>
      <c r="AH26133" s="7"/>
    </row>
    <row r="26134" spans="33:34">
      <c r="AG26134" s="7"/>
      <c r="AH26134" s="7"/>
    </row>
    <row r="26135" spans="33:34">
      <c r="AG26135" s="7"/>
      <c r="AH26135" s="7"/>
    </row>
    <row r="26136" spans="33:34">
      <c r="AG26136" s="7"/>
      <c r="AH26136" s="7"/>
    </row>
    <row r="26137" spans="33:34">
      <c r="AG26137" s="7"/>
      <c r="AH26137" s="7"/>
    </row>
    <row r="26138" spans="33:34">
      <c r="AG26138" s="7"/>
      <c r="AH26138" s="7"/>
    </row>
    <row r="26139" spans="33:34">
      <c r="AG26139" s="7"/>
      <c r="AH26139" s="7"/>
    </row>
    <row r="26140" spans="33:34">
      <c r="AG26140" s="7"/>
      <c r="AH26140" s="7"/>
    </row>
    <row r="26141" spans="33:34">
      <c r="AG26141" s="7"/>
      <c r="AH26141" s="7"/>
    </row>
    <row r="26142" spans="33:34">
      <c r="AG26142" s="7"/>
      <c r="AH26142" s="7"/>
    </row>
    <row r="26143" spans="33:34">
      <c r="AG26143" s="7"/>
      <c r="AH26143" s="7"/>
    </row>
    <row r="26144" spans="33:34">
      <c r="AG26144" s="7"/>
      <c r="AH26144" s="7"/>
    </row>
    <row r="26145" spans="33:34">
      <c r="AG26145" s="7"/>
      <c r="AH26145" s="7"/>
    </row>
    <row r="26146" spans="33:34">
      <c r="AG26146" s="7"/>
      <c r="AH26146" s="7"/>
    </row>
    <row r="26147" spans="33:34">
      <c r="AG26147" s="7"/>
      <c r="AH26147" s="7"/>
    </row>
    <row r="26148" spans="33:34">
      <c r="AG26148" s="7"/>
      <c r="AH26148" s="7"/>
    </row>
    <row r="26149" spans="33:34">
      <c r="AG26149" s="7"/>
      <c r="AH26149" s="7"/>
    </row>
    <row r="26150" spans="33:34">
      <c r="AG26150" s="7"/>
      <c r="AH26150" s="7"/>
    </row>
    <row r="26151" spans="33:34">
      <c r="AG26151" s="7"/>
      <c r="AH26151" s="7"/>
    </row>
    <row r="26152" spans="33:34">
      <c r="AG26152" s="7"/>
      <c r="AH26152" s="7"/>
    </row>
    <row r="26153" spans="33:34">
      <c r="AG26153" s="7"/>
      <c r="AH26153" s="7"/>
    </row>
    <row r="26154" spans="33:34">
      <c r="AG26154" s="7"/>
      <c r="AH26154" s="7"/>
    </row>
    <row r="26155" spans="33:34">
      <c r="AG26155" s="7"/>
      <c r="AH26155" s="7"/>
    </row>
    <row r="26156" spans="33:34">
      <c r="AG26156" s="7"/>
      <c r="AH26156" s="7"/>
    </row>
    <row r="26157" spans="33:34">
      <c r="AG26157" s="7"/>
      <c r="AH26157" s="7"/>
    </row>
    <row r="26158" spans="33:34">
      <c r="AG26158" s="7"/>
      <c r="AH26158" s="7"/>
    </row>
    <row r="26159" spans="33:34">
      <c r="AG26159" s="7"/>
      <c r="AH26159" s="7"/>
    </row>
    <row r="26160" spans="33:34">
      <c r="AG26160" s="7"/>
      <c r="AH26160" s="7"/>
    </row>
    <row r="26161" spans="33:34">
      <c r="AG26161" s="7"/>
      <c r="AH26161" s="7"/>
    </row>
    <row r="26162" spans="33:34">
      <c r="AG26162" s="7"/>
      <c r="AH26162" s="7"/>
    </row>
    <row r="26163" spans="33:34">
      <c r="AG26163" s="7"/>
      <c r="AH26163" s="7"/>
    </row>
    <row r="26164" spans="33:34">
      <c r="AG26164" s="7"/>
      <c r="AH26164" s="7"/>
    </row>
    <row r="26165" spans="33:34">
      <c r="AG26165" s="7"/>
      <c r="AH26165" s="7"/>
    </row>
    <row r="26166" spans="33:34">
      <c r="AG26166" s="7"/>
      <c r="AH26166" s="7"/>
    </row>
    <row r="26167" spans="33:34">
      <c r="AG26167" s="7"/>
      <c r="AH26167" s="7"/>
    </row>
    <row r="26168" spans="33:34">
      <c r="AG26168" s="7"/>
      <c r="AH26168" s="7"/>
    </row>
    <row r="26169" spans="33:34">
      <c r="AG26169" s="7"/>
      <c r="AH26169" s="7"/>
    </row>
    <row r="26170" spans="33:34">
      <c r="AG26170" s="7"/>
      <c r="AH26170" s="7"/>
    </row>
    <row r="26171" spans="33:34">
      <c r="AG26171" s="7"/>
      <c r="AH26171" s="7"/>
    </row>
    <row r="26172" spans="33:34">
      <c r="AG26172" s="7"/>
      <c r="AH26172" s="7"/>
    </row>
    <row r="26173" spans="33:34">
      <c r="AG26173" s="7"/>
      <c r="AH26173" s="7"/>
    </row>
    <row r="26174" spans="33:34">
      <c r="AG26174" s="7"/>
      <c r="AH26174" s="7"/>
    </row>
    <row r="26175" spans="33:34">
      <c r="AG26175" s="7"/>
      <c r="AH26175" s="7"/>
    </row>
    <row r="26176" spans="33:34">
      <c r="AG26176" s="7"/>
      <c r="AH26176" s="7"/>
    </row>
    <row r="26177" spans="33:34">
      <c r="AG26177" s="7"/>
      <c r="AH26177" s="7"/>
    </row>
    <row r="26178" spans="33:34">
      <c r="AG26178" s="7"/>
      <c r="AH26178" s="7"/>
    </row>
    <row r="26179" spans="33:34">
      <c r="AG26179" s="7"/>
      <c r="AH26179" s="7"/>
    </row>
    <row r="26180" spans="33:34">
      <c r="AG26180" s="7"/>
      <c r="AH26180" s="7"/>
    </row>
    <row r="26181" spans="33:34">
      <c r="AG26181" s="7"/>
      <c r="AH26181" s="7"/>
    </row>
    <row r="26182" spans="33:34">
      <c r="AG26182" s="7"/>
      <c r="AH26182" s="7"/>
    </row>
    <row r="26183" spans="33:34">
      <c r="AG26183" s="7"/>
      <c r="AH26183" s="7"/>
    </row>
    <row r="26184" spans="33:34">
      <c r="AG26184" s="7"/>
      <c r="AH26184" s="7"/>
    </row>
    <row r="26185" spans="33:34">
      <c r="AG26185" s="7"/>
      <c r="AH26185" s="7"/>
    </row>
    <row r="26186" spans="33:34">
      <c r="AG26186" s="7"/>
      <c r="AH26186" s="7"/>
    </row>
    <row r="26187" spans="33:34">
      <c r="AG26187" s="7"/>
      <c r="AH26187" s="7"/>
    </row>
    <row r="26188" spans="33:34">
      <c r="AG26188" s="7"/>
      <c r="AH26188" s="7"/>
    </row>
    <row r="26189" spans="33:34">
      <c r="AG26189" s="7"/>
      <c r="AH26189" s="7"/>
    </row>
    <row r="26190" spans="33:34">
      <c r="AG26190" s="7"/>
      <c r="AH26190" s="7"/>
    </row>
    <row r="26191" spans="33:34">
      <c r="AG26191" s="7"/>
      <c r="AH26191" s="7"/>
    </row>
    <row r="26192" spans="33:34">
      <c r="AG26192" s="7"/>
      <c r="AH26192" s="7"/>
    </row>
    <row r="26193" spans="33:34">
      <c r="AG26193" s="7"/>
      <c r="AH26193" s="7"/>
    </row>
    <row r="26194" spans="33:34">
      <c r="AG26194" s="7"/>
      <c r="AH26194" s="7"/>
    </row>
    <row r="26195" spans="33:34">
      <c r="AG26195" s="7"/>
      <c r="AH26195" s="7"/>
    </row>
    <row r="26196" spans="33:34">
      <c r="AG26196" s="7"/>
      <c r="AH26196" s="7"/>
    </row>
    <row r="26197" spans="33:34">
      <c r="AG26197" s="7"/>
      <c r="AH26197" s="7"/>
    </row>
    <row r="26198" spans="33:34">
      <c r="AG26198" s="7"/>
      <c r="AH26198" s="7"/>
    </row>
    <row r="26199" spans="33:34">
      <c r="AG26199" s="7"/>
      <c r="AH26199" s="7"/>
    </row>
    <row r="26200" spans="33:34">
      <c r="AG26200" s="7"/>
      <c r="AH26200" s="7"/>
    </row>
    <row r="26201" spans="33:34">
      <c r="AG26201" s="7"/>
      <c r="AH26201" s="7"/>
    </row>
    <row r="26202" spans="33:34">
      <c r="AG26202" s="7"/>
      <c r="AH26202" s="7"/>
    </row>
    <row r="26203" spans="33:34">
      <c r="AG26203" s="7"/>
      <c r="AH26203" s="7"/>
    </row>
    <row r="26204" spans="33:34">
      <c r="AG26204" s="7"/>
      <c r="AH26204" s="7"/>
    </row>
    <row r="26205" spans="33:34">
      <c r="AG26205" s="7"/>
      <c r="AH26205" s="7"/>
    </row>
    <row r="26206" spans="33:34">
      <c r="AG26206" s="7"/>
      <c r="AH26206" s="7"/>
    </row>
    <row r="26207" spans="33:34">
      <c r="AG26207" s="7"/>
      <c r="AH26207" s="7"/>
    </row>
    <row r="26208" spans="33:34">
      <c r="AG26208" s="7"/>
      <c r="AH26208" s="7"/>
    </row>
    <row r="26209" spans="33:34">
      <c r="AG26209" s="7"/>
      <c r="AH26209" s="7"/>
    </row>
    <row r="26210" spans="33:34">
      <c r="AG26210" s="7"/>
      <c r="AH26210" s="7"/>
    </row>
    <row r="26211" spans="33:34">
      <c r="AG26211" s="7"/>
      <c r="AH26211" s="7"/>
    </row>
    <row r="26212" spans="33:34">
      <c r="AG26212" s="7"/>
      <c r="AH26212" s="7"/>
    </row>
    <row r="26213" spans="33:34">
      <c r="AG26213" s="7"/>
      <c r="AH26213" s="7"/>
    </row>
    <row r="26214" spans="33:34">
      <c r="AG26214" s="7"/>
      <c r="AH26214" s="7"/>
    </row>
    <row r="26215" spans="33:34">
      <c r="AG26215" s="7"/>
      <c r="AH26215" s="7"/>
    </row>
    <row r="26216" spans="33:34">
      <c r="AG26216" s="7"/>
      <c r="AH26216" s="7"/>
    </row>
    <row r="26217" spans="33:34">
      <c r="AG26217" s="7"/>
      <c r="AH26217" s="7"/>
    </row>
    <row r="26218" spans="33:34">
      <c r="AG26218" s="7"/>
      <c r="AH26218" s="7"/>
    </row>
    <row r="26219" spans="33:34">
      <c r="AG26219" s="7"/>
      <c r="AH26219" s="7"/>
    </row>
    <row r="26220" spans="33:34">
      <c r="AG26220" s="7"/>
      <c r="AH26220" s="7"/>
    </row>
    <row r="26221" spans="33:34">
      <c r="AG26221" s="7"/>
      <c r="AH26221" s="7"/>
    </row>
    <row r="26222" spans="33:34">
      <c r="AG26222" s="7"/>
      <c r="AH26222" s="7"/>
    </row>
    <row r="26223" spans="33:34">
      <c r="AG26223" s="7"/>
      <c r="AH26223" s="7"/>
    </row>
    <row r="26224" spans="33:34">
      <c r="AG26224" s="7"/>
      <c r="AH26224" s="7"/>
    </row>
    <row r="26225" spans="33:34">
      <c r="AG26225" s="7"/>
      <c r="AH26225" s="7"/>
    </row>
    <row r="26226" spans="33:34">
      <c r="AG26226" s="7"/>
      <c r="AH26226" s="7"/>
    </row>
    <row r="26227" spans="33:34">
      <c r="AG26227" s="7"/>
      <c r="AH26227" s="7"/>
    </row>
    <row r="26228" spans="33:34">
      <c r="AG26228" s="7"/>
      <c r="AH26228" s="7"/>
    </row>
    <row r="26229" spans="33:34">
      <c r="AG26229" s="7"/>
      <c r="AH26229" s="7"/>
    </row>
    <row r="26230" spans="33:34">
      <c r="AG26230" s="7"/>
      <c r="AH26230" s="7"/>
    </row>
    <row r="26231" spans="33:34">
      <c r="AG26231" s="7"/>
      <c r="AH26231" s="7"/>
    </row>
    <row r="26232" spans="33:34">
      <c r="AG26232" s="7"/>
      <c r="AH26232" s="7"/>
    </row>
    <row r="26233" spans="33:34">
      <c r="AG26233" s="7"/>
      <c r="AH26233" s="7"/>
    </row>
    <row r="26234" spans="33:34">
      <c r="AG26234" s="7"/>
      <c r="AH26234" s="7"/>
    </row>
    <row r="26235" spans="33:34">
      <c r="AG26235" s="7"/>
      <c r="AH26235" s="7"/>
    </row>
    <row r="26236" spans="33:34">
      <c r="AG26236" s="7"/>
      <c r="AH26236" s="7"/>
    </row>
    <row r="26237" spans="33:34">
      <c r="AG26237" s="7"/>
      <c r="AH26237" s="7"/>
    </row>
    <row r="26238" spans="33:34">
      <c r="AG26238" s="7"/>
      <c r="AH26238" s="7"/>
    </row>
    <row r="26239" spans="33:34">
      <c r="AG26239" s="7"/>
      <c r="AH26239" s="7"/>
    </row>
    <row r="26240" spans="33:34">
      <c r="AG26240" s="7"/>
      <c r="AH26240" s="7"/>
    </row>
    <row r="26241" spans="33:34">
      <c r="AG26241" s="7"/>
      <c r="AH26241" s="7"/>
    </row>
    <row r="26242" spans="33:34">
      <c r="AG26242" s="7"/>
      <c r="AH26242" s="7"/>
    </row>
    <row r="26243" spans="33:34">
      <c r="AG26243" s="7"/>
      <c r="AH26243" s="7"/>
    </row>
    <row r="26244" spans="33:34">
      <c r="AG26244" s="7"/>
      <c r="AH26244" s="7"/>
    </row>
    <row r="26245" spans="33:34">
      <c r="AG26245" s="7"/>
      <c r="AH26245" s="7"/>
    </row>
    <row r="26246" spans="33:34">
      <c r="AG26246" s="7"/>
      <c r="AH26246" s="7"/>
    </row>
    <row r="26247" spans="33:34">
      <c r="AG26247" s="7"/>
      <c r="AH26247" s="7"/>
    </row>
    <row r="26248" spans="33:34">
      <c r="AG26248" s="7"/>
      <c r="AH26248" s="7"/>
    </row>
    <row r="26249" spans="33:34">
      <c r="AG26249" s="7"/>
      <c r="AH26249" s="7"/>
    </row>
    <row r="26250" spans="33:34">
      <c r="AG26250" s="7"/>
      <c r="AH26250" s="7"/>
    </row>
    <row r="26251" spans="33:34">
      <c r="AG26251" s="7"/>
      <c r="AH26251" s="7"/>
    </row>
    <row r="26252" spans="33:34">
      <c r="AG26252" s="7"/>
      <c r="AH26252" s="7"/>
    </row>
    <row r="26253" spans="33:34">
      <c r="AG26253" s="7"/>
      <c r="AH26253" s="7"/>
    </row>
    <row r="26254" spans="33:34">
      <c r="AG26254" s="7"/>
      <c r="AH26254" s="7"/>
    </row>
    <row r="26255" spans="33:34">
      <c r="AG26255" s="7"/>
      <c r="AH26255" s="7"/>
    </row>
    <row r="26256" spans="33:34">
      <c r="AG26256" s="7"/>
      <c r="AH26256" s="7"/>
    </row>
    <row r="26257" spans="33:34">
      <c r="AG26257" s="7"/>
      <c r="AH26257" s="7"/>
    </row>
    <row r="26258" spans="33:34">
      <c r="AG26258" s="7"/>
      <c r="AH26258" s="7"/>
    </row>
    <row r="26259" spans="33:34">
      <c r="AG26259" s="7"/>
      <c r="AH26259" s="7"/>
    </row>
    <row r="26260" spans="33:34">
      <c r="AG26260" s="7"/>
      <c r="AH26260" s="7"/>
    </row>
    <row r="26261" spans="33:34">
      <c r="AG26261" s="7"/>
      <c r="AH26261" s="7"/>
    </row>
    <row r="26262" spans="33:34">
      <c r="AG26262" s="7"/>
      <c r="AH26262" s="7"/>
    </row>
    <row r="26263" spans="33:34">
      <c r="AG26263" s="7"/>
      <c r="AH26263" s="7"/>
    </row>
    <row r="26264" spans="33:34">
      <c r="AG26264" s="7"/>
      <c r="AH26264" s="7"/>
    </row>
    <row r="26265" spans="33:34">
      <c r="AG26265" s="7"/>
      <c r="AH26265" s="7"/>
    </row>
    <row r="26266" spans="33:34">
      <c r="AG26266" s="7"/>
      <c r="AH26266" s="7"/>
    </row>
    <row r="26267" spans="33:34">
      <c r="AG26267" s="7"/>
      <c r="AH26267" s="7"/>
    </row>
    <row r="26268" spans="33:34">
      <c r="AG26268" s="7"/>
      <c r="AH26268" s="7"/>
    </row>
    <row r="26269" spans="33:34">
      <c r="AG26269" s="7"/>
      <c r="AH26269" s="7"/>
    </row>
    <row r="26270" spans="33:34">
      <c r="AG26270" s="7"/>
      <c r="AH26270" s="7"/>
    </row>
    <row r="26271" spans="33:34">
      <c r="AG26271" s="7"/>
      <c r="AH26271" s="7"/>
    </row>
    <row r="26272" spans="33:34">
      <c r="AG26272" s="7"/>
      <c r="AH26272" s="7"/>
    </row>
    <row r="26273" spans="33:34">
      <c r="AG26273" s="7"/>
      <c r="AH26273" s="7"/>
    </row>
    <row r="26274" spans="33:34">
      <c r="AG26274" s="7"/>
      <c r="AH26274" s="7"/>
    </row>
    <row r="26275" spans="33:34">
      <c r="AG26275" s="7"/>
      <c r="AH26275" s="7"/>
    </row>
    <row r="26276" spans="33:34">
      <c r="AG26276" s="7"/>
      <c r="AH26276" s="7"/>
    </row>
    <row r="26277" spans="33:34">
      <c r="AG26277" s="7"/>
      <c r="AH26277" s="7"/>
    </row>
    <row r="26278" spans="33:34">
      <c r="AG26278" s="7"/>
      <c r="AH26278" s="7"/>
    </row>
    <row r="26279" spans="33:34">
      <c r="AG26279" s="7"/>
      <c r="AH26279" s="7"/>
    </row>
    <row r="26280" spans="33:34">
      <c r="AG26280" s="7"/>
      <c r="AH26280" s="7"/>
    </row>
    <row r="26281" spans="33:34">
      <c r="AG26281" s="7"/>
      <c r="AH26281" s="7"/>
    </row>
    <row r="26282" spans="33:34">
      <c r="AG26282" s="7"/>
      <c r="AH26282" s="7"/>
    </row>
    <row r="26283" spans="33:34">
      <c r="AG26283" s="7"/>
      <c r="AH26283" s="7"/>
    </row>
    <row r="26284" spans="33:34">
      <c r="AG26284" s="7"/>
      <c r="AH26284" s="7"/>
    </row>
    <row r="26285" spans="33:34">
      <c r="AG26285" s="7"/>
      <c r="AH26285" s="7"/>
    </row>
    <row r="26286" spans="33:34">
      <c r="AG26286" s="7"/>
      <c r="AH26286" s="7"/>
    </row>
    <row r="26287" spans="33:34">
      <c r="AG26287" s="7"/>
      <c r="AH26287" s="7"/>
    </row>
    <row r="26288" spans="33:34">
      <c r="AG26288" s="7"/>
      <c r="AH26288" s="7"/>
    </row>
    <row r="26289" spans="33:34">
      <c r="AG26289" s="7"/>
      <c r="AH26289" s="7"/>
    </row>
    <row r="26290" spans="33:34">
      <c r="AG26290" s="7"/>
      <c r="AH26290" s="7"/>
    </row>
    <row r="26291" spans="33:34">
      <c r="AG26291" s="7"/>
      <c r="AH26291" s="7"/>
    </row>
    <row r="26292" spans="33:34">
      <c r="AG26292" s="7"/>
      <c r="AH26292" s="7"/>
    </row>
    <row r="26293" spans="33:34">
      <c r="AG26293" s="7"/>
      <c r="AH26293" s="7"/>
    </row>
    <row r="26294" spans="33:34">
      <c r="AG26294" s="7"/>
      <c r="AH26294" s="7"/>
    </row>
    <row r="26295" spans="33:34">
      <c r="AG26295" s="7"/>
      <c r="AH26295" s="7"/>
    </row>
    <row r="26296" spans="33:34">
      <c r="AG26296" s="7"/>
      <c r="AH26296" s="7"/>
    </row>
    <row r="26297" spans="33:34">
      <c r="AG26297" s="7"/>
      <c r="AH26297" s="7"/>
    </row>
    <row r="26298" spans="33:34">
      <c r="AG26298" s="7"/>
      <c r="AH26298" s="7"/>
    </row>
    <row r="26299" spans="33:34">
      <c r="AG26299" s="7"/>
      <c r="AH26299" s="7"/>
    </row>
    <row r="26300" spans="33:34">
      <c r="AG26300" s="7"/>
      <c r="AH26300" s="7"/>
    </row>
    <row r="26301" spans="33:34">
      <c r="AG26301" s="7"/>
      <c r="AH26301" s="7"/>
    </row>
    <row r="26302" spans="33:34">
      <c r="AG26302" s="7"/>
      <c r="AH26302" s="7"/>
    </row>
    <row r="26303" spans="33:34">
      <c r="AG26303" s="7"/>
      <c r="AH26303" s="7"/>
    </row>
    <row r="26304" spans="33:34">
      <c r="AG26304" s="7"/>
      <c r="AH26304" s="7"/>
    </row>
    <row r="26305" spans="33:34">
      <c r="AG26305" s="7"/>
      <c r="AH26305" s="7"/>
    </row>
    <row r="26306" spans="33:34">
      <c r="AG26306" s="7"/>
      <c r="AH26306" s="7"/>
    </row>
    <row r="26307" spans="33:34">
      <c r="AG26307" s="7"/>
      <c r="AH26307" s="7"/>
    </row>
    <row r="26308" spans="33:34">
      <c r="AG26308" s="7"/>
      <c r="AH26308" s="7"/>
    </row>
    <row r="26309" spans="33:34">
      <c r="AG26309" s="7"/>
      <c r="AH26309" s="7"/>
    </row>
    <row r="26310" spans="33:34">
      <c r="AG26310" s="7"/>
      <c r="AH26310" s="7"/>
    </row>
    <row r="26311" spans="33:34">
      <c r="AG26311" s="7"/>
      <c r="AH26311" s="7"/>
    </row>
    <row r="26312" spans="33:34">
      <c r="AG26312" s="7"/>
      <c r="AH26312" s="7"/>
    </row>
    <row r="26313" spans="33:34">
      <c r="AG26313" s="7"/>
      <c r="AH26313" s="7"/>
    </row>
    <row r="26314" spans="33:34">
      <c r="AG26314" s="7"/>
      <c r="AH26314" s="7"/>
    </row>
    <row r="26315" spans="33:34">
      <c r="AG26315" s="7"/>
      <c r="AH26315" s="7"/>
    </row>
    <row r="26316" spans="33:34">
      <c r="AG26316" s="7"/>
      <c r="AH26316" s="7"/>
    </row>
    <row r="26317" spans="33:34">
      <c r="AG26317" s="7"/>
      <c r="AH26317" s="7"/>
    </row>
    <row r="26318" spans="33:34">
      <c r="AG26318" s="7"/>
      <c r="AH26318" s="7"/>
    </row>
    <row r="26319" spans="33:34">
      <c r="AG26319" s="7"/>
      <c r="AH26319" s="7"/>
    </row>
    <row r="26320" spans="33:34">
      <c r="AG26320" s="7"/>
      <c r="AH26320" s="7"/>
    </row>
    <row r="26321" spans="33:34">
      <c r="AG26321" s="7"/>
      <c r="AH26321" s="7"/>
    </row>
    <row r="26322" spans="33:34">
      <c r="AG26322" s="7"/>
      <c r="AH26322" s="7"/>
    </row>
    <row r="26323" spans="33:34">
      <c r="AG26323" s="7"/>
      <c r="AH26323" s="7"/>
    </row>
    <row r="26324" spans="33:34">
      <c r="AG26324" s="7"/>
      <c r="AH26324" s="7"/>
    </row>
    <row r="26325" spans="33:34">
      <c r="AG26325" s="7"/>
      <c r="AH26325" s="7"/>
    </row>
    <row r="26326" spans="33:34">
      <c r="AG26326" s="7"/>
      <c r="AH26326" s="7"/>
    </row>
    <row r="26327" spans="33:34">
      <c r="AG26327" s="7"/>
      <c r="AH26327" s="7"/>
    </row>
    <row r="26328" spans="33:34">
      <c r="AG26328" s="7"/>
      <c r="AH26328" s="7"/>
    </row>
    <row r="26329" spans="33:34">
      <c r="AG26329" s="7"/>
      <c r="AH26329" s="7"/>
    </row>
    <row r="26330" spans="33:34">
      <c r="AG26330" s="7"/>
      <c r="AH26330" s="7"/>
    </row>
    <row r="26331" spans="33:34">
      <c r="AG26331" s="7"/>
      <c r="AH26331" s="7"/>
    </row>
    <row r="26332" spans="33:34">
      <c r="AG26332" s="7"/>
      <c r="AH26332" s="7"/>
    </row>
    <row r="26333" spans="33:34">
      <c r="AG26333" s="7"/>
      <c r="AH26333" s="7"/>
    </row>
    <row r="26334" spans="33:34">
      <c r="AG26334" s="7"/>
      <c r="AH26334" s="7"/>
    </row>
    <row r="26335" spans="33:34">
      <c r="AG26335" s="7"/>
      <c r="AH26335" s="7"/>
    </row>
    <row r="26336" spans="33:34">
      <c r="AG26336" s="7"/>
      <c r="AH26336" s="7"/>
    </row>
    <row r="26337" spans="33:34">
      <c r="AG26337" s="7"/>
      <c r="AH26337" s="7"/>
    </row>
    <row r="26338" spans="33:34">
      <c r="AG26338" s="7"/>
      <c r="AH26338" s="7"/>
    </row>
    <row r="26339" spans="33:34">
      <c r="AG26339" s="7"/>
      <c r="AH26339" s="7"/>
    </row>
    <row r="26340" spans="33:34">
      <c r="AG26340" s="7"/>
      <c r="AH26340" s="7"/>
    </row>
    <row r="26341" spans="33:34">
      <c r="AG26341" s="7"/>
      <c r="AH26341" s="7"/>
    </row>
    <row r="26342" spans="33:34">
      <c r="AG26342" s="7"/>
      <c r="AH26342" s="7"/>
    </row>
    <row r="26343" spans="33:34">
      <c r="AG26343" s="7"/>
      <c r="AH26343" s="7"/>
    </row>
    <row r="26344" spans="33:34">
      <c r="AG26344" s="7"/>
      <c r="AH26344" s="7"/>
    </row>
    <row r="26345" spans="33:34">
      <c r="AG26345" s="7"/>
      <c r="AH26345" s="7"/>
    </row>
    <row r="26346" spans="33:34">
      <c r="AG26346" s="7"/>
      <c r="AH26346" s="7"/>
    </row>
    <row r="26347" spans="33:34">
      <c r="AG26347" s="7"/>
      <c r="AH26347" s="7"/>
    </row>
    <row r="26348" spans="33:34">
      <c r="AG26348" s="7"/>
      <c r="AH26348" s="7"/>
    </row>
    <row r="26349" spans="33:34">
      <c r="AG26349" s="7"/>
      <c r="AH26349" s="7"/>
    </row>
    <row r="26350" spans="33:34">
      <c r="AG26350" s="7"/>
      <c r="AH26350" s="7"/>
    </row>
    <row r="26351" spans="33:34">
      <c r="AG26351" s="7"/>
      <c r="AH26351" s="7"/>
    </row>
    <row r="26352" spans="33:34">
      <c r="AG26352" s="7"/>
      <c r="AH26352" s="7"/>
    </row>
    <row r="26353" spans="33:34">
      <c r="AG26353" s="7"/>
      <c r="AH26353" s="7"/>
    </row>
    <row r="26354" spans="33:34">
      <c r="AG26354" s="7"/>
      <c r="AH26354" s="7"/>
    </row>
    <row r="26355" spans="33:34">
      <c r="AG26355" s="7"/>
      <c r="AH26355" s="7"/>
    </row>
    <row r="26356" spans="33:34">
      <c r="AG26356" s="7"/>
      <c r="AH26356" s="7"/>
    </row>
    <row r="26357" spans="33:34">
      <c r="AG26357" s="7"/>
      <c r="AH26357" s="7"/>
    </row>
    <row r="26358" spans="33:34">
      <c r="AG26358" s="7"/>
      <c r="AH26358" s="7"/>
    </row>
    <row r="26359" spans="33:34">
      <c r="AG26359" s="7"/>
      <c r="AH26359" s="7"/>
    </row>
    <row r="26360" spans="33:34">
      <c r="AG26360" s="7"/>
      <c r="AH26360" s="7"/>
    </row>
    <row r="26361" spans="33:34">
      <c r="AG26361" s="7"/>
      <c r="AH26361" s="7"/>
    </row>
    <row r="26362" spans="33:34">
      <c r="AG26362" s="7"/>
      <c r="AH26362" s="7"/>
    </row>
    <row r="26363" spans="33:34">
      <c r="AG26363" s="7"/>
      <c r="AH26363" s="7"/>
    </row>
    <row r="26364" spans="33:34">
      <c r="AG26364" s="7"/>
      <c r="AH26364" s="7"/>
    </row>
    <row r="26365" spans="33:34">
      <c r="AG26365" s="7"/>
      <c r="AH26365" s="7"/>
    </row>
    <row r="26366" spans="33:34">
      <c r="AG26366" s="7"/>
      <c r="AH26366" s="7"/>
    </row>
    <row r="26367" spans="33:34">
      <c r="AG26367" s="7"/>
      <c r="AH26367" s="7"/>
    </row>
    <row r="26368" spans="33:34">
      <c r="AG26368" s="7"/>
      <c r="AH26368" s="7"/>
    </row>
    <row r="26369" spans="33:34">
      <c r="AG26369" s="7"/>
      <c r="AH26369" s="7"/>
    </row>
    <row r="26370" spans="33:34">
      <c r="AG26370" s="7"/>
      <c r="AH26370" s="7"/>
    </row>
    <row r="26371" spans="33:34">
      <c r="AG26371" s="7"/>
      <c r="AH26371" s="7"/>
    </row>
    <row r="26372" spans="33:34">
      <c r="AG26372" s="7"/>
      <c r="AH26372" s="7"/>
    </row>
    <row r="26373" spans="33:34">
      <c r="AG26373" s="7"/>
      <c r="AH26373" s="7"/>
    </row>
    <row r="26374" spans="33:34">
      <c r="AG26374" s="7"/>
      <c r="AH26374" s="7"/>
    </row>
    <row r="26375" spans="33:34">
      <c r="AG26375" s="7"/>
      <c r="AH26375" s="7"/>
    </row>
    <row r="26376" spans="33:34">
      <c r="AG26376" s="7"/>
      <c r="AH26376" s="7"/>
    </row>
    <row r="26377" spans="33:34">
      <c r="AG26377" s="7"/>
      <c r="AH26377" s="7"/>
    </row>
    <row r="26378" spans="33:34">
      <c r="AG26378" s="7"/>
      <c r="AH26378" s="7"/>
    </row>
    <row r="26379" spans="33:34">
      <c r="AG26379" s="7"/>
      <c r="AH26379" s="7"/>
    </row>
    <row r="26380" spans="33:34">
      <c r="AG26380" s="7"/>
      <c r="AH26380" s="7"/>
    </row>
    <row r="26381" spans="33:34">
      <c r="AG26381" s="7"/>
      <c r="AH26381" s="7"/>
    </row>
    <row r="26382" spans="33:34">
      <c r="AG26382" s="7"/>
      <c r="AH26382" s="7"/>
    </row>
    <row r="26383" spans="33:34">
      <c r="AG26383" s="7"/>
      <c r="AH26383" s="7"/>
    </row>
    <row r="26384" spans="33:34">
      <c r="AG26384" s="7"/>
      <c r="AH26384" s="7"/>
    </row>
    <row r="26385" spans="33:34">
      <c r="AG26385" s="7"/>
      <c r="AH26385" s="7"/>
    </row>
    <row r="26386" spans="33:34">
      <c r="AG26386" s="7"/>
      <c r="AH26386" s="7"/>
    </row>
    <row r="26387" spans="33:34">
      <c r="AG26387" s="7"/>
      <c r="AH26387" s="7"/>
    </row>
    <row r="26388" spans="33:34">
      <c r="AG26388" s="7"/>
      <c r="AH26388" s="7"/>
    </row>
    <row r="26389" spans="33:34">
      <c r="AG26389" s="7"/>
      <c r="AH26389" s="7"/>
    </row>
    <row r="26390" spans="33:34">
      <c r="AG26390" s="7"/>
      <c r="AH26390" s="7"/>
    </row>
    <row r="26391" spans="33:34">
      <c r="AG26391" s="7"/>
      <c r="AH26391" s="7"/>
    </row>
    <row r="26392" spans="33:34">
      <c r="AG26392" s="7"/>
      <c r="AH26392" s="7"/>
    </row>
    <row r="26393" spans="33:34">
      <c r="AG26393" s="7"/>
      <c r="AH26393" s="7"/>
    </row>
    <row r="26394" spans="33:34">
      <c r="AG26394" s="7"/>
      <c r="AH26394" s="7"/>
    </row>
    <row r="26395" spans="33:34">
      <c r="AG26395" s="7"/>
      <c r="AH26395" s="7"/>
    </row>
    <row r="26396" spans="33:34">
      <c r="AG26396" s="7"/>
      <c r="AH26396" s="7"/>
    </row>
    <row r="26397" spans="33:34">
      <c r="AG26397" s="7"/>
      <c r="AH26397" s="7"/>
    </row>
    <row r="26398" spans="33:34">
      <c r="AG26398" s="7"/>
      <c r="AH26398" s="7"/>
    </row>
    <row r="26399" spans="33:34">
      <c r="AG26399" s="7"/>
      <c r="AH26399" s="7"/>
    </row>
    <row r="26400" spans="33:34">
      <c r="AG26400" s="7"/>
      <c r="AH26400" s="7"/>
    </row>
    <row r="26401" spans="33:34">
      <c r="AG26401" s="7"/>
      <c r="AH26401" s="7"/>
    </row>
    <row r="26402" spans="33:34">
      <c r="AG26402" s="7"/>
      <c r="AH26402" s="7"/>
    </row>
    <row r="26403" spans="33:34">
      <c r="AG26403" s="7"/>
      <c r="AH26403" s="7"/>
    </row>
    <row r="26404" spans="33:34">
      <c r="AG26404" s="7"/>
      <c r="AH26404" s="7"/>
    </row>
    <row r="26405" spans="33:34">
      <c r="AG26405" s="7"/>
      <c r="AH26405" s="7"/>
    </row>
    <row r="26406" spans="33:34">
      <c r="AG26406" s="7"/>
      <c r="AH26406" s="7"/>
    </row>
    <row r="26407" spans="33:34">
      <c r="AG26407" s="7"/>
      <c r="AH26407" s="7"/>
    </row>
    <row r="26408" spans="33:34">
      <c r="AG26408" s="7"/>
      <c r="AH26408" s="7"/>
    </row>
    <row r="26409" spans="33:34">
      <c r="AG26409" s="7"/>
      <c r="AH26409" s="7"/>
    </row>
    <row r="26410" spans="33:34">
      <c r="AG26410" s="7"/>
      <c r="AH26410" s="7"/>
    </row>
    <row r="26411" spans="33:34">
      <c r="AG26411" s="7"/>
      <c r="AH26411" s="7"/>
    </row>
    <row r="26412" spans="33:34">
      <c r="AG26412" s="7"/>
      <c r="AH26412" s="7"/>
    </row>
    <row r="26413" spans="33:34">
      <c r="AG26413" s="7"/>
      <c r="AH26413" s="7"/>
    </row>
    <row r="26414" spans="33:34">
      <c r="AG26414" s="7"/>
      <c r="AH26414" s="7"/>
    </row>
    <row r="26415" spans="33:34">
      <c r="AG26415" s="7"/>
      <c r="AH26415" s="7"/>
    </row>
    <row r="26416" spans="33:34">
      <c r="AG26416" s="7"/>
      <c r="AH26416" s="7"/>
    </row>
    <row r="26417" spans="33:34">
      <c r="AG26417" s="7"/>
      <c r="AH26417" s="7"/>
    </row>
    <row r="26418" spans="33:34">
      <c r="AG26418" s="7"/>
      <c r="AH26418" s="7"/>
    </row>
    <row r="26419" spans="33:34">
      <c r="AG26419" s="7"/>
      <c r="AH26419" s="7"/>
    </row>
    <row r="26420" spans="33:34">
      <c r="AG26420" s="7"/>
      <c r="AH26420" s="7"/>
    </row>
    <row r="26421" spans="33:34">
      <c r="AG26421" s="7"/>
      <c r="AH26421" s="7"/>
    </row>
    <row r="26422" spans="33:34">
      <c r="AG26422" s="7"/>
      <c r="AH26422" s="7"/>
    </row>
    <row r="26423" spans="33:34">
      <c r="AG26423" s="7"/>
      <c r="AH26423" s="7"/>
    </row>
    <row r="26424" spans="33:34">
      <c r="AG26424" s="7"/>
      <c r="AH26424" s="7"/>
    </row>
    <row r="26425" spans="33:34">
      <c r="AG26425" s="7"/>
      <c r="AH26425" s="7"/>
    </row>
    <row r="26426" spans="33:34">
      <c r="AG26426" s="7"/>
      <c r="AH26426" s="7"/>
    </row>
    <row r="26427" spans="33:34">
      <c r="AG26427" s="7"/>
      <c r="AH26427" s="7"/>
    </row>
    <row r="26428" spans="33:34">
      <c r="AG26428" s="7"/>
      <c r="AH26428" s="7"/>
    </row>
    <row r="26429" spans="33:34">
      <c r="AG26429" s="7"/>
      <c r="AH26429" s="7"/>
    </row>
    <row r="26430" spans="33:34">
      <c r="AG26430" s="7"/>
      <c r="AH26430" s="7"/>
    </row>
    <row r="26431" spans="33:34">
      <c r="AG26431" s="7"/>
      <c r="AH26431" s="7"/>
    </row>
    <row r="26432" spans="33:34">
      <c r="AG26432" s="7"/>
      <c r="AH26432" s="7"/>
    </row>
    <row r="26433" spans="33:34">
      <c r="AG26433" s="7"/>
      <c r="AH26433" s="7"/>
    </row>
    <row r="26434" spans="33:34">
      <c r="AG26434" s="7"/>
      <c r="AH26434" s="7"/>
    </row>
    <row r="26435" spans="33:34">
      <c r="AG26435" s="7"/>
      <c r="AH26435" s="7"/>
    </row>
    <row r="26436" spans="33:34">
      <c r="AG26436" s="7"/>
      <c r="AH26436" s="7"/>
    </row>
    <row r="26437" spans="33:34">
      <c r="AG26437" s="7"/>
      <c r="AH26437" s="7"/>
    </row>
    <row r="26438" spans="33:34">
      <c r="AG26438" s="7"/>
      <c r="AH26438" s="7"/>
    </row>
    <row r="26439" spans="33:34">
      <c r="AG26439" s="7"/>
      <c r="AH26439" s="7"/>
    </row>
    <row r="26440" spans="33:34">
      <c r="AG26440" s="7"/>
      <c r="AH26440" s="7"/>
    </row>
    <row r="26441" spans="33:34">
      <c r="AG26441" s="7"/>
      <c r="AH26441" s="7"/>
    </row>
    <row r="26442" spans="33:34">
      <c r="AG26442" s="7"/>
      <c r="AH26442" s="7"/>
    </row>
    <row r="26443" spans="33:34">
      <c r="AG26443" s="7"/>
      <c r="AH26443" s="7"/>
    </row>
    <row r="26444" spans="33:34">
      <c r="AG26444" s="7"/>
      <c r="AH26444" s="7"/>
    </row>
    <row r="26445" spans="33:34">
      <c r="AG26445" s="7"/>
      <c r="AH26445" s="7"/>
    </row>
    <row r="26446" spans="33:34">
      <c r="AG26446" s="7"/>
      <c r="AH26446" s="7"/>
    </row>
    <row r="26447" spans="33:34">
      <c r="AG26447" s="7"/>
      <c r="AH26447" s="7"/>
    </row>
    <row r="26448" spans="33:34">
      <c r="AG26448" s="7"/>
      <c r="AH26448" s="7"/>
    </row>
    <row r="26449" spans="33:34">
      <c r="AG26449" s="7"/>
      <c r="AH26449" s="7"/>
    </row>
    <row r="26450" spans="33:34">
      <c r="AG26450" s="7"/>
      <c r="AH26450" s="7"/>
    </row>
    <row r="26451" spans="33:34">
      <c r="AG26451" s="7"/>
      <c r="AH26451" s="7"/>
    </row>
    <row r="26452" spans="33:34">
      <c r="AG26452" s="7"/>
      <c r="AH26452" s="7"/>
    </row>
    <row r="26453" spans="33:34">
      <c r="AG26453" s="7"/>
      <c r="AH26453" s="7"/>
    </row>
    <row r="26454" spans="33:34">
      <c r="AG26454" s="7"/>
      <c r="AH26454" s="7"/>
    </row>
    <row r="26455" spans="33:34">
      <c r="AG26455" s="7"/>
      <c r="AH26455" s="7"/>
    </row>
    <row r="26456" spans="33:34">
      <c r="AG26456" s="7"/>
      <c r="AH26456" s="7"/>
    </row>
    <row r="26457" spans="33:34">
      <c r="AG26457" s="7"/>
      <c r="AH26457" s="7"/>
    </row>
    <row r="26458" spans="33:34">
      <c r="AG26458" s="7"/>
      <c r="AH26458" s="7"/>
    </row>
    <row r="26459" spans="33:34">
      <c r="AG26459" s="7"/>
      <c r="AH26459" s="7"/>
    </row>
    <row r="26460" spans="33:34">
      <c r="AG26460" s="7"/>
      <c r="AH26460" s="7"/>
    </row>
    <row r="26461" spans="33:34">
      <c r="AG26461" s="7"/>
      <c r="AH26461" s="7"/>
    </row>
    <row r="26462" spans="33:34">
      <c r="AG26462" s="7"/>
      <c r="AH26462" s="7"/>
    </row>
    <row r="26463" spans="33:34">
      <c r="AG26463" s="7"/>
      <c r="AH26463" s="7"/>
    </row>
    <row r="26464" spans="33:34">
      <c r="AG26464" s="7"/>
      <c r="AH26464" s="7"/>
    </row>
    <row r="26465" spans="33:34">
      <c r="AG26465" s="7"/>
      <c r="AH26465" s="7"/>
    </row>
    <row r="26466" spans="33:34">
      <c r="AG26466" s="7"/>
      <c r="AH26466" s="7"/>
    </row>
    <row r="26467" spans="33:34">
      <c r="AG26467" s="7"/>
      <c r="AH26467" s="7"/>
    </row>
    <row r="26468" spans="33:34">
      <c r="AG26468" s="7"/>
      <c r="AH26468" s="7"/>
    </row>
    <row r="26469" spans="33:34">
      <c r="AG26469" s="7"/>
      <c r="AH26469" s="7"/>
    </row>
    <row r="26470" spans="33:34">
      <c r="AG26470" s="7"/>
      <c r="AH26470" s="7"/>
    </row>
    <row r="26471" spans="33:34">
      <c r="AG26471" s="7"/>
      <c r="AH26471" s="7"/>
    </row>
    <row r="26472" spans="33:34">
      <c r="AG26472" s="7"/>
      <c r="AH26472" s="7"/>
    </row>
    <row r="26473" spans="33:34">
      <c r="AG26473" s="7"/>
      <c r="AH26473" s="7"/>
    </row>
    <row r="26474" spans="33:34">
      <c r="AG26474" s="7"/>
      <c r="AH26474" s="7"/>
    </row>
    <row r="26475" spans="33:34">
      <c r="AG26475" s="7"/>
      <c r="AH26475" s="7"/>
    </row>
    <row r="26476" spans="33:34">
      <c r="AG26476" s="7"/>
      <c r="AH26476" s="7"/>
    </row>
    <row r="26477" spans="33:34">
      <c r="AG26477" s="7"/>
      <c r="AH26477" s="7"/>
    </row>
    <row r="26478" spans="33:34">
      <c r="AG26478" s="7"/>
      <c r="AH26478" s="7"/>
    </row>
    <row r="26479" spans="33:34">
      <c r="AG26479" s="7"/>
      <c r="AH26479" s="7"/>
    </row>
    <row r="26480" spans="33:34">
      <c r="AG26480" s="7"/>
      <c r="AH26480" s="7"/>
    </row>
    <row r="26481" spans="33:34">
      <c r="AG26481" s="7"/>
      <c r="AH26481" s="7"/>
    </row>
    <row r="26482" spans="33:34">
      <c r="AG26482" s="7"/>
      <c r="AH26482" s="7"/>
    </row>
    <row r="26483" spans="33:34">
      <c r="AG26483" s="7"/>
      <c r="AH26483" s="7"/>
    </row>
    <row r="26484" spans="33:34">
      <c r="AG26484" s="7"/>
      <c r="AH26484" s="7"/>
    </row>
    <row r="26485" spans="33:34">
      <c r="AG26485" s="7"/>
      <c r="AH26485" s="7"/>
    </row>
    <row r="26486" spans="33:34">
      <c r="AG26486" s="7"/>
      <c r="AH26486" s="7"/>
    </row>
    <row r="26487" spans="33:34">
      <c r="AG26487" s="7"/>
      <c r="AH26487" s="7"/>
    </row>
    <row r="26488" spans="33:34">
      <c r="AG26488" s="7"/>
      <c r="AH26488" s="7"/>
    </row>
    <row r="26489" spans="33:34">
      <c r="AG26489" s="7"/>
      <c r="AH26489" s="7"/>
    </row>
    <row r="26490" spans="33:34">
      <c r="AG26490" s="7"/>
      <c r="AH26490" s="7"/>
    </row>
    <row r="26491" spans="33:34">
      <c r="AG26491" s="7"/>
      <c r="AH26491" s="7"/>
    </row>
    <row r="26492" spans="33:34">
      <c r="AG26492" s="7"/>
      <c r="AH26492" s="7"/>
    </row>
    <row r="26493" spans="33:34">
      <c r="AG26493" s="7"/>
      <c r="AH26493" s="7"/>
    </row>
    <row r="26494" spans="33:34">
      <c r="AG26494" s="7"/>
      <c r="AH26494" s="7"/>
    </row>
    <row r="26495" spans="33:34">
      <c r="AG26495" s="7"/>
      <c r="AH26495" s="7"/>
    </row>
    <row r="26496" spans="33:34">
      <c r="AG26496" s="7"/>
      <c r="AH26496" s="7"/>
    </row>
    <row r="26497" spans="33:34">
      <c r="AG26497" s="7"/>
      <c r="AH26497" s="7"/>
    </row>
    <row r="26498" spans="33:34">
      <c r="AG26498" s="7"/>
      <c r="AH26498" s="7"/>
    </row>
    <row r="26499" spans="33:34">
      <c r="AG26499" s="7"/>
      <c r="AH26499" s="7"/>
    </row>
    <row r="26500" spans="33:34">
      <c r="AG26500" s="7"/>
      <c r="AH26500" s="7"/>
    </row>
    <row r="26501" spans="33:34">
      <c r="AG26501" s="7"/>
      <c r="AH26501" s="7"/>
    </row>
    <row r="26502" spans="33:34">
      <c r="AG26502" s="7"/>
      <c r="AH26502" s="7"/>
    </row>
    <row r="26503" spans="33:34">
      <c r="AG26503" s="7"/>
      <c r="AH26503" s="7"/>
    </row>
    <row r="26504" spans="33:34">
      <c r="AG26504" s="7"/>
      <c r="AH26504" s="7"/>
    </row>
    <row r="26505" spans="33:34">
      <c r="AG26505" s="7"/>
      <c r="AH26505" s="7"/>
    </row>
    <row r="26506" spans="33:34">
      <c r="AG26506" s="7"/>
      <c r="AH26506" s="7"/>
    </row>
    <row r="26507" spans="33:34">
      <c r="AG26507" s="7"/>
      <c r="AH26507" s="7"/>
    </row>
    <row r="26508" spans="33:34">
      <c r="AG26508" s="7"/>
      <c r="AH26508" s="7"/>
    </row>
    <row r="26509" spans="33:34">
      <c r="AG26509" s="7"/>
      <c r="AH26509" s="7"/>
    </row>
    <row r="26510" spans="33:34">
      <c r="AG26510" s="7"/>
      <c r="AH26510" s="7"/>
    </row>
    <row r="26511" spans="33:34">
      <c r="AG26511" s="7"/>
      <c r="AH26511" s="7"/>
    </row>
    <row r="26512" spans="33:34">
      <c r="AG26512" s="7"/>
      <c r="AH26512" s="7"/>
    </row>
    <row r="26513" spans="33:34">
      <c r="AG26513" s="7"/>
      <c r="AH26513" s="7"/>
    </row>
    <row r="26514" spans="33:34">
      <c r="AG26514" s="7"/>
      <c r="AH26514" s="7"/>
    </row>
    <row r="26515" spans="33:34">
      <c r="AG26515" s="7"/>
      <c r="AH26515" s="7"/>
    </row>
    <row r="26516" spans="33:34">
      <c r="AG26516" s="7"/>
      <c r="AH26516" s="7"/>
    </row>
    <row r="26517" spans="33:34">
      <c r="AG26517" s="7"/>
      <c r="AH26517" s="7"/>
    </row>
    <row r="26518" spans="33:34">
      <c r="AG26518" s="7"/>
      <c r="AH26518" s="7"/>
    </row>
    <row r="26519" spans="33:34">
      <c r="AG26519" s="7"/>
      <c r="AH26519" s="7"/>
    </row>
    <row r="26520" spans="33:34">
      <c r="AG26520" s="7"/>
      <c r="AH26520" s="7"/>
    </row>
    <row r="26521" spans="33:34">
      <c r="AG26521" s="7"/>
      <c r="AH26521" s="7"/>
    </row>
    <row r="26522" spans="33:34">
      <c r="AG26522" s="7"/>
      <c r="AH26522" s="7"/>
    </row>
    <row r="26523" spans="33:34">
      <c r="AG26523" s="7"/>
      <c r="AH26523" s="7"/>
    </row>
    <row r="26524" spans="33:34">
      <c r="AG26524" s="7"/>
      <c r="AH26524" s="7"/>
    </row>
    <row r="26525" spans="33:34">
      <c r="AG26525" s="7"/>
      <c r="AH26525" s="7"/>
    </row>
    <row r="26526" spans="33:34">
      <c r="AG26526" s="7"/>
      <c r="AH26526" s="7"/>
    </row>
    <row r="26527" spans="33:34">
      <c r="AG26527" s="7"/>
      <c r="AH26527" s="7"/>
    </row>
    <row r="26528" spans="33:34">
      <c r="AG26528" s="7"/>
      <c r="AH26528" s="7"/>
    </row>
    <row r="26529" spans="33:34">
      <c r="AG26529" s="7"/>
      <c r="AH26529" s="7"/>
    </row>
    <row r="26530" spans="33:34">
      <c r="AG26530" s="7"/>
      <c r="AH26530" s="7"/>
    </row>
    <row r="26531" spans="33:34">
      <c r="AG26531" s="7"/>
      <c r="AH26531" s="7"/>
    </row>
    <row r="26532" spans="33:34">
      <c r="AG26532" s="7"/>
      <c r="AH26532" s="7"/>
    </row>
    <row r="26533" spans="33:34">
      <c r="AG26533" s="7"/>
      <c r="AH26533" s="7"/>
    </row>
    <row r="26534" spans="33:34">
      <c r="AG26534" s="7"/>
      <c r="AH26534" s="7"/>
    </row>
    <row r="26535" spans="33:34">
      <c r="AG26535" s="7"/>
      <c r="AH26535" s="7"/>
    </row>
    <row r="26536" spans="33:34">
      <c r="AG26536" s="7"/>
      <c r="AH26536" s="7"/>
    </row>
    <row r="26537" spans="33:34">
      <c r="AG26537" s="7"/>
      <c r="AH26537" s="7"/>
    </row>
    <row r="26538" spans="33:34">
      <c r="AG26538" s="7"/>
      <c r="AH26538" s="7"/>
    </row>
    <row r="26539" spans="33:34">
      <c r="AG26539" s="7"/>
      <c r="AH26539" s="7"/>
    </row>
    <row r="26540" spans="33:34">
      <c r="AG26540" s="7"/>
      <c r="AH26540" s="7"/>
    </row>
    <row r="26541" spans="33:34">
      <c r="AG26541" s="7"/>
      <c r="AH26541" s="7"/>
    </row>
    <row r="26542" spans="33:34">
      <c r="AG26542" s="7"/>
      <c r="AH26542" s="7"/>
    </row>
    <row r="26543" spans="33:34">
      <c r="AG26543" s="7"/>
      <c r="AH26543" s="7"/>
    </row>
    <row r="26544" spans="33:34">
      <c r="AG26544" s="7"/>
      <c r="AH26544" s="7"/>
    </row>
    <row r="26545" spans="33:34">
      <c r="AG26545" s="7"/>
      <c r="AH26545" s="7"/>
    </row>
    <row r="26546" spans="33:34">
      <c r="AG26546" s="7"/>
      <c r="AH26546" s="7"/>
    </row>
    <row r="26547" spans="33:34">
      <c r="AG26547" s="7"/>
      <c r="AH26547" s="7"/>
    </row>
    <row r="26548" spans="33:34">
      <c r="AG26548" s="7"/>
      <c r="AH26548" s="7"/>
    </row>
    <row r="26549" spans="33:34">
      <c r="AG26549" s="7"/>
      <c r="AH26549" s="7"/>
    </row>
    <row r="26550" spans="33:34">
      <c r="AG26550" s="7"/>
      <c r="AH26550" s="7"/>
    </row>
    <row r="26551" spans="33:34">
      <c r="AG26551" s="7"/>
      <c r="AH26551" s="7"/>
    </row>
    <row r="26552" spans="33:34">
      <c r="AG26552" s="7"/>
      <c r="AH26552" s="7"/>
    </row>
    <row r="26553" spans="33:34">
      <c r="AG26553" s="7"/>
      <c r="AH26553" s="7"/>
    </row>
    <row r="26554" spans="33:34">
      <c r="AG26554" s="7"/>
      <c r="AH26554" s="7"/>
    </row>
    <row r="26555" spans="33:34">
      <c r="AG26555" s="7"/>
      <c r="AH26555" s="7"/>
    </row>
    <row r="26556" spans="33:34">
      <c r="AG26556" s="7"/>
      <c r="AH26556" s="7"/>
    </row>
    <row r="26557" spans="33:34">
      <c r="AG26557" s="7"/>
      <c r="AH26557" s="7"/>
    </row>
    <row r="26558" spans="33:34">
      <c r="AG26558" s="7"/>
      <c r="AH26558" s="7"/>
    </row>
    <row r="26559" spans="33:34">
      <c r="AG26559" s="7"/>
      <c r="AH26559" s="7"/>
    </row>
    <row r="26560" spans="33:34">
      <c r="AG26560" s="7"/>
      <c r="AH26560" s="7"/>
    </row>
    <row r="26561" spans="33:34">
      <c r="AG26561" s="7"/>
      <c r="AH26561" s="7"/>
    </row>
    <row r="26562" spans="33:34">
      <c r="AG26562" s="7"/>
      <c r="AH26562" s="7"/>
    </row>
    <row r="26563" spans="33:34">
      <c r="AG26563" s="7"/>
      <c r="AH26563" s="7"/>
    </row>
    <row r="26564" spans="33:34">
      <c r="AG26564" s="7"/>
      <c r="AH26564" s="7"/>
    </row>
    <row r="26565" spans="33:34">
      <c r="AG26565" s="7"/>
      <c r="AH26565" s="7"/>
    </row>
    <row r="26566" spans="33:34">
      <c r="AG26566" s="7"/>
      <c r="AH26566" s="7"/>
    </row>
    <row r="26567" spans="33:34">
      <c r="AG26567" s="7"/>
      <c r="AH26567" s="7"/>
    </row>
    <row r="26568" spans="33:34">
      <c r="AG26568" s="7"/>
      <c r="AH26568" s="7"/>
    </row>
    <row r="26569" spans="33:34">
      <c r="AG26569" s="7"/>
      <c r="AH26569" s="7"/>
    </row>
    <row r="26570" spans="33:34">
      <c r="AG26570" s="7"/>
      <c r="AH26570" s="7"/>
    </row>
    <row r="26571" spans="33:34">
      <c r="AG26571" s="7"/>
      <c r="AH26571" s="7"/>
    </row>
    <row r="26572" spans="33:34">
      <c r="AG26572" s="7"/>
      <c r="AH26572" s="7"/>
    </row>
    <row r="26573" spans="33:34">
      <c r="AG26573" s="7"/>
      <c r="AH26573" s="7"/>
    </row>
    <row r="26574" spans="33:34">
      <c r="AG26574" s="7"/>
      <c r="AH26574" s="7"/>
    </row>
    <row r="26575" spans="33:34">
      <c r="AG26575" s="7"/>
      <c r="AH26575" s="7"/>
    </row>
    <row r="26576" spans="33:34">
      <c r="AG26576" s="7"/>
      <c r="AH26576" s="7"/>
    </row>
    <row r="26577" spans="33:34">
      <c r="AG26577" s="7"/>
      <c r="AH26577" s="7"/>
    </row>
    <row r="26578" spans="33:34">
      <c r="AG26578" s="7"/>
      <c r="AH26578" s="7"/>
    </row>
    <row r="26579" spans="33:34">
      <c r="AG26579" s="7"/>
      <c r="AH26579" s="7"/>
    </row>
    <row r="26580" spans="33:34">
      <c r="AG26580" s="7"/>
      <c r="AH26580" s="7"/>
    </row>
    <row r="26581" spans="33:34">
      <c r="AG26581" s="7"/>
      <c r="AH26581" s="7"/>
    </row>
    <row r="26582" spans="33:34">
      <c r="AG26582" s="7"/>
      <c r="AH26582" s="7"/>
    </row>
    <row r="26583" spans="33:34">
      <c r="AG26583" s="7"/>
      <c r="AH26583" s="7"/>
    </row>
    <row r="26584" spans="33:34">
      <c r="AG26584" s="7"/>
      <c r="AH26584" s="7"/>
    </row>
    <row r="26585" spans="33:34">
      <c r="AG26585" s="7"/>
      <c r="AH26585" s="7"/>
    </row>
    <row r="26586" spans="33:34">
      <c r="AG26586" s="7"/>
      <c r="AH26586" s="7"/>
    </row>
    <row r="26587" spans="33:34">
      <c r="AG26587" s="7"/>
      <c r="AH26587" s="7"/>
    </row>
    <row r="26588" spans="33:34">
      <c r="AG26588" s="7"/>
      <c r="AH26588" s="7"/>
    </row>
    <row r="26589" spans="33:34">
      <c r="AG26589" s="7"/>
      <c r="AH26589" s="7"/>
    </row>
    <row r="26590" spans="33:34">
      <c r="AG26590" s="7"/>
      <c r="AH26590" s="7"/>
    </row>
    <row r="26591" spans="33:34">
      <c r="AG26591" s="7"/>
      <c r="AH26591" s="7"/>
    </row>
    <row r="26592" spans="33:34">
      <c r="AG26592" s="7"/>
      <c r="AH26592" s="7"/>
    </row>
    <row r="26593" spans="33:34">
      <c r="AG26593" s="7"/>
      <c r="AH26593" s="7"/>
    </row>
    <row r="26594" spans="33:34">
      <c r="AG26594" s="7"/>
      <c r="AH26594" s="7"/>
    </row>
    <row r="26595" spans="33:34">
      <c r="AG26595" s="7"/>
      <c r="AH26595" s="7"/>
    </row>
    <row r="26596" spans="33:34">
      <c r="AG26596" s="7"/>
      <c r="AH26596" s="7"/>
    </row>
    <row r="26597" spans="33:34">
      <c r="AG26597" s="7"/>
      <c r="AH26597" s="7"/>
    </row>
    <row r="26598" spans="33:34">
      <c r="AG26598" s="7"/>
      <c r="AH26598" s="7"/>
    </row>
    <row r="26599" spans="33:34">
      <c r="AG26599" s="7"/>
      <c r="AH26599" s="7"/>
    </row>
    <row r="26600" spans="33:34">
      <c r="AG26600" s="7"/>
      <c r="AH26600" s="7"/>
    </row>
    <row r="26601" spans="33:34">
      <c r="AG26601" s="7"/>
      <c r="AH26601" s="7"/>
    </row>
    <row r="26602" spans="33:34">
      <c r="AG26602" s="7"/>
      <c r="AH26602" s="7"/>
    </row>
    <row r="26603" spans="33:34">
      <c r="AG26603" s="7"/>
      <c r="AH26603" s="7"/>
    </row>
    <row r="26604" spans="33:34">
      <c r="AG26604" s="7"/>
      <c r="AH26604" s="7"/>
    </row>
    <row r="26605" spans="33:34">
      <c r="AG26605" s="7"/>
      <c r="AH26605" s="7"/>
    </row>
    <row r="26606" spans="33:34">
      <c r="AG26606" s="7"/>
      <c r="AH26606" s="7"/>
    </row>
    <row r="26607" spans="33:34">
      <c r="AG26607" s="7"/>
      <c r="AH26607" s="7"/>
    </row>
    <row r="26608" spans="33:34">
      <c r="AG26608" s="7"/>
      <c r="AH26608" s="7"/>
    </row>
    <row r="26609" spans="33:34">
      <c r="AG26609" s="7"/>
      <c r="AH26609" s="7"/>
    </row>
    <row r="26610" spans="33:34">
      <c r="AG26610" s="7"/>
      <c r="AH26610" s="7"/>
    </row>
    <row r="26611" spans="33:34">
      <c r="AG26611" s="7"/>
      <c r="AH26611" s="7"/>
    </row>
    <row r="26612" spans="33:34">
      <c r="AG26612" s="7"/>
      <c r="AH26612" s="7"/>
    </row>
    <row r="26613" spans="33:34">
      <c r="AG26613" s="7"/>
      <c r="AH26613" s="7"/>
    </row>
    <row r="26614" spans="33:34">
      <c r="AG26614" s="7"/>
      <c r="AH26614" s="7"/>
    </row>
    <row r="26615" spans="33:34">
      <c r="AG26615" s="7"/>
      <c r="AH26615" s="7"/>
    </row>
    <row r="26616" spans="33:34">
      <c r="AG26616" s="7"/>
      <c r="AH26616" s="7"/>
    </row>
    <row r="26617" spans="33:34">
      <c r="AG26617" s="7"/>
      <c r="AH26617" s="7"/>
    </row>
    <row r="26618" spans="33:34">
      <c r="AG26618" s="7"/>
      <c r="AH26618" s="7"/>
    </row>
    <row r="26619" spans="33:34">
      <c r="AG26619" s="7"/>
      <c r="AH26619" s="7"/>
    </row>
    <row r="26620" spans="33:34">
      <c r="AG26620" s="7"/>
      <c r="AH26620" s="7"/>
    </row>
    <row r="26621" spans="33:34">
      <c r="AG26621" s="7"/>
      <c r="AH26621" s="7"/>
    </row>
    <row r="26622" spans="33:34">
      <c r="AG26622" s="7"/>
      <c r="AH26622" s="7"/>
    </row>
    <row r="26623" spans="33:34">
      <c r="AG26623" s="7"/>
      <c r="AH26623" s="7"/>
    </row>
    <row r="26624" spans="33:34">
      <c r="AG26624" s="7"/>
      <c r="AH26624" s="7"/>
    </row>
    <row r="26625" spans="33:34">
      <c r="AG26625" s="7"/>
      <c r="AH26625" s="7"/>
    </row>
    <row r="26626" spans="33:34">
      <c r="AG26626" s="7"/>
      <c r="AH26626" s="7"/>
    </row>
    <row r="26627" spans="33:34">
      <c r="AG26627" s="7"/>
      <c r="AH26627" s="7"/>
    </row>
    <row r="26628" spans="33:34">
      <c r="AG26628" s="7"/>
      <c r="AH26628" s="7"/>
    </row>
    <row r="26629" spans="33:34">
      <c r="AG26629" s="7"/>
      <c r="AH26629" s="7"/>
    </row>
    <row r="26630" spans="33:34">
      <c r="AG26630" s="7"/>
      <c r="AH26630" s="7"/>
    </row>
    <row r="26631" spans="33:34">
      <c r="AG26631" s="7"/>
      <c r="AH26631" s="7"/>
    </row>
    <row r="26632" spans="33:34">
      <c r="AG26632" s="7"/>
      <c r="AH26632" s="7"/>
    </row>
    <row r="26633" spans="33:34">
      <c r="AG26633" s="7"/>
      <c r="AH26633" s="7"/>
    </row>
    <row r="26634" spans="33:34">
      <c r="AG26634" s="7"/>
      <c r="AH26634" s="7"/>
    </row>
    <row r="26635" spans="33:34">
      <c r="AG26635" s="7"/>
      <c r="AH26635" s="7"/>
    </row>
    <row r="26636" spans="33:34">
      <c r="AG26636" s="7"/>
      <c r="AH26636" s="7"/>
    </row>
    <row r="26637" spans="33:34">
      <c r="AG26637" s="7"/>
      <c r="AH26637" s="7"/>
    </row>
    <row r="26638" spans="33:34">
      <c r="AG26638" s="7"/>
      <c r="AH26638" s="7"/>
    </row>
    <row r="26639" spans="33:34">
      <c r="AG26639" s="7"/>
      <c r="AH26639" s="7"/>
    </row>
    <row r="26640" spans="33:34">
      <c r="AG26640" s="7"/>
      <c r="AH26640" s="7"/>
    </row>
    <row r="26641" spans="33:34">
      <c r="AG26641" s="7"/>
      <c r="AH26641" s="7"/>
    </row>
    <row r="26642" spans="33:34">
      <c r="AG26642" s="7"/>
      <c r="AH26642" s="7"/>
    </row>
    <row r="26643" spans="33:34">
      <c r="AG26643" s="7"/>
      <c r="AH26643" s="7"/>
    </row>
    <row r="26644" spans="33:34">
      <c r="AG26644" s="7"/>
      <c r="AH26644" s="7"/>
    </row>
    <row r="26645" spans="33:34">
      <c r="AG26645" s="7"/>
      <c r="AH26645" s="7"/>
    </row>
    <row r="26646" spans="33:34">
      <c r="AG26646" s="7"/>
      <c r="AH26646" s="7"/>
    </row>
    <row r="26647" spans="33:34">
      <c r="AG26647" s="7"/>
      <c r="AH26647" s="7"/>
    </row>
    <row r="26648" spans="33:34">
      <c r="AG26648" s="7"/>
      <c r="AH26648" s="7"/>
    </row>
    <row r="26649" spans="33:34">
      <c r="AG26649" s="7"/>
      <c r="AH26649" s="7"/>
    </row>
    <row r="26650" spans="33:34">
      <c r="AG26650" s="7"/>
      <c r="AH26650" s="7"/>
    </row>
    <row r="26651" spans="33:34">
      <c r="AG26651" s="7"/>
      <c r="AH26651" s="7"/>
    </row>
    <row r="26652" spans="33:34">
      <c r="AG26652" s="7"/>
      <c r="AH26652" s="7"/>
    </row>
    <row r="26653" spans="33:34">
      <c r="AG26653" s="7"/>
      <c r="AH26653" s="7"/>
    </row>
    <row r="26654" spans="33:34">
      <c r="AG26654" s="7"/>
      <c r="AH26654" s="7"/>
    </row>
    <row r="26655" spans="33:34">
      <c r="AG26655" s="7"/>
      <c r="AH26655" s="7"/>
    </row>
    <row r="26656" spans="33:34">
      <c r="AG26656" s="7"/>
      <c r="AH26656" s="7"/>
    </row>
    <row r="26657" spans="33:34">
      <c r="AG26657" s="7"/>
      <c r="AH26657" s="7"/>
    </row>
    <row r="26658" spans="33:34">
      <c r="AG26658" s="7"/>
      <c r="AH26658" s="7"/>
    </row>
    <row r="26659" spans="33:34">
      <c r="AG26659" s="7"/>
      <c r="AH26659" s="7"/>
    </row>
    <row r="26660" spans="33:34">
      <c r="AG26660" s="7"/>
      <c r="AH26660" s="7"/>
    </row>
    <row r="26661" spans="33:34">
      <c r="AG26661" s="7"/>
      <c r="AH26661" s="7"/>
    </row>
    <row r="26662" spans="33:34">
      <c r="AG26662" s="7"/>
      <c r="AH26662" s="7"/>
    </row>
    <row r="26663" spans="33:34">
      <c r="AG26663" s="7"/>
      <c r="AH26663" s="7"/>
    </row>
    <row r="26664" spans="33:34">
      <c r="AG26664" s="7"/>
      <c r="AH26664" s="7"/>
    </row>
    <row r="26665" spans="33:34">
      <c r="AG26665" s="7"/>
      <c r="AH26665" s="7"/>
    </row>
    <row r="26666" spans="33:34">
      <c r="AG26666" s="7"/>
      <c r="AH26666" s="7"/>
    </row>
    <row r="26667" spans="33:34">
      <c r="AG26667" s="7"/>
      <c r="AH26667" s="7"/>
    </row>
    <row r="26668" spans="33:34">
      <c r="AG26668" s="7"/>
      <c r="AH26668" s="7"/>
    </row>
    <row r="26669" spans="33:34">
      <c r="AG26669" s="7"/>
      <c r="AH26669" s="7"/>
    </row>
    <row r="26670" spans="33:34">
      <c r="AG26670" s="7"/>
      <c r="AH26670" s="7"/>
    </row>
    <row r="26671" spans="33:34">
      <c r="AG26671" s="7"/>
      <c r="AH26671" s="7"/>
    </row>
    <row r="26672" spans="33:34">
      <c r="AG26672" s="7"/>
      <c r="AH26672" s="7"/>
    </row>
    <row r="26673" spans="33:34">
      <c r="AG26673" s="7"/>
      <c r="AH26673" s="7"/>
    </row>
    <row r="26674" spans="33:34">
      <c r="AG26674" s="7"/>
      <c r="AH26674" s="7"/>
    </row>
    <row r="26675" spans="33:34">
      <c r="AG26675" s="7"/>
      <c r="AH26675" s="7"/>
    </row>
    <row r="26676" spans="33:34">
      <c r="AG26676" s="7"/>
      <c r="AH26676" s="7"/>
    </row>
    <row r="26677" spans="33:34">
      <c r="AG26677" s="7"/>
      <c r="AH26677" s="7"/>
    </row>
    <row r="26678" spans="33:34">
      <c r="AG26678" s="7"/>
      <c r="AH26678" s="7"/>
    </row>
    <row r="26679" spans="33:34">
      <c r="AG26679" s="7"/>
      <c r="AH26679" s="7"/>
    </row>
    <row r="26680" spans="33:34">
      <c r="AG26680" s="7"/>
      <c r="AH26680" s="7"/>
    </row>
    <row r="26681" spans="33:34">
      <c r="AG26681" s="7"/>
      <c r="AH26681" s="7"/>
    </row>
    <row r="26682" spans="33:34">
      <c r="AG26682" s="7"/>
      <c r="AH26682" s="7"/>
    </row>
    <row r="26683" spans="33:34">
      <c r="AG26683" s="7"/>
      <c r="AH26683" s="7"/>
    </row>
    <row r="26684" spans="33:34">
      <c r="AG26684" s="7"/>
      <c r="AH26684" s="7"/>
    </row>
    <row r="26685" spans="33:34">
      <c r="AG26685" s="7"/>
      <c r="AH26685" s="7"/>
    </row>
    <row r="26686" spans="33:34">
      <c r="AG26686" s="7"/>
      <c r="AH26686" s="7"/>
    </row>
    <row r="26687" spans="33:34">
      <c r="AG26687" s="7"/>
      <c r="AH26687" s="7"/>
    </row>
    <row r="26688" spans="33:34">
      <c r="AG26688" s="7"/>
      <c r="AH26688" s="7"/>
    </row>
    <row r="26689" spans="33:34">
      <c r="AG26689" s="7"/>
      <c r="AH26689" s="7"/>
    </row>
    <row r="26690" spans="33:34">
      <c r="AG26690" s="7"/>
      <c r="AH26690" s="7"/>
    </row>
    <row r="26691" spans="33:34">
      <c r="AG26691" s="7"/>
      <c r="AH26691" s="7"/>
    </row>
    <row r="26692" spans="33:34">
      <c r="AG26692" s="7"/>
      <c r="AH26692" s="7"/>
    </row>
    <row r="26693" spans="33:34">
      <c r="AG26693" s="7"/>
      <c r="AH26693" s="7"/>
    </row>
    <row r="26694" spans="33:34">
      <c r="AG26694" s="7"/>
      <c r="AH26694" s="7"/>
    </row>
    <row r="26695" spans="33:34">
      <c r="AG26695" s="7"/>
      <c r="AH26695" s="7"/>
    </row>
    <row r="26696" spans="33:34">
      <c r="AG26696" s="7"/>
      <c r="AH26696" s="7"/>
    </row>
    <row r="26697" spans="33:34">
      <c r="AG26697" s="7"/>
      <c r="AH26697" s="7"/>
    </row>
    <row r="26698" spans="33:34">
      <c r="AG26698" s="7"/>
      <c r="AH26698" s="7"/>
    </row>
    <row r="26699" spans="33:34">
      <c r="AG26699" s="7"/>
      <c r="AH26699" s="7"/>
    </row>
    <row r="26700" spans="33:34">
      <c r="AG26700" s="7"/>
      <c r="AH26700" s="7"/>
    </row>
    <row r="26701" spans="33:34">
      <c r="AG26701" s="7"/>
      <c r="AH26701" s="7"/>
    </row>
    <row r="26702" spans="33:34">
      <c r="AG26702" s="7"/>
      <c r="AH26702" s="7"/>
    </row>
    <row r="26703" spans="33:34">
      <c r="AG26703" s="7"/>
      <c r="AH26703" s="7"/>
    </row>
    <row r="26704" spans="33:34">
      <c r="AG26704" s="7"/>
      <c r="AH26704" s="7"/>
    </row>
    <row r="26705" spans="33:34">
      <c r="AG26705" s="7"/>
      <c r="AH26705" s="7"/>
    </row>
    <row r="26706" spans="33:34">
      <c r="AG26706" s="7"/>
      <c r="AH26706" s="7"/>
    </row>
    <row r="26707" spans="33:34">
      <c r="AG26707" s="7"/>
      <c r="AH26707" s="7"/>
    </row>
    <row r="26708" spans="33:34">
      <c r="AG26708" s="7"/>
      <c r="AH26708" s="7"/>
    </row>
    <row r="26709" spans="33:34">
      <c r="AG26709" s="7"/>
      <c r="AH26709" s="7"/>
    </row>
    <row r="26710" spans="33:34">
      <c r="AG26710" s="7"/>
      <c r="AH26710" s="7"/>
    </row>
    <row r="26711" spans="33:34">
      <c r="AG26711" s="7"/>
      <c r="AH26711" s="7"/>
    </row>
    <row r="26712" spans="33:34">
      <c r="AG26712" s="7"/>
      <c r="AH26712" s="7"/>
    </row>
    <row r="26713" spans="33:34">
      <c r="AG26713" s="7"/>
      <c r="AH26713" s="7"/>
    </row>
    <row r="26714" spans="33:34">
      <c r="AG26714" s="7"/>
      <c r="AH26714" s="7"/>
    </row>
    <row r="26715" spans="33:34">
      <c r="AG26715" s="7"/>
      <c r="AH26715" s="7"/>
    </row>
    <row r="26716" spans="33:34">
      <c r="AG26716" s="7"/>
      <c r="AH26716" s="7"/>
    </row>
    <row r="26717" spans="33:34">
      <c r="AG26717" s="7"/>
      <c r="AH26717" s="7"/>
    </row>
    <row r="26718" spans="33:34">
      <c r="AG26718" s="7"/>
      <c r="AH26718" s="7"/>
    </row>
    <row r="26719" spans="33:34">
      <c r="AG26719" s="7"/>
      <c r="AH26719" s="7"/>
    </row>
    <row r="26720" spans="33:34">
      <c r="AG26720" s="7"/>
      <c r="AH26720" s="7"/>
    </row>
    <row r="26721" spans="33:34">
      <c r="AG26721" s="7"/>
      <c r="AH26721" s="7"/>
    </row>
    <row r="26722" spans="33:34">
      <c r="AG26722" s="7"/>
      <c r="AH26722" s="7"/>
    </row>
    <row r="26723" spans="33:34">
      <c r="AG26723" s="7"/>
      <c r="AH26723" s="7"/>
    </row>
    <row r="26724" spans="33:34">
      <c r="AG26724" s="7"/>
      <c r="AH26724" s="7"/>
    </row>
    <row r="26725" spans="33:34">
      <c r="AG26725" s="7"/>
      <c r="AH26725" s="7"/>
    </row>
    <row r="26726" spans="33:34">
      <c r="AG26726" s="7"/>
      <c r="AH26726" s="7"/>
    </row>
    <row r="26727" spans="33:34">
      <c r="AG26727" s="7"/>
      <c r="AH26727" s="7"/>
    </row>
    <row r="26728" spans="33:34">
      <c r="AG26728" s="7"/>
      <c r="AH26728" s="7"/>
    </row>
    <row r="26729" spans="33:34">
      <c r="AG26729" s="7"/>
      <c r="AH26729" s="7"/>
    </row>
    <row r="26730" spans="33:34">
      <c r="AG26730" s="7"/>
      <c r="AH26730" s="7"/>
    </row>
    <row r="26731" spans="33:34">
      <c r="AG26731" s="7"/>
      <c r="AH26731" s="7"/>
    </row>
    <row r="26732" spans="33:34">
      <c r="AG26732" s="7"/>
      <c r="AH26732" s="7"/>
    </row>
    <row r="26733" spans="33:34">
      <c r="AG26733" s="7"/>
      <c r="AH26733" s="7"/>
    </row>
    <row r="26734" spans="33:34">
      <c r="AG26734" s="7"/>
      <c r="AH26734" s="7"/>
    </row>
    <row r="26735" spans="33:34">
      <c r="AG26735" s="7"/>
      <c r="AH26735" s="7"/>
    </row>
    <row r="26736" spans="33:34">
      <c r="AG26736" s="7"/>
      <c r="AH26736" s="7"/>
    </row>
    <row r="26737" spans="33:34">
      <c r="AG26737" s="7"/>
      <c r="AH26737" s="7"/>
    </row>
    <row r="26738" spans="33:34">
      <c r="AG26738" s="7"/>
      <c r="AH26738" s="7"/>
    </row>
    <row r="26739" spans="33:34">
      <c r="AG26739" s="7"/>
      <c r="AH26739" s="7"/>
    </row>
    <row r="26740" spans="33:34">
      <c r="AG26740" s="7"/>
      <c r="AH26740" s="7"/>
    </row>
    <row r="26741" spans="33:34">
      <c r="AG26741" s="7"/>
      <c r="AH26741" s="7"/>
    </row>
    <row r="26742" spans="33:34">
      <c r="AG26742" s="7"/>
      <c r="AH26742" s="7"/>
    </row>
    <row r="26743" spans="33:34">
      <c r="AG26743" s="7"/>
      <c r="AH26743" s="7"/>
    </row>
    <row r="26744" spans="33:34">
      <c r="AG26744" s="7"/>
      <c r="AH26744" s="7"/>
    </row>
    <row r="26745" spans="33:34">
      <c r="AG26745" s="7"/>
      <c r="AH26745" s="7"/>
    </row>
    <row r="26746" spans="33:34">
      <c r="AG26746" s="7"/>
      <c r="AH26746" s="7"/>
    </row>
    <row r="26747" spans="33:34">
      <c r="AG26747" s="7"/>
      <c r="AH26747" s="7"/>
    </row>
    <row r="26748" spans="33:34">
      <c r="AG26748" s="7"/>
      <c r="AH26748" s="7"/>
    </row>
    <row r="26749" spans="33:34">
      <c r="AG26749" s="7"/>
      <c r="AH26749" s="7"/>
    </row>
    <row r="26750" spans="33:34">
      <c r="AG26750" s="7"/>
      <c r="AH26750" s="7"/>
    </row>
    <row r="26751" spans="33:34">
      <c r="AG26751" s="7"/>
      <c r="AH26751" s="7"/>
    </row>
    <row r="26752" spans="33:34">
      <c r="AG26752" s="7"/>
      <c r="AH26752" s="7"/>
    </row>
    <row r="26753" spans="33:34">
      <c r="AG26753" s="7"/>
      <c r="AH26753" s="7"/>
    </row>
    <row r="26754" spans="33:34">
      <c r="AG26754" s="7"/>
      <c r="AH26754" s="7"/>
    </row>
    <row r="26755" spans="33:34">
      <c r="AG26755" s="7"/>
      <c r="AH26755" s="7"/>
    </row>
    <row r="26756" spans="33:34">
      <c r="AG26756" s="7"/>
      <c r="AH26756" s="7"/>
    </row>
    <row r="26757" spans="33:34">
      <c r="AG26757" s="7"/>
      <c r="AH26757" s="7"/>
    </row>
    <row r="26758" spans="33:34">
      <c r="AG26758" s="7"/>
      <c r="AH26758" s="7"/>
    </row>
    <row r="26759" spans="33:34">
      <c r="AG26759" s="7"/>
      <c r="AH26759" s="7"/>
    </row>
    <row r="26760" spans="33:34">
      <c r="AG26760" s="7"/>
      <c r="AH26760" s="7"/>
    </row>
    <row r="26761" spans="33:34">
      <c r="AG26761" s="7"/>
      <c r="AH26761" s="7"/>
    </row>
    <row r="26762" spans="33:34">
      <c r="AG26762" s="7"/>
      <c r="AH26762" s="7"/>
    </row>
    <row r="26763" spans="33:34">
      <c r="AG26763" s="7"/>
      <c r="AH26763" s="7"/>
    </row>
    <row r="26764" spans="33:34">
      <c r="AG26764" s="7"/>
      <c r="AH26764" s="7"/>
    </row>
    <row r="26765" spans="33:34">
      <c r="AG26765" s="7"/>
      <c r="AH26765" s="7"/>
    </row>
    <row r="26766" spans="33:34">
      <c r="AG26766" s="7"/>
      <c r="AH26766" s="7"/>
    </row>
    <row r="26767" spans="33:34">
      <c r="AG26767" s="7"/>
      <c r="AH26767" s="7"/>
    </row>
    <row r="26768" spans="33:34">
      <c r="AG26768" s="7"/>
      <c r="AH26768" s="7"/>
    </row>
    <row r="26769" spans="33:34">
      <c r="AG26769" s="7"/>
      <c r="AH26769" s="7"/>
    </row>
    <row r="26770" spans="33:34">
      <c r="AG26770" s="7"/>
      <c r="AH26770" s="7"/>
    </row>
    <row r="26771" spans="33:34">
      <c r="AG26771" s="7"/>
      <c r="AH26771" s="7"/>
    </row>
    <row r="26772" spans="33:34">
      <c r="AG26772" s="7"/>
      <c r="AH26772" s="7"/>
    </row>
    <row r="26773" spans="33:34">
      <c r="AG26773" s="7"/>
      <c r="AH26773" s="7"/>
    </row>
    <row r="26774" spans="33:34">
      <c r="AG26774" s="7"/>
      <c r="AH26774" s="7"/>
    </row>
    <row r="26775" spans="33:34">
      <c r="AG26775" s="7"/>
      <c r="AH26775" s="7"/>
    </row>
    <row r="26776" spans="33:34">
      <c r="AG26776" s="7"/>
      <c r="AH26776" s="7"/>
    </row>
    <row r="26777" spans="33:34">
      <c r="AG26777" s="7"/>
      <c r="AH26777" s="7"/>
    </row>
    <row r="26778" spans="33:34">
      <c r="AG26778" s="7"/>
      <c r="AH26778" s="7"/>
    </row>
    <row r="26779" spans="33:34">
      <c r="AG26779" s="7"/>
      <c r="AH26779" s="7"/>
    </row>
    <row r="26780" spans="33:34">
      <c r="AG26780" s="7"/>
      <c r="AH26780" s="7"/>
    </row>
    <row r="26781" spans="33:34">
      <c r="AG26781" s="7"/>
      <c r="AH26781" s="7"/>
    </row>
    <row r="26782" spans="33:34">
      <c r="AG26782" s="7"/>
      <c r="AH26782" s="7"/>
    </row>
    <row r="26783" spans="33:34">
      <c r="AG26783" s="7"/>
      <c r="AH26783" s="7"/>
    </row>
    <row r="26784" spans="33:34">
      <c r="AG26784" s="7"/>
      <c r="AH26784" s="7"/>
    </row>
    <row r="26785" spans="33:34">
      <c r="AG26785" s="7"/>
      <c r="AH26785" s="7"/>
    </row>
    <row r="26786" spans="33:34">
      <c r="AG26786" s="7"/>
      <c r="AH26786" s="7"/>
    </row>
    <row r="26787" spans="33:34">
      <c r="AG26787" s="7"/>
      <c r="AH26787" s="7"/>
    </row>
    <row r="26788" spans="33:34">
      <c r="AG26788" s="7"/>
      <c r="AH26788" s="7"/>
    </row>
    <row r="26789" spans="33:34">
      <c r="AG26789" s="7"/>
      <c r="AH26789" s="7"/>
    </row>
    <row r="26790" spans="33:34">
      <c r="AG26790" s="7"/>
      <c r="AH26790" s="7"/>
    </row>
    <row r="26791" spans="33:34">
      <c r="AG26791" s="7"/>
      <c r="AH26791" s="7"/>
    </row>
    <row r="26792" spans="33:34">
      <c r="AG26792" s="7"/>
      <c r="AH26792" s="7"/>
    </row>
    <row r="26793" spans="33:34">
      <c r="AG26793" s="7"/>
      <c r="AH26793" s="7"/>
    </row>
    <row r="26794" spans="33:34">
      <c r="AG26794" s="7"/>
      <c r="AH26794" s="7"/>
    </row>
    <row r="26795" spans="33:34">
      <c r="AG26795" s="7"/>
      <c r="AH26795" s="7"/>
    </row>
    <row r="26796" spans="33:34">
      <c r="AG26796" s="7"/>
      <c r="AH26796" s="7"/>
    </row>
    <row r="26797" spans="33:34">
      <c r="AG26797" s="7"/>
      <c r="AH26797" s="7"/>
    </row>
    <row r="26798" spans="33:34">
      <c r="AG26798" s="7"/>
      <c r="AH26798" s="7"/>
    </row>
    <row r="26799" spans="33:34">
      <c r="AG26799" s="7"/>
      <c r="AH26799" s="7"/>
    </row>
    <row r="26800" spans="33:34">
      <c r="AG26800" s="7"/>
      <c r="AH26800" s="7"/>
    </row>
    <row r="26801" spans="33:34">
      <c r="AG26801" s="7"/>
      <c r="AH26801" s="7"/>
    </row>
    <row r="26802" spans="33:34">
      <c r="AG26802" s="7"/>
      <c r="AH26802" s="7"/>
    </row>
    <row r="26803" spans="33:34">
      <c r="AG26803" s="7"/>
      <c r="AH26803" s="7"/>
    </row>
    <row r="26804" spans="33:34">
      <c r="AG26804" s="7"/>
      <c r="AH26804" s="7"/>
    </row>
    <row r="26805" spans="33:34">
      <c r="AG26805" s="7"/>
      <c r="AH26805" s="7"/>
    </row>
    <row r="26806" spans="33:34">
      <c r="AG26806" s="7"/>
      <c r="AH26806" s="7"/>
    </row>
    <row r="26807" spans="33:34">
      <c r="AG26807" s="7"/>
      <c r="AH26807" s="7"/>
    </row>
    <row r="26808" spans="33:34">
      <c r="AG26808" s="7"/>
      <c r="AH26808" s="7"/>
    </row>
    <row r="26809" spans="33:34">
      <c r="AG26809" s="7"/>
      <c r="AH26809" s="7"/>
    </row>
    <row r="26810" spans="33:34">
      <c r="AG26810" s="7"/>
      <c r="AH26810" s="7"/>
    </row>
    <row r="26811" spans="33:34">
      <c r="AG26811" s="7"/>
      <c r="AH26811" s="7"/>
    </row>
    <row r="26812" spans="33:34">
      <c r="AG26812" s="7"/>
      <c r="AH26812" s="7"/>
    </row>
    <row r="26813" spans="33:34">
      <c r="AG26813" s="7"/>
      <c r="AH26813" s="7"/>
    </row>
    <row r="26814" spans="33:34">
      <c r="AG26814" s="7"/>
      <c r="AH26814" s="7"/>
    </row>
    <row r="26815" spans="33:34">
      <c r="AG26815" s="7"/>
      <c r="AH26815" s="7"/>
    </row>
    <row r="26816" spans="33:34">
      <c r="AG26816" s="7"/>
      <c r="AH26816" s="7"/>
    </row>
    <row r="26817" spans="33:34">
      <c r="AG26817" s="7"/>
      <c r="AH26817" s="7"/>
    </row>
    <row r="26818" spans="33:34">
      <c r="AG26818" s="7"/>
      <c r="AH26818" s="7"/>
    </row>
    <row r="26819" spans="33:34">
      <c r="AG26819" s="7"/>
      <c r="AH26819" s="7"/>
    </row>
    <row r="26820" spans="33:34">
      <c r="AG26820" s="7"/>
      <c r="AH26820" s="7"/>
    </row>
    <row r="26821" spans="33:34">
      <c r="AG26821" s="7"/>
      <c r="AH26821" s="7"/>
    </row>
    <row r="26822" spans="33:34">
      <c r="AG26822" s="7"/>
      <c r="AH26822" s="7"/>
    </row>
    <row r="26823" spans="33:34">
      <c r="AG26823" s="7"/>
      <c r="AH26823" s="7"/>
    </row>
    <row r="26824" spans="33:34">
      <c r="AG26824" s="7"/>
      <c r="AH26824" s="7"/>
    </row>
    <row r="26825" spans="33:34">
      <c r="AG26825" s="7"/>
      <c r="AH26825" s="7"/>
    </row>
    <row r="26826" spans="33:34">
      <c r="AG26826" s="7"/>
      <c r="AH26826" s="7"/>
    </row>
    <row r="26827" spans="33:34">
      <c r="AG26827" s="7"/>
      <c r="AH26827" s="7"/>
    </row>
    <row r="26828" spans="33:34">
      <c r="AG26828" s="7"/>
      <c r="AH26828" s="7"/>
    </row>
    <row r="26829" spans="33:34">
      <c r="AG26829" s="7"/>
      <c r="AH26829" s="7"/>
    </row>
    <row r="26830" spans="33:34">
      <c r="AG26830" s="7"/>
      <c r="AH26830" s="7"/>
    </row>
    <row r="26831" spans="33:34">
      <c r="AG26831" s="7"/>
      <c r="AH26831" s="7"/>
    </row>
    <row r="26832" spans="33:34">
      <c r="AG26832" s="7"/>
      <c r="AH26832" s="7"/>
    </row>
    <row r="26833" spans="33:34">
      <c r="AG26833" s="7"/>
      <c r="AH26833" s="7"/>
    </row>
    <row r="26834" spans="33:34">
      <c r="AG26834" s="7"/>
      <c r="AH26834" s="7"/>
    </row>
    <row r="26835" spans="33:34">
      <c r="AG26835" s="7"/>
      <c r="AH26835" s="7"/>
    </row>
    <row r="26836" spans="33:34">
      <c r="AG26836" s="7"/>
      <c r="AH26836" s="7"/>
    </row>
    <row r="26837" spans="33:34">
      <c r="AG26837" s="7"/>
      <c r="AH26837" s="7"/>
    </row>
    <row r="26838" spans="33:34">
      <c r="AG26838" s="7"/>
      <c r="AH26838" s="7"/>
    </row>
    <row r="26839" spans="33:34">
      <c r="AG26839" s="7"/>
      <c r="AH26839" s="7"/>
    </row>
    <row r="26840" spans="33:34">
      <c r="AG26840" s="7"/>
      <c r="AH26840" s="7"/>
    </row>
    <row r="26841" spans="33:34">
      <c r="AG26841" s="7"/>
      <c r="AH26841" s="7"/>
    </row>
    <row r="26842" spans="33:34">
      <c r="AG26842" s="7"/>
      <c r="AH26842" s="7"/>
    </row>
    <row r="26843" spans="33:34">
      <c r="AG26843" s="7"/>
      <c r="AH26843" s="7"/>
    </row>
    <row r="26844" spans="33:34">
      <c r="AG26844" s="7"/>
      <c r="AH26844" s="7"/>
    </row>
    <row r="26845" spans="33:34">
      <c r="AG26845" s="7"/>
      <c r="AH26845" s="7"/>
    </row>
    <row r="26846" spans="33:34">
      <c r="AG26846" s="7"/>
      <c r="AH26846" s="7"/>
    </row>
    <row r="26847" spans="33:34">
      <c r="AG26847" s="7"/>
      <c r="AH26847" s="7"/>
    </row>
    <row r="26848" spans="33:34">
      <c r="AG26848" s="7"/>
      <c r="AH26848" s="7"/>
    </row>
    <row r="26849" spans="33:34">
      <c r="AG26849" s="7"/>
      <c r="AH26849" s="7"/>
    </row>
    <row r="26850" spans="33:34">
      <c r="AG26850" s="7"/>
      <c r="AH26850" s="7"/>
    </row>
    <row r="26851" spans="33:34">
      <c r="AG26851" s="7"/>
      <c r="AH26851" s="7"/>
    </row>
    <row r="26852" spans="33:34">
      <c r="AG26852" s="7"/>
      <c r="AH26852" s="7"/>
    </row>
    <row r="26853" spans="33:34">
      <c r="AG26853" s="7"/>
      <c r="AH26853" s="7"/>
    </row>
    <row r="26854" spans="33:34">
      <c r="AG26854" s="7"/>
      <c r="AH26854" s="7"/>
    </row>
    <row r="26855" spans="33:34">
      <c r="AG26855" s="7"/>
      <c r="AH26855" s="7"/>
    </row>
    <row r="26856" spans="33:34">
      <c r="AG26856" s="7"/>
      <c r="AH26856" s="7"/>
    </row>
    <row r="26857" spans="33:34">
      <c r="AG26857" s="7"/>
      <c r="AH26857" s="7"/>
    </row>
    <row r="26858" spans="33:34">
      <c r="AG26858" s="7"/>
      <c r="AH26858" s="7"/>
    </row>
    <row r="26859" spans="33:34">
      <c r="AG26859" s="7"/>
      <c r="AH26859" s="7"/>
    </row>
    <row r="26860" spans="33:34">
      <c r="AG26860" s="7"/>
      <c r="AH26860" s="7"/>
    </row>
    <row r="26861" spans="33:34">
      <c r="AG26861" s="7"/>
      <c r="AH26861" s="7"/>
    </row>
    <row r="26862" spans="33:34">
      <c r="AG26862" s="7"/>
      <c r="AH26862" s="7"/>
    </row>
    <row r="26863" spans="33:34">
      <c r="AG26863" s="7"/>
      <c r="AH26863" s="7"/>
    </row>
    <row r="26864" spans="33:34">
      <c r="AG26864" s="7"/>
      <c r="AH26864" s="7"/>
    </row>
    <row r="26865" spans="33:34">
      <c r="AG26865" s="7"/>
      <c r="AH26865" s="7"/>
    </row>
    <row r="26866" spans="33:34">
      <c r="AG26866" s="7"/>
      <c r="AH26866" s="7"/>
    </row>
    <row r="26867" spans="33:34">
      <c r="AG26867" s="7"/>
      <c r="AH26867" s="7"/>
    </row>
    <row r="26868" spans="33:34">
      <c r="AG26868" s="7"/>
      <c r="AH26868" s="7"/>
    </row>
    <row r="26869" spans="33:34">
      <c r="AG26869" s="7"/>
      <c r="AH26869" s="7"/>
    </row>
    <row r="26870" spans="33:34">
      <c r="AG26870" s="7"/>
      <c r="AH26870" s="7"/>
    </row>
    <row r="26871" spans="33:34">
      <c r="AG26871" s="7"/>
      <c r="AH26871" s="7"/>
    </row>
    <row r="26872" spans="33:34">
      <c r="AG26872" s="7"/>
      <c r="AH26872" s="7"/>
    </row>
    <row r="26873" spans="33:34">
      <c r="AG26873" s="7"/>
      <c r="AH26873" s="7"/>
    </row>
    <row r="26874" spans="33:34">
      <c r="AG26874" s="7"/>
      <c r="AH26874" s="7"/>
    </row>
    <row r="26875" spans="33:34">
      <c r="AG26875" s="7"/>
      <c r="AH26875" s="7"/>
    </row>
    <row r="26876" spans="33:34">
      <c r="AG26876" s="7"/>
      <c r="AH26876" s="7"/>
    </row>
    <row r="26877" spans="33:34">
      <c r="AG26877" s="7"/>
      <c r="AH26877" s="7"/>
    </row>
    <row r="26878" spans="33:34">
      <c r="AG26878" s="7"/>
      <c r="AH26878" s="7"/>
    </row>
    <row r="26879" spans="33:34">
      <c r="AG26879" s="7"/>
      <c r="AH26879" s="7"/>
    </row>
    <row r="26880" spans="33:34">
      <c r="AG26880" s="7"/>
      <c r="AH26880" s="7"/>
    </row>
    <row r="26881" spans="33:34">
      <c r="AG26881" s="7"/>
      <c r="AH26881" s="7"/>
    </row>
    <row r="26882" spans="33:34">
      <c r="AG26882" s="7"/>
      <c r="AH26882" s="7"/>
    </row>
    <row r="26883" spans="33:34">
      <c r="AG26883" s="7"/>
      <c r="AH26883" s="7"/>
    </row>
    <row r="26884" spans="33:34">
      <c r="AG26884" s="7"/>
      <c r="AH26884" s="7"/>
    </row>
    <row r="26885" spans="33:34">
      <c r="AG26885" s="7"/>
      <c r="AH26885" s="7"/>
    </row>
    <row r="26886" spans="33:34">
      <c r="AG26886" s="7"/>
      <c r="AH26886" s="7"/>
    </row>
    <row r="26887" spans="33:34">
      <c r="AG26887" s="7"/>
      <c r="AH26887" s="7"/>
    </row>
    <row r="26888" spans="33:34">
      <c r="AG26888" s="7"/>
      <c r="AH26888" s="7"/>
    </row>
    <row r="26889" spans="33:34">
      <c r="AG26889" s="7"/>
      <c r="AH26889" s="7"/>
    </row>
    <row r="26890" spans="33:34">
      <c r="AG26890" s="7"/>
      <c r="AH26890" s="7"/>
    </row>
    <row r="26891" spans="33:34">
      <c r="AG26891" s="7"/>
      <c r="AH26891" s="7"/>
    </row>
    <row r="26892" spans="33:34">
      <c r="AG26892" s="7"/>
      <c r="AH26892" s="7"/>
    </row>
    <row r="26893" spans="33:34">
      <c r="AG26893" s="7"/>
      <c r="AH26893" s="7"/>
    </row>
    <row r="26894" spans="33:34">
      <c r="AG26894" s="7"/>
      <c r="AH26894" s="7"/>
    </row>
    <row r="26895" spans="33:34">
      <c r="AG26895" s="7"/>
      <c r="AH26895" s="7"/>
    </row>
    <row r="26896" spans="33:34">
      <c r="AG26896" s="7"/>
      <c r="AH26896" s="7"/>
    </row>
    <row r="26897" spans="33:34">
      <c r="AG26897" s="7"/>
      <c r="AH26897" s="7"/>
    </row>
    <row r="26898" spans="33:34">
      <c r="AG26898" s="7"/>
      <c r="AH26898" s="7"/>
    </row>
    <row r="26899" spans="33:34">
      <c r="AG26899" s="7"/>
      <c r="AH26899" s="7"/>
    </row>
    <row r="26900" spans="33:34">
      <c r="AG26900" s="7"/>
      <c r="AH26900" s="7"/>
    </row>
    <row r="26901" spans="33:34">
      <c r="AG26901" s="7"/>
      <c r="AH26901" s="7"/>
    </row>
    <row r="26902" spans="33:34">
      <c r="AG26902" s="7"/>
      <c r="AH26902" s="7"/>
    </row>
    <row r="26903" spans="33:34">
      <c r="AG26903" s="7"/>
      <c r="AH26903" s="7"/>
    </row>
    <row r="26904" spans="33:34">
      <c r="AG26904" s="7"/>
      <c r="AH26904" s="7"/>
    </row>
    <row r="26905" spans="33:34">
      <c r="AG26905" s="7"/>
      <c r="AH26905" s="7"/>
    </row>
    <row r="26906" spans="33:34">
      <c r="AG26906" s="7"/>
      <c r="AH26906" s="7"/>
    </row>
    <row r="26907" spans="33:34">
      <c r="AG26907" s="7"/>
      <c r="AH26907" s="7"/>
    </row>
    <row r="26908" spans="33:34">
      <c r="AG26908" s="7"/>
      <c r="AH26908" s="7"/>
    </row>
    <row r="26909" spans="33:34">
      <c r="AG26909" s="7"/>
      <c r="AH26909" s="7"/>
    </row>
    <row r="26910" spans="33:34">
      <c r="AG26910" s="7"/>
      <c r="AH26910" s="7"/>
    </row>
    <row r="26911" spans="33:34">
      <c r="AG26911" s="7"/>
      <c r="AH26911" s="7"/>
    </row>
    <row r="26912" spans="33:34">
      <c r="AG26912" s="7"/>
      <c r="AH26912" s="7"/>
    </row>
    <row r="26913" spans="33:34">
      <c r="AG26913" s="7"/>
      <c r="AH26913" s="7"/>
    </row>
    <row r="26914" spans="33:34">
      <c r="AG26914" s="7"/>
      <c r="AH26914" s="7"/>
    </row>
    <row r="26915" spans="33:34">
      <c r="AG26915" s="7"/>
      <c r="AH26915" s="7"/>
    </row>
    <row r="26916" spans="33:34">
      <c r="AG26916" s="7"/>
      <c r="AH26916" s="7"/>
    </row>
    <row r="26917" spans="33:34">
      <c r="AG26917" s="7"/>
      <c r="AH26917" s="7"/>
    </row>
    <row r="26918" spans="33:34">
      <c r="AG26918" s="7"/>
      <c r="AH26918" s="7"/>
    </row>
    <row r="26919" spans="33:34">
      <c r="AG26919" s="7"/>
      <c r="AH26919" s="7"/>
    </row>
    <row r="26920" spans="33:34">
      <c r="AG26920" s="7"/>
      <c r="AH26920" s="7"/>
    </row>
    <row r="26921" spans="33:34">
      <c r="AG26921" s="7"/>
      <c r="AH26921" s="7"/>
    </row>
    <row r="26922" spans="33:34">
      <c r="AG26922" s="7"/>
      <c r="AH26922" s="7"/>
    </row>
    <row r="26923" spans="33:34">
      <c r="AG26923" s="7"/>
      <c r="AH26923" s="7"/>
    </row>
    <row r="26924" spans="33:34">
      <c r="AG26924" s="7"/>
      <c r="AH26924" s="7"/>
    </row>
    <row r="26925" spans="33:34">
      <c r="AG26925" s="7"/>
      <c r="AH26925" s="7"/>
    </row>
    <row r="26926" spans="33:34">
      <c r="AG26926" s="7"/>
      <c r="AH26926" s="7"/>
    </row>
    <row r="26927" spans="33:34">
      <c r="AG26927" s="7"/>
      <c r="AH26927" s="7"/>
    </row>
    <row r="26928" spans="33:34">
      <c r="AG26928" s="7"/>
      <c r="AH26928" s="7"/>
    </row>
    <row r="26929" spans="33:34">
      <c r="AG26929" s="7"/>
      <c r="AH26929" s="7"/>
    </row>
    <row r="26930" spans="33:34">
      <c r="AG26930" s="7"/>
      <c r="AH26930" s="7"/>
    </row>
    <row r="26931" spans="33:34">
      <c r="AG26931" s="7"/>
      <c r="AH26931" s="7"/>
    </row>
    <row r="26932" spans="33:34">
      <c r="AG26932" s="7"/>
      <c r="AH26932" s="7"/>
    </row>
    <row r="26933" spans="33:34">
      <c r="AG26933" s="7"/>
      <c r="AH26933" s="7"/>
    </row>
    <row r="26934" spans="33:34">
      <c r="AG26934" s="7"/>
      <c r="AH26934" s="7"/>
    </row>
    <row r="26935" spans="33:34">
      <c r="AG26935" s="7"/>
      <c r="AH26935" s="7"/>
    </row>
    <row r="26936" spans="33:34">
      <c r="AG26936" s="7"/>
      <c r="AH26936" s="7"/>
    </row>
    <row r="26937" spans="33:34">
      <c r="AG26937" s="7"/>
      <c r="AH26937" s="7"/>
    </row>
    <row r="26938" spans="33:34">
      <c r="AG26938" s="7"/>
      <c r="AH26938" s="7"/>
    </row>
    <row r="26939" spans="33:34">
      <c r="AG26939" s="7"/>
      <c r="AH26939" s="7"/>
    </row>
    <row r="26940" spans="33:34">
      <c r="AG26940" s="7"/>
      <c r="AH26940" s="7"/>
    </row>
    <row r="26941" spans="33:34">
      <c r="AG26941" s="7"/>
      <c r="AH26941" s="7"/>
    </row>
    <row r="26942" spans="33:34">
      <c r="AG26942" s="7"/>
      <c r="AH26942" s="7"/>
    </row>
    <row r="26943" spans="33:34">
      <c r="AG26943" s="7"/>
      <c r="AH26943" s="7"/>
    </row>
    <row r="26944" spans="33:34">
      <c r="AG26944" s="7"/>
      <c r="AH26944" s="7"/>
    </row>
    <row r="26945" spans="33:34">
      <c r="AG26945" s="7"/>
      <c r="AH26945" s="7"/>
    </row>
    <row r="26946" spans="33:34">
      <c r="AG26946" s="7"/>
      <c r="AH26946" s="7"/>
    </row>
    <row r="26947" spans="33:34">
      <c r="AG26947" s="7"/>
      <c r="AH26947" s="7"/>
    </row>
    <row r="26948" spans="33:34">
      <c r="AG26948" s="7"/>
      <c r="AH26948" s="7"/>
    </row>
    <row r="26949" spans="33:34">
      <c r="AG26949" s="7"/>
      <c r="AH26949" s="7"/>
    </row>
    <row r="26950" spans="33:34">
      <c r="AG26950" s="7"/>
      <c r="AH26950" s="7"/>
    </row>
    <row r="26951" spans="33:34">
      <c r="AG26951" s="7"/>
      <c r="AH26951" s="7"/>
    </row>
    <row r="26952" spans="33:34">
      <c r="AG26952" s="7"/>
      <c r="AH26952" s="7"/>
    </row>
    <row r="26953" spans="33:34">
      <c r="AG26953" s="7"/>
      <c r="AH26953" s="7"/>
    </row>
    <row r="26954" spans="33:34">
      <c r="AG26954" s="7"/>
      <c r="AH26954" s="7"/>
    </row>
    <row r="26955" spans="33:34">
      <c r="AG26955" s="7"/>
      <c r="AH26955" s="7"/>
    </row>
    <row r="26956" spans="33:34">
      <c r="AG26956" s="7"/>
      <c r="AH26956" s="7"/>
    </row>
    <row r="26957" spans="33:34">
      <c r="AG26957" s="7"/>
      <c r="AH26957" s="7"/>
    </row>
    <row r="26958" spans="33:34">
      <c r="AG26958" s="7"/>
      <c r="AH26958" s="7"/>
    </row>
    <row r="26959" spans="33:34">
      <c r="AG26959" s="7"/>
      <c r="AH26959" s="7"/>
    </row>
    <row r="26960" spans="33:34">
      <c r="AG26960" s="7"/>
      <c r="AH26960" s="7"/>
    </row>
    <row r="26961" spans="33:34">
      <c r="AG26961" s="7"/>
      <c r="AH26961" s="7"/>
    </row>
    <row r="26962" spans="33:34">
      <c r="AG26962" s="7"/>
      <c r="AH26962" s="7"/>
    </row>
    <row r="26963" spans="33:34">
      <c r="AG26963" s="7"/>
      <c r="AH26963" s="7"/>
    </row>
    <row r="26964" spans="33:34">
      <c r="AG26964" s="7"/>
      <c r="AH26964" s="7"/>
    </row>
    <row r="26965" spans="33:34">
      <c r="AG26965" s="7"/>
      <c r="AH26965" s="7"/>
    </row>
    <row r="26966" spans="33:34">
      <c r="AG26966" s="7"/>
      <c r="AH26966" s="7"/>
    </row>
    <row r="26967" spans="33:34">
      <c r="AG26967" s="7"/>
      <c r="AH26967" s="7"/>
    </row>
    <row r="26968" spans="33:34">
      <c r="AG26968" s="7"/>
      <c r="AH26968" s="7"/>
    </row>
    <row r="26969" spans="33:34">
      <c r="AG26969" s="7"/>
      <c r="AH26969" s="7"/>
    </row>
    <row r="26970" spans="33:34">
      <c r="AG26970" s="7"/>
      <c r="AH26970" s="7"/>
    </row>
    <row r="26971" spans="33:34">
      <c r="AG26971" s="7"/>
      <c r="AH26971" s="7"/>
    </row>
    <row r="26972" spans="33:34">
      <c r="AG26972" s="7"/>
      <c r="AH26972" s="7"/>
    </row>
    <row r="26973" spans="33:34">
      <c r="AG26973" s="7"/>
      <c r="AH26973" s="7"/>
    </row>
    <row r="26974" spans="33:34">
      <c r="AG26974" s="7"/>
      <c r="AH26974" s="7"/>
    </row>
    <row r="26975" spans="33:34">
      <c r="AG26975" s="7"/>
      <c r="AH26975" s="7"/>
    </row>
    <row r="26976" spans="33:34">
      <c r="AG26976" s="7"/>
      <c r="AH26976" s="7"/>
    </row>
    <row r="26977" spans="33:34">
      <c r="AG26977" s="7"/>
      <c r="AH26977" s="7"/>
    </row>
    <row r="26978" spans="33:34">
      <c r="AG26978" s="7"/>
      <c r="AH26978" s="7"/>
    </row>
    <row r="26979" spans="33:34">
      <c r="AG26979" s="7"/>
      <c r="AH26979" s="7"/>
    </row>
    <row r="26980" spans="33:34">
      <c r="AG26980" s="7"/>
      <c r="AH26980" s="7"/>
    </row>
    <row r="26981" spans="33:34">
      <c r="AG26981" s="7"/>
      <c r="AH26981" s="7"/>
    </row>
    <row r="26982" spans="33:34">
      <c r="AG26982" s="7"/>
      <c r="AH26982" s="7"/>
    </row>
    <row r="26983" spans="33:34">
      <c r="AG26983" s="7"/>
      <c r="AH26983" s="7"/>
    </row>
    <row r="26984" spans="33:34">
      <c r="AG26984" s="7"/>
      <c r="AH26984" s="7"/>
    </row>
    <row r="26985" spans="33:34">
      <c r="AG26985" s="7"/>
      <c r="AH26985" s="7"/>
    </row>
    <row r="26986" spans="33:34">
      <c r="AG26986" s="7"/>
      <c r="AH26986" s="7"/>
    </row>
    <row r="26987" spans="33:34">
      <c r="AG26987" s="7"/>
      <c r="AH26987" s="7"/>
    </row>
    <row r="26988" spans="33:34">
      <c r="AG26988" s="7"/>
      <c r="AH26988" s="7"/>
    </row>
    <row r="26989" spans="33:34">
      <c r="AG26989" s="7"/>
      <c r="AH26989" s="7"/>
    </row>
    <row r="26990" spans="33:34">
      <c r="AG26990" s="7"/>
      <c r="AH26990" s="7"/>
    </row>
    <row r="26991" spans="33:34">
      <c r="AG26991" s="7"/>
      <c r="AH26991" s="7"/>
    </row>
    <row r="26992" spans="33:34">
      <c r="AG26992" s="7"/>
      <c r="AH26992" s="7"/>
    </row>
    <row r="26993" spans="33:34">
      <c r="AG26993" s="7"/>
      <c r="AH26993" s="7"/>
    </row>
    <row r="26994" spans="33:34">
      <c r="AG26994" s="7"/>
      <c r="AH26994" s="7"/>
    </row>
    <row r="26995" spans="33:34">
      <c r="AG26995" s="7"/>
      <c r="AH26995" s="7"/>
    </row>
    <row r="26996" spans="33:34">
      <c r="AG26996" s="7"/>
      <c r="AH26996" s="7"/>
    </row>
    <row r="26997" spans="33:34">
      <c r="AG26997" s="7"/>
      <c r="AH26997" s="7"/>
    </row>
    <row r="26998" spans="33:34">
      <c r="AG26998" s="7"/>
      <c r="AH26998" s="7"/>
    </row>
    <row r="26999" spans="33:34">
      <c r="AG26999" s="7"/>
      <c r="AH26999" s="7"/>
    </row>
    <row r="27000" spans="33:34">
      <c r="AG27000" s="7"/>
      <c r="AH27000" s="7"/>
    </row>
    <row r="27001" spans="33:34">
      <c r="AG27001" s="7"/>
      <c r="AH27001" s="7"/>
    </row>
    <row r="27002" spans="33:34">
      <c r="AG27002" s="7"/>
      <c r="AH27002" s="7"/>
    </row>
    <row r="27003" spans="33:34">
      <c r="AG27003" s="7"/>
      <c r="AH27003" s="7"/>
    </row>
    <row r="27004" spans="33:34">
      <c r="AG27004" s="7"/>
      <c r="AH27004" s="7"/>
    </row>
    <row r="27005" spans="33:34">
      <c r="AG27005" s="7"/>
      <c r="AH27005" s="7"/>
    </row>
    <row r="27006" spans="33:34">
      <c r="AG27006" s="7"/>
      <c r="AH27006" s="7"/>
    </row>
    <row r="27007" spans="33:34">
      <c r="AG27007" s="7"/>
      <c r="AH27007" s="7"/>
    </row>
    <row r="27008" spans="33:34">
      <c r="AG27008" s="7"/>
      <c r="AH27008" s="7"/>
    </row>
    <row r="27009" spans="33:34">
      <c r="AG27009" s="7"/>
      <c r="AH27009" s="7"/>
    </row>
    <row r="27010" spans="33:34">
      <c r="AG27010" s="7"/>
      <c r="AH27010" s="7"/>
    </row>
    <row r="27011" spans="33:34">
      <c r="AG27011" s="7"/>
      <c r="AH27011" s="7"/>
    </row>
    <row r="27012" spans="33:34">
      <c r="AG27012" s="7"/>
      <c r="AH27012" s="7"/>
    </row>
    <row r="27013" spans="33:34">
      <c r="AG27013" s="7"/>
      <c r="AH27013" s="7"/>
    </row>
    <row r="27014" spans="33:34">
      <c r="AG27014" s="7"/>
      <c r="AH27014" s="7"/>
    </row>
    <row r="27015" spans="33:34">
      <c r="AG27015" s="7"/>
      <c r="AH27015" s="7"/>
    </row>
    <row r="27016" spans="33:34">
      <c r="AG27016" s="7"/>
      <c r="AH27016" s="7"/>
    </row>
    <row r="27017" spans="33:34">
      <c r="AG27017" s="7"/>
      <c r="AH27017" s="7"/>
    </row>
    <row r="27018" spans="33:34">
      <c r="AG27018" s="7"/>
      <c r="AH27018" s="7"/>
    </row>
    <row r="27019" spans="33:34">
      <c r="AG27019" s="7"/>
      <c r="AH27019" s="7"/>
    </row>
    <row r="27020" spans="33:34">
      <c r="AG27020" s="7"/>
      <c r="AH27020" s="7"/>
    </row>
    <row r="27021" spans="33:34">
      <c r="AG27021" s="7"/>
      <c r="AH27021" s="7"/>
    </row>
    <row r="27022" spans="33:34">
      <c r="AG27022" s="7"/>
      <c r="AH27022" s="7"/>
    </row>
    <row r="27023" spans="33:34">
      <c r="AG27023" s="7"/>
      <c r="AH27023" s="7"/>
    </row>
    <row r="27024" spans="33:34">
      <c r="AG27024" s="7"/>
      <c r="AH27024" s="7"/>
    </row>
    <row r="27025" spans="33:34">
      <c r="AG27025" s="7"/>
      <c r="AH27025" s="7"/>
    </row>
    <row r="27026" spans="33:34">
      <c r="AG27026" s="7"/>
      <c r="AH27026" s="7"/>
    </row>
    <row r="27027" spans="33:34">
      <c r="AG27027" s="7"/>
      <c r="AH27027" s="7"/>
    </row>
    <row r="27028" spans="33:34">
      <c r="AG27028" s="7"/>
      <c r="AH27028" s="7"/>
    </row>
    <row r="27029" spans="33:34">
      <c r="AG27029" s="7"/>
      <c r="AH27029" s="7"/>
    </row>
    <row r="27030" spans="33:34">
      <c r="AG27030" s="7"/>
      <c r="AH27030" s="7"/>
    </row>
    <row r="27031" spans="33:34">
      <c r="AG27031" s="7"/>
      <c r="AH27031" s="7"/>
    </row>
    <row r="27032" spans="33:34">
      <c r="AG27032" s="7"/>
      <c r="AH27032" s="7"/>
    </row>
    <row r="27033" spans="33:34">
      <c r="AG27033" s="7"/>
      <c r="AH27033" s="7"/>
    </row>
    <row r="27034" spans="33:34">
      <c r="AG27034" s="7"/>
      <c r="AH27034" s="7"/>
    </row>
    <row r="27035" spans="33:34">
      <c r="AG27035" s="7"/>
      <c r="AH27035" s="7"/>
    </row>
    <row r="27036" spans="33:34">
      <c r="AG27036" s="7"/>
      <c r="AH27036" s="7"/>
    </row>
    <row r="27037" spans="33:34">
      <c r="AG27037" s="7"/>
      <c r="AH27037" s="7"/>
    </row>
    <row r="27038" spans="33:34">
      <c r="AG27038" s="7"/>
      <c r="AH27038" s="7"/>
    </row>
    <row r="27039" spans="33:34">
      <c r="AG27039" s="7"/>
      <c r="AH27039" s="7"/>
    </row>
    <row r="27040" spans="33:34">
      <c r="AG27040" s="7"/>
      <c r="AH27040" s="7"/>
    </row>
    <row r="27041" spans="33:34">
      <c r="AG27041" s="7"/>
      <c r="AH27041" s="7"/>
    </row>
    <row r="27042" spans="33:34">
      <c r="AG27042" s="7"/>
      <c r="AH27042" s="7"/>
    </row>
    <row r="27043" spans="33:34">
      <c r="AG27043" s="7"/>
      <c r="AH27043" s="7"/>
    </row>
    <row r="27044" spans="33:34">
      <c r="AG27044" s="7"/>
      <c r="AH27044" s="7"/>
    </row>
    <row r="27045" spans="33:34">
      <c r="AG27045" s="7"/>
      <c r="AH27045" s="7"/>
    </row>
    <row r="27046" spans="33:34">
      <c r="AG27046" s="7"/>
      <c r="AH27046" s="7"/>
    </row>
    <row r="27047" spans="33:34">
      <c r="AG27047" s="7"/>
      <c r="AH27047" s="7"/>
    </row>
    <row r="27048" spans="33:34">
      <c r="AG27048" s="7"/>
      <c r="AH27048" s="7"/>
    </row>
    <row r="27049" spans="33:34">
      <c r="AG27049" s="7"/>
      <c r="AH27049" s="7"/>
    </row>
    <row r="27050" spans="33:34">
      <c r="AG27050" s="7"/>
      <c r="AH27050" s="7"/>
    </row>
    <row r="27051" spans="33:34">
      <c r="AG27051" s="7"/>
      <c r="AH27051" s="7"/>
    </row>
    <row r="27052" spans="33:34">
      <c r="AG27052" s="7"/>
      <c r="AH27052" s="7"/>
    </row>
    <row r="27053" spans="33:34">
      <c r="AG27053" s="7"/>
      <c r="AH27053" s="7"/>
    </row>
    <row r="27054" spans="33:34">
      <c r="AG27054" s="7"/>
      <c r="AH27054" s="7"/>
    </row>
    <row r="27055" spans="33:34">
      <c r="AG27055" s="7"/>
      <c r="AH27055" s="7"/>
    </row>
    <row r="27056" spans="33:34">
      <c r="AG27056" s="7"/>
      <c r="AH27056" s="7"/>
    </row>
    <row r="27057" spans="33:34">
      <c r="AG27057" s="7"/>
      <c r="AH27057" s="7"/>
    </row>
    <row r="27058" spans="33:34">
      <c r="AG27058" s="7"/>
      <c r="AH27058" s="7"/>
    </row>
    <row r="27059" spans="33:34">
      <c r="AG27059" s="7"/>
      <c r="AH27059" s="7"/>
    </row>
    <row r="27060" spans="33:34">
      <c r="AG27060" s="7"/>
      <c r="AH27060" s="7"/>
    </row>
    <row r="27061" spans="33:34">
      <c r="AG27061" s="7"/>
      <c r="AH27061" s="7"/>
    </row>
    <row r="27062" spans="33:34">
      <c r="AG27062" s="7"/>
      <c r="AH27062" s="7"/>
    </row>
    <row r="27063" spans="33:34">
      <c r="AG27063" s="7"/>
      <c r="AH27063" s="7"/>
    </row>
    <row r="27064" spans="33:34">
      <c r="AG27064" s="7"/>
      <c r="AH27064" s="7"/>
    </row>
    <row r="27065" spans="33:34">
      <c r="AG27065" s="7"/>
      <c r="AH27065" s="7"/>
    </row>
    <row r="27066" spans="33:34">
      <c r="AG27066" s="7"/>
      <c r="AH27066" s="7"/>
    </row>
    <row r="27067" spans="33:34">
      <c r="AG27067" s="7"/>
      <c r="AH27067" s="7"/>
    </row>
    <row r="27068" spans="33:34">
      <c r="AG27068" s="7"/>
      <c r="AH27068" s="7"/>
    </row>
    <row r="27069" spans="33:34">
      <c r="AG27069" s="7"/>
      <c r="AH27069" s="7"/>
    </row>
    <row r="27070" spans="33:34">
      <c r="AG27070" s="7"/>
      <c r="AH27070" s="7"/>
    </row>
    <row r="27071" spans="33:34">
      <c r="AG27071" s="7"/>
      <c r="AH27071" s="7"/>
    </row>
    <row r="27072" spans="33:34">
      <c r="AG27072" s="7"/>
      <c r="AH27072" s="7"/>
    </row>
    <row r="27073" spans="33:34">
      <c r="AG27073" s="7"/>
      <c r="AH27073" s="7"/>
    </row>
    <row r="27074" spans="33:34">
      <c r="AG27074" s="7"/>
      <c r="AH27074" s="7"/>
    </row>
    <row r="27075" spans="33:34">
      <c r="AG27075" s="7"/>
      <c r="AH27075" s="7"/>
    </row>
    <row r="27076" spans="33:34">
      <c r="AG27076" s="7"/>
      <c r="AH27076" s="7"/>
    </row>
    <row r="27077" spans="33:34">
      <c r="AG27077" s="7"/>
      <c r="AH27077" s="7"/>
    </row>
    <row r="27078" spans="33:34">
      <c r="AG27078" s="7"/>
      <c r="AH27078" s="7"/>
    </row>
    <row r="27079" spans="33:34">
      <c r="AG27079" s="7"/>
      <c r="AH27079" s="7"/>
    </row>
    <row r="27080" spans="33:34">
      <c r="AG27080" s="7"/>
      <c r="AH27080" s="7"/>
    </row>
    <row r="27081" spans="33:34">
      <c r="AG27081" s="7"/>
      <c r="AH27081" s="7"/>
    </row>
    <row r="27082" spans="33:34">
      <c r="AG27082" s="7"/>
      <c r="AH27082" s="7"/>
    </row>
    <row r="27083" spans="33:34">
      <c r="AG27083" s="7"/>
      <c r="AH27083" s="7"/>
    </row>
    <row r="27084" spans="33:34">
      <c r="AG27084" s="7"/>
      <c r="AH27084" s="7"/>
    </row>
    <row r="27085" spans="33:34">
      <c r="AG27085" s="7"/>
      <c r="AH27085" s="7"/>
    </row>
    <row r="27086" spans="33:34">
      <c r="AG27086" s="7"/>
      <c r="AH27086" s="7"/>
    </row>
    <row r="27087" spans="33:34">
      <c r="AG27087" s="7"/>
      <c r="AH27087" s="7"/>
    </row>
    <row r="27088" spans="33:34">
      <c r="AG27088" s="7"/>
      <c r="AH27088" s="7"/>
    </row>
    <row r="27089" spans="33:34">
      <c r="AG27089" s="7"/>
      <c r="AH27089" s="7"/>
    </row>
    <row r="27090" spans="33:34">
      <c r="AG27090" s="7"/>
      <c r="AH27090" s="7"/>
    </row>
    <row r="27091" spans="33:34">
      <c r="AG27091" s="7"/>
      <c r="AH27091" s="7"/>
    </row>
    <row r="27092" spans="33:34">
      <c r="AG27092" s="7"/>
      <c r="AH27092" s="7"/>
    </row>
    <row r="27093" spans="33:34">
      <c r="AG27093" s="7"/>
      <c r="AH27093" s="7"/>
    </row>
    <row r="27094" spans="33:34">
      <c r="AG27094" s="7"/>
      <c r="AH27094" s="7"/>
    </row>
    <row r="27095" spans="33:34">
      <c r="AG27095" s="7"/>
      <c r="AH27095" s="7"/>
    </row>
    <row r="27096" spans="33:34">
      <c r="AG27096" s="7"/>
      <c r="AH27096" s="7"/>
    </row>
    <row r="27097" spans="33:34">
      <c r="AG27097" s="7"/>
      <c r="AH27097" s="7"/>
    </row>
    <row r="27098" spans="33:34">
      <c r="AG27098" s="7"/>
      <c r="AH27098" s="7"/>
    </row>
    <row r="27099" spans="33:34">
      <c r="AG27099" s="7"/>
      <c r="AH27099" s="7"/>
    </row>
    <row r="27100" spans="33:34">
      <c r="AG27100" s="7"/>
      <c r="AH27100" s="7"/>
    </row>
    <row r="27101" spans="33:34">
      <c r="AG27101" s="7"/>
      <c r="AH27101" s="7"/>
    </row>
    <row r="27102" spans="33:34">
      <c r="AG27102" s="7"/>
      <c r="AH27102" s="7"/>
    </row>
    <row r="27103" spans="33:34">
      <c r="AG27103" s="7"/>
      <c r="AH27103" s="7"/>
    </row>
    <row r="27104" spans="33:34">
      <c r="AG27104" s="7"/>
      <c r="AH27104" s="7"/>
    </row>
    <row r="27105" spans="33:34">
      <c r="AG27105" s="7"/>
      <c r="AH27105" s="7"/>
    </row>
    <row r="27106" spans="33:34">
      <c r="AG27106" s="7"/>
      <c r="AH27106" s="7"/>
    </row>
    <row r="27107" spans="33:34">
      <c r="AG27107" s="7"/>
      <c r="AH27107" s="7"/>
    </row>
    <row r="27108" spans="33:34">
      <c r="AG27108" s="7"/>
      <c r="AH27108" s="7"/>
    </row>
    <row r="27109" spans="33:34">
      <c r="AG27109" s="7"/>
      <c r="AH27109" s="7"/>
    </row>
    <row r="27110" spans="33:34">
      <c r="AG27110" s="7"/>
      <c r="AH27110" s="7"/>
    </row>
    <row r="27111" spans="33:34">
      <c r="AG27111" s="7"/>
      <c r="AH27111" s="7"/>
    </row>
    <row r="27112" spans="33:34">
      <c r="AG27112" s="7"/>
      <c r="AH27112" s="7"/>
    </row>
    <row r="27113" spans="33:34">
      <c r="AG27113" s="7"/>
      <c r="AH27113" s="7"/>
    </row>
    <row r="27114" spans="33:34">
      <c r="AG27114" s="7"/>
      <c r="AH27114" s="7"/>
    </row>
    <row r="27115" spans="33:34">
      <c r="AG27115" s="7"/>
      <c r="AH27115" s="7"/>
    </row>
    <row r="27116" spans="33:34">
      <c r="AG27116" s="7"/>
      <c r="AH27116" s="7"/>
    </row>
    <row r="27117" spans="33:34">
      <c r="AG27117" s="7"/>
      <c r="AH27117" s="7"/>
    </row>
    <row r="27118" spans="33:34">
      <c r="AG27118" s="7"/>
      <c r="AH27118" s="7"/>
    </row>
    <row r="27119" spans="33:34">
      <c r="AG27119" s="7"/>
      <c r="AH27119" s="7"/>
    </row>
    <row r="27120" spans="33:34">
      <c r="AG27120" s="7"/>
      <c r="AH27120" s="7"/>
    </row>
    <row r="27121" spans="33:34">
      <c r="AG27121" s="7"/>
      <c r="AH27121" s="7"/>
    </row>
    <row r="27122" spans="33:34">
      <c r="AG27122" s="7"/>
      <c r="AH27122" s="7"/>
    </row>
    <row r="27123" spans="33:34">
      <c r="AG27123" s="7"/>
      <c r="AH27123" s="7"/>
    </row>
    <row r="27124" spans="33:34">
      <c r="AG27124" s="7"/>
      <c r="AH27124" s="7"/>
    </row>
    <row r="27125" spans="33:34">
      <c r="AG27125" s="7"/>
      <c r="AH27125" s="7"/>
    </row>
    <row r="27126" spans="33:34">
      <c r="AG27126" s="7"/>
      <c r="AH27126" s="7"/>
    </row>
    <row r="27127" spans="33:34">
      <c r="AG27127" s="7"/>
      <c r="AH27127" s="7"/>
    </row>
    <row r="27128" spans="33:34">
      <c r="AG27128" s="7"/>
      <c r="AH27128" s="7"/>
    </row>
    <row r="27129" spans="33:34">
      <c r="AG27129" s="7"/>
      <c r="AH27129" s="7"/>
    </row>
    <row r="27130" spans="33:34">
      <c r="AG27130" s="7"/>
      <c r="AH27130" s="7"/>
    </row>
    <row r="27131" spans="33:34">
      <c r="AG27131" s="7"/>
      <c r="AH27131" s="7"/>
    </row>
    <row r="27132" spans="33:34">
      <c r="AG27132" s="7"/>
      <c r="AH27132" s="7"/>
    </row>
    <row r="27133" spans="33:34">
      <c r="AG27133" s="7"/>
      <c r="AH27133" s="7"/>
    </row>
    <row r="27134" spans="33:34">
      <c r="AG27134" s="7"/>
      <c r="AH27134" s="7"/>
    </row>
    <row r="27135" spans="33:34">
      <c r="AG27135" s="7"/>
      <c r="AH27135" s="7"/>
    </row>
    <row r="27136" spans="33:34">
      <c r="AG27136" s="7"/>
      <c r="AH27136" s="7"/>
    </row>
    <row r="27137" spans="33:34">
      <c r="AG27137" s="7"/>
      <c r="AH27137" s="7"/>
    </row>
    <row r="27138" spans="33:34">
      <c r="AG27138" s="7"/>
      <c r="AH27138" s="7"/>
    </row>
    <row r="27139" spans="33:34">
      <c r="AG27139" s="7"/>
      <c r="AH27139" s="7"/>
    </row>
    <row r="27140" spans="33:34">
      <c r="AG27140" s="7"/>
      <c r="AH27140" s="7"/>
    </row>
    <row r="27141" spans="33:34">
      <c r="AG27141" s="7"/>
      <c r="AH27141" s="7"/>
    </row>
    <row r="27142" spans="33:34">
      <c r="AG27142" s="7"/>
      <c r="AH27142" s="7"/>
    </row>
    <row r="27143" spans="33:34">
      <c r="AG27143" s="7"/>
      <c r="AH27143" s="7"/>
    </row>
    <row r="27144" spans="33:34">
      <c r="AG27144" s="7"/>
      <c r="AH27144" s="7"/>
    </row>
    <row r="27145" spans="33:34">
      <c r="AG27145" s="7"/>
      <c r="AH27145" s="7"/>
    </row>
    <row r="27146" spans="33:34">
      <c r="AG27146" s="7"/>
      <c r="AH27146" s="7"/>
    </row>
    <row r="27147" spans="33:34">
      <c r="AG27147" s="7"/>
      <c r="AH27147" s="7"/>
    </row>
    <row r="27148" spans="33:34">
      <c r="AG27148" s="7"/>
      <c r="AH27148" s="7"/>
    </row>
    <row r="27149" spans="33:34">
      <c r="AG27149" s="7"/>
      <c r="AH27149" s="7"/>
    </row>
    <row r="27150" spans="33:34">
      <c r="AG27150" s="7"/>
      <c r="AH27150" s="7"/>
    </row>
    <row r="27151" spans="33:34">
      <c r="AG27151" s="7"/>
      <c r="AH27151" s="7"/>
    </row>
    <row r="27152" spans="33:34">
      <c r="AG27152" s="7"/>
      <c r="AH27152" s="7"/>
    </row>
    <row r="27153" spans="33:34">
      <c r="AG27153" s="7"/>
      <c r="AH27153" s="7"/>
    </row>
    <row r="27154" spans="33:34">
      <c r="AG27154" s="7"/>
      <c r="AH27154" s="7"/>
    </row>
    <row r="27155" spans="33:34">
      <c r="AG27155" s="7"/>
      <c r="AH27155" s="7"/>
    </row>
    <row r="27156" spans="33:34">
      <c r="AG27156" s="7"/>
      <c r="AH27156" s="7"/>
    </row>
    <row r="27157" spans="33:34">
      <c r="AG27157" s="7"/>
      <c r="AH27157" s="7"/>
    </row>
    <row r="27158" spans="33:34">
      <c r="AG27158" s="7"/>
      <c r="AH27158" s="7"/>
    </row>
    <row r="27159" spans="33:34">
      <c r="AG27159" s="7"/>
      <c r="AH27159" s="7"/>
    </row>
    <row r="27160" spans="33:34">
      <c r="AG27160" s="7"/>
      <c r="AH27160" s="7"/>
    </row>
    <row r="27161" spans="33:34">
      <c r="AG27161" s="7"/>
      <c r="AH27161" s="7"/>
    </row>
    <row r="27162" spans="33:34">
      <c r="AG27162" s="7"/>
      <c r="AH27162" s="7"/>
    </row>
    <row r="27163" spans="33:34">
      <c r="AG27163" s="7"/>
      <c r="AH27163" s="7"/>
    </row>
    <row r="27164" spans="33:34">
      <c r="AG27164" s="7"/>
      <c r="AH27164" s="7"/>
    </row>
    <row r="27165" spans="33:34">
      <c r="AG27165" s="7"/>
      <c r="AH27165" s="7"/>
    </row>
    <row r="27166" spans="33:34">
      <c r="AG27166" s="7"/>
      <c r="AH27166" s="7"/>
    </row>
    <row r="27167" spans="33:34">
      <c r="AG27167" s="7"/>
      <c r="AH27167" s="7"/>
    </row>
    <row r="27168" spans="33:34">
      <c r="AG27168" s="7"/>
      <c r="AH27168" s="7"/>
    </row>
    <row r="27169" spans="33:34">
      <c r="AG27169" s="7"/>
      <c r="AH27169" s="7"/>
    </row>
    <row r="27170" spans="33:34">
      <c r="AG27170" s="7"/>
      <c r="AH27170" s="7"/>
    </row>
    <row r="27171" spans="33:34">
      <c r="AG27171" s="7"/>
      <c r="AH27171" s="7"/>
    </row>
    <row r="27172" spans="33:34">
      <c r="AG27172" s="7"/>
      <c r="AH27172" s="7"/>
    </row>
    <row r="27173" spans="33:34">
      <c r="AG27173" s="7"/>
      <c r="AH27173" s="7"/>
    </row>
    <row r="27174" spans="33:34">
      <c r="AG27174" s="7"/>
      <c r="AH27174" s="7"/>
    </row>
    <row r="27175" spans="33:34">
      <c r="AG27175" s="7"/>
      <c r="AH27175" s="7"/>
    </row>
    <row r="27176" spans="33:34">
      <c r="AG27176" s="7"/>
      <c r="AH27176" s="7"/>
    </row>
    <row r="27177" spans="33:34">
      <c r="AG27177" s="7"/>
      <c r="AH27177" s="7"/>
    </row>
    <row r="27178" spans="33:34">
      <c r="AG27178" s="7"/>
      <c r="AH27178" s="7"/>
    </row>
    <row r="27179" spans="33:34">
      <c r="AG27179" s="7"/>
      <c r="AH27179" s="7"/>
    </row>
    <row r="27180" spans="33:34">
      <c r="AG27180" s="7"/>
      <c r="AH27180" s="7"/>
    </row>
    <row r="27181" spans="33:34">
      <c r="AG27181" s="7"/>
      <c r="AH27181" s="7"/>
    </row>
    <row r="27182" spans="33:34">
      <c r="AG27182" s="7"/>
      <c r="AH27182" s="7"/>
    </row>
    <row r="27183" spans="33:34">
      <c r="AG27183" s="7"/>
      <c r="AH27183" s="7"/>
    </row>
    <row r="27184" spans="33:34">
      <c r="AG27184" s="7"/>
      <c r="AH27184" s="7"/>
    </row>
    <row r="27185" spans="33:34">
      <c r="AG27185" s="7"/>
      <c r="AH27185" s="7"/>
    </row>
    <row r="27186" spans="33:34">
      <c r="AG27186" s="7"/>
      <c r="AH27186" s="7"/>
    </row>
    <row r="27187" spans="33:34">
      <c r="AG27187" s="7"/>
      <c r="AH27187" s="7"/>
    </row>
    <row r="27188" spans="33:34">
      <c r="AG27188" s="7"/>
      <c r="AH27188" s="7"/>
    </row>
    <row r="27189" spans="33:34">
      <c r="AG27189" s="7"/>
      <c r="AH27189" s="7"/>
    </row>
    <row r="27190" spans="33:34">
      <c r="AG27190" s="7"/>
      <c r="AH27190" s="7"/>
    </row>
    <row r="27191" spans="33:34">
      <c r="AG27191" s="7"/>
      <c r="AH27191" s="7"/>
    </row>
    <row r="27192" spans="33:34">
      <c r="AG27192" s="7"/>
      <c r="AH27192" s="7"/>
    </row>
    <row r="27193" spans="33:34">
      <c r="AG27193" s="7"/>
      <c r="AH27193" s="7"/>
    </row>
    <row r="27194" spans="33:34">
      <c r="AG27194" s="7"/>
      <c r="AH27194" s="7"/>
    </row>
    <row r="27195" spans="33:34">
      <c r="AG27195" s="7"/>
      <c r="AH27195" s="7"/>
    </row>
    <row r="27196" spans="33:34">
      <c r="AG27196" s="7"/>
      <c r="AH27196" s="7"/>
    </row>
    <row r="27197" spans="33:34">
      <c r="AG27197" s="7"/>
      <c r="AH27197" s="7"/>
    </row>
    <row r="27198" spans="33:34">
      <c r="AG27198" s="7"/>
      <c r="AH27198" s="7"/>
    </row>
    <row r="27199" spans="33:34">
      <c r="AG27199" s="7"/>
      <c r="AH27199" s="7"/>
    </row>
    <row r="27200" spans="33:34">
      <c r="AG27200" s="7"/>
      <c r="AH27200" s="7"/>
    </row>
    <row r="27201" spans="33:34">
      <c r="AG27201" s="7"/>
      <c r="AH27201" s="7"/>
    </row>
    <row r="27202" spans="33:34">
      <c r="AG27202" s="7"/>
      <c r="AH27202" s="7"/>
    </row>
    <row r="27203" spans="33:34">
      <c r="AG27203" s="7"/>
      <c r="AH27203" s="7"/>
    </row>
    <row r="27204" spans="33:34">
      <c r="AG27204" s="7"/>
      <c r="AH27204" s="7"/>
    </row>
    <row r="27205" spans="33:34">
      <c r="AG27205" s="7"/>
      <c r="AH27205" s="7"/>
    </row>
    <row r="27206" spans="33:34">
      <c r="AG27206" s="7"/>
      <c r="AH27206" s="7"/>
    </row>
    <row r="27207" spans="33:34">
      <c r="AG27207" s="7"/>
      <c r="AH27207" s="7"/>
    </row>
    <row r="27208" spans="33:34">
      <c r="AG27208" s="7"/>
      <c r="AH27208" s="7"/>
    </row>
    <row r="27209" spans="33:34">
      <c r="AG27209" s="7"/>
      <c r="AH27209" s="7"/>
    </row>
    <row r="27210" spans="33:34">
      <c r="AG27210" s="7"/>
      <c r="AH27210" s="7"/>
    </row>
    <row r="27211" spans="33:34">
      <c r="AG27211" s="7"/>
      <c r="AH27211" s="7"/>
    </row>
    <row r="27212" spans="33:34">
      <c r="AG27212" s="7"/>
      <c r="AH27212" s="7"/>
    </row>
    <row r="27213" spans="33:34">
      <c r="AG27213" s="7"/>
      <c r="AH27213" s="7"/>
    </row>
    <row r="27214" spans="33:34">
      <c r="AG27214" s="7"/>
      <c r="AH27214" s="7"/>
    </row>
    <row r="27215" spans="33:34">
      <c r="AG27215" s="7"/>
      <c r="AH27215" s="7"/>
    </row>
    <row r="27216" spans="33:34">
      <c r="AG27216" s="7"/>
      <c r="AH27216" s="7"/>
    </row>
    <row r="27217" spans="33:34">
      <c r="AG27217" s="7"/>
      <c r="AH27217" s="7"/>
    </row>
    <row r="27218" spans="33:34">
      <c r="AG27218" s="7"/>
      <c r="AH27218" s="7"/>
    </row>
    <row r="27219" spans="33:34">
      <c r="AG27219" s="7"/>
      <c r="AH27219" s="7"/>
    </row>
    <row r="27220" spans="33:34">
      <c r="AG27220" s="7"/>
      <c r="AH27220" s="7"/>
    </row>
    <row r="27221" spans="33:34">
      <c r="AG27221" s="7"/>
      <c r="AH27221" s="7"/>
    </row>
    <row r="27222" spans="33:34">
      <c r="AG27222" s="7"/>
      <c r="AH27222" s="7"/>
    </row>
    <row r="27223" spans="33:34">
      <c r="AG27223" s="7"/>
      <c r="AH27223" s="7"/>
    </row>
    <row r="27224" spans="33:34">
      <c r="AG27224" s="7"/>
      <c r="AH27224" s="7"/>
    </row>
    <row r="27225" spans="33:34">
      <c r="AG27225" s="7"/>
      <c r="AH27225" s="7"/>
    </row>
    <row r="27226" spans="33:34">
      <c r="AG27226" s="7"/>
      <c r="AH27226" s="7"/>
    </row>
    <row r="27227" spans="33:34">
      <c r="AG27227" s="7"/>
      <c r="AH27227" s="7"/>
    </row>
    <row r="27228" spans="33:34">
      <c r="AG27228" s="7"/>
      <c r="AH27228" s="7"/>
    </row>
    <row r="27229" spans="33:34">
      <c r="AG27229" s="7"/>
      <c r="AH27229" s="7"/>
    </row>
    <row r="27230" spans="33:34">
      <c r="AG27230" s="7"/>
      <c r="AH27230" s="7"/>
    </row>
    <row r="27231" spans="33:34">
      <c r="AG27231" s="7"/>
      <c r="AH27231" s="7"/>
    </row>
    <row r="27232" spans="33:34">
      <c r="AG27232" s="7"/>
      <c r="AH27232" s="7"/>
    </row>
    <row r="27233" spans="33:34">
      <c r="AG27233" s="7"/>
      <c r="AH27233" s="7"/>
    </row>
    <row r="27234" spans="33:34">
      <c r="AG27234" s="7"/>
      <c r="AH27234" s="7"/>
    </row>
    <row r="27235" spans="33:34">
      <c r="AG27235" s="7"/>
      <c r="AH27235" s="7"/>
    </row>
    <row r="27236" spans="33:34">
      <c r="AG27236" s="7"/>
      <c r="AH27236" s="7"/>
    </row>
    <row r="27237" spans="33:34">
      <c r="AG27237" s="7"/>
      <c r="AH27237" s="7"/>
    </row>
    <row r="27238" spans="33:34">
      <c r="AG27238" s="7"/>
      <c r="AH27238" s="7"/>
    </row>
    <row r="27239" spans="33:34">
      <c r="AG27239" s="7"/>
      <c r="AH27239" s="7"/>
    </row>
    <row r="27240" spans="33:34">
      <c r="AG27240" s="7"/>
      <c r="AH27240" s="7"/>
    </row>
    <row r="27241" spans="33:34">
      <c r="AG27241" s="7"/>
      <c r="AH27241" s="7"/>
    </row>
    <row r="27242" spans="33:34">
      <c r="AG27242" s="7"/>
      <c r="AH27242" s="7"/>
    </row>
    <row r="27243" spans="33:34">
      <c r="AG27243" s="7"/>
      <c r="AH27243" s="7"/>
    </row>
    <row r="27244" spans="33:34">
      <c r="AG27244" s="7"/>
      <c r="AH27244" s="7"/>
    </row>
    <row r="27245" spans="33:34">
      <c r="AG27245" s="7"/>
      <c r="AH27245" s="7"/>
    </row>
    <row r="27246" spans="33:34">
      <c r="AG27246" s="7"/>
      <c r="AH27246" s="7"/>
    </row>
    <row r="27247" spans="33:34">
      <c r="AG27247" s="7"/>
      <c r="AH27247" s="7"/>
    </row>
    <row r="27248" spans="33:34">
      <c r="AG27248" s="7"/>
      <c r="AH27248" s="7"/>
    </row>
    <row r="27249" spans="33:34">
      <c r="AG27249" s="7"/>
      <c r="AH27249" s="7"/>
    </row>
    <row r="27250" spans="33:34">
      <c r="AG27250" s="7"/>
      <c r="AH27250" s="7"/>
    </row>
    <row r="27251" spans="33:34">
      <c r="AG27251" s="7"/>
      <c r="AH27251" s="7"/>
    </row>
    <row r="27252" spans="33:34">
      <c r="AG27252" s="7"/>
      <c r="AH27252" s="7"/>
    </row>
    <row r="27253" spans="33:34">
      <c r="AG27253" s="7"/>
      <c r="AH27253" s="7"/>
    </row>
    <row r="27254" spans="33:34">
      <c r="AG27254" s="7"/>
      <c r="AH27254" s="7"/>
    </row>
    <row r="27255" spans="33:34">
      <c r="AG27255" s="7"/>
      <c r="AH27255" s="7"/>
    </row>
    <row r="27256" spans="33:34">
      <c r="AG27256" s="7"/>
      <c r="AH27256" s="7"/>
    </row>
    <row r="27257" spans="33:34">
      <c r="AG27257" s="7"/>
      <c r="AH27257" s="7"/>
    </row>
    <row r="27258" spans="33:34">
      <c r="AG27258" s="7"/>
      <c r="AH27258" s="7"/>
    </row>
    <row r="27259" spans="33:34">
      <c r="AG27259" s="7"/>
      <c r="AH27259" s="7"/>
    </row>
    <row r="27260" spans="33:34">
      <c r="AG27260" s="7"/>
      <c r="AH27260" s="7"/>
    </row>
    <row r="27261" spans="33:34">
      <c r="AG27261" s="7"/>
      <c r="AH27261" s="7"/>
    </row>
    <row r="27262" spans="33:34">
      <c r="AG27262" s="7"/>
      <c r="AH27262" s="7"/>
    </row>
    <row r="27263" spans="33:34">
      <c r="AG27263" s="7"/>
      <c r="AH27263" s="7"/>
    </row>
    <row r="27264" spans="33:34">
      <c r="AG27264" s="7"/>
      <c r="AH27264" s="7"/>
    </row>
    <row r="27265" spans="33:34">
      <c r="AG27265" s="7"/>
      <c r="AH27265" s="7"/>
    </row>
    <row r="27266" spans="33:34">
      <c r="AG27266" s="7"/>
      <c r="AH27266" s="7"/>
    </row>
    <row r="27267" spans="33:34">
      <c r="AG27267" s="7"/>
      <c r="AH27267" s="7"/>
    </row>
    <row r="27268" spans="33:34">
      <c r="AG27268" s="7"/>
      <c r="AH27268" s="7"/>
    </row>
    <row r="27269" spans="33:34">
      <c r="AG27269" s="7"/>
      <c r="AH27269" s="7"/>
    </row>
    <row r="27270" spans="33:34">
      <c r="AG27270" s="7"/>
      <c r="AH27270" s="7"/>
    </row>
    <row r="27271" spans="33:34">
      <c r="AG27271" s="7"/>
      <c r="AH27271" s="7"/>
    </row>
    <row r="27272" spans="33:34">
      <c r="AG27272" s="7"/>
      <c r="AH27272" s="7"/>
    </row>
    <row r="27273" spans="33:34">
      <c r="AG27273" s="7"/>
      <c r="AH27273" s="7"/>
    </row>
    <row r="27274" spans="33:34">
      <c r="AG27274" s="7"/>
      <c r="AH27274" s="7"/>
    </row>
    <row r="27275" spans="33:34">
      <c r="AG27275" s="7"/>
      <c r="AH27275" s="7"/>
    </row>
    <row r="27276" spans="33:34">
      <c r="AG27276" s="7"/>
      <c r="AH27276" s="7"/>
    </row>
    <row r="27277" spans="33:34">
      <c r="AG27277" s="7"/>
      <c r="AH27277" s="7"/>
    </row>
    <row r="27278" spans="33:34">
      <c r="AG27278" s="7"/>
      <c r="AH27278" s="7"/>
    </row>
    <row r="27279" spans="33:34">
      <c r="AG27279" s="7"/>
      <c r="AH27279" s="7"/>
    </row>
    <row r="27280" spans="33:34">
      <c r="AG27280" s="7"/>
      <c r="AH27280" s="7"/>
    </row>
    <row r="27281" spans="33:34">
      <c r="AG27281" s="7"/>
      <c r="AH27281" s="7"/>
    </row>
    <row r="27282" spans="33:34">
      <c r="AG27282" s="7"/>
      <c r="AH27282" s="7"/>
    </row>
    <row r="27283" spans="33:34">
      <c r="AG27283" s="7"/>
      <c r="AH27283" s="7"/>
    </row>
    <row r="27284" spans="33:34">
      <c r="AG27284" s="7"/>
      <c r="AH27284" s="7"/>
    </row>
    <row r="27285" spans="33:34">
      <c r="AG27285" s="7"/>
      <c r="AH27285" s="7"/>
    </row>
    <row r="27286" spans="33:34">
      <c r="AG27286" s="7"/>
      <c r="AH27286" s="7"/>
    </row>
    <row r="27287" spans="33:34">
      <c r="AG27287" s="7"/>
      <c r="AH27287" s="7"/>
    </row>
    <row r="27288" spans="33:34">
      <c r="AG27288" s="7"/>
      <c r="AH27288" s="7"/>
    </row>
    <row r="27289" spans="33:34">
      <c r="AG27289" s="7"/>
      <c r="AH27289" s="7"/>
    </row>
    <row r="27290" spans="33:34">
      <c r="AG27290" s="7"/>
      <c r="AH27290" s="7"/>
    </row>
    <row r="27291" spans="33:34">
      <c r="AG27291" s="7"/>
      <c r="AH27291" s="7"/>
    </row>
    <row r="27292" spans="33:34">
      <c r="AG27292" s="7"/>
      <c r="AH27292" s="7"/>
    </row>
    <row r="27293" spans="33:34">
      <c r="AG27293" s="7"/>
      <c r="AH27293" s="7"/>
    </row>
    <row r="27294" spans="33:34">
      <c r="AG27294" s="7"/>
      <c r="AH27294" s="7"/>
    </row>
    <row r="27295" spans="33:34">
      <c r="AG27295" s="7"/>
      <c r="AH27295" s="7"/>
    </row>
    <row r="27296" spans="33:34">
      <c r="AG27296" s="7"/>
      <c r="AH27296" s="7"/>
    </row>
    <row r="27297" spans="33:34">
      <c r="AG27297" s="7"/>
      <c r="AH27297" s="7"/>
    </row>
    <row r="27298" spans="33:34">
      <c r="AG27298" s="7"/>
      <c r="AH27298" s="7"/>
    </row>
    <row r="27299" spans="33:34">
      <c r="AG27299" s="7"/>
      <c r="AH27299" s="7"/>
    </row>
    <row r="27300" spans="33:34">
      <c r="AG27300" s="7"/>
      <c r="AH27300" s="7"/>
    </row>
    <row r="27301" spans="33:34">
      <c r="AG27301" s="7"/>
      <c r="AH27301" s="7"/>
    </row>
    <row r="27302" spans="33:34">
      <c r="AG27302" s="7"/>
      <c r="AH27302" s="7"/>
    </row>
    <row r="27303" spans="33:34">
      <c r="AG27303" s="7"/>
      <c r="AH27303" s="7"/>
    </row>
    <row r="27304" spans="33:34">
      <c r="AG27304" s="7"/>
      <c r="AH27304" s="7"/>
    </row>
    <row r="27305" spans="33:34">
      <c r="AG27305" s="7"/>
      <c r="AH27305" s="7"/>
    </row>
    <row r="27306" spans="33:34">
      <c r="AG27306" s="7"/>
      <c r="AH27306" s="7"/>
    </row>
    <row r="27307" spans="33:34">
      <c r="AG27307" s="7"/>
      <c r="AH27307" s="7"/>
    </row>
    <row r="27308" spans="33:34">
      <c r="AG27308" s="7"/>
      <c r="AH27308" s="7"/>
    </row>
    <row r="27309" spans="33:34">
      <c r="AG27309" s="7"/>
      <c r="AH27309" s="7"/>
    </row>
    <row r="27310" spans="33:34">
      <c r="AG27310" s="7"/>
      <c r="AH27310" s="7"/>
    </row>
    <row r="27311" spans="33:34">
      <c r="AG27311" s="7"/>
      <c r="AH27311" s="7"/>
    </row>
    <row r="27312" spans="33:34">
      <c r="AG27312" s="7"/>
      <c r="AH27312" s="7"/>
    </row>
    <row r="27313" spans="33:34">
      <c r="AG27313" s="7"/>
      <c r="AH27313" s="7"/>
    </row>
    <row r="27314" spans="33:34">
      <c r="AG27314" s="7"/>
      <c r="AH27314" s="7"/>
    </row>
    <row r="27315" spans="33:34">
      <c r="AG27315" s="7"/>
      <c r="AH27315" s="7"/>
    </row>
    <row r="27316" spans="33:34">
      <c r="AG27316" s="7"/>
      <c r="AH27316" s="7"/>
    </row>
    <row r="27317" spans="33:34">
      <c r="AG27317" s="7"/>
      <c r="AH27317" s="7"/>
    </row>
    <row r="27318" spans="33:34">
      <c r="AG27318" s="7"/>
      <c r="AH27318" s="7"/>
    </row>
    <row r="27319" spans="33:34">
      <c r="AG27319" s="7"/>
      <c r="AH27319" s="7"/>
    </row>
    <row r="27320" spans="33:34">
      <c r="AG27320" s="7"/>
      <c r="AH27320" s="7"/>
    </row>
    <row r="27321" spans="33:34">
      <c r="AG27321" s="7"/>
      <c r="AH27321" s="7"/>
    </row>
    <row r="27322" spans="33:34">
      <c r="AG27322" s="7"/>
      <c r="AH27322" s="7"/>
    </row>
    <row r="27323" spans="33:34">
      <c r="AG27323" s="7"/>
      <c r="AH27323" s="7"/>
    </row>
    <row r="27324" spans="33:34">
      <c r="AG27324" s="7"/>
      <c r="AH27324" s="7"/>
    </row>
    <row r="27325" spans="33:34">
      <c r="AG27325" s="7"/>
      <c r="AH27325" s="7"/>
    </row>
    <row r="27326" spans="33:34">
      <c r="AG27326" s="7"/>
      <c r="AH27326" s="7"/>
    </row>
    <row r="27327" spans="33:34">
      <c r="AG27327" s="7"/>
      <c r="AH27327" s="7"/>
    </row>
    <row r="27328" spans="33:34">
      <c r="AG27328" s="7"/>
      <c r="AH27328" s="7"/>
    </row>
    <row r="27329" spans="33:34">
      <c r="AG27329" s="7"/>
      <c r="AH27329" s="7"/>
    </row>
    <row r="27330" spans="33:34">
      <c r="AG27330" s="7"/>
      <c r="AH27330" s="7"/>
    </row>
    <row r="27331" spans="33:34">
      <c r="AG27331" s="7"/>
      <c r="AH27331" s="7"/>
    </row>
    <row r="27332" spans="33:34">
      <c r="AG27332" s="7"/>
      <c r="AH27332" s="7"/>
    </row>
    <row r="27333" spans="33:34">
      <c r="AG27333" s="7"/>
      <c r="AH27333" s="7"/>
    </row>
    <row r="27334" spans="33:34">
      <c r="AG27334" s="7"/>
      <c r="AH27334" s="7"/>
    </row>
    <row r="27335" spans="33:34">
      <c r="AG27335" s="7"/>
      <c r="AH27335" s="7"/>
    </row>
    <row r="27336" spans="33:34">
      <c r="AG27336" s="7"/>
      <c r="AH27336" s="7"/>
    </row>
    <row r="27337" spans="33:34">
      <c r="AG27337" s="7"/>
      <c r="AH27337" s="7"/>
    </row>
    <row r="27338" spans="33:34">
      <c r="AG27338" s="7"/>
      <c r="AH27338" s="7"/>
    </row>
    <row r="27339" spans="33:34">
      <c r="AG27339" s="7"/>
      <c r="AH27339" s="7"/>
    </row>
    <row r="27340" spans="33:34">
      <c r="AG27340" s="7"/>
      <c r="AH27340" s="7"/>
    </row>
    <row r="27341" spans="33:34">
      <c r="AG27341" s="7"/>
      <c r="AH27341" s="7"/>
    </row>
    <row r="27342" spans="33:34">
      <c r="AG27342" s="7"/>
      <c r="AH27342" s="7"/>
    </row>
    <row r="27343" spans="33:34">
      <c r="AG27343" s="7"/>
      <c r="AH27343" s="7"/>
    </row>
    <row r="27344" spans="33:34">
      <c r="AG27344" s="7"/>
      <c r="AH27344" s="7"/>
    </row>
    <row r="27345" spans="33:34">
      <c r="AG27345" s="7"/>
      <c r="AH27345" s="7"/>
    </row>
    <row r="27346" spans="33:34">
      <c r="AG27346" s="7"/>
      <c r="AH27346" s="7"/>
    </row>
    <row r="27347" spans="33:34">
      <c r="AG27347" s="7"/>
      <c r="AH27347" s="7"/>
    </row>
    <row r="27348" spans="33:34">
      <c r="AG27348" s="7"/>
      <c r="AH27348" s="7"/>
    </row>
    <row r="27349" spans="33:34">
      <c r="AG27349" s="7"/>
      <c r="AH27349" s="7"/>
    </row>
    <row r="27350" spans="33:34">
      <c r="AG27350" s="7"/>
      <c r="AH27350" s="7"/>
    </row>
    <row r="27351" spans="33:34">
      <c r="AG27351" s="7"/>
      <c r="AH27351" s="7"/>
    </row>
    <row r="27352" spans="33:34">
      <c r="AG27352" s="7"/>
      <c r="AH27352" s="7"/>
    </row>
    <row r="27353" spans="33:34">
      <c r="AG27353" s="7"/>
      <c r="AH27353" s="7"/>
    </row>
    <row r="27354" spans="33:34">
      <c r="AG27354" s="7"/>
      <c r="AH27354" s="7"/>
    </row>
    <row r="27355" spans="33:34">
      <c r="AG27355" s="7"/>
      <c r="AH27355" s="7"/>
    </row>
    <row r="27356" spans="33:34">
      <c r="AG27356" s="7"/>
      <c r="AH27356" s="7"/>
    </row>
    <row r="27357" spans="33:34">
      <c r="AG27357" s="7"/>
      <c r="AH27357" s="7"/>
    </row>
    <row r="27358" spans="33:34">
      <c r="AG27358" s="7"/>
      <c r="AH27358" s="7"/>
    </row>
    <row r="27359" spans="33:34">
      <c r="AG27359" s="7"/>
      <c r="AH27359" s="7"/>
    </row>
    <row r="27360" spans="33:34">
      <c r="AG27360" s="7"/>
      <c r="AH27360" s="7"/>
    </row>
    <row r="27361" spans="33:34">
      <c r="AG27361" s="7"/>
      <c r="AH27361" s="7"/>
    </row>
    <row r="27362" spans="33:34">
      <c r="AG27362" s="7"/>
      <c r="AH27362" s="7"/>
    </row>
    <row r="27363" spans="33:34">
      <c r="AG27363" s="7"/>
      <c r="AH27363" s="7"/>
    </row>
    <row r="27364" spans="33:34">
      <c r="AG27364" s="7"/>
      <c r="AH27364" s="7"/>
    </row>
    <row r="27365" spans="33:34">
      <c r="AG27365" s="7"/>
      <c r="AH27365" s="7"/>
    </row>
    <row r="27366" spans="33:34">
      <c r="AG27366" s="7"/>
      <c r="AH27366" s="7"/>
    </row>
    <row r="27367" spans="33:34">
      <c r="AG27367" s="7"/>
      <c r="AH27367" s="7"/>
    </row>
    <row r="27368" spans="33:34">
      <c r="AG27368" s="7"/>
      <c r="AH27368" s="7"/>
    </row>
    <row r="27369" spans="33:34">
      <c r="AG27369" s="7"/>
      <c r="AH27369" s="7"/>
    </row>
    <row r="27370" spans="33:34">
      <c r="AG27370" s="7"/>
      <c r="AH27370" s="7"/>
    </row>
    <row r="27371" spans="33:34">
      <c r="AG27371" s="7"/>
      <c r="AH27371" s="7"/>
    </row>
    <row r="27372" spans="33:34">
      <c r="AG27372" s="7"/>
      <c r="AH27372" s="7"/>
    </row>
    <row r="27373" spans="33:34">
      <c r="AG27373" s="7"/>
      <c r="AH27373" s="7"/>
    </row>
    <row r="27374" spans="33:34">
      <c r="AG27374" s="7"/>
      <c r="AH27374" s="7"/>
    </row>
    <row r="27375" spans="33:34">
      <c r="AG27375" s="7"/>
      <c r="AH27375" s="7"/>
    </row>
    <row r="27376" spans="33:34">
      <c r="AG27376" s="7"/>
      <c r="AH27376" s="7"/>
    </row>
    <row r="27377" spans="33:34">
      <c r="AG27377" s="7"/>
      <c r="AH27377" s="7"/>
    </row>
    <row r="27378" spans="33:34">
      <c r="AG27378" s="7"/>
      <c r="AH27378" s="7"/>
    </row>
    <row r="27379" spans="33:34">
      <c r="AG27379" s="7"/>
      <c r="AH27379" s="7"/>
    </row>
    <row r="27380" spans="33:34">
      <c r="AG27380" s="7"/>
      <c r="AH27380" s="7"/>
    </row>
    <row r="27381" spans="33:34">
      <c r="AG27381" s="7"/>
      <c r="AH27381" s="7"/>
    </row>
    <row r="27382" spans="33:34">
      <c r="AG27382" s="7"/>
      <c r="AH27382" s="7"/>
    </row>
    <row r="27383" spans="33:34">
      <c r="AG27383" s="7"/>
      <c r="AH27383" s="7"/>
    </row>
    <row r="27384" spans="33:34">
      <c r="AG27384" s="7"/>
      <c r="AH27384" s="7"/>
    </row>
    <row r="27385" spans="33:34">
      <c r="AG27385" s="7"/>
      <c r="AH27385" s="7"/>
    </row>
    <row r="27386" spans="33:34">
      <c r="AG27386" s="7"/>
      <c r="AH27386" s="7"/>
    </row>
    <row r="27387" spans="33:34">
      <c r="AG27387" s="7"/>
      <c r="AH27387" s="7"/>
    </row>
    <row r="27388" spans="33:34">
      <c r="AG27388" s="7"/>
      <c r="AH27388" s="7"/>
    </row>
    <row r="27389" spans="33:34">
      <c r="AG27389" s="7"/>
      <c r="AH27389" s="7"/>
    </row>
    <row r="27390" spans="33:34">
      <c r="AG27390" s="7"/>
      <c r="AH27390" s="7"/>
    </row>
    <row r="27391" spans="33:34">
      <c r="AG27391" s="7"/>
      <c r="AH27391" s="7"/>
    </row>
    <row r="27392" spans="33:34">
      <c r="AG27392" s="7"/>
      <c r="AH27392" s="7"/>
    </row>
    <row r="27393" spans="33:34">
      <c r="AG27393" s="7"/>
      <c r="AH27393" s="7"/>
    </row>
    <row r="27394" spans="33:34">
      <c r="AG27394" s="7"/>
      <c r="AH27394" s="7"/>
    </row>
    <row r="27395" spans="33:34">
      <c r="AG27395" s="7"/>
      <c r="AH27395" s="7"/>
    </row>
    <row r="27396" spans="33:34">
      <c r="AG27396" s="7"/>
      <c r="AH27396" s="7"/>
    </row>
    <row r="27397" spans="33:34">
      <c r="AG27397" s="7"/>
      <c r="AH27397" s="7"/>
    </row>
    <row r="27398" spans="33:34">
      <c r="AG27398" s="7"/>
      <c r="AH27398" s="7"/>
    </row>
    <row r="27399" spans="33:34">
      <c r="AG27399" s="7"/>
      <c r="AH27399" s="7"/>
    </row>
    <row r="27400" spans="33:34">
      <c r="AG27400" s="7"/>
      <c r="AH27400" s="7"/>
    </row>
    <row r="27401" spans="33:34">
      <c r="AG27401" s="7"/>
      <c r="AH27401" s="7"/>
    </row>
    <row r="27402" spans="33:34">
      <c r="AG27402" s="7"/>
      <c r="AH27402" s="7"/>
    </row>
    <row r="27403" spans="33:34">
      <c r="AG27403" s="7"/>
      <c r="AH27403" s="7"/>
    </row>
    <row r="27404" spans="33:34">
      <c r="AG27404" s="7"/>
      <c r="AH27404" s="7"/>
    </row>
    <row r="27405" spans="33:34">
      <c r="AG27405" s="7"/>
      <c r="AH27405" s="7"/>
    </row>
    <row r="27406" spans="33:34">
      <c r="AG27406" s="7"/>
      <c r="AH27406" s="7"/>
    </row>
    <row r="27407" spans="33:34">
      <c r="AG27407" s="7"/>
      <c r="AH27407" s="7"/>
    </row>
    <row r="27408" spans="33:34">
      <c r="AG27408" s="7"/>
      <c r="AH27408" s="7"/>
    </row>
    <row r="27409" spans="33:34">
      <c r="AG27409" s="7"/>
      <c r="AH27409" s="7"/>
    </row>
    <row r="27410" spans="33:34">
      <c r="AG27410" s="7"/>
      <c r="AH27410" s="7"/>
    </row>
    <row r="27411" spans="33:34">
      <c r="AG27411" s="7"/>
      <c r="AH27411" s="7"/>
    </row>
    <row r="27412" spans="33:34">
      <c r="AG27412" s="7"/>
      <c r="AH27412" s="7"/>
    </row>
    <row r="27413" spans="33:34">
      <c r="AG27413" s="7"/>
      <c r="AH27413" s="7"/>
    </row>
    <row r="27414" spans="33:34">
      <c r="AG27414" s="7"/>
      <c r="AH27414" s="7"/>
    </row>
    <row r="27415" spans="33:34">
      <c r="AG27415" s="7"/>
      <c r="AH27415" s="7"/>
    </row>
    <row r="27416" spans="33:34">
      <c r="AG27416" s="7"/>
      <c r="AH27416" s="7"/>
    </row>
    <row r="27417" spans="33:34">
      <c r="AG27417" s="7"/>
      <c r="AH27417" s="7"/>
    </row>
    <row r="27418" spans="33:34">
      <c r="AG27418" s="7"/>
      <c r="AH27418" s="7"/>
    </row>
    <row r="27419" spans="33:34">
      <c r="AG27419" s="7"/>
      <c r="AH27419" s="7"/>
    </row>
    <row r="27420" spans="33:34">
      <c r="AG27420" s="7"/>
      <c r="AH27420" s="7"/>
    </row>
    <row r="27421" spans="33:34">
      <c r="AG27421" s="7"/>
      <c r="AH27421" s="7"/>
    </row>
    <row r="27422" spans="33:34">
      <c r="AG27422" s="7"/>
      <c r="AH27422" s="7"/>
    </row>
    <row r="27423" spans="33:34">
      <c r="AG27423" s="7"/>
      <c r="AH27423" s="7"/>
    </row>
    <row r="27424" spans="33:34">
      <c r="AG27424" s="7"/>
      <c r="AH27424" s="7"/>
    </row>
    <row r="27425" spans="33:34">
      <c r="AG27425" s="7"/>
      <c r="AH27425" s="7"/>
    </row>
    <row r="27426" spans="33:34">
      <c r="AG27426" s="7"/>
      <c r="AH27426" s="7"/>
    </row>
    <row r="27427" spans="33:34">
      <c r="AG27427" s="7"/>
      <c r="AH27427" s="7"/>
    </row>
    <row r="27428" spans="33:34">
      <c r="AG27428" s="7"/>
      <c r="AH27428" s="7"/>
    </row>
    <row r="27429" spans="33:34">
      <c r="AG27429" s="7"/>
      <c r="AH27429" s="7"/>
    </row>
    <row r="27430" spans="33:34">
      <c r="AG27430" s="7"/>
      <c r="AH27430" s="7"/>
    </row>
    <row r="27431" spans="33:34">
      <c r="AG27431" s="7"/>
      <c r="AH27431" s="7"/>
    </row>
    <row r="27432" spans="33:34">
      <c r="AG27432" s="7"/>
      <c r="AH27432" s="7"/>
    </row>
    <row r="27433" spans="33:34">
      <c r="AG27433" s="7"/>
      <c r="AH27433" s="7"/>
    </row>
    <row r="27434" spans="33:34">
      <c r="AG27434" s="7"/>
      <c r="AH27434" s="7"/>
    </row>
    <row r="27435" spans="33:34">
      <c r="AG27435" s="7"/>
      <c r="AH27435" s="7"/>
    </row>
    <row r="27436" spans="33:34">
      <c r="AG27436" s="7"/>
      <c r="AH27436" s="7"/>
    </row>
    <row r="27437" spans="33:34">
      <c r="AG27437" s="7"/>
      <c r="AH27437" s="7"/>
    </row>
    <row r="27438" spans="33:34">
      <c r="AG27438" s="7"/>
      <c r="AH27438" s="7"/>
    </row>
    <row r="27439" spans="33:34">
      <c r="AG27439" s="7"/>
      <c r="AH27439" s="7"/>
    </row>
    <row r="27440" spans="33:34">
      <c r="AG27440" s="7"/>
      <c r="AH27440" s="7"/>
    </row>
    <row r="27441" spans="33:34">
      <c r="AG27441" s="7"/>
      <c r="AH27441" s="7"/>
    </row>
    <row r="27442" spans="33:34">
      <c r="AG27442" s="7"/>
      <c r="AH27442" s="7"/>
    </row>
    <row r="27443" spans="33:34">
      <c r="AG27443" s="7"/>
      <c r="AH27443" s="7"/>
    </row>
    <row r="27444" spans="33:34">
      <c r="AG27444" s="7"/>
      <c r="AH27444" s="7"/>
    </row>
    <row r="27445" spans="33:34">
      <c r="AG27445" s="7"/>
      <c r="AH27445" s="7"/>
    </row>
    <row r="27446" spans="33:34">
      <c r="AG27446" s="7"/>
      <c r="AH27446" s="7"/>
    </row>
    <row r="27447" spans="33:34">
      <c r="AG27447" s="7"/>
      <c r="AH27447" s="7"/>
    </row>
    <row r="27448" spans="33:34">
      <c r="AG27448" s="7"/>
      <c r="AH27448" s="7"/>
    </row>
    <row r="27449" spans="33:34">
      <c r="AG27449" s="7"/>
      <c r="AH27449" s="7"/>
    </row>
    <row r="27450" spans="33:34">
      <c r="AG27450" s="7"/>
      <c r="AH27450" s="7"/>
    </row>
    <row r="27451" spans="33:34">
      <c r="AG27451" s="7"/>
      <c r="AH27451" s="7"/>
    </row>
    <row r="27452" spans="33:34">
      <c r="AG27452" s="7"/>
      <c r="AH27452" s="7"/>
    </row>
    <row r="27453" spans="33:34">
      <c r="AG27453" s="7"/>
      <c r="AH27453" s="7"/>
    </row>
    <row r="27454" spans="33:34">
      <c r="AG27454" s="7"/>
      <c r="AH27454" s="7"/>
    </row>
    <row r="27455" spans="33:34">
      <c r="AG27455" s="7"/>
      <c r="AH27455" s="7"/>
    </row>
    <row r="27456" spans="33:34">
      <c r="AG27456" s="7"/>
      <c r="AH27456" s="7"/>
    </row>
    <row r="27457" spans="33:34">
      <c r="AG27457" s="7"/>
      <c r="AH27457" s="7"/>
    </row>
    <row r="27458" spans="33:34">
      <c r="AG27458" s="7"/>
      <c r="AH27458" s="7"/>
    </row>
    <row r="27459" spans="33:34">
      <c r="AG27459" s="7"/>
      <c r="AH27459" s="7"/>
    </row>
    <row r="27460" spans="33:34">
      <c r="AG27460" s="7"/>
      <c r="AH27460" s="7"/>
    </row>
    <row r="27461" spans="33:34">
      <c r="AG27461" s="7"/>
      <c r="AH27461" s="7"/>
    </row>
    <row r="27462" spans="33:34">
      <c r="AG27462" s="7"/>
      <c r="AH27462" s="7"/>
    </row>
    <row r="27463" spans="33:34">
      <c r="AG27463" s="7"/>
      <c r="AH27463" s="7"/>
    </row>
    <row r="27464" spans="33:34">
      <c r="AG27464" s="7"/>
      <c r="AH27464" s="7"/>
    </row>
    <row r="27465" spans="33:34">
      <c r="AG27465" s="7"/>
      <c r="AH27465" s="7"/>
    </row>
    <row r="27466" spans="33:34">
      <c r="AG27466" s="7"/>
      <c r="AH27466" s="7"/>
    </row>
    <row r="27467" spans="33:34">
      <c r="AG27467" s="7"/>
      <c r="AH27467" s="7"/>
    </row>
    <row r="27468" spans="33:34">
      <c r="AG27468" s="7"/>
      <c r="AH27468" s="7"/>
    </row>
    <row r="27469" spans="33:34">
      <c r="AG27469" s="7"/>
      <c r="AH27469" s="7"/>
    </row>
    <row r="27470" spans="33:34">
      <c r="AG27470" s="7"/>
      <c r="AH27470" s="7"/>
    </row>
    <row r="27471" spans="33:34">
      <c r="AG27471" s="7"/>
      <c r="AH27471" s="7"/>
    </row>
    <row r="27472" spans="33:34">
      <c r="AG27472" s="7"/>
      <c r="AH27472" s="7"/>
    </row>
    <row r="27473" spans="33:34">
      <c r="AG27473" s="7"/>
      <c r="AH27473" s="7"/>
    </row>
    <row r="27474" spans="33:34">
      <c r="AG27474" s="7"/>
      <c r="AH27474" s="7"/>
    </row>
    <row r="27475" spans="33:34">
      <c r="AG27475" s="7"/>
      <c r="AH27475" s="7"/>
    </row>
    <row r="27476" spans="33:34">
      <c r="AG27476" s="7"/>
      <c r="AH27476" s="7"/>
    </row>
    <row r="27477" spans="33:34">
      <c r="AG27477" s="7"/>
      <c r="AH27477" s="7"/>
    </row>
    <row r="27478" spans="33:34">
      <c r="AG27478" s="7"/>
      <c r="AH27478" s="7"/>
    </row>
    <row r="27479" spans="33:34">
      <c r="AG27479" s="7"/>
      <c r="AH27479" s="7"/>
    </row>
    <row r="27480" spans="33:34">
      <c r="AG27480" s="7"/>
      <c r="AH27480" s="7"/>
    </row>
    <row r="27481" spans="33:34">
      <c r="AG27481" s="7"/>
      <c r="AH27481" s="7"/>
    </row>
    <row r="27482" spans="33:34">
      <c r="AG27482" s="7"/>
      <c r="AH27482" s="7"/>
    </row>
    <row r="27483" spans="33:34">
      <c r="AG27483" s="7"/>
      <c r="AH27483" s="7"/>
    </row>
    <row r="27484" spans="33:34">
      <c r="AG27484" s="7"/>
      <c r="AH27484" s="7"/>
    </row>
    <row r="27485" spans="33:34">
      <c r="AG27485" s="7"/>
      <c r="AH27485" s="7"/>
    </row>
    <row r="27486" spans="33:34">
      <c r="AG27486" s="7"/>
      <c r="AH27486" s="7"/>
    </row>
    <row r="27487" spans="33:34">
      <c r="AG27487" s="7"/>
      <c r="AH27487" s="7"/>
    </row>
    <row r="27488" spans="33:34">
      <c r="AG27488" s="7"/>
      <c r="AH27488" s="7"/>
    </row>
    <row r="27489" spans="33:34">
      <c r="AG27489" s="7"/>
      <c r="AH27489" s="7"/>
    </row>
    <row r="27490" spans="33:34">
      <c r="AG27490" s="7"/>
      <c r="AH27490" s="7"/>
    </row>
    <row r="27491" spans="33:34">
      <c r="AG27491" s="7"/>
      <c r="AH27491" s="7"/>
    </row>
    <row r="27492" spans="33:34">
      <c r="AG27492" s="7"/>
      <c r="AH27492" s="7"/>
    </row>
    <row r="27493" spans="33:34">
      <c r="AG27493" s="7"/>
      <c r="AH27493" s="7"/>
    </row>
    <row r="27494" spans="33:34">
      <c r="AG27494" s="7"/>
      <c r="AH27494" s="7"/>
    </row>
    <row r="27495" spans="33:34">
      <c r="AG27495" s="7"/>
      <c r="AH27495" s="7"/>
    </row>
    <row r="27496" spans="33:34">
      <c r="AG27496" s="7"/>
      <c r="AH27496" s="7"/>
    </row>
    <row r="27497" spans="33:34">
      <c r="AG27497" s="7"/>
      <c r="AH27497" s="7"/>
    </row>
    <row r="27498" spans="33:34">
      <c r="AG27498" s="7"/>
      <c r="AH27498" s="7"/>
    </row>
    <row r="27499" spans="33:34">
      <c r="AG27499" s="7"/>
      <c r="AH27499" s="7"/>
    </row>
    <row r="27500" spans="33:34">
      <c r="AG27500" s="7"/>
      <c r="AH27500" s="7"/>
    </row>
    <row r="27501" spans="33:34">
      <c r="AG27501" s="7"/>
      <c r="AH27501" s="7"/>
    </row>
    <row r="27502" spans="33:34">
      <c r="AG27502" s="7"/>
      <c r="AH27502" s="7"/>
    </row>
    <row r="27503" spans="33:34">
      <c r="AG27503" s="7"/>
      <c r="AH27503" s="7"/>
    </row>
    <row r="27504" spans="33:34">
      <c r="AG27504" s="7"/>
      <c r="AH27504" s="7"/>
    </row>
    <row r="27505" spans="33:34">
      <c r="AG27505" s="7"/>
      <c r="AH27505" s="7"/>
    </row>
    <row r="27506" spans="33:34">
      <c r="AG27506" s="7"/>
      <c r="AH27506" s="7"/>
    </row>
    <row r="27507" spans="33:34">
      <c r="AG27507" s="7"/>
      <c r="AH27507" s="7"/>
    </row>
    <row r="27508" spans="33:34">
      <c r="AG27508" s="7"/>
      <c r="AH27508" s="7"/>
    </row>
    <row r="27509" spans="33:34">
      <c r="AG27509" s="7"/>
      <c r="AH27509" s="7"/>
    </row>
    <row r="27510" spans="33:34">
      <c r="AG27510" s="7"/>
      <c r="AH27510" s="7"/>
    </row>
    <row r="27511" spans="33:34">
      <c r="AG27511" s="7"/>
      <c r="AH27511" s="7"/>
    </row>
    <row r="27512" spans="33:34">
      <c r="AG27512" s="7"/>
      <c r="AH27512" s="7"/>
    </row>
    <row r="27513" spans="33:34">
      <c r="AG27513" s="7"/>
      <c r="AH27513" s="7"/>
    </row>
    <row r="27514" spans="33:34">
      <c r="AG27514" s="7"/>
      <c r="AH27514" s="7"/>
    </row>
    <row r="27515" spans="33:34">
      <c r="AG27515" s="7"/>
      <c r="AH27515" s="7"/>
    </row>
    <row r="27516" spans="33:34">
      <c r="AG27516" s="7"/>
      <c r="AH27516" s="7"/>
    </row>
    <row r="27517" spans="33:34">
      <c r="AG27517" s="7"/>
      <c r="AH27517" s="7"/>
    </row>
    <row r="27518" spans="33:34">
      <c r="AG27518" s="7"/>
      <c r="AH27518" s="7"/>
    </row>
    <row r="27519" spans="33:34">
      <c r="AG27519" s="7"/>
      <c r="AH27519" s="7"/>
    </row>
    <row r="27520" spans="33:34">
      <c r="AG27520" s="7"/>
      <c r="AH27520" s="7"/>
    </row>
    <row r="27521" spans="33:34">
      <c r="AG27521" s="7"/>
      <c r="AH27521" s="7"/>
    </row>
    <row r="27522" spans="33:34">
      <c r="AG27522" s="7"/>
      <c r="AH27522" s="7"/>
    </row>
    <row r="27523" spans="33:34">
      <c r="AG27523" s="7"/>
      <c r="AH27523" s="7"/>
    </row>
    <row r="27524" spans="33:34">
      <c r="AG27524" s="7"/>
      <c r="AH27524" s="7"/>
    </row>
    <row r="27525" spans="33:34">
      <c r="AG27525" s="7"/>
      <c r="AH27525" s="7"/>
    </row>
    <row r="27526" spans="33:34">
      <c r="AG27526" s="7"/>
      <c r="AH27526" s="7"/>
    </row>
    <row r="27527" spans="33:34">
      <c r="AG27527" s="7"/>
      <c r="AH27527" s="7"/>
    </row>
    <row r="27528" spans="33:34">
      <c r="AG27528" s="7"/>
      <c r="AH27528" s="7"/>
    </row>
    <row r="27529" spans="33:34">
      <c r="AG27529" s="7"/>
      <c r="AH27529" s="7"/>
    </row>
    <row r="27530" spans="33:34">
      <c r="AG27530" s="7"/>
      <c r="AH27530" s="7"/>
    </row>
    <row r="27531" spans="33:34">
      <c r="AG27531" s="7"/>
      <c r="AH27531" s="7"/>
    </row>
    <row r="27532" spans="33:34">
      <c r="AG27532" s="7"/>
      <c r="AH27532" s="7"/>
    </row>
    <row r="27533" spans="33:34">
      <c r="AG27533" s="7"/>
      <c r="AH27533" s="7"/>
    </row>
    <row r="27534" spans="33:34">
      <c r="AG27534" s="7"/>
      <c r="AH27534" s="7"/>
    </row>
    <row r="27535" spans="33:34">
      <c r="AG27535" s="7"/>
      <c r="AH27535" s="7"/>
    </row>
    <row r="27536" spans="33:34">
      <c r="AG27536" s="7"/>
      <c r="AH27536" s="7"/>
    </row>
    <row r="27537" spans="33:34">
      <c r="AG27537" s="7"/>
      <c r="AH27537" s="7"/>
    </row>
    <row r="27538" spans="33:34">
      <c r="AG27538" s="7"/>
      <c r="AH27538" s="7"/>
    </row>
    <row r="27539" spans="33:34">
      <c r="AG27539" s="7"/>
      <c r="AH27539" s="7"/>
    </row>
    <row r="27540" spans="33:34">
      <c r="AG27540" s="7"/>
      <c r="AH27540" s="7"/>
    </row>
    <row r="27541" spans="33:34">
      <c r="AG27541" s="7"/>
      <c r="AH27541" s="7"/>
    </row>
    <row r="27542" spans="33:34">
      <c r="AG27542" s="7"/>
      <c r="AH27542" s="7"/>
    </row>
    <row r="27543" spans="33:34">
      <c r="AG27543" s="7"/>
      <c r="AH27543" s="7"/>
    </row>
    <row r="27544" spans="33:34">
      <c r="AG27544" s="7"/>
      <c r="AH27544" s="7"/>
    </row>
    <row r="27545" spans="33:34">
      <c r="AG27545" s="7"/>
      <c r="AH27545" s="7"/>
    </row>
    <row r="27546" spans="33:34">
      <c r="AG27546" s="7"/>
      <c r="AH27546" s="7"/>
    </row>
    <row r="27547" spans="33:34">
      <c r="AG27547" s="7"/>
      <c r="AH27547" s="7"/>
    </row>
    <row r="27548" spans="33:34">
      <c r="AG27548" s="7"/>
      <c r="AH27548" s="7"/>
    </row>
    <row r="27549" spans="33:34">
      <c r="AG27549" s="7"/>
      <c r="AH27549" s="7"/>
    </row>
    <row r="27550" spans="33:34">
      <c r="AG27550" s="7"/>
      <c r="AH27550" s="7"/>
    </row>
    <row r="27551" spans="33:34">
      <c r="AG27551" s="7"/>
      <c r="AH27551" s="7"/>
    </row>
    <row r="27552" spans="33:34">
      <c r="AG27552" s="7"/>
      <c r="AH27552" s="7"/>
    </row>
    <row r="27553" spans="33:34">
      <c r="AG27553" s="7"/>
      <c r="AH27553" s="7"/>
    </row>
    <row r="27554" spans="33:34">
      <c r="AG27554" s="7"/>
      <c r="AH27554" s="7"/>
    </row>
    <row r="27555" spans="33:34">
      <c r="AG27555" s="7"/>
      <c r="AH27555" s="7"/>
    </row>
    <row r="27556" spans="33:34">
      <c r="AG27556" s="7"/>
      <c r="AH27556" s="7"/>
    </row>
    <row r="27557" spans="33:34">
      <c r="AG27557" s="7"/>
      <c r="AH27557" s="7"/>
    </row>
    <row r="27558" spans="33:34">
      <c r="AG27558" s="7"/>
      <c r="AH27558" s="7"/>
    </row>
    <row r="27559" spans="33:34">
      <c r="AG27559" s="7"/>
      <c r="AH27559" s="7"/>
    </row>
    <row r="27560" spans="33:34">
      <c r="AG27560" s="7"/>
      <c r="AH27560" s="7"/>
    </row>
    <row r="27561" spans="33:34">
      <c r="AG27561" s="7"/>
      <c r="AH27561" s="7"/>
    </row>
    <row r="27562" spans="33:34">
      <c r="AG27562" s="7"/>
      <c r="AH27562" s="7"/>
    </row>
    <row r="27563" spans="33:34">
      <c r="AG27563" s="7"/>
      <c r="AH27563" s="7"/>
    </row>
    <row r="27564" spans="33:34">
      <c r="AG27564" s="7"/>
      <c r="AH27564" s="7"/>
    </row>
    <row r="27565" spans="33:34">
      <c r="AG27565" s="7"/>
      <c r="AH27565" s="7"/>
    </row>
    <row r="27566" spans="33:34">
      <c r="AG27566" s="7"/>
      <c r="AH27566" s="7"/>
    </row>
    <row r="27567" spans="33:34">
      <c r="AG27567" s="7"/>
      <c r="AH27567" s="7"/>
    </row>
    <row r="27568" spans="33:34">
      <c r="AG27568" s="7"/>
      <c r="AH27568" s="7"/>
    </row>
    <row r="27569" spans="33:34">
      <c r="AG27569" s="7"/>
      <c r="AH27569" s="7"/>
    </row>
    <row r="27570" spans="33:34">
      <c r="AG27570" s="7"/>
      <c r="AH27570" s="7"/>
    </row>
    <row r="27571" spans="33:34">
      <c r="AG27571" s="7"/>
      <c r="AH27571" s="7"/>
    </row>
    <row r="27572" spans="33:34">
      <c r="AG27572" s="7"/>
      <c r="AH27572" s="7"/>
    </row>
    <row r="27573" spans="33:34">
      <c r="AG27573" s="7"/>
      <c r="AH27573" s="7"/>
    </row>
    <row r="27574" spans="33:34">
      <c r="AG27574" s="7"/>
      <c r="AH27574" s="7"/>
    </row>
    <row r="27575" spans="33:34">
      <c r="AG27575" s="7"/>
      <c r="AH27575" s="7"/>
    </row>
    <row r="27576" spans="33:34">
      <c r="AG27576" s="7"/>
      <c r="AH27576" s="7"/>
    </row>
    <row r="27577" spans="33:34">
      <c r="AG27577" s="7"/>
      <c r="AH27577" s="7"/>
    </row>
    <row r="27578" spans="33:34">
      <c r="AG27578" s="7"/>
      <c r="AH27578" s="7"/>
    </row>
    <row r="27579" spans="33:34">
      <c r="AG27579" s="7"/>
      <c r="AH27579" s="7"/>
    </row>
    <row r="27580" spans="33:34">
      <c r="AG27580" s="7"/>
      <c r="AH27580" s="7"/>
    </row>
    <row r="27581" spans="33:34">
      <c r="AG27581" s="7"/>
      <c r="AH27581" s="7"/>
    </row>
    <row r="27582" spans="33:34">
      <c r="AG27582" s="7"/>
      <c r="AH27582" s="7"/>
    </row>
    <row r="27583" spans="33:34">
      <c r="AG27583" s="7"/>
      <c r="AH27583" s="7"/>
    </row>
    <row r="27584" spans="33:34">
      <c r="AG27584" s="7"/>
      <c r="AH27584" s="7"/>
    </row>
    <row r="27585" spans="33:34">
      <c r="AG27585" s="7"/>
      <c r="AH27585" s="7"/>
    </row>
    <row r="27586" spans="33:34">
      <c r="AG27586" s="7"/>
      <c r="AH27586" s="7"/>
    </row>
    <row r="27587" spans="33:34">
      <c r="AG27587" s="7"/>
      <c r="AH27587" s="7"/>
    </row>
    <row r="27588" spans="33:34">
      <c r="AG27588" s="7"/>
      <c r="AH27588" s="7"/>
    </row>
    <row r="27589" spans="33:34">
      <c r="AG27589" s="7"/>
      <c r="AH27589" s="7"/>
    </row>
    <row r="27590" spans="33:34">
      <c r="AG27590" s="7"/>
      <c r="AH27590" s="7"/>
    </row>
    <row r="27591" spans="33:34">
      <c r="AG27591" s="7"/>
      <c r="AH27591" s="7"/>
    </row>
    <row r="27592" spans="33:34">
      <c r="AG27592" s="7"/>
      <c r="AH27592" s="7"/>
    </row>
    <row r="27593" spans="33:34">
      <c r="AG27593" s="7"/>
      <c r="AH27593" s="7"/>
    </row>
    <row r="27594" spans="33:34">
      <c r="AG27594" s="7"/>
      <c r="AH27594" s="7"/>
    </row>
    <row r="27595" spans="33:34">
      <c r="AG27595" s="7"/>
      <c r="AH27595" s="7"/>
    </row>
    <row r="27596" spans="33:34">
      <c r="AG27596" s="7"/>
      <c r="AH27596" s="7"/>
    </row>
    <row r="27597" spans="33:34">
      <c r="AG27597" s="7"/>
      <c r="AH27597" s="7"/>
    </row>
    <row r="27598" spans="33:34">
      <c r="AG27598" s="7"/>
      <c r="AH27598" s="7"/>
    </row>
    <row r="27599" spans="33:34">
      <c r="AG27599" s="7"/>
      <c r="AH27599" s="7"/>
    </row>
    <row r="27600" spans="33:34">
      <c r="AG27600" s="7"/>
      <c r="AH27600" s="7"/>
    </row>
    <row r="27601" spans="33:34">
      <c r="AG27601" s="7"/>
      <c r="AH27601" s="7"/>
    </row>
    <row r="27602" spans="33:34">
      <c r="AG27602" s="7"/>
      <c r="AH27602" s="7"/>
    </row>
    <row r="27603" spans="33:34">
      <c r="AG27603" s="7"/>
      <c r="AH27603" s="7"/>
    </row>
    <row r="27604" spans="33:34">
      <c r="AG27604" s="7"/>
      <c r="AH27604" s="7"/>
    </row>
    <row r="27605" spans="33:34">
      <c r="AG27605" s="7"/>
      <c r="AH27605" s="7"/>
    </row>
    <row r="27606" spans="33:34">
      <c r="AG27606" s="7"/>
      <c r="AH27606" s="7"/>
    </row>
    <row r="27607" spans="33:34">
      <c r="AG27607" s="7"/>
      <c r="AH27607" s="7"/>
    </row>
    <row r="27608" spans="33:34">
      <c r="AG27608" s="7"/>
      <c r="AH27608" s="7"/>
    </row>
    <row r="27609" spans="33:34">
      <c r="AG27609" s="7"/>
      <c r="AH27609" s="7"/>
    </row>
    <row r="27610" spans="33:34">
      <c r="AG27610" s="7"/>
      <c r="AH27610" s="7"/>
    </row>
    <row r="27611" spans="33:34">
      <c r="AG27611" s="7"/>
      <c r="AH27611" s="7"/>
    </row>
    <row r="27612" spans="33:34">
      <c r="AG27612" s="7"/>
      <c r="AH27612" s="7"/>
    </row>
    <row r="27613" spans="33:34">
      <c r="AG27613" s="7"/>
      <c r="AH27613" s="7"/>
    </row>
    <row r="27614" spans="33:34">
      <c r="AG27614" s="7"/>
      <c r="AH27614" s="7"/>
    </row>
    <row r="27615" spans="33:34">
      <c r="AG27615" s="7"/>
      <c r="AH27615" s="7"/>
    </row>
    <row r="27616" spans="33:34">
      <c r="AG27616" s="7"/>
      <c r="AH27616" s="7"/>
    </row>
    <row r="27617" spans="33:34">
      <c r="AG27617" s="7"/>
      <c r="AH27617" s="7"/>
    </row>
    <row r="27618" spans="33:34">
      <c r="AG27618" s="7"/>
      <c r="AH27618" s="7"/>
    </row>
    <row r="27619" spans="33:34">
      <c r="AG27619" s="7"/>
      <c r="AH27619" s="7"/>
    </row>
    <row r="27620" spans="33:34">
      <c r="AG27620" s="7"/>
      <c r="AH27620" s="7"/>
    </row>
    <row r="27621" spans="33:34">
      <c r="AG27621" s="7"/>
      <c r="AH27621" s="7"/>
    </row>
    <row r="27622" spans="33:34">
      <c r="AG27622" s="7"/>
      <c r="AH27622" s="7"/>
    </row>
    <row r="27623" spans="33:34">
      <c r="AG27623" s="7"/>
      <c r="AH27623" s="7"/>
    </row>
    <row r="27624" spans="33:34">
      <c r="AG27624" s="7"/>
      <c r="AH27624" s="7"/>
    </row>
    <row r="27625" spans="33:34">
      <c r="AG27625" s="7"/>
      <c r="AH27625" s="7"/>
    </row>
    <row r="27626" spans="33:34">
      <c r="AG27626" s="7"/>
      <c r="AH27626" s="7"/>
    </row>
    <row r="27627" spans="33:34">
      <c r="AG27627" s="7"/>
      <c r="AH27627" s="7"/>
    </row>
    <row r="27628" spans="33:34">
      <c r="AG27628" s="7"/>
      <c r="AH27628" s="7"/>
    </row>
    <row r="27629" spans="33:34">
      <c r="AG27629" s="7"/>
      <c r="AH27629" s="7"/>
    </row>
    <row r="27630" spans="33:34">
      <c r="AG27630" s="7"/>
      <c r="AH27630" s="7"/>
    </row>
    <row r="27631" spans="33:34">
      <c r="AG27631" s="7"/>
      <c r="AH27631" s="7"/>
    </row>
    <row r="27632" spans="33:34">
      <c r="AG27632" s="7"/>
      <c r="AH27632" s="7"/>
    </row>
    <row r="27633" spans="33:34">
      <c r="AG27633" s="7"/>
      <c r="AH27633" s="7"/>
    </row>
    <row r="27634" spans="33:34">
      <c r="AG27634" s="7"/>
      <c r="AH27634" s="7"/>
    </row>
    <row r="27635" spans="33:34">
      <c r="AG27635" s="7"/>
      <c r="AH27635" s="7"/>
    </row>
    <row r="27636" spans="33:34">
      <c r="AG27636" s="7"/>
      <c r="AH27636" s="7"/>
    </row>
    <row r="27637" spans="33:34">
      <c r="AG27637" s="7"/>
      <c r="AH27637" s="7"/>
    </row>
    <row r="27638" spans="33:34">
      <c r="AG27638" s="7"/>
      <c r="AH27638" s="7"/>
    </row>
    <row r="27639" spans="33:34">
      <c r="AG27639" s="7"/>
      <c r="AH27639" s="7"/>
    </row>
    <row r="27640" spans="33:34">
      <c r="AG27640" s="7"/>
      <c r="AH27640" s="7"/>
    </row>
    <row r="27641" spans="33:34">
      <c r="AG27641" s="7"/>
      <c r="AH27641" s="7"/>
    </row>
    <row r="27642" spans="33:34">
      <c r="AG27642" s="7"/>
      <c r="AH27642" s="7"/>
    </row>
    <row r="27643" spans="33:34">
      <c r="AG27643" s="7"/>
      <c r="AH27643" s="7"/>
    </row>
    <row r="27644" spans="33:34">
      <c r="AG27644" s="7"/>
      <c r="AH27644" s="7"/>
    </row>
    <row r="27645" spans="33:34">
      <c r="AG27645" s="7"/>
      <c r="AH27645" s="7"/>
    </row>
    <row r="27646" spans="33:34">
      <c r="AG27646" s="7"/>
      <c r="AH27646" s="7"/>
    </row>
    <row r="27647" spans="33:34">
      <c r="AG27647" s="7"/>
      <c r="AH27647" s="7"/>
    </row>
    <row r="27648" spans="33:34">
      <c r="AG27648" s="7"/>
      <c r="AH27648" s="7"/>
    </row>
    <row r="27649" spans="33:34">
      <c r="AG27649" s="7"/>
      <c r="AH27649" s="7"/>
    </row>
    <row r="27650" spans="33:34">
      <c r="AG27650" s="7"/>
      <c r="AH27650" s="7"/>
    </row>
    <row r="27651" spans="33:34">
      <c r="AG27651" s="7"/>
      <c r="AH27651" s="7"/>
    </row>
    <row r="27652" spans="33:34">
      <c r="AG27652" s="7"/>
      <c r="AH27652" s="7"/>
    </row>
    <row r="27653" spans="33:34">
      <c r="AG27653" s="7"/>
      <c r="AH27653" s="7"/>
    </row>
    <row r="27654" spans="33:34">
      <c r="AG27654" s="7"/>
      <c r="AH27654" s="7"/>
    </row>
    <row r="27655" spans="33:34">
      <c r="AG27655" s="7"/>
      <c r="AH27655" s="7"/>
    </row>
    <row r="27656" spans="33:34">
      <c r="AG27656" s="7"/>
      <c r="AH27656" s="7"/>
    </row>
    <row r="27657" spans="33:34">
      <c r="AG27657" s="7"/>
      <c r="AH27657" s="7"/>
    </row>
    <row r="27658" spans="33:34">
      <c r="AG27658" s="7"/>
      <c r="AH27658" s="7"/>
    </row>
    <row r="27659" spans="33:34">
      <c r="AG27659" s="7"/>
      <c r="AH27659" s="7"/>
    </row>
    <row r="27660" spans="33:34">
      <c r="AG27660" s="7"/>
      <c r="AH27660" s="7"/>
    </row>
    <row r="27661" spans="33:34">
      <c r="AG27661" s="7"/>
      <c r="AH27661" s="7"/>
    </row>
    <row r="27662" spans="33:34">
      <c r="AG27662" s="7"/>
      <c r="AH27662" s="7"/>
    </row>
    <row r="27663" spans="33:34">
      <c r="AG27663" s="7"/>
      <c r="AH27663" s="7"/>
    </row>
    <row r="27664" spans="33:34">
      <c r="AG27664" s="7"/>
      <c r="AH27664" s="7"/>
    </row>
    <row r="27665" spans="33:34">
      <c r="AG27665" s="7"/>
      <c r="AH27665" s="7"/>
    </row>
    <row r="27666" spans="33:34">
      <c r="AG27666" s="7"/>
      <c r="AH27666" s="7"/>
    </row>
    <row r="27667" spans="33:34">
      <c r="AG27667" s="7"/>
      <c r="AH27667" s="7"/>
    </row>
    <row r="27668" spans="33:34">
      <c r="AG27668" s="7"/>
      <c r="AH27668" s="7"/>
    </row>
    <row r="27669" spans="33:34">
      <c r="AG27669" s="7"/>
      <c r="AH27669" s="7"/>
    </row>
    <row r="27670" spans="33:34">
      <c r="AG27670" s="7"/>
      <c r="AH27670" s="7"/>
    </row>
    <row r="27671" spans="33:34">
      <c r="AG27671" s="7"/>
      <c r="AH27671" s="7"/>
    </row>
    <row r="27672" spans="33:34">
      <c r="AG27672" s="7"/>
      <c r="AH27672" s="7"/>
    </row>
    <row r="27673" spans="33:34">
      <c r="AG27673" s="7"/>
      <c r="AH27673" s="7"/>
    </row>
    <row r="27674" spans="33:34">
      <c r="AG27674" s="7"/>
      <c r="AH27674" s="7"/>
    </row>
    <row r="27675" spans="33:34">
      <c r="AG27675" s="7"/>
      <c r="AH27675" s="7"/>
    </row>
    <row r="27676" spans="33:34">
      <c r="AG27676" s="7"/>
      <c r="AH27676" s="7"/>
    </row>
    <row r="27677" spans="33:34">
      <c r="AG27677" s="7"/>
      <c r="AH27677" s="7"/>
    </row>
    <row r="27678" spans="33:34">
      <c r="AG27678" s="7"/>
      <c r="AH27678" s="7"/>
    </row>
    <row r="27679" spans="33:34">
      <c r="AG27679" s="7"/>
      <c r="AH27679" s="7"/>
    </row>
    <row r="27680" spans="33:34">
      <c r="AG27680" s="7"/>
      <c r="AH27680" s="7"/>
    </row>
    <row r="27681" spans="33:34">
      <c r="AG27681" s="7"/>
      <c r="AH27681" s="7"/>
    </row>
    <row r="27682" spans="33:34">
      <c r="AG27682" s="7"/>
      <c r="AH27682" s="7"/>
    </row>
    <row r="27683" spans="33:34">
      <c r="AG27683" s="7"/>
      <c r="AH27683" s="7"/>
    </row>
    <row r="27684" spans="33:34">
      <c r="AG27684" s="7"/>
      <c r="AH27684" s="7"/>
    </row>
    <row r="27685" spans="33:34">
      <c r="AG27685" s="7"/>
      <c r="AH27685" s="7"/>
    </row>
    <row r="27686" spans="33:34">
      <c r="AG27686" s="7"/>
      <c r="AH27686" s="7"/>
    </row>
    <row r="27687" spans="33:34">
      <c r="AG27687" s="7"/>
      <c r="AH27687" s="7"/>
    </row>
    <row r="27688" spans="33:34">
      <c r="AG27688" s="7"/>
      <c r="AH27688" s="7"/>
    </row>
    <row r="27689" spans="33:34">
      <c r="AG27689" s="7"/>
      <c r="AH27689" s="7"/>
    </row>
    <row r="27690" spans="33:34">
      <c r="AG27690" s="7"/>
      <c r="AH27690" s="7"/>
    </row>
    <row r="27691" spans="33:34">
      <c r="AG27691" s="7"/>
      <c r="AH27691" s="7"/>
    </row>
    <row r="27692" spans="33:34">
      <c r="AG27692" s="7"/>
      <c r="AH27692" s="7"/>
    </row>
    <row r="27693" spans="33:34">
      <c r="AG27693" s="7"/>
      <c r="AH27693" s="7"/>
    </row>
    <row r="27694" spans="33:34">
      <c r="AG27694" s="7"/>
      <c r="AH27694" s="7"/>
    </row>
    <row r="27695" spans="33:34">
      <c r="AG27695" s="7"/>
      <c r="AH27695" s="7"/>
    </row>
    <row r="27696" spans="33:34">
      <c r="AG27696" s="7"/>
      <c r="AH27696" s="7"/>
    </row>
    <row r="27697" spans="33:34">
      <c r="AG27697" s="7"/>
      <c r="AH27697" s="7"/>
    </row>
    <row r="27698" spans="33:34">
      <c r="AG27698" s="7"/>
      <c r="AH27698" s="7"/>
    </row>
    <row r="27699" spans="33:34">
      <c r="AG27699" s="7"/>
      <c r="AH27699" s="7"/>
    </row>
    <row r="27700" spans="33:34">
      <c r="AG27700" s="7"/>
      <c r="AH27700" s="7"/>
    </row>
    <row r="27701" spans="33:34">
      <c r="AG27701" s="7"/>
      <c r="AH27701" s="7"/>
    </row>
    <row r="27702" spans="33:34">
      <c r="AG27702" s="7"/>
      <c r="AH27702" s="7"/>
    </row>
    <row r="27703" spans="33:34">
      <c r="AG27703" s="7"/>
      <c r="AH27703" s="7"/>
    </row>
    <row r="27704" spans="33:34">
      <c r="AG27704" s="7"/>
      <c r="AH27704" s="7"/>
    </row>
    <row r="27705" spans="33:34">
      <c r="AG27705" s="7"/>
      <c r="AH27705" s="7"/>
    </row>
    <row r="27706" spans="33:34">
      <c r="AG27706" s="7"/>
      <c r="AH27706" s="7"/>
    </row>
    <row r="27707" spans="33:34">
      <c r="AG27707" s="7"/>
      <c r="AH27707" s="7"/>
    </row>
    <row r="27708" spans="33:34">
      <c r="AG27708" s="7"/>
      <c r="AH27708" s="7"/>
    </row>
    <row r="27709" spans="33:34">
      <c r="AG27709" s="7"/>
      <c r="AH27709" s="7"/>
    </row>
    <row r="27710" spans="33:34">
      <c r="AG27710" s="7"/>
      <c r="AH27710" s="7"/>
    </row>
    <row r="27711" spans="33:34">
      <c r="AG27711" s="7"/>
      <c r="AH27711" s="7"/>
    </row>
    <row r="27712" spans="33:34">
      <c r="AG27712" s="7"/>
      <c r="AH27712" s="7"/>
    </row>
    <row r="27713" spans="33:34">
      <c r="AG27713" s="7"/>
      <c r="AH27713" s="7"/>
    </row>
    <row r="27714" spans="33:34">
      <c r="AG27714" s="7"/>
      <c r="AH27714" s="7"/>
    </row>
    <row r="27715" spans="33:34">
      <c r="AG27715" s="7"/>
      <c r="AH27715" s="7"/>
    </row>
    <row r="27716" spans="33:34">
      <c r="AG27716" s="7"/>
      <c r="AH27716" s="7"/>
    </row>
    <row r="27717" spans="33:34">
      <c r="AG27717" s="7"/>
      <c r="AH27717" s="7"/>
    </row>
    <row r="27718" spans="33:34">
      <c r="AG27718" s="7"/>
      <c r="AH27718" s="7"/>
    </row>
    <row r="27719" spans="33:34">
      <c r="AG27719" s="7"/>
      <c r="AH27719" s="7"/>
    </row>
    <row r="27720" spans="33:34">
      <c r="AG27720" s="7"/>
      <c r="AH27720" s="7"/>
    </row>
    <row r="27721" spans="33:34">
      <c r="AG27721" s="7"/>
      <c r="AH27721" s="7"/>
    </row>
    <row r="27722" spans="33:34">
      <c r="AG27722" s="7"/>
      <c r="AH27722" s="7"/>
    </row>
    <row r="27723" spans="33:34">
      <c r="AG27723" s="7"/>
      <c r="AH27723" s="7"/>
    </row>
    <row r="27724" spans="33:34">
      <c r="AG27724" s="7"/>
      <c r="AH27724" s="7"/>
    </row>
    <row r="27725" spans="33:34">
      <c r="AG27725" s="7"/>
      <c r="AH27725" s="7"/>
    </row>
    <row r="27726" spans="33:34">
      <c r="AG27726" s="7"/>
      <c r="AH27726" s="7"/>
    </row>
    <row r="27727" spans="33:34">
      <c r="AG27727" s="7"/>
      <c r="AH27727" s="7"/>
    </row>
    <row r="27728" spans="33:34">
      <c r="AG27728" s="7"/>
      <c r="AH27728" s="7"/>
    </row>
    <row r="27729" spans="33:34">
      <c r="AG27729" s="7"/>
      <c r="AH27729" s="7"/>
    </row>
    <row r="27730" spans="33:34">
      <c r="AG27730" s="7"/>
      <c r="AH27730" s="7"/>
    </row>
    <row r="27731" spans="33:34">
      <c r="AG27731" s="7"/>
      <c r="AH27731" s="7"/>
    </row>
    <row r="27732" spans="33:34">
      <c r="AG27732" s="7"/>
      <c r="AH27732" s="7"/>
    </row>
    <row r="27733" spans="33:34">
      <c r="AG27733" s="7"/>
      <c r="AH27733" s="7"/>
    </row>
    <row r="27734" spans="33:34">
      <c r="AG27734" s="7"/>
      <c r="AH27734" s="7"/>
    </row>
    <row r="27735" spans="33:34">
      <c r="AG27735" s="7"/>
      <c r="AH27735" s="7"/>
    </row>
    <row r="27736" spans="33:34">
      <c r="AG27736" s="7"/>
      <c r="AH27736" s="7"/>
    </row>
    <row r="27737" spans="33:34">
      <c r="AG27737" s="7"/>
      <c r="AH27737" s="7"/>
    </row>
    <row r="27738" spans="33:34">
      <c r="AG27738" s="7"/>
      <c r="AH27738" s="7"/>
    </row>
    <row r="27739" spans="33:34">
      <c r="AG27739" s="7"/>
      <c r="AH27739" s="7"/>
    </row>
    <row r="27740" spans="33:34">
      <c r="AG27740" s="7"/>
      <c r="AH27740" s="7"/>
    </row>
    <row r="27741" spans="33:34">
      <c r="AG27741" s="7"/>
      <c r="AH27741" s="7"/>
    </row>
    <row r="27742" spans="33:34">
      <c r="AG27742" s="7"/>
      <c r="AH27742" s="7"/>
    </row>
    <row r="27743" spans="33:34">
      <c r="AG27743" s="7"/>
      <c r="AH27743" s="7"/>
    </row>
    <row r="27744" spans="33:34">
      <c r="AG27744" s="7"/>
      <c r="AH27744" s="7"/>
    </row>
    <row r="27745" spans="33:34">
      <c r="AG27745" s="7"/>
      <c r="AH27745" s="7"/>
    </row>
    <row r="27746" spans="33:34">
      <c r="AG27746" s="7"/>
      <c r="AH27746" s="7"/>
    </row>
    <row r="27747" spans="33:34">
      <c r="AG27747" s="7"/>
      <c r="AH27747" s="7"/>
    </row>
    <row r="27748" spans="33:34">
      <c r="AG27748" s="7"/>
      <c r="AH27748" s="7"/>
    </row>
    <row r="27749" spans="33:34">
      <c r="AG27749" s="7"/>
      <c r="AH27749" s="7"/>
    </row>
    <row r="27750" spans="33:34">
      <c r="AG27750" s="7"/>
      <c r="AH27750" s="7"/>
    </row>
    <row r="27751" spans="33:34">
      <c r="AG27751" s="7"/>
      <c r="AH27751" s="7"/>
    </row>
    <row r="27752" spans="33:34">
      <c r="AG27752" s="7"/>
      <c r="AH27752" s="7"/>
    </row>
    <row r="27753" spans="33:34">
      <c r="AG27753" s="7"/>
      <c r="AH27753" s="7"/>
    </row>
    <row r="27754" spans="33:34">
      <c r="AG27754" s="7"/>
      <c r="AH27754" s="7"/>
    </row>
    <row r="27755" spans="33:34">
      <c r="AG27755" s="7"/>
      <c r="AH27755" s="7"/>
    </row>
    <row r="27756" spans="33:34">
      <c r="AG27756" s="7"/>
      <c r="AH27756" s="7"/>
    </row>
    <row r="27757" spans="33:34">
      <c r="AG27757" s="7"/>
      <c r="AH27757" s="7"/>
    </row>
    <row r="27758" spans="33:34">
      <c r="AG27758" s="7"/>
      <c r="AH27758" s="7"/>
    </row>
    <row r="27759" spans="33:34">
      <c r="AG27759" s="7"/>
      <c r="AH27759" s="7"/>
    </row>
    <row r="27760" spans="33:34">
      <c r="AG27760" s="7"/>
      <c r="AH27760" s="7"/>
    </row>
    <row r="27761" spans="33:34">
      <c r="AG27761" s="7"/>
      <c r="AH27761" s="7"/>
    </row>
    <row r="27762" spans="33:34">
      <c r="AG27762" s="7"/>
      <c r="AH27762" s="7"/>
    </row>
    <row r="27763" spans="33:34">
      <c r="AG27763" s="7"/>
      <c r="AH27763" s="7"/>
    </row>
    <row r="27764" spans="33:34">
      <c r="AG27764" s="7"/>
      <c r="AH27764" s="7"/>
    </row>
    <row r="27765" spans="33:34">
      <c r="AG27765" s="7"/>
      <c r="AH27765" s="7"/>
    </row>
    <row r="27766" spans="33:34">
      <c r="AG27766" s="7"/>
      <c r="AH27766" s="7"/>
    </row>
    <row r="27767" spans="33:34">
      <c r="AG27767" s="7"/>
      <c r="AH27767" s="7"/>
    </row>
    <row r="27768" spans="33:34">
      <c r="AG27768" s="7"/>
      <c r="AH27768" s="7"/>
    </row>
    <row r="27769" spans="33:34">
      <c r="AG27769" s="7"/>
      <c r="AH27769" s="7"/>
    </row>
    <row r="27770" spans="33:34">
      <c r="AG27770" s="7"/>
      <c r="AH27770" s="7"/>
    </row>
    <row r="27771" spans="33:34">
      <c r="AG27771" s="7"/>
      <c r="AH27771" s="7"/>
    </row>
    <row r="27772" spans="33:34">
      <c r="AG27772" s="7"/>
      <c r="AH27772" s="7"/>
    </row>
    <row r="27773" spans="33:34">
      <c r="AG27773" s="7"/>
      <c r="AH27773" s="7"/>
    </row>
    <row r="27774" spans="33:34">
      <c r="AG27774" s="7"/>
      <c r="AH27774" s="7"/>
    </row>
    <row r="27775" spans="33:34">
      <c r="AG27775" s="7"/>
      <c r="AH27775" s="7"/>
    </row>
    <row r="27776" spans="33:34">
      <c r="AG27776" s="7"/>
      <c r="AH27776" s="7"/>
    </row>
    <row r="27777" spans="33:34">
      <c r="AG27777" s="7"/>
      <c r="AH27777" s="7"/>
    </row>
    <row r="27778" spans="33:34">
      <c r="AG27778" s="7"/>
      <c r="AH27778" s="7"/>
    </row>
    <row r="27779" spans="33:34">
      <c r="AG27779" s="7"/>
      <c r="AH27779" s="7"/>
    </row>
    <row r="27780" spans="33:34">
      <c r="AG27780" s="7"/>
      <c r="AH27780" s="7"/>
    </row>
    <row r="27781" spans="33:34">
      <c r="AG27781" s="7"/>
      <c r="AH27781" s="7"/>
    </row>
    <row r="27782" spans="33:34">
      <c r="AG27782" s="7"/>
      <c r="AH27782" s="7"/>
    </row>
    <row r="27783" spans="33:34">
      <c r="AG27783" s="7"/>
      <c r="AH27783" s="7"/>
    </row>
    <row r="27784" spans="33:34">
      <c r="AG27784" s="7"/>
      <c r="AH27784" s="7"/>
    </row>
    <row r="27785" spans="33:34">
      <c r="AG27785" s="7"/>
      <c r="AH27785" s="7"/>
    </row>
    <row r="27786" spans="33:34">
      <c r="AG27786" s="7"/>
      <c r="AH27786" s="7"/>
    </row>
    <row r="27787" spans="33:34">
      <c r="AG27787" s="7"/>
      <c r="AH27787" s="7"/>
    </row>
    <row r="27788" spans="33:34">
      <c r="AG27788" s="7"/>
      <c r="AH27788" s="7"/>
    </row>
    <row r="27789" spans="33:34">
      <c r="AG27789" s="7"/>
      <c r="AH27789" s="7"/>
    </row>
    <row r="27790" spans="33:34">
      <c r="AG27790" s="7"/>
      <c r="AH27790" s="7"/>
    </row>
    <row r="27791" spans="33:34">
      <c r="AG27791" s="7"/>
      <c r="AH27791" s="7"/>
    </row>
    <row r="27792" spans="33:34">
      <c r="AG27792" s="7"/>
      <c r="AH27792" s="7"/>
    </row>
    <row r="27793" spans="33:34">
      <c r="AG27793" s="7"/>
      <c r="AH27793" s="7"/>
    </row>
    <row r="27794" spans="33:34">
      <c r="AG27794" s="7"/>
      <c r="AH27794" s="7"/>
    </row>
    <row r="27795" spans="33:34">
      <c r="AG27795" s="7"/>
      <c r="AH27795" s="7"/>
    </row>
    <row r="27796" spans="33:34">
      <c r="AG27796" s="7"/>
      <c r="AH27796" s="7"/>
    </row>
    <row r="27797" spans="33:34">
      <c r="AG27797" s="7"/>
      <c r="AH27797" s="7"/>
    </row>
    <row r="27798" spans="33:34">
      <c r="AG27798" s="7"/>
      <c r="AH27798" s="7"/>
    </row>
    <row r="27799" spans="33:34">
      <c r="AG27799" s="7"/>
      <c r="AH27799" s="7"/>
    </row>
    <row r="27800" spans="33:34">
      <c r="AG27800" s="7"/>
      <c r="AH27800" s="7"/>
    </row>
    <row r="27801" spans="33:34">
      <c r="AG27801" s="7"/>
      <c r="AH27801" s="7"/>
    </row>
    <row r="27802" spans="33:34">
      <c r="AG27802" s="7"/>
      <c r="AH27802" s="7"/>
    </row>
    <row r="27803" spans="33:34">
      <c r="AG27803" s="7"/>
      <c r="AH27803" s="7"/>
    </row>
    <row r="27804" spans="33:34">
      <c r="AG27804" s="7"/>
      <c r="AH27804" s="7"/>
    </row>
    <row r="27805" spans="33:34">
      <c r="AG27805" s="7"/>
      <c r="AH27805" s="7"/>
    </row>
    <row r="27806" spans="33:34">
      <c r="AG27806" s="7"/>
      <c r="AH27806" s="7"/>
    </row>
    <row r="27807" spans="33:34">
      <c r="AG27807" s="7"/>
      <c r="AH27807" s="7"/>
    </row>
    <row r="27808" spans="33:34">
      <c r="AG27808" s="7"/>
      <c r="AH27808" s="7"/>
    </row>
    <row r="27809" spans="33:34">
      <c r="AG27809" s="7"/>
      <c r="AH27809" s="7"/>
    </row>
    <row r="27810" spans="33:34">
      <c r="AG27810" s="7"/>
      <c r="AH27810" s="7"/>
    </row>
    <row r="27811" spans="33:34">
      <c r="AG27811" s="7"/>
      <c r="AH27811" s="7"/>
    </row>
    <row r="27812" spans="33:34">
      <c r="AG27812" s="7"/>
      <c r="AH27812" s="7"/>
    </row>
    <row r="27813" spans="33:34">
      <c r="AG27813" s="7"/>
      <c r="AH27813" s="7"/>
    </row>
    <row r="27814" spans="33:34">
      <c r="AG27814" s="7"/>
      <c r="AH27814" s="7"/>
    </row>
    <row r="27815" spans="33:34">
      <c r="AG27815" s="7"/>
      <c r="AH27815" s="7"/>
    </row>
    <row r="27816" spans="33:34">
      <c r="AG27816" s="7"/>
      <c r="AH27816" s="7"/>
    </row>
    <row r="27817" spans="33:34">
      <c r="AG27817" s="7"/>
      <c r="AH27817" s="7"/>
    </row>
    <row r="27818" spans="33:34">
      <c r="AG27818" s="7"/>
      <c r="AH27818" s="7"/>
    </row>
    <row r="27819" spans="33:34">
      <c r="AG27819" s="7"/>
      <c r="AH27819" s="7"/>
    </row>
    <row r="27820" spans="33:34">
      <c r="AG27820" s="7"/>
      <c r="AH27820" s="7"/>
    </row>
    <row r="27821" spans="33:34">
      <c r="AG27821" s="7"/>
      <c r="AH27821" s="7"/>
    </row>
    <row r="27822" spans="33:34">
      <c r="AG27822" s="7"/>
      <c r="AH27822" s="7"/>
    </row>
    <row r="27823" spans="33:34">
      <c r="AG27823" s="7"/>
      <c r="AH27823" s="7"/>
    </row>
    <row r="27824" spans="33:34">
      <c r="AG27824" s="7"/>
      <c r="AH27824" s="7"/>
    </row>
    <row r="27825" spans="33:34">
      <c r="AG27825" s="7"/>
      <c r="AH27825" s="7"/>
    </row>
    <row r="27826" spans="33:34">
      <c r="AG27826" s="7"/>
      <c r="AH27826" s="7"/>
    </row>
    <row r="27827" spans="33:34">
      <c r="AG27827" s="7"/>
      <c r="AH27827" s="7"/>
    </row>
    <row r="27828" spans="33:34">
      <c r="AG27828" s="7"/>
      <c r="AH27828" s="7"/>
    </row>
    <row r="27829" spans="33:34">
      <c r="AG27829" s="7"/>
      <c r="AH27829" s="7"/>
    </row>
    <row r="27830" spans="33:34">
      <c r="AG27830" s="7"/>
      <c r="AH27830" s="7"/>
    </row>
    <row r="27831" spans="33:34">
      <c r="AG27831" s="7"/>
      <c r="AH27831" s="7"/>
    </row>
    <row r="27832" spans="33:34">
      <c r="AG27832" s="7"/>
      <c r="AH27832" s="7"/>
    </row>
    <row r="27833" spans="33:34">
      <c r="AG27833" s="7"/>
      <c r="AH27833" s="7"/>
    </row>
    <row r="27834" spans="33:34">
      <c r="AG27834" s="7"/>
      <c r="AH27834" s="7"/>
    </row>
    <row r="27835" spans="33:34">
      <c r="AG27835" s="7"/>
      <c r="AH27835" s="7"/>
    </row>
    <row r="27836" spans="33:34">
      <c r="AG27836" s="7"/>
      <c r="AH27836" s="7"/>
    </row>
    <row r="27837" spans="33:34">
      <c r="AG27837" s="7"/>
      <c r="AH27837" s="7"/>
    </row>
    <row r="27838" spans="33:34">
      <c r="AG27838" s="7"/>
      <c r="AH27838" s="7"/>
    </row>
    <row r="27839" spans="33:34">
      <c r="AG27839" s="7"/>
      <c r="AH27839" s="7"/>
    </row>
    <row r="27840" spans="33:34">
      <c r="AG27840" s="7"/>
      <c r="AH27840" s="7"/>
    </row>
    <row r="27841" spans="33:34">
      <c r="AG27841" s="7"/>
      <c r="AH27841" s="7"/>
    </row>
    <row r="27842" spans="33:34">
      <c r="AG27842" s="7"/>
      <c r="AH27842" s="7"/>
    </row>
    <row r="27843" spans="33:34">
      <c r="AG27843" s="7"/>
      <c r="AH27843" s="7"/>
    </row>
    <row r="27844" spans="33:34">
      <c r="AG27844" s="7"/>
      <c r="AH27844" s="7"/>
    </row>
    <row r="27845" spans="33:34">
      <c r="AG27845" s="7"/>
      <c r="AH27845" s="7"/>
    </row>
    <row r="27846" spans="33:34">
      <c r="AG27846" s="7"/>
      <c r="AH27846" s="7"/>
    </row>
    <row r="27847" spans="33:34">
      <c r="AG27847" s="7"/>
      <c r="AH27847" s="7"/>
    </row>
    <row r="27848" spans="33:34">
      <c r="AG27848" s="7"/>
      <c r="AH27848" s="7"/>
    </row>
    <row r="27849" spans="33:34">
      <c r="AG27849" s="7"/>
      <c r="AH27849" s="7"/>
    </row>
    <row r="27850" spans="33:34">
      <c r="AG27850" s="7"/>
      <c r="AH27850" s="7"/>
    </row>
    <row r="27851" spans="33:34">
      <c r="AG27851" s="7"/>
      <c r="AH27851" s="7"/>
    </row>
    <row r="27852" spans="33:34">
      <c r="AG27852" s="7"/>
      <c r="AH27852" s="7"/>
    </row>
    <row r="27853" spans="33:34">
      <c r="AG27853" s="7"/>
      <c r="AH27853" s="7"/>
    </row>
    <row r="27854" spans="33:34">
      <c r="AG27854" s="7"/>
      <c r="AH27854" s="7"/>
    </row>
    <row r="27855" spans="33:34">
      <c r="AG27855" s="7"/>
      <c r="AH27855" s="7"/>
    </row>
    <row r="27856" spans="33:34">
      <c r="AG27856" s="7"/>
      <c r="AH27856" s="7"/>
    </row>
    <row r="27857" spans="33:34">
      <c r="AG27857" s="7"/>
      <c r="AH27857" s="7"/>
    </row>
    <row r="27858" spans="33:34">
      <c r="AG27858" s="7"/>
      <c r="AH27858" s="7"/>
    </row>
    <row r="27859" spans="33:34">
      <c r="AG27859" s="7"/>
      <c r="AH27859" s="7"/>
    </row>
    <row r="27860" spans="33:34">
      <c r="AG27860" s="7"/>
      <c r="AH27860" s="7"/>
    </row>
    <row r="27861" spans="33:34">
      <c r="AG27861" s="7"/>
      <c r="AH27861" s="7"/>
    </row>
    <row r="27862" spans="33:34">
      <c r="AG27862" s="7"/>
      <c r="AH27862" s="7"/>
    </row>
    <row r="27863" spans="33:34">
      <c r="AG27863" s="7"/>
      <c r="AH27863" s="7"/>
    </row>
    <row r="27864" spans="33:34">
      <c r="AG27864" s="7"/>
      <c r="AH27864" s="7"/>
    </row>
    <row r="27865" spans="33:34">
      <c r="AG27865" s="7"/>
      <c r="AH27865" s="7"/>
    </row>
    <row r="27866" spans="33:34">
      <c r="AG27866" s="7"/>
      <c r="AH27866" s="7"/>
    </row>
    <row r="27867" spans="33:34">
      <c r="AG27867" s="7"/>
      <c r="AH27867" s="7"/>
    </row>
    <row r="27868" spans="33:34">
      <c r="AG27868" s="7"/>
      <c r="AH27868" s="7"/>
    </row>
    <row r="27869" spans="33:34">
      <c r="AG27869" s="7"/>
      <c r="AH27869" s="7"/>
    </row>
    <row r="27870" spans="33:34">
      <c r="AG27870" s="7"/>
      <c r="AH27870" s="7"/>
    </row>
    <row r="27871" spans="33:34">
      <c r="AG27871" s="7"/>
      <c r="AH27871" s="7"/>
    </row>
    <row r="27872" spans="33:34">
      <c r="AG27872" s="7"/>
      <c r="AH27872" s="7"/>
    </row>
    <row r="27873" spans="33:34">
      <c r="AG27873" s="7"/>
      <c r="AH27873" s="7"/>
    </row>
    <row r="27874" spans="33:34">
      <c r="AG27874" s="7"/>
      <c r="AH27874" s="7"/>
    </row>
    <row r="27875" spans="33:34">
      <c r="AG27875" s="7"/>
      <c r="AH27875" s="7"/>
    </row>
    <row r="27876" spans="33:34">
      <c r="AG27876" s="7"/>
      <c r="AH27876" s="7"/>
    </row>
    <row r="27877" spans="33:34">
      <c r="AG27877" s="7"/>
      <c r="AH27877" s="7"/>
    </row>
    <row r="27878" spans="33:34">
      <c r="AG27878" s="7"/>
      <c r="AH27878" s="7"/>
    </row>
    <row r="27879" spans="33:34">
      <c r="AG27879" s="7"/>
      <c r="AH27879" s="7"/>
    </row>
    <row r="27880" spans="33:34">
      <c r="AG27880" s="7"/>
      <c r="AH27880" s="7"/>
    </row>
    <row r="27881" spans="33:34">
      <c r="AG27881" s="7"/>
      <c r="AH27881" s="7"/>
    </row>
    <row r="27882" spans="33:34">
      <c r="AG27882" s="7"/>
      <c r="AH27882" s="7"/>
    </row>
    <row r="27883" spans="33:34">
      <c r="AG27883" s="7"/>
      <c r="AH27883" s="7"/>
    </row>
    <row r="27884" spans="33:34">
      <c r="AG27884" s="7"/>
      <c r="AH27884" s="7"/>
    </row>
    <row r="27885" spans="33:34">
      <c r="AG27885" s="7"/>
      <c r="AH27885" s="7"/>
    </row>
    <row r="27886" spans="33:34">
      <c r="AG27886" s="7"/>
      <c r="AH27886" s="7"/>
    </row>
    <row r="27887" spans="33:34">
      <c r="AG27887" s="7"/>
      <c r="AH27887" s="7"/>
    </row>
    <row r="27888" spans="33:34">
      <c r="AG27888" s="7"/>
      <c r="AH27888" s="7"/>
    </row>
    <row r="27889" spans="33:34">
      <c r="AG27889" s="7"/>
      <c r="AH27889" s="7"/>
    </row>
    <row r="27890" spans="33:34">
      <c r="AG27890" s="7"/>
      <c r="AH27890" s="7"/>
    </row>
    <row r="27891" spans="33:34">
      <c r="AG27891" s="7"/>
      <c r="AH27891" s="7"/>
    </row>
    <row r="27892" spans="33:34">
      <c r="AG27892" s="7"/>
      <c r="AH27892" s="7"/>
    </row>
    <row r="27893" spans="33:34">
      <c r="AG27893" s="7"/>
      <c r="AH27893" s="7"/>
    </row>
    <row r="27894" spans="33:34">
      <c r="AG27894" s="7"/>
      <c r="AH27894" s="7"/>
    </row>
    <row r="27895" spans="33:34">
      <c r="AG27895" s="7"/>
      <c r="AH27895" s="7"/>
    </row>
    <row r="27896" spans="33:34">
      <c r="AG27896" s="7"/>
      <c r="AH27896" s="7"/>
    </row>
    <row r="27897" spans="33:34">
      <c r="AG27897" s="7"/>
      <c r="AH27897" s="7"/>
    </row>
    <row r="27898" spans="33:34">
      <c r="AG27898" s="7"/>
      <c r="AH27898" s="7"/>
    </row>
    <row r="27899" spans="33:34">
      <c r="AG27899" s="7"/>
      <c r="AH27899" s="7"/>
    </row>
    <row r="27900" spans="33:34">
      <c r="AG27900" s="7"/>
      <c r="AH27900" s="7"/>
    </row>
    <row r="27901" spans="33:34">
      <c r="AG27901" s="7"/>
      <c r="AH27901" s="7"/>
    </row>
    <row r="27902" spans="33:34">
      <c r="AG27902" s="7"/>
      <c r="AH27902" s="7"/>
    </row>
    <row r="27903" spans="33:34">
      <c r="AG27903" s="7"/>
      <c r="AH27903" s="7"/>
    </row>
    <row r="27904" spans="33:34">
      <c r="AG27904" s="7"/>
      <c r="AH27904" s="7"/>
    </row>
    <row r="27905" spans="33:34">
      <c r="AG27905" s="7"/>
      <c r="AH27905" s="7"/>
    </row>
    <row r="27906" spans="33:34">
      <c r="AG27906" s="7"/>
      <c r="AH27906" s="7"/>
    </row>
    <row r="27907" spans="33:34">
      <c r="AG27907" s="7"/>
      <c r="AH27907" s="7"/>
    </row>
    <row r="27908" spans="33:34">
      <c r="AG27908" s="7"/>
      <c r="AH27908" s="7"/>
    </row>
    <row r="27909" spans="33:34">
      <c r="AG27909" s="7"/>
      <c r="AH27909" s="7"/>
    </row>
    <row r="27910" spans="33:34">
      <c r="AG27910" s="7"/>
      <c r="AH27910" s="7"/>
    </row>
    <row r="27911" spans="33:34">
      <c r="AG27911" s="7"/>
      <c r="AH27911" s="7"/>
    </row>
    <row r="27912" spans="33:34">
      <c r="AG27912" s="7"/>
      <c r="AH27912" s="7"/>
    </row>
    <row r="27913" spans="33:34">
      <c r="AG27913" s="7"/>
      <c r="AH27913" s="7"/>
    </row>
    <row r="27914" spans="33:34">
      <c r="AG27914" s="7"/>
      <c r="AH27914" s="7"/>
    </row>
    <row r="27915" spans="33:34">
      <c r="AG27915" s="7"/>
      <c r="AH27915" s="7"/>
    </row>
    <row r="27916" spans="33:34">
      <c r="AG27916" s="7"/>
      <c r="AH27916" s="7"/>
    </row>
    <row r="27917" spans="33:34">
      <c r="AG27917" s="7"/>
      <c r="AH27917" s="7"/>
    </row>
    <row r="27918" spans="33:34">
      <c r="AG27918" s="7"/>
      <c r="AH27918" s="7"/>
    </row>
    <row r="27919" spans="33:34">
      <c r="AG27919" s="7"/>
      <c r="AH27919" s="7"/>
    </row>
    <row r="27920" spans="33:34">
      <c r="AG27920" s="7"/>
      <c r="AH27920" s="7"/>
    </row>
    <row r="27921" spans="33:34">
      <c r="AG27921" s="7"/>
      <c r="AH27921" s="7"/>
    </row>
    <row r="27922" spans="33:34">
      <c r="AG27922" s="7"/>
      <c r="AH27922" s="7"/>
    </row>
    <row r="27923" spans="33:34">
      <c r="AG27923" s="7"/>
      <c r="AH27923" s="7"/>
    </row>
    <row r="27924" spans="33:34">
      <c r="AG27924" s="7"/>
      <c r="AH27924" s="7"/>
    </row>
    <row r="27925" spans="33:34">
      <c r="AG27925" s="7"/>
      <c r="AH27925" s="7"/>
    </row>
    <row r="27926" spans="33:34">
      <c r="AG27926" s="7"/>
      <c r="AH27926" s="7"/>
    </row>
    <row r="27927" spans="33:34">
      <c r="AG27927" s="7"/>
      <c r="AH27927" s="7"/>
    </row>
    <row r="27928" spans="33:34">
      <c r="AG27928" s="7"/>
      <c r="AH27928" s="7"/>
    </row>
    <row r="27929" spans="33:34">
      <c r="AG27929" s="7"/>
      <c r="AH27929" s="7"/>
    </row>
    <row r="27930" spans="33:34">
      <c r="AG27930" s="7"/>
      <c r="AH27930" s="7"/>
    </row>
    <row r="27931" spans="33:34">
      <c r="AG27931" s="7"/>
      <c r="AH27931" s="7"/>
    </row>
    <row r="27932" spans="33:34">
      <c r="AG27932" s="7"/>
      <c r="AH27932" s="7"/>
    </row>
    <row r="27933" spans="33:34">
      <c r="AG27933" s="7"/>
      <c r="AH27933" s="7"/>
    </row>
    <row r="27934" spans="33:34">
      <c r="AG27934" s="7"/>
      <c r="AH27934" s="7"/>
    </row>
    <row r="27935" spans="33:34">
      <c r="AG27935" s="7"/>
      <c r="AH27935" s="7"/>
    </row>
    <row r="27936" spans="33:34">
      <c r="AG27936" s="7"/>
      <c r="AH27936" s="7"/>
    </row>
    <row r="27937" spans="33:34">
      <c r="AG27937" s="7"/>
      <c r="AH27937" s="7"/>
    </row>
    <row r="27938" spans="33:34">
      <c r="AG27938" s="7"/>
      <c r="AH27938" s="7"/>
    </row>
    <row r="27939" spans="33:34">
      <c r="AG27939" s="7"/>
      <c r="AH27939" s="7"/>
    </row>
    <row r="27940" spans="33:34">
      <c r="AG27940" s="7"/>
      <c r="AH27940" s="7"/>
    </row>
    <row r="27941" spans="33:34">
      <c r="AG27941" s="7"/>
      <c r="AH27941" s="7"/>
    </row>
    <row r="27942" spans="33:34">
      <c r="AG27942" s="7"/>
      <c r="AH27942" s="7"/>
    </row>
    <row r="27943" spans="33:34">
      <c r="AG27943" s="7"/>
      <c r="AH27943" s="7"/>
    </row>
    <row r="27944" spans="33:34">
      <c r="AG27944" s="7"/>
      <c r="AH27944" s="7"/>
    </row>
    <row r="27945" spans="33:34">
      <c r="AG27945" s="7"/>
      <c r="AH27945" s="7"/>
    </row>
    <row r="27946" spans="33:34">
      <c r="AG27946" s="7"/>
      <c r="AH27946" s="7"/>
    </row>
    <row r="27947" spans="33:34">
      <c r="AG27947" s="7"/>
      <c r="AH27947" s="7"/>
    </row>
    <row r="27948" spans="33:34">
      <c r="AG27948" s="7"/>
      <c r="AH27948" s="7"/>
    </row>
    <row r="27949" spans="33:34">
      <c r="AG27949" s="7"/>
      <c r="AH27949" s="7"/>
    </row>
    <row r="27950" spans="33:34">
      <c r="AG27950" s="7"/>
      <c r="AH27950" s="7"/>
    </row>
    <row r="27951" spans="33:34">
      <c r="AG27951" s="7"/>
      <c r="AH27951" s="7"/>
    </row>
    <row r="27952" spans="33:34">
      <c r="AG27952" s="7"/>
      <c r="AH27952" s="7"/>
    </row>
    <row r="27953" spans="33:34">
      <c r="AG27953" s="7"/>
      <c r="AH27953" s="7"/>
    </row>
    <row r="27954" spans="33:34">
      <c r="AG27954" s="7"/>
      <c r="AH27954" s="7"/>
    </row>
    <row r="27955" spans="33:34">
      <c r="AG27955" s="7"/>
      <c r="AH27955" s="7"/>
    </row>
    <row r="27956" spans="33:34">
      <c r="AG27956" s="7"/>
      <c r="AH27956" s="7"/>
    </row>
    <row r="27957" spans="33:34">
      <c r="AG27957" s="7"/>
      <c r="AH27957" s="7"/>
    </row>
    <row r="27958" spans="33:34">
      <c r="AG27958" s="7"/>
      <c r="AH27958" s="7"/>
    </row>
    <row r="27959" spans="33:34">
      <c r="AG27959" s="7"/>
      <c r="AH27959" s="7"/>
    </row>
    <row r="27960" spans="33:34">
      <c r="AG27960" s="7"/>
      <c r="AH27960" s="7"/>
    </row>
    <row r="27961" spans="33:34">
      <c r="AG27961" s="7"/>
      <c r="AH27961" s="7"/>
    </row>
    <row r="27962" spans="33:34">
      <c r="AG27962" s="7"/>
      <c r="AH27962" s="7"/>
    </row>
    <row r="27963" spans="33:34">
      <c r="AG27963" s="7"/>
      <c r="AH27963" s="7"/>
    </row>
    <row r="27964" spans="33:34">
      <c r="AG27964" s="7"/>
      <c r="AH27964" s="7"/>
    </row>
    <row r="27965" spans="33:34">
      <c r="AG27965" s="7"/>
      <c r="AH27965" s="7"/>
    </row>
    <row r="27966" spans="33:34">
      <c r="AG27966" s="7"/>
      <c r="AH27966" s="7"/>
    </row>
    <row r="27967" spans="33:34">
      <c r="AG27967" s="7"/>
      <c r="AH27967" s="7"/>
    </row>
    <row r="27968" spans="33:34">
      <c r="AG27968" s="7"/>
      <c r="AH27968" s="7"/>
    </row>
    <row r="27969" spans="33:34">
      <c r="AG27969" s="7"/>
      <c r="AH27969" s="7"/>
    </row>
    <row r="27970" spans="33:34">
      <c r="AG27970" s="7"/>
      <c r="AH27970" s="7"/>
    </row>
    <row r="27971" spans="33:34">
      <c r="AG27971" s="7"/>
      <c r="AH27971" s="7"/>
    </row>
    <row r="27972" spans="33:34">
      <c r="AG27972" s="7"/>
      <c r="AH27972" s="7"/>
    </row>
    <row r="27973" spans="33:34">
      <c r="AG27973" s="7"/>
      <c r="AH27973" s="7"/>
    </row>
    <row r="27974" spans="33:34">
      <c r="AG27974" s="7"/>
      <c r="AH27974" s="7"/>
    </row>
    <row r="27975" spans="33:34">
      <c r="AG27975" s="7"/>
      <c r="AH27975" s="7"/>
    </row>
    <row r="27976" spans="33:34">
      <c r="AG27976" s="7"/>
      <c r="AH27976" s="7"/>
    </row>
    <row r="27977" spans="33:34">
      <c r="AG27977" s="7"/>
      <c r="AH27977" s="7"/>
    </row>
    <row r="27978" spans="33:34">
      <c r="AG27978" s="7"/>
      <c r="AH27978" s="7"/>
    </row>
    <row r="27979" spans="33:34">
      <c r="AG27979" s="7"/>
      <c r="AH27979" s="7"/>
    </row>
    <row r="27980" spans="33:34">
      <c r="AG27980" s="7"/>
      <c r="AH27980" s="7"/>
    </row>
    <row r="27981" spans="33:34">
      <c r="AG27981" s="7"/>
      <c r="AH27981" s="7"/>
    </row>
    <row r="27982" spans="33:34">
      <c r="AG27982" s="7"/>
      <c r="AH27982" s="7"/>
    </row>
    <row r="27983" spans="33:34">
      <c r="AG27983" s="7"/>
      <c r="AH27983" s="7"/>
    </row>
    <row r="27984" spans="33:34">
      <c r="AG27984" s="7"/>
      <c r="AH27984" s="7"/>
    </row>
    <row r="27985" spans="33:34">
      <c r="AG27985" s="7"/>
      <c r="AH27985" s="7"/>
    </row>
    <row r="27986" spans="33:34">
      <c r="AG27986" s="7"/>
      <c r="AH27986" s="7"/>
    </row>
    <row r="27987" spans="33:34">
      <c r="AG27987" s="7"/>
      <c r="AH27987" s="7"/>
    </row>
    <row r="27988" spans="33:34">
      <c r="AG27988" s="7"/>
      <c r="AH27988" s="7"/>
    </row>
    <row r="27989" spans="33:34">
      <c r="AG27989" s="7"/>
      <c r="AH27989" s="7"/>
    </row>
    <row r="27990" spans="33:34">
      <c r="AG27990" s="7"/>
      <c r="AH27990" s="7"/>
    </row>
    <row r="27991" spans="33:34">
      <c r="AG27991" s="7"/>
      <c r="AH27991" s="7"/>
    </row>
    <row r="27992" spans="33:34">
      <c r="AG27992" s="7"/>
      <c r="AH27992" s="7"/>
    </row>
    <row r="27993" spans="33:34">
      <c r="AG27993" s="7"/>
      <c r="AH27993" s="7"/>
    </row>
    <row r="27994" spans="33:34">
      <c r="AG27994" s="7"/>
      <c r="AH27994" s="7"/>
    </row>
    <row r="27995" spans="33:34">
      <c r="AG27995" s="7"/>
      <c r="AH27995" s="7"/>
    </row>
    <row r="27996" spans="33:34">
      <c r="AG27996" s="7"/>
      <c r="AH27996" s="7"/>
    </row>
    <row r="27997" spans="33:34">
      <c r="AG27997" s="7"/>
      <c r="AH27997" s="7"/>
    </row>
    <row r="27998" spans="33:34">
      <c r="AG27998" s="7"/>
      <c r="AH27998" s="7"/>
    </row>
    <row r="27999" spans="33:34">
      <c r="AG27999" s="7"/>
      <c r="AH27999" s="7"/>
    </row>
    <row r="28000" spans="33:34">
      <c r="AG28000" s="7"/>
      <c r="AH28000" s="7"/>
    </row>
    <row r="28001" spans="33:34">
      <c r="AG28001" s="7"/>
      <c r="AH28001" s="7"/>
    </row>
    <row r="28002" spans="33:34">
      <c r="AG28002" s="7"/>
      <c r="AH28002" s="7"/>
    </row>
    <row r="28003" spans="33:34">
      <c r="AG28003" s="7"/>
      <c r="AH28003" s="7"/>
    </row>
    <row r="28004" spans="33:34">
      <c r="AG28004" s="7"/>
      <c r="AH28004" s="7"/>
    </row>
    <row r="28005" spans="33:34">
      <c r="AG28005" s="7"/>
      <c r="AH28005" s="7"/>
    </row>
    <row r="28006" spans="33:34">
      <c r="AG28006" s="7"/>
      <c r="AH28006" s="7"/>
    </row>
    <row r="28007" spans="33:34">
      <c r="AG28007" s="7"/>
      <c r="AH28007" s="7"/>
    </row>
    <row r="28008" spans="33:34">
      <c r="AG28008" s="7"/>
      <c r="AH28008" s="7"/>
    </row>
    <row r="28009" spans="33:34">
      <c r="AG28009" s="7"/>
      <c r="AH28009" s="7"/>
    </row>
    <row r="28010" spans="33:34">
      <c r="AG28010" s="7"/>
      <c r="AH28010" s="7"/>
    </row>
    <row r="28011" spans="33:34">
      <c r="AG28011" s="7"/>
      <c r="AH28011" s="7"/>
    </row>
    <row r="28012" spans="33:34">
      <c r="AG28012" s="7"/>
      <c r="AH28012" s="7"/>
    </row>
    <row r="28013" spans="33:34">
      <c r="AG28013" s="7"/>
      <c r="AH28013" s="7"/>
    </row>
    <row r="28014" spans="33:34">
      <c r="AG28014" s="7"/>
      <c r="AH28014" s="7"/>
    </row>
    <row r="28015" spans="33:34">
      <c r="AG28015" s="7"/>
      <c r="AH28015" s="7"/>
    </row>
    <row r="28016" spans="33:34">
      <c r="AG28016" s="7"/>
      <c r="AH28016" s="7"/>
    </row>
    <row r="28017" spans="33:34">
      <c r="AG28017" s="7"/>
      <c r="AH28017" s="7"/>
    </row>
    <row r="28018" spans="33:34">
      <c r="AG28018" s="7"/>
      <c r="AH28018" s="7"/>
    </row>
    <row r="28019" spans="33:34">
      <c r="AG28019" s="7"/>
      <c r="AH28019" s="7"/>
    </row>
    <row r="28020" spans="33:34">
      <c r="AG28020" s="7"/>
      <c r="AH28020" s="7"/>
    </row>
    <row r="28021" spans="33:34">
      <c r="AG28021" s="7"/>
      <c r="AH28021" s="7"/>
    </row>
    <row r="28022" spans="33:34">
      <c r="AG28022" s="7"/>
      <c r="AH28022" s="7"/>
    </row>
    <row r="28023" spans="33:34">
      <c r="AG28023" s="7"/>
      <c r="AH28023" s="7"/>
    </row>
    <row r="28024" spans="33:34">
      <c r="AG28024" s="7"/>
      <c r="AH28024" s="7"/>
    </row>
    <row r="28025" spans="33:34">
      <c r="AG28025" s="7"/>
      <c r="AH28025" s="7"/>
    </row>
    <row r="28026" spans="33:34">
      <c r="AG28026" s="7"/>
      <c r="AH28026" s="7"/>
    </row>
    <row r="28027" spans="33:34">
      <c r="AG28027" s="7"/>
      <c r="AH28027" s="7"/>
    </row>
    <row r="28028" spans="33:34">
      <c r="AG28028" s="7"/>
      <c r="AH28028" s="7"/>
    </row>
    <row r="28029" spans="33:34">
      <c r="AG28029" s="7"/>
      <c r="AH28029" s="7"/>
    </row>
    <row r="28030" spans="33:34">
      <c r="AG28030" s="7"/>
      <c r="AH28030" s="7"/>
    </row>
    <row r="28031" spans="33:34">
      <c r="AG28031" s="7"/>
      <c r="AH28031" s="7"/>
    </row>
    <row r="28032" spans="33:34">
      <c r="AG28032" s="7"/>
      <c r="AH28032" s="7"/>
    </row>
    <row r="28033" spans="33:34">
      <c r="AG28033" s="7"/>
      <c r="AH28033" s="7"/>
    </row>
    <row r="28034" spans="33:34">
      <c r="AG28034" s="7"/>
      <c r="AH28034" s="7"/>
    </row>
    <row r="28035" spans="33:34">
      <c r="AG28035" s="7"/>
      <c r="AH28035" s="7"/>
    </row>
    <row r="28036" spans="33:34">
      <c r="AG28036" s="7"/>
      <c r="AH28036" s="7"/>
    </row>
    <row r="28037" spans="33:34">
      <c r="AG28037" s="7"/>
      <c r="AH28037" s="7"/>
    </row>
    <row r="28038" spans="33:34">
      <c r="AG28038" s="7"/>
      <c r="AH28038" s="7"/>
    </row>
    <row r="28039" spans="33:34">
      <c r="AG28039" s="7"/>
      <c r="AH28039" s="7"/>
    </row>
    <row r="28040" spans="33:34">
      <c r="AG28040" s="7"/>
      <c r="AH28040" s="7"/>
    </row>
    <row r="28041" spans="33:34">
      <c r="AG28041" s="7"/>
      <c r="AH28041" s="7"/>
    </row>
    <row r="28042" spans="33:34">
      <c r="AG28042" s="7"/>
      <c r="AH28042" s="7"/>
    </row>
    <row r="28043" spans="33:34">
      <c r="AG28043" s="7"/>
      <c r="AH28043" s="7"/>
    </row>
    <row r="28044" spans="33:34">
      <c r="AG28044" s="7"/>
      <c r="AH28044" s="7"/>
    </row>
    <row r="28045" spans="33:34">
      <c r="AG28045" s="7"/>
      <c r="AH28045" s="7"/>
    </row>
    <row r="28046" spans="33:34">
      <c r="AG28046" s="7"/>
      <c r="AH28046" s="7"/>
    </row>
    <row r="28047" spans="33:34">
      <c r="AG28047" s="7"/>
      <c r="AH28047" s="7"/>
    </row>
    <row r="28048" spans="33:34">
      <c r="AG28048" s="7"/>
      <c r="AH28048" s="7"/>
    </row>
    <row r="28049" spans="33:34">
      <c r="AG28049" s="7"/>
      <c r="AH28049" s="7"/>
    </row>
    <row r="28050" spans="33:34">
      <c r="AG28050" s="7"/>
      <c r="AH28050" s="7"/>
    </row>
    <row r="28051" spans="33:34">
      <c r="AG28051" s="7"/>
      <c r="AH28051" s="7"/>
    </row>
    <row r="28052" spans="33:34">
      <c r="AG28052" s="7"/>
      <c r="AH28052" s="7"/>
    </row>
    <row r="28053" spans="33:34">
      <c r="AG28053" s="7"/>
      <c r="AH28053" s="7"/>
    </row>
    <row r="28054" spans="33:34">
      <c r="AG28054" s="7"/>
      <c r="AH28054" s="7"/>
    </row>
    <row r="28055" spans="33:34">
      <c r="AG28055" s="7"/>
      <c r="AH28055" s="7"/>
    </row>
    <row r="28056" spans="33:34">
      <c r="AG28056" s="7"/>
      <c r="AH28056" s="7"/>
    </row>
    <row r="28057" spans="33:34">
      <c r="AG28057" s="7"/>
      <c r="AH28057" s="7"/>
    </row>
    <row r="28058" spans="33:34">
      <c r="AG28058" s="7"/>
      <c r="AH28058" s="7"/>
    </row>
    <row r="28059" spans="33:34">
      <c r="AG28059" s="7"/>
      <c r="AH28059" s="7"/>
    </row>
    <row r="28060" spans="33:34">
      <c r="AG28060" s="7"/>
      <c r="AH28060" s="7"/>
    </row>
    <row r="28061" spans="33:34">
      <c r="AG28061" s="7"/>
      <c r="AH28061" s="7"/>
    </row>
    <row r="28062" spans="33:34">
      <c r="AG28062" s="7"/>
      <c r="AH28062" s="7"/>
    </row>
    <row r="28063" spans="33:34">
      <c r="AG28063" s="7"/>
      <c r="AH28063" s="7"/>
    </row>
    <row r="28064" spans="33:34">
      <c r="AG28064" s="7"/>
      <c r="AH28064" s="7"/>
    </row>
    <row r="28065" spans="33:34">
      <c r="AG28065" s="7"/>
      <c r="AH28065" s="7"/>
    </row>
    <row r="28066" spans="33:34">
      <c r="AG28066" s="7"/>
      <c r="AH28066" s="7"/>
    </row>
    <row r="28067" spans="33:34">
      <c r="AG28067" s="7"/>
      <c r="AH28067" s="7"/>
    </row>
    <row r="28068" spans="33:34">
      <c r="AG28068" s="7"/>
      <c r="AH28068" s="7"/>
    </row>
    <row r="28069" spans="33:34">
      <c r="AG28069" s="7"/>
      <c r="AH28069" s="7"/>
    </row>
    <row r="28070" spans="33:34">
      <c r="AG28070" s="7"/>
      <c r="AH28070" s="7"/>
    </row>
    <row r="28071" spans="33:34">
      <c r="AG28071" s="7"/>
      <c r="AH28071" s="7"/>
    </row>
    <row r="28072" spans="33:34">
      <c r="AG28072" s="7"/>
      <c r="AH28072" s="7"/>
    </row>
    <row r="28073" spans="33:34">
      <c r="AG28073" s="7"/>
      <c r="AH28073" s="7"/>
    </row>
    <row r="28074" spans="33:34">
      <c r="AG28074" s="7"/>
      <c r="AH28074" s="7"/>
    </row>
    <row r="28075" spans="33:34">
      <c r="AG28075" s="7"/>
      <c r="AH28075" s="7"/>
    </row>
    <row r="28076" spans="33:34">
      <c r="AG28076" s="7"/>
      <c r="AH28076" s="7"/>
    </row>
    <row r="28077" spans="33:34">
      <c r="AG28077" s="7"/>
      <c r="AH28077" s="7"/>
    </row>
    <row r="28078" spans="33:34">
      <c r="AG28078" s="7"/>
      <c r="AH28078" s="7"/>
    </row>
    <row r="28079" spans="33:34">
      <c r="AG28079" s="7"/>
      <c r="AH28079" s="7"/>
    </row>
    <row r="28080" spans="33:34">
      <c r="AG28080" s="7"/>
      <c r="AH28080" s="7"/>
    </row>
    <row r="28081" spans="33:34">
      <c r="AG28081" s="7"/>
      <c r="AH28081" s="7"/>
    </row>
    <row r="28082" spans="33:34">
      <c r="AG28082" s="7"/>
      <c r="AH28082" s="7"/>
    </row>
    <row r="28083" spans="33:34">
      <c r="AG28083" s="7"/>
      <c r="AH28083" s="7"/>
    </row>
    <row r="28084" spans="33:34">
      <c r="AG28084" s="7"/>
      <c r="AH28084" s="7"/>
    </row>
    <row r="28085" spans="33:34">
      <c r="AG28085" s="7"/>
      <c r="AH28085" s="7"/>
    </row>
    <row r="28086" spans="33:34">
      <c r="AG28086" s="7"/>
      <c r="AH28086" s="7"/>
    </row>
    <row r="28087" spans="33:34">
      <c r="AG28087" s="7"/>
      <c r="AH28087" s="7"/>
    </row>
    <row r="28088" spans="33:34">
      <c r="AG28088" s="7"/>
      <c r="AH28088" s="7"/>
    </row>
    <row r="28089" spans="33:34">
      <c r="AG28089" s="7"/>
      <c r="AH28089" s="7"/>
    </row>
    <row r="28090" spans="33:34">
      <c r="AG28090" s="7"/>
      <c r="AH28090" s="7"/>
    </row>
    <row r="28091" spans="33:34">
      <c r="AG28091" s="7"/>
      <c r="AH28091" s="7"/>
    </row>
    <row r="28092" spans="33:34">
      <c r="AG28092" s="7"/>
      <c r="AH28092" s="7"/>
    </row>
    <row r="28093" spans="33:34">
      <c r="AG28093" s="7"/>
      <c r="AH28093" s="7"/>
    </row>
    <row r="28094" spans="33:34">
      <c r="AG28094" s="7"/>
      <c r="AH28094" s="7"/>
    </row>
    <row r="28095" spans="33:34">
      <c r="AG28095" s="7"/>
      <c r="AH28095" s="7"/>
    </row>
    <row r="28096" spans="33:34">
      <c r="AG28096" s="7"/>
      <c r="AH28096" s="7"/>
    </row>
    <row r="28097" spans="33:34">
      <c r="AG28097" s="7"/>
      <c r="AH28097" s="7"/>
    </row>
    <row r="28098" spans="33:34">
      <c r="AG28098" s="7"/>
      <c r="AH28098" s="7"/>
    </row>
    <row r="28099" spans="33:34">
      <c r="AG28099" s="7"/>
      <c r="AH28099" s="7"/>
    </row>
    <row r="28100" spans="33:34">
      <c r="AG28100" s="7"/>
      <c r="AH28100" s="7"/>
    </row>
    <row r="28101" spans="33:34">
      <c r="AG28101" s="7"/>
      <c r="AH28101" s="7"/>
    </row>
    <row r="28102" spans="33:34">
      <c r="AG28102" s="7"/>
      <c r="AH28102" s="7"/>
    </row>
    <row r="28103" spans="33:34">
      <c r="AG28103" s="7"/>
      <c r="AH28103" s="7"/>
    </row>
    <row r="28104" spans="33:34">
      <c r="AG28104" s="7"/>
      <c r="AH28104" s="7"/>
    </row>
    <row r="28105" spans="33:34">
      <c r="AG28105" s="7"/>
      <c r="AH28105" s="7"/>
    </row>
    <row r="28106" spans="33:34">
      <c r="AG28106" s="7"/>
      <c r="AH28106" s="7"/>
    </row>
    <row r="28107" spans="33:34">
      <c r="AG28107" s="7"/>
      <c r="AH28107" s="7"/>
    </row>
    <row r="28108" spans="33:34">
      <c r="AG28108" s="7"/>
      <c r="AH28108" s="7"/>
    </row>
    <row r="28109" spans="33:34">
      <c r="AG28109" s="7"/>
      <c r="AH28109" s="7"/>
    </row>
    <row r="28110" spans="33:34">
      <c r="AG28110" s="7"/>
      <c r="AH28110" s="7"/>
    </row>
    <row r="28111" spans="33:34">
      <c r="AG28111" s="7"/>
      <c r="AH28111" s="7"/>
    </row>
    <row r="28112" spans="33:34">
      <c r="AG28112" s="7"/>
      <c r="AH28112" s="7"/>
    </row>
    <row r="28113" spans="33:34">
      <c r="AG28113" s="7"/>
      <c r="AH28113" s="7"/>
    </row>
    <row r="28114" spans="33:34">
      <c r="AG28114" s="7"/>
      <c r="AH28114" s="7"/>
    </row>
    <row r="28115" spans="33:34">
      <c r="AG28115" s="7"/>
      <c r="AH28115" s="7"/>
    </row>
    <row r="28116" spans="33:34">
      <c r="AG28116" s="7"/>
      <c r="AH28116" s="7"/>
    </row>
    <row r="28117" spans="33:34">
      <c r="AG28117" s="7"/>
      <c r="AH28117" s="7"/>
    </row>
    <row r="28118" spans="33:34">
      <c r="AG28118" s="7"/>
      <c r="AH28118" s="7"/>
    </row>
    <row r="28119" spans="33:34">
      <c r="AG28119" s="7"/>
      <c r="AH28119" s="7"/>
    </row>
    <row r="28120" spans="33:34">
      <c r="AG28120" s="7"/>
      <c r="AH28120" s="7"/>
    </row>
    <row r="28121" spans="33:34">
      <c r="AG28121" s="7"/>
      <c r="AH28121" s="7"/>
    </row>
    <row r="28122" spans="33:34">
      <c r="AG28122" s="7"/>
      <c r="AH28122" s="7"/>
    </row>
    <row r="28123" spans="33:34">
      <c r="AG28123" s="7"/>
      <c r="AH28123" s="7"/>
    </row>
    <row r="28124" spans="33:34">
      <c r="AG28124" s="7"/>
      <c r="AH28124" s="7"/>
    </row>
    <row r="28125" spans="33:34">
      <c r="AG28125" s="7"/>
      <c r="AH28125" s="7"/>
    </row>
    <row r="28126" spans="33:34">
      <c r="AG28126" s="7"/>
      <c r="AH28126" s="7"/>
    </row>
    <row r="28127" spans="33:34">
      <c r="AG28127" s="7"/>
      <c r="AH28127" s="7"/>
    </row>
    <row r="28128" spans="33:34">
      <c r="AG28128" s="7"/>
      <c r="AH28128" s="7"/>
    </row>
    <row r="28129" spans="33:34">
      <c r="AG28129" s="7"/>
      <c r="AH28129" s="7"/>
    </row>
    <row r="28130" spans="33:34">
      <c r="AG28130" s="7"/>
      <c r="AH28130" s="7"/>
    </row>
    <row r="28131" spans="33:34">
      <c r="AG28131" s="7"/>
      <c r="AH28131" s="7"/>
    </row>
    <row r="28132" spans="33:34">
      <c r="AG28132" s="7"/>
      <c r="AH28132" s="7"/>
    </row>
    <row r="28133" spans="33:34">
      <c r="AG28133" s="7"/>
      <c r="AH28133" s="7"/>
    </row>
    <row r="28134" spans="33:34">
      <c r="AG28134" s="7"/>
      <c r="AH28134" s="7"/>
    </row>
    <row r="28135" spans="33:34">
      <c r="AG28135" s="7"/>
      <c r="AH28135" s="7"/>
    </row>
    <row r="28136" spans="33:34">
      <c r="AG28136" s="7"/>
      <c r="AH28136" s="7"/>
    </row>
    <row r="28137" spans="33:34">
      <c r="AG28137" s="7"/>
      <c r="AH28137" s="7"/>
    </row>
    <row r="28138" spans="33:34">
      <c r="AG28138" s="7"/>
      <c r="AH28138" s="7"/>
    </row>
    <row r="28139" spans="33:34">
      <c r="AG28139" s="7"/>
      <c r="AH28139" s="7"/>
    </row>
    <row r="28140" spans="33:34">
      <c r="AG28140" s="7"/>
      <c r="AH28140" s="7"/>
    </row>
    <row r="28141" spans="33:34">
      <c r="AG28141" s="7"/>
      <c r="AH28141" s="7"/>
    </row>
    <row r="28142" spans="33:34">
      <c r="AG28142" s="7"/>
      <c r="AH28142" s="7"/>
    </row>
    <row r="28143" spans="33:34">
      <c r="AG28143" s="7"/>
      <c r="AH28143" s="7"/>
    </row>
    <row r="28144" spans="33:34">
      <c r="AG28144" s="7"/>
      <c r="AH28144" s="7"/>
    </row>
    <row r="28145" spans="33:34">
      <c r="AG28145" s="7"/>
      <c r="AH28145" s="7"/>
    </row>
    <row r="28146" spans="33:34">
      <c r="AG28146" s="7"/>
      <c r="AH28146" s="7"/>
    </row>
    <row r="28147" spans="33:34">
      <c r="AG28147" s="7"/>
      <c r="AH28147" s="7"/>
    </row>
    <row r="28148" spans="33:34">
      <c r="AG28148" s="7"/>
      <c r="AH28148" s="7"/>
    </row>
    <row r="28149" spans="33:34">
      <c r="AG28149" s="7"/>
      <c r="AH28149" s="7"/>
    </row>
    <row r="28150" spans="33:34">
      <c r="AG28150" s="7"/>
      <c r="AH28150" s="7"/>
    </row>
    <row r="28151" spans="33:34">
      <c r="AG28151" s="7"/>
      <c r="AH28151" s="7"/>
    </row>
    <row r="28152" spans="33:34">
      <c r="AG28152" s="7"/>
      <c r="AH28152" s="7"/>
    </row>
    <row r="28153" spans="33:34">
      <c r="AG28153" s="7"/>
      <c r="AH28153" s="7"/>
    </row>
    <row r="28154" spans="33:34">
      <c r="AG28154" s="7"/>
      <c r="AH28154" s="7"/>
    </row>
    <row r="28155" spans="33:34">
      <c r="AG28155" s="7"/>
      <c r="AH28155" s="7"/>
    </row>
    <row r="28156" spans="33:34">
      <c r="AG28156" s="7"/>
      <c r="AH28156" s="7"/>
    </row>
    <row r="28157" spans="33:34">
      <c r="AG28157" s="7"/>
      <c r="AH28157" s="7"/>
    </row>
    <row r="28158" spans="33:34">
      <c r="AG28158" s="7"/>
      <c r="AH28158" s="7"/>
    </row>
    <row r="28159" spans="33:34">
      <c r="AG28159" s="7"/>
      <c r="AH28159" s="7"/>
    </row>
    <row r="28160" spans="33:34">
      <c r="AG28160" s="7"/>
      <c r="AH28160" s="7"/>
    </row>
    <row r="28161" spans="33:34">
      <c r="AG28161" s="7"/>
      <c r="AH28161" s="7"/>
    </row>
    <row r="28162" spans="33:34">
      <c r="AG28162" s="7"/>
      <c r="AH28162" s="7"/>
    </row>
    <row r="28163" spans="33:34">
      <c r="AG28163" s="7"/>
      <c r="AH28163" s="7"/>
    </row>
    <row r="28164" spans="33:34">
      <c r="AG28164" s="7"/>
      <c r="AH28164" s="7"/>
    </row>
    <row r="28165" spans="33:34">
      <c r="AG28165" s="7"/>
      <c r="AH28165" s="7"/>
    </row>
    <row r="28166" spans="33:34">
      <c r="AG28166" s="7"/>
      <c r="AH28166" s="7"/>
    </row>
    <row r="28167" spans="33:34">
      <c r="AG28167" s="7"/>
      <c r="AH28167" s="7"/>
    </row>
    <row r="28168" spans="33:34">
      <c r="AG28168" s="7"/>
      <c r="AH28168" s="7"/>
    </row>
    <row r="28169" spans="33:34">
      <c r="AG28169" s="7"/>
      <c r="AH28169" s="7"/>
    </row>
    <row r="28170" spans="33:34">
      <c r="AG28170" s="7"/>
      <c r="AH28170" s="7"/>
    </row>
    <row r="28171" spans="33:34">
      <c r="AG28171" s="7"/>
      <c r="AH28171" s="7"/>
    </row>
    <row r="28172" spans="33:34">
      <c r="AG28172" s="7"/>
      <c r="AH28172" s="7"/>
    </row>
    <row r="28173" spans="33:34">
      <c r="AG28173" s="7"/>
      <c r="AH28173" s="7"/>
    </row>
    <row r="28174" spans="33:34">
      <c r="AG28174" s="7"/>
      <c r="AH28174" s="7"/>
    </row>
    <row r="28175" spans="33:34">
      <c r="AG28175" s="7"/>
      <c r="AH28175" s="7"/>
    </row>
    <row r="28176" spans="33:34">
      <c r="AG28176" s="7"/>
      <c r="AH28176" s="7"/>
    </row>
    <row r="28177" spans="33:34">
      <c r="AG28177" s="7"/>
      <c r="AH28177" s="7"/>
    </row>
    <row r="28178" spans="33:34">
      <c r="AG28178" s="7"/>
      <c r="AH28178" s="7"/>
    </row>
    <row r="28179" spans="33:34">
      <c r="AG28179" s="7"/>
      <c r="AH28179" s="7"/>
    </row>
    <row r="28180" spans="33:34">
      <c r="AG28180" s="7"/>
      <c r="AH28180" s="7"/>
    </row>
    <row r="28181" spans="33:34">
      <c r="AG28181" s="7"/>
      <c r="AH28181" s="7"/>
    </row>
    <row r="28182" spans="33:34">
      <c r="AG28182" s="7"/>
      <c r="AH28182" s="7"/>
    </row>
    <row r="28183" spans="33:34">
      <c r="AG28183" s="7"/>
      <c r="AH28183" s="7"/>
    </row>
    <row r="28184" spans="33:34">
      <c r="AG28184" s="7"/>
      <c r="AH28184" s="7"/>
    </row>
    <row r="28185" spans="33:34">
      <c r="AG28185" s="7"/>
      <c r="AH28185" s="7"/>
    </row>
    <row r="28186" spans="33:34">
      <c r="AG28186" s="7"/>
      <c r="AH28186" s="7"/>
    </row>
    <row r="28187" spans="33:34">
      <c r="AG28187" s="7"/>
      <c r="AH28187" s="7"/>
    </row>
    <row r="28188" spans="33:34">
      <c r="AG28188" s="7"/>
      <c r="AH28188" s="7"/>
    </row>
    <row r="28189" spans="33:34">
      <c r="AG28189" s="7"/>
      <c r="AH28189" s="7"/>
    </row>
    <row r="28190" spans="33:34">
      <c r="AG28190" s="7"/>
      <c r="AH28190" s="7"/>
    </row>
    <row r="28191" spans="33:34">
      <c r="AG28191" s="7"/>
      <c r="AH28191" s="7"/>
    </row>
    <row r="28192" spans="33:34">
      <c r="AG28192" s="7"/>
      <c r="AH28192" s="7"/>
    </row>
    <row r="28193" spans="33:34">
      <c r="AG28193" s="7"/>
      <c r="AH28193" s="7"/>
    </row>
    <row r="28194" spans="33:34">
      <c r="AG28194" s="7"/>
      <c r="AH28194" s="7"/>
    </row>
    <row r="28195" spans="33:34">
      <c r="AG28195" s="7"/>
      <c r="AH28195" s="7"/>
    </row>
    <row r="28196" spans="33:34">
      <c r="AG28196" s="7"/>
      <c r="AH28196" s="7"/>
    </row>
    <row r="28197" spans="33:34">
      <c r="AG28197" s="7"/>
      <c r="AH28197" s="7"/>
    </row>
    <row r="28198" spans="33:34">
      <c r="AG28198" s="7"/>
      <c r="AH28198" s="7"/>
    </row>
    <row r="28199" spans="33:34">
      <c r="AG28199" s="7"/>
      <c r="AH28199" s="7"/>
    </row>
    <row r="28200" spans="33:34">
      <c r="AG28200" s="7"/>
      <c r="AH28200" s="7"/>
    </row>
    <row r="28201" spans="33:34">
      <c r="AG28201" s="7"/>
      <c r="AH28201" s="7"/>
    </row>
    <row r="28202" spans="33:34">
      <c r="AG28202" s="7"/>
      <c r="AH28202" s="7"/>
    </row>
    <row r="28203" spans="33:34">
      <c r="AG28203" s="7"/>
      <c r="AH28203" s="7"/>
    </row>
    <row r="28204" spans="33:34">
      <c r="AG28204" s="7"/>
      <c r="AH28204" s="7"/>
    </row>
    <row r="28205" spans="33:34">
      <c r="AG28205" s="7"/>
      <c r="AH28205" s="7"/>
    </row>
    <row r="28206" spans="33:34">
      <c r="AG28206" s="7"/>
      <c r="AH28206" s="7"/>
    </row>
    <row r="28207" spans="33:34">
      <c r="AG28207" s="7"/>
      <c r="AH28207" s="7"/>
    </row>
    <row r="28208" spans="33:34">
      <c r="AG28208" s="7"/>
      <c r="AH28208" s="7"/>
    </row>
    <row r="28209" spans="33:34">
      <c r="AG28209" s="7"/>
      <c r="AH28209" s="7"/>
    </row>
    <row r="28210" spans="33:34">
      <c r="AG28210" s="7"/>
      <c r="AH28210" s="7"/>
    </row>
    <row r="28211" spans="33:34">
      <c r="AG28211" s="7"/>
      <c r="AH28211" s="7"/>
    </row>
    <row r="28212" spans="33:34">
      <c r="AG28212" s="7"/>
      <c r="AH28212" s="7"/>
    </row>
    <row r="28213" spans="33:34">
      <c r="AG28213" s="7"/>
      <c r="AH28213" s="7"/>
    </row>
    <row r="28214" spans="33:34">
      <c r="AG28214" s="7"/>
      <c r="AH28214" s="7"/>
    </row>
    <row r="28215" spans="33:34">
      <c r="AG28215" s="7"/>
      <c r="AH28215" s="7"/>
    </row>
    <row r="28216" spans="33:34">
      <c r="AG28216" s="7"/>
      <c r="AH28216" s="7"/>
    </row>
    <row r="28217" spans="33:34">
      <c r="AG28217" s="7"/>
      <c r="AH28217" s="7"/>
    </row>
    <row r="28218" spans="33:34">
      <c r="AG28218" s="7"/>
      <c r="AH28218" s="7"/>
    </row>
    <row r="28219" spans="33:34">
      <c r="AG28219" s="7"/>
      <c r="AH28219" s="7"/>
    </row>
    <row r="28220" spans="33:34">
      <c r="AG28220" s="7"/>
      <c r="AH28220" s="7"/>
    </row>
    <row r="28221" spans="33:34">
      <c r="AG28221" s="7"/>
      <c r="AH28221" s="7"/>
    </row>
    <row r="28222" spans="33:34">
      <c r="AG28222" s="7"/>
      <c r="AH28222" s="7"/>
    </row>
    <row r="28223" spans="33:34">
      <c r="AG28223" s="7"/>
      <c r="AH28223" s="7"/>
    </row>
    <row r="28224" spans="33:34">
      <c r="AG28224" s="7"/>
      <c r="AH28224" s="7"/>
    </row>
    <row r="28225" spans="33:34">
      <c r="AG28225" s="7"/>
      <c r="AH28225" s="7"/>
    </row>
    <row r="28226" spans="33:34">
      <c r="AG28226" s="7"/>
      <c r="AH28226" s="7"/>
    </row>
    <row r="28227" spans="33:34">
      <c r="AG28227" s="7"/>
      <c r="AH28227" s="7"/>
    </row>
    <row r="28228" spans="33:34">
      <c r="AG28228" s="7"/>
      <c r="AH28228" s="7"/>
    </row>
    <row r="28229" spans="33:34">
      <c r="AG28229" s="7"/>
      <c r="AH28229" s="7"/>
    </row>
    <row r="28230" spans="33:34">
      <c r="AG28230" s="7"/>
      <c r="AH28230" s="7"/>
    </row>
    <row r="28231" spans="33:34">
      <c r="AG28231" s="7"/>
      <c r="AH28231" s="7"/>
    </row>
    <row r="28232" spans="33:34">
      <c r="AG28232" s="7"/>
      <c r="AH28232" s="7"/>
    </row>
    <row r="28233" spans="33:34">
      <c r="AG28233" s="7"/>
      <c r="AH28233" s="7"/>
    </row>
    <row r="28234" spans="33:34">
      <c r="AG28234" s="7"/>
      <c r="AH28234" s="7"/>
    </row>
    <row r="28235" spans="33:34">
      <c r="AG28235" s="7"/>
      <c r="AH28235" s="7"/>
    </row>
    <row r="28236" spans="33:34">
      <c r="AG28236" s="7"/>
      <c r="AH28236" s="7"/>
    </row>
    <row r="28237" spans="33:34">
      <c r="AG28237" s="7"/>
      <c r="AH28237" s="7"/>
    </row>
    <row r="28238" spans="33:34">
      <c r="AG28238" s="7"/>
      <c r="AH28238" s="7"/>
    </row>
    <row r="28239" spans="33:34">
      <c r="AG28239" s="7"/>
      <c r="AH28239" s="7"/>
    </row>
    <row r="28240" spans="33:34">
      <c r="AG28240" s="7"/>
      <c r="AH28240" s="7"/>
    </row>
    <row r="28241" spans="33:34">
      <c r="AG28241" s="7"/>
      <c r="AH28241" s="7"/>
    </row>
    <row r="28242" spans="33:34">
      <c r="AG28242" s="7"/>
      <c r="AH28242" s="7"/>
    </row>
    <row r="28243" spans="33:34">
      <c r="AG28243" s="7"/>
      <c r="AH28243" s="7"/>
    </row>
    <row r="28244" spans="33:34">
      <c r="AG28244" s="7"/>
      <c r="AH28244" s="7"/>
    </row>
    <row r="28245" spans="33:34">
      <c r="AG28245" s="7"/>
      <c r="AH28245" s="7"/>
    </row>
    <row r="28246" spans="33:34">
      <c r="AG28246" s="7"/>
      <c r="AH28246" s="7"/>
    </row>
    <row r="28247" spans="33:34">
      <c r="AG28247" s="7"/>
      <c r="AH28247" s="7"/>
    </row>
    <row r="28248" spans="33:34">
      <c r="AG28248" s="7"/>
      <c r="AH28248" s="7"/>
    </row>
    <row r="28249" spans="33:34">
      <c r="AG28249" s="7"/>
      <c r="AH28249" s="7"/>
    </row>
    <row r="28250" spans="33:34">
      <c r="AG28250" s="7"/>
      <c r="AH28250" s="7"/>
    </row>
    <row r="28251" spans="33:34">
      <c r="AG28251" s="7"/>
      <c r="AH28251" s="7"/>
    </row>
    <row r="28252" spans="33:34">
      <c r="AG28252" s="7"/>
      <c r="AH28252" s="7"/>
    </row>
    <row r="28253" spans="33:34">
      <c r="AG28253" s="7"/>
      <c r="AH28253" s="7"/>
    </row>
    <row r="28254" spans="33:34">
      <c r="AG28254" s="7"/>
      <c r="AH28254" s="7"/>
    </row>
    <row r="28255" spans="33:34">
      <c r="AG28255" s="7"/>
      <c r="AH28255" s="7"/>
    </row>
    <row r="28256" spans="33:34">
      <c r="AG28256" s="7"/>
      <c r="AH28256" s="7"/>
    </row>
    <row r="28257" spans="33:34">
      <c r="AG28257" s="7"/>
      <c r="AH28257" s="7"/>
    </row>
    <row r="28258" spans="33:34">
      <c r="AG28258" s="7"/>
      <c r="AH28258" s="7"/>
    </row>
    <row r="28259" spans="33:34">
      <c r="AG28259" s="7"/>
      <c r="AH28259" s="7"/>
    </row>
    <row r="28260" spans="33:34">
      <c r="AG28260" s="7"/>
      <c r="AH28260" s="7"/>
    </row>
    <row r="28261" spans="33:34">
      <c r="AG28261" s="7"/>
      <c r="AH28261" s="7"/>
    </row>
    <row r="28262" spans="33:34">
      <c r="AG28262" s="7"/>
      <c r="AH28262" s="7"/>
    </row>
    <row r="28263" spans="33:34">
      <c r="AG28263" s="7"/>
      <c r="AH28263" s="7"/>
    </row>
    <row r="28264" spans="33:34">
      <c r="AG28264" s="7"/>
      <c r="AH28264" s="7"/>
    </row>
    <row r="28265" spans="33:34">
      <c r="AG28265" s="7"/>
      <c r="AH28265" s="7"/>
    </row>
    <row r="28266" spans="33:34">
      <c r="AG28266" s="7"/>
      <c r="AH28266" s="7"/>
    </row>
    <row r="28267" spans="33:34">
      <c r="AG28267" s="7"/>
      <c r="AH28267" s="7"/>
    </row>
    <row r="28268" spans="33:34">
      <c r="AG28268" s="7"/>
      <c r="AH28268" s="7"/>
    </row>
    <row r="28269" spans="33:34">
      <c r="AG28269" s="7"/>
      <c r="AH28269" s="7"/>
    </row>
    <row r="28270" spans="33:34">
      <c r="AG28270" s="7"/>
      <c r="AH28270" s="7"/>
    </row>
    <row r="28271" spans="33:34">
      <c r="AG28271" s="7"/>
      <c r="AH28271" s="7"/>
    </row>
    <row r="28272" spans="33:34">
      <c r="AG28272" s="7"/>
      <c r="AH28272" s="7"/>
    </row>
    <row r="28273" spans="33:34">
      <c r="AG28273" s="7"/>
      <c r="AH28273" s="7"/>
    </row>
    <row r="28274" spans="33:34">
      <c r="AG28274" s="7"/>
      <c r="AH28274" s="7"/>
    </row>
    <row r="28275" spans="33:34">
      <c r="AG28275" s="7"/>
      <c r="AH28275" s="7"/>
    </row>
    <row r="28276" spans="33:34">
      <c r="AG28276" s="7"/>
      <c r="AH28276" s="7"/>
    </row>
    <row r="28277" spans="33:34">
      <c r="AG28277" s="7"/>
      <c r="AH28277" s="7"/>
    </row>
    <row r="28278" spans="33:34">
      <c r="AG28278" s="7"/>
      <c r="AH28278" s="7"/>
    </row>
    <row r="28279" spans="33:34">
      <c r="AG28279" s="7"/>
      <c r="AH28279" s="7"/>
    </row>
    <row r="28280" spans="33:34">
      <c r="AG28280" s="7"/>
      <c r="AH28280" s="7"/>
    </row>
    <row r="28281" spans="33:34">
      <c r="AG28281" s="7"/>
      <c r="AH28281" s="7"/>
    </row>
    <row r="28282" spans="33:34">
      <c r="AG28282" s="7"/>
      <c r="AH28282" s="7"/>
    </row>
    <row r="28283" spans="33:34">
      <c r="AG28283" s="7"/>
      <c r="AH28283" s="7"/>
    </row>
    <row r="28284" spans="33:34">
      <c r="AG28284" s="7"/>
      <c r="AH28284" s="7"/>
    </row>
    <row r="28285" spans="33:34">
      <c r="AG28285" s="7"/>
      <c r="AH28285" s="7"/>
    </row>
    <row r="28286" spans="33:34">
      <c r="AG28286" s="7"/>
      <c r="AH28286" s="7"/>
    </row>
    <row r="28287" spans="33:34">
      <c r="AG28287" s="7"/>
      <c r="AH28287" s="7"/>
    </row>
    <row r="28288" spans="33:34">
      <c r="AG28288" s="7"/>
      <c r="AH28288" s="7"/>
    </row>
    <row r="28289" spans="33:34">
      <c r="AG28289" s="7"/>
      <c r="AH28289" s="7"/>
    </row>
    <row r="28290" spans="33:34">
      <c r="AG28290" s="7"/>
      <c r="AH28290" s="7"/>
    </row>
    <row r="28291" spans="33:34">
      <c r="AG28291" s="7"/>
      <c r="AH28291" s="7"/>
    </row>
    <row r="28292" spans="33:34">
      <c r="AG28292" s="7"/>
      <c r="AH28292" s="7"/>
    </row>
    <row r="28293" spans="33:34">
      <c r="AG28293" s="7"/>
      <c r="AH28293" s="7"/>
    </row>
    <row r="28294" spans="33:34">
      <c r="AG28294" s="7"/>
      <c r="AH28294" s="7"/>
    </row>
    <row r="28295" spans="33:34">
      <c r="AG28295" s="7"/>
      <c r="AH28295" s="7"/>
    </row>
    <row r="28296" spans="33:34">
      <c r="AG28296" s="7"/>
      <c r="AH28296" s="7"/>
    </row>
    <row r="28297" spans="33:34">
      <c r="AG28297" s="7"/>
      <c r="AH28297" s="7"/>
    </row>
    <row r="28298" spans="33:34">
      <c r="AG28298" s="7"/>
      <c r="AH28298" s="7"/>
    </row>
    <row r="28299" spans="33:34">
      <c r="AG28299" s="7"/>
      <c r="AH28299" s="7"/>
    </row>
    <row r="28300" spans="33:34">
      <c r="AG28300" s="7"/>
      <c r="AH28300" s="7"/>
    </row>
    <row r="28301" spans="33:34">
      <c r="AG28301" s="7"/>
      <c r="AH28301" s="7"/>
    </row>
    <row r="28302" spans="33:34">
      <c r="AG28302" s="7"/>
      <c r="AH28302" s="7"/>
    </row>
    <row r="28303" spans="33:34">
      <c r="AG28303" s="7"/>
      <c r="AH28303" s="7"/>
    </row>
    <row r="28304" spans="33:34">
      <c r="AG28304" s="7"/>
      <c r="AH28304" s="7"/>
    </row>
    <row r="28305" spans="33:34">
      <c r="AG28305" s="7"/>
      <c r="AH28305" s="7"/>
    </row>
    <row r="28306" spans="33:34">
      <c r="AG28306" s="7"/>
      <c r="AH28306" s="7"/>
    </row>
    <row r="28307" spans="33:34">
      <c r="AG28307" s="7"/>
      <c r="AH28307" s="7"/>
    </row>
    <row r="28308" spans="33:34">
      <c r="AG28308" s="7"/>
      <c r="AH28308" s="7"/>
    </row>
    <row r="28309" spans="33:34">
      <c r="AG28309" s="7"/>
      <c r="AH28309" s="7"/>
    </row>
    <row r="28310" spans="33:34">
      <c r="AG28310" s="7"/>
      <c r="AH28310" s="7"/>
    </row>
    <row r="28311" spans="33:34">
      <c r="AG28311" s="7"/>
      <c r="AH28311" s="7"/>
    </row>
    <row r="28312" spans="33:34">
      <c r="AG28312" s="7"/>
      <c r="AH28312" s="7"/>
    </row>
    <row r="28313" spans="33:34">
      <c r="AG28313" s="7"/>
      <c r="AH28313" s="7"/>
    </row>
    <row r="28314" spans="33:34">
      <c r="AG28314" s="7"/>
      <c r="AH28314" s="7"/>
    </row>
    <row r="28315" spans="33:34">
      <c r="AG28315" s="7"/>
      <c r="AH28315" s="7"/>
    </row>
    <row r="28316" spans="33:34">
      <c r="AG28316" s="7"/>
      <c r="AH28316" s="7"/>
    </row>
    <row r="28317" spans="33:34">
      <c r="AG28317" s="7"/>
      <c r="AH28317" s="7"/>
    </row>
    <row r="28318" spans="33:34">
      <c r="AG28318" s="7"/>
      <c r="AH28318" s="7"/>
    </row>
    <row r="28319" spans="33:34">
      <c r="AG28319" s="7"/>
      <c r="AH28319" s="7"/>
    </row>
    <row r="28320" spans="33:34">
      <c r="AG28320" s="7"/>
      <c r="AH28320" s="7"/>
    </row>
    <row r="28321" spans="33:34">
      <c r="AG28321" s="7"/>
      <c r="AH28321" s="7"/>
    </row>
    <row r="28322" spans="33:34">
      <c r="AG28322" s="7"/>
      <c r="AH28322" s="7"/>
    </row>
    <row r="28323" spans="33:34">
      <c r="AG28323" s="7"/>
      <c r="AH28323" s="7"/>
    </row>
    <row r="28324" spans="33:34">
      <c r="AG28324" s="7"/>
      <c r="AH28324" s="7"/>
    </row>
    <row r="28325" spans="33:34">
      <c r="AG28325" s="7"/>
      <c r="AH28325" s="7"/>
    </row>
    <row r="28326" spans="33:34">
      <c r="AG28326" s="7"/>
      <c r="AH28326" s="7"/>
    </row>
    <row r="28327" spans="33:34">
      <c r="AG28327" s="7"/>
      <c r="AH28327" s="7"/>
    </row>
    <row r="28328" spans="33:34">
      <c r="AG28328" s="7"/>
      <c r="AH28328" s="7"/>
    </row>
    <row r="28329" spans="33:34">
      <c r="AG28329" s="7"/>
      <c r="AH28329" s="7"/>
    </row>
    <row r="28330" spans="33:34">
      <c r="AG28330" s="7"/>
      <c r="AH28330" s="7"/>
    </row>
    <row r="28331" spans="33:34">
      <c r="AG28331" s="7"/>
      <c r="AH28331" s="7"/>
    </row>
    <row r="28332" spans="33:34">
      <c r="AG28332" s="7"/>
      <c r="AH28332" s="7"/>
    </row>
    <row r="28333" spans="33:34">
      <c r="AG28333" s="7"/>
      <c r="AH28333" s="7"/>
    </row>
    <row r="28334" spans="33:34">
      <c r="AG28334" s="7"/>
      <c r="AH28334" s="7"/>
    </row>
    <row r="28335" spans="33:34">
      <c r="AG28335" s="7"/>
      <c r="AH28335" s="7"/>
    </row>
    <row r="28336" spans="33:34">
      <c r="AG28336" s="7"/>
      <c r="AH28336" s="7"/>
    </row>
    <row r="28337" spans="33:34">
      <c r="AG28337" s="7"/>
      <c r="AH28337" s="7"/>
    </row>
    <row r="28338" spans="33:34">
      <c r="AG28338" s="7"/>
      <c r="AH28338" s="7"/>
    </row>
    <row r="28339" spans="33:34">
      <c r="AG28339" s="7"/>
      <c r="AH28339" s="7"/>
    </row>
    <row r="28340" spans="33:34">
      <c r="AG28340" s="7"/>
      <c r="AH28340" s="7"/>
    </row>
    <row r="28341" spans="33:34">
      <c r="AG28341" s="7"/>
      <c r="AH28341" s="7"/>
    </row>
    <row r="28342" spans="33:34">
      <c r="AG28342" s="7"/>
      <c r="AH28342" s="7"/>
    </row>
    <row r="28343" spans="33:34">
      <c r="AG28343" s="7"/>
      <c r="AH28343" s="7"/>
    </row>
    <row r="28344" spans="33:34">
      <c r="AG28344" s="7"/>
      <c r="AH28344" s="7"/>
    </row>
    <row r="28345" spans="33:34">
      <c r="AG28345" s="7"/>
      <c r="AH28345" s="7"/>
    </row>
    <row r="28346" spans="33:34">
      <c r="AG28346" s="7"/>
      <c r="AH28346" s="7"/>
    </row>
    <row r="28347" spans="33:34">
      <c r="AG28347" s="7"/>
      <c r="AH28347" s="7"/>
    </row>
    <row r="28348" spans="33:34">
      <c r="AG28348" s="7"/>
      <c r="AH28348" s="7"/>
    </row>
    <row r="28349" spans="33:34">
      <c r="AG28349" s="7"/>
      <c r="AH28349" s="7"/>
    </row>
    <row r="28350" spans="33:34">
      <c r="AG28350" s="7"/>
      <c r="AH28350" s="7"/>
    </row>
    <row r="28351" spans="33:34">
      <c r="AG28351" s="7"/>
      <c r="AH28351" s="7"/>
    </row>
    <row r="28352" spans="33:34">
      <c r="AG28352" s="7"/>
      <c r="AH28352" s="7"/>
    </row>
    <row r="28353" spans="33:34">
      <c r="AG28353" s="7"/>
      <c r="AH28353" s="7"/>
    </row>
    <row r="28354" spans="33:34">
      <c r="AG28354" s="7"/>
      <c r="AH28354" s="7"/>
    </row>
    <row r="28355" spans="33:34">
      <c r="AG28355" s="7"/>
      <c r="AH28355" s="7"/>
    </row>
    <row r="28356" spans="33:34">
      <c r="AG28356" s="7"/>
      <c r="AH28356" s="7"/>
    </row>
    <row r="28357" spans="33:34">
      <c r="AG28357" s="7"/>
      <c r="AH28357" s="7"/>
    </row>
    <row r="28358" spans="33:34">
      <c r="AG28358" s="7"/>
      <c r="AH28358" s="7"/>
    </row>
    <row r="28359" spans="33:34">
      <c r="AG28359" s="7"/>
      <c r="AH28359" s="7"/>
    </row>
    <row r="28360" spans="33:34">
      <c r="AG28360" s="7"/>
      <c r="AH28360" s="7"/>
    </row>
    <row r="28361" spans="33:34">
      <c r="AG28361" s="7"/>
      <c r="AH28361" s="7"/>
    </row>
    <row r="28362" spans="33:34">
      <c r="AG28362" s="7"/>
      <c r="AH28362" s="7"/>
    </row>
    <row r="28363" spans="33:34">
      <c r="AG28363" s="7"/>
      <c r="AH28363" s="7"/>
    </row>
    <row r="28364" spans="33:34">
      <c r="AG28364" s="7"/>
      <c r="AH28364" s="7"/>
    </row>
    <row r="28365" spans="33:34">
      <c r="AG28365" s="7"/>
      <c r="AH28365" s="7"/>
    </row>
    <row r="28366" spans="33:34">
      <c r="AG28366" s="7"/>
      <c r="AH28366" s="7"/>
    </row>
    <row r="28367" spans="33:34">
      <c r="AG28367" s="7"/>
      <c r="AH28367" s="7"/>
    </row>
    <row r="28368" spans="33:34">
      <c r="AG28368" s="7"/>
      <c r="AH28368" s="7"/>
    </row>
    <row r="28369" spans="33:34">
      <c r="AG28369" s="7"/>
      <c r="AH28369" s="7"/>
    </row>
    <row r="28370" spans="33:34">
      <c r="AG28370" s="7"/>
      <c r="AH28370" s="7"/>
    </row>
    <row r="28371" spans="33:34">
      <c r="AG28371" s="7"/>
      <c r="AH28371" s="7"/>
    </row>
    <row r="28372" spans="33:34">
      <c r="AG28372" s="7"/>
      <c r="AH28372" s="7"/>
    </row>
    <row r="28373" spans="33:34">
      <c r="AG28373" s="7"/>
      <c r="AH28373" s="7"/>
    </row>
    <row r="28374" spans="33:34">
      <c r="AG28374" s="7"/>
      <c r="AH28374" s="7"/>
    </row>
    <row r="28375" spans="33:34">
      <c r="AG28375" s="7"/>
      <c r="AH28375" s="7"/>
    </row>
    <row r="28376" spans="33:34">
      <c r="AG28376" s="7"/>
      <c r="AH28376" s="7"/>
    </row>
    <row r="28377" spans="33:34">
      <c r="AG28377" s="7"/>
      <c r="AH28377" s="7"/>
    </row>
    <row r="28378" spans="33:34">
      <c r="AG28378" s="7"/>
      <c r="AH28378" s="7"/>
    </row>
    <row r="28379" spans="33:34">
      <c r="AG28379" s="7"/>
      <c r="AH28379" s="7"/>
    </row>
    <row r="28380" spans="33:34">
      <c r="AG28380" s="7"/>
      <c r="AH28380" s="7"/>
    </row>
    <row r="28381" spans="33:34">
      <c r="AG28381" s="7"/>
      <c r="AH28381" s="7"/>
    </row>
    <row r="28382" spans="33:34">
      <c r="AG28382" s="7"/>
      <c r="AH28382" s="7"/>
    </row>
    <row r="28383" spans="33:34">
      <c r="AG28383" s="7"/>
      <c r="AH28383" s="7"/>
    </row>
    <row r="28384" spans="33:34">
      <c r="AG28384" s="7"/>
      <c r="AH28384" s="7"/>
    </row>
    <row r="28385" spans="33:34">
      <c r="AG28385" s="7"/>
      <c r="AH28385" s="7"/>
    </row>
    <row r="28386" spans="33:34">
      <c r="AG28386" s="7"/>
      <c r="AH28386" s="7"/>
    </row>
    <row r="28387" spans="33:34">
      <c r="AG28387" s="7"/>
      <c r="AH28387" s="7"/>
    </row>
    <row r="28388" spans="33:34">
      <c r="AG28388" s="7"/>
      <c r="AH28388" s="7"/>
    </row>
    <row r="28389" spans="33:34">
      <c r="AG28389" s="7"/>
      <c r="AH28389" s="7"/>
    </row>
    <row r="28390" spans="33:34">
      <c r="AG28390" s="7"/>
      <c r="AH28390" s="7"/>
    </row>
    <row r="28391" spans="33:34">
      <c r="AG28391" s="7"/>
      <c r="AH28391" s="7"/>
    </row>
    <row r="28392" spans="33:34">
      <c r="AG28392" s="7"/>
      <c r="AH28392" s="7"/>
    </row>
    <row r="28393" spans="33:34">
      <c r="AG28393" s="7"/>
      <c r="AH28393" s="7"/>
    </row>
    <row r="28394" spans="33:34">
      <c r="AG28394" s="7"/>
      <c r="AH28394" s="7"/>
    </row>
    <row r="28395" spans="33:34">
      <c r="AG28395" s="7"/>
      <c r="AH28395" s="7"/>
    </row>
    <row r="28396" spans="33:34">
      <c r="AG28396" s="7"/>
      <c r="AH28396" s="7"/>
    </row>
    <row r="28397" spans="33:34">
      <c r="AG28397" s="7"/>
      <c r="AH28397" s="7"/>
    </row>
    <row r="28398" spans="33:34">
      <c r="AG28398" s="7"/>
      <c r="AH28398" s="7"/>
    </row>
    <row r="28399" spans="33:34">
      <c r="AG28399" s="7"/>
      <c r="AH28399" s="7"/>
    </row>
    <row r="28400" spans="33:34">
      <c r="AG28400" s="7"/>
      <c r="AH28400" s="7"/>
    </row>
    <row r="28401" spans="33:34">
      <c r="AG28401" s="7"/>
      <c r="AH28401" s="7"/>
    </row>
    <row r="28402" spans="33:34">
      <c r="AG28402" s="7"/>
      <c r="AH28402" s="7"/>
    </row>
    <row r="28403" spans="33:34">
      <c r="AG28403" s="7"/>
      <c r="AH28403" s="7"/>
    </row>
    <row r="28404" spans="33:34">
      <c r="AG28404" s="7"/>
      <c r="AH28404" s="7"/>
    </row>
    <row r="28405" spans="33:34">
      <c r="AG28405" s="7"/>
      <c r="AH28405" s="7"/>
    </row>
    <row r="28406" spans="33:34">
      <c r="AG28406" s="7"/>
      <c r="AH28406" s="7"/>
    </row>
    <row r="28407" spans="33:34">
      <c r="AG28407" s="7"/>
      <c r="AH28407" s="7"/>
    </row>
    <row r="28408" spans="33:34">
      <c r="AG28408" s="7"/>
      <c r="AH28408" s="7"/>
    </row>
    <row r="28409" spans="33:34">
      <c r="AG28409" s="7"/>
      <c r="AH28409" s="7"/>
    </row>
    <row r="28410" spans="33:34">
      <c r="AG28410" s="7"/>
      <c r="AH28410" s="7"/>
    </row>
    <row r="28411" spans="33:34">
      <c r="AG28411" s="7"/>
      <c r="AH28411" s="7"/>
    </row>
    <row r="28412" spans="33:34">
      <c r="AG28412" s="7"/>
      <c r="AH28412" s="7"/>
    </row>
    <row r="28413" spans="33:34">
      <c r="AG28413" s="7"/>
      <c r="AH28413" s="7"/>
    </row>
    <row r="28414" spans="33:34">
      <c r="AG28414" s="7"/>
      <c r="AH28414" s="7"/>
    </row>
    <row r="28415" spans="33:34">
      <c r="AG28415" s="7"/>
      <c r="AH28415" s="7"/>
    </row>
    <row r="28416" spans="33:34">
      <c r="AG28416" s="7"/>
      <c r="AH28416" s="7"/>
    </row>
    <row r="28417" spans="33:34">
      <c r="AG28417" s="7"/>
      <c r="AH28417" s="7"/>
    </row>
    <row r="28418" spans="33:34">
      <c r="AG28418" s="7"/>
      <c r="AH28418" s="7"/>
    </row>
    <row r="28419" spans="33:34">
      <c r="AG28419" s="7"/>
      <c r="AH28419" s="7"/>
    </row>
    <row r="28420" spans="33:34">
      <c r="AG28420" s="7"/>
      <c r="AH28420" s="7"/>
    </row>
    <row r="28421" spans="33:34">
      <c r="AG28421" s="7"/>
      <c r="AH28421" s="7"/>
    </row>
    <row r="28422" spans="33:34">
      <c r="AG28422" s="7"/>
      <c r="AH28422" s="7"/>
    </row>
    <row r="28423" spans="33:34">
      <c r="AG28423" s="7"/>
      <c r="AH28423" s="7"/>
    </row>
    <row r="28424" spans="33:34">
      <c r="AG28424" s="7"/>
      <c r="AH28424" s="7"/>
    </row>
    <row r="28425" spans="33:34">
      <c r="AG28425" s="7"/>
      <c r="AH28425" s="7"/>
    </row>
    <row r="28426" spans="33:34">
      <c r="AG28426" s="7"/>
      <c r="AH28426" s="7"/>
    </row>
    <row r="28427" spans="33:34">
      <c r="AG28427" s="7"/>
      <c r="AH28427" s="7"/>
    </row>
    <row r="28428" spans="33:34">
      <c r="AG28428" s="7"/>
      <c r="AH28428" s="7"/>
    </row>
    <row r="28429" spans="33:34">
      <c r="AG28429" s="7"/>
      <c r="AH28429" s="7"/>
    </row>
    <row r="28430" spans="33:34">
      <c r="AG28430" s="7"/>
      <c r="AH28430" s="7"/>
    </row>
    <row r="28431" spans="33:34">
      <c r="AG28431" s="7"/>
      <c r="AH28431" s="7"/>
    </row>
    <row r="28432" spans="33:34">
      <c r="AG28432" s="7"/>
      <c r="AH28432" s="7"/>
    </row>
    <row r="28433" spans="33:34">
      <c r="AG28433" s="7"/>
      <c r="AH28433" s="7"/>
    </row>
    <row r="28434" spans="33:34">
      <c r="AG28434" s="7"/>
      <c r="AH28434" s="7"/>
    </row>
    <row r="28435" spans="33:34">
      <c r="AG28435" s="7"/>
      <c r="AH28435" s="7"/>
    </row>
    <row r="28436" spans="33:34">
      <c r="AG28436" s="7"/>
      <c r="AH28436" s="7"/>
    </row>
    <row r="28437" spans="33:34">
      <c r="AG28437" s="7"/>
      <c r="AH28437" s="7"/>
    </row>
    <row r="28438" spans="33:34">
      <c r="AG28438" s="7"/>
      <c r="AH28438" s="7"/>
    </row>
    <row r="28439" spans="33:34">
      <c r="AG28439" s="7"/>
      <c r="AH28439" s="7"/>
    </row>
    <row r="28440" spans="33:34">
      <c r="AG28440" s="7"/>
      <c r="AH28440" s="7"/>
    </row>
    <row r="28441" spans="33:34">
      <c r="AG28441" s="7"/>
      <c r="AH28441" s="7"/>
    </row>
    <row r="28442" spans="33:34">
      <c r="AG28442" s="7"/>
      <c r="AH28442" s="7"/>
    </row>
    <row r="28443" spans="33:34">
      <c r="AG28443" s="7"/>
      <c r="AH28443" s="7"/>
    </row>
    <row r="28444" spans="33:34">
      <c r="AG28444" s="7"/>
      <c r="AH28444" s="7"/>
    </row>
    <row r="28445" spans="33:34">
      <c r="AG28445" s="7"/>
      <c r="AH28445" s="7"/>
    </row>
    <row r="28446" spans="33:34">
      <c r="AG28446" s="7"/>
      <c r="AH28446" s="7"/>
    </row>
    <row r="28447" spans="33:34">
      <c r="AG28447" s="7"/>
      <c r="AH28447" s="7"/>
    </row>
    <row r="28448" spans="33:34">
      <c r="AG28448" s="7"/>
      <c r="AH28448" s="7"/>
    </row>
    <row r="28449" spans="33:34">
      <c r="AG28449" s="7"/>
      <c r="AH28449" s="7"/>
    </row>
    <row r="28450" spans="33:34">
      <c r="AG28450" s="7"/>
      <c r="AH28450" s="7"/>
    </row>
    <row r="28451" spans="33:34">
      <c r="AG28451" s="7"/>
      <c r="AH28451" s="7"/>
    </row>
    <row r="28452" spans="33:34">
      <c r="AG28452" s="7"/>
      <c r="AH28452" s="7"/>
    </row>
    <row r="28453" spans="33:34">
      <c r="AG28453" s="7"/>
      <c r="AH28453" s="7"/>
    </row>
    <row r="28454" spans="33:34">
      <c r="AG28454" s="7"/>
      <c r="AH28454" s="7"/>
    </row>
    <row r="28455" spans="33:34">
      <c r="AG28455" s="7"/>
      <c r="AH28455" s="7"/>
    </row>
    <row r="28456" spans="33:34">
      <c r="AG28456" s="7"/>
      <c r="AH28456" s="7"/>
    </row>
    <row r="28457" spans="33:34">
      <c r="AG28457" s="7"/>
      <c r="AH28457" s="7"/>
    </row>
    <row r="28458" spans="33:34">
      <c r="AG28458" s="7"/>
      <c r="AH28458" s="7"/>
    </row>
    <row r="28459" spans="33:34">
      <c r="AG28459" s="7"/>
      <c r="AH28459" s="7"/>
    </row>
    <row r="28460" spans="33:34">
      <c r="AG28460" s="7"/>
      <c r="AH28460" s="7"/>
    </row>
    <row r="28461" spans="33:34">
      <c r="AG28461" s="7"/>
      <c r="AH28461" s="7"/>
    </row>
    <row r="28462" spans="33:34">
      <c r="AG28462" s="7"/>
      <c r="AH28462" s="7"/>
    </row>
    <row r="28463" spans="33:34">
      <c r="AG28463" s="7"/>
      <c r="AH28463" s="7"/>
    </row>
    <row r="28464" spans="33:34">
      <c r="AG28464" s="7"/>
      <c r="AH28464" s="7"/>
    </row>
    <row r="28465" spans="33:34">
      <c r="AG28465" s="7"/>
      <c r="AH28465" s="7"/>
    </row>
    <row r="28466" spans="33:34">
      <c r="AG28466" s="7"/>
      <c r="AH28466" s="7"/>
    </row>
    <row r="28467" spans="33:34">
      <c r="AG28467" s="7"/>
      <c r="AH28467" s="7"/>
    </row>
    <row r="28468" spans="33:34">
      <c r="AG28468" s="7"/>
      <c r="AH28468" s="7"/>
    </row>
    <row r="28469" spans="33:34">
      <c r="AG28469" s="7"/>
      <c r="AH28469" s="7"/>
    </row>
    <row r="28470" spans="33:34">
      <c r="AG28470" s="7"/>
      <c r="AH28470" s="7"/>
    </row>
    <row r="28471" spans="33:34">
      <c r="AG28471" s="7"/>
      <c r="AH28471" s="7"/>
    </row>
    <row r="28472" spans="33:34">
      <c r="AG28472" s="7"/>
      <c r="AH28472" s="7"/>
    </row>
    <row r="28473" spans="33:34">
      <c r="AG28473" s="7"/>
      <c r="AH28473" s="7"/>
    </row>
    <row r="28474" spans="33:34">
      <c r="AG28474" s="7"/>
      <c r="AH28474" s="7"/>
    </row>
    <row r="28475" spans="33:34">
      <c r="AG28475" s="7"/>
      <c r="AH28475" s="7"/>
    </row>
    <row r="28476" spans="33:34">
      <c r="AG28476" s="7"/>
      <c r="AH28476" s="7"/>
    </row>
    <row r="28477" spans="33:34">
      <c r="AG28477" s="7"/>
      <c r="AH28477" s="7"/>
    </row>
    <row r="28478" spans="33:34">
      <c r="AG28478" s="7"/>
      <c r="AH28478" s="7"/>
    </row>
    <row r="28479" spans="33:34">
      <c r="AG28479" s="7"/>
      <c r="AH28479" s="7"/>
    </row>
    <row r="28480" spans="33:34">
      <c r="AG28480" s="7"/>
      <c r="AH28480" s="7"/>
    </row>
    <row r="28481" spans="33:34">
      <c r="AG28481" s="7"/>
      <c r="AH28481" s="7"/>
    </row>
    <row r="28482" spans="33:34">
      <c r="AG28482" s="7"/>
      <c r="AH28482" s="7"/>
    </row>
    <row r="28483" spans="33:34">
      <c r="AG28483" s="7"/>
      <c r="AH28483" s="7"/>
    </row>
    <row r="28484" spans="33:34">
      <c r="AG28484" s="7"/>
      <c r="AH28484" s="7"/>
    </row>
    <row r="28485" spans="33:34">
      <c r="AG28485" s="7"/>
      <c r="AH28485" s="7"/>
    </row>
    <row r="28486" spans="33:34">
      <c r="AG28486" s="7"/>
      <c r="AH28486" s="7"/>
    </row>
    <row r="28487" spans="33:34">
      <c r="AG28487" s="7"/>
      <c r="AH28487" s="7"/>
    </row>
    <row r="28488" spans="33:34">
      <c r="AG28488" s="7"/>
      <c r="AH28488" s="7"/>
    </row>
    <row r="28489" spans="33:34">
      <c r="AG28489" s="7"/>
      <c r="AH28489" s="7"/>
    </row>
    <row r="28490" spans="33:34">
      <c r="AG28490" s="7"/>
      <c r="AH28490" s="7"/>
    </row>
    <row r="28491" spans="33:34">
      <c r="AG28491" s="7"/>
      <c r="AH28491" s="7"/>
    </row>
    <row r="28492" spans="33:34">
      <c r="AG28492" s="7"/>
      <c r="AH28492" s="7"/>
    </row>
    <row r="28493" spans="33:34">
      <c r="AG28493" s="7"/>
      <c r="AH28493" s="7"/>
    </row>
    <row r="28494" spans="33:34">
      <c r="AG28494" s="7"/>
      <c r="AH28494" s="7"/>
    </row>
    <row r="28495" spans="33:34">
      <c r="AG28495" s="7"/>
      <c r="AH28495" s="7"/>
    </row>
    <row r="28496" spans="33:34">
      <c r="AG28496" s="7"/>
      <c r="AH28496" s="7"/>
    </row>
    <row r="28497" spans="33:34">
      <c r="AG28497" s="7"/>
      <c r="AH28497" s="7"/>
    </row>
    <row r="28498" spans="33:34">
      <c r="AG28498" s="7"/>
      <c r="AH28498" s="7"/>
    </row>
    <row r="28499" spans="33:34">
      <c r="AG28499" s="7"/>
      <c r="AH28499" s="7"/>
    </row>
    <row r="28500" spans="33:34">
      <c r="AG28500" s="7"/>
      <c r="AH28500" s="7"/>
    </row>
    <row r="28501" spans="33:34">
      <c r="AG28501" s="7"/>
      <c r="AH28501" s="7"/>
    </row>
    <row r="28502" spans="33:34">
      <c r="AG28502" s="7"/>
      <c r="AH28502" s="7"/>
    </row>
    <row r="28503" spans="33:34">
      <c r="AG28503" s="7"/>
      <c r="AH28503" s="7"/>
    </row>
    <row r="28504" spans="33:34">
      <c r="AG28504" s="7"/>
      <c r="AH28504" s="7"/>
    </row>
    <row r="28505" spans="33:34">
      <c r="AG28505" s="7"/>
      <c r="AH28505" s="7"/>
    </row>
    <row r="28506" spans="33:34">
      <c r="AG28506" s="7"/>
      <c r="AH28506" s="7"/>
    </row>
    <row r="28507" spans="33:34">
      <c r="AG28507" s="7"/>
      <c r="AH28507" s="7"/>
    </row>
    <row r="28508" spans="33:34">
      <c r="AG28508" s="7"/>
      <c r="AH28508" s="7"/>
    </row>
    <row r="28509" spans="33:34">
      <c r="AG28509" s="7"/>
      <c r="AH28509" s="7"/>
    </row>
    <row r="28510" spans="33:34">
      <c r="AG28510" s="7"/>
      <c r="AH28510" s="7"/>
    </row>
    <row r="28511" spans="33:34">
      <c r="AG28511" s="7"/>
      <c r="AH28511" s="7"/>
    </row>
    <row r="28512" spans="33:34">
      <c r="AG28512" s="7"/>
      <c r="AH28512" s="7"/>
    </row>
    <row r="28513" spans="33:34">
      <c r="AG28513" s="7"/>
      <c r="AH28513" s="7"/>
    </row>
    <row r="28514" spans="33:34">
      <c r="AG28514" s="7"/>
      <c r="AH28514" s="7"/>
    </row>
    <row r="28515" spans="33:34">
      <c r="AG28515" s="7"/>
      <c r="AH28515" s="7"/>
    </row>
    <row r="28516" spans="33:34">
      <c r="AG28516" s="7"/>
      <c r="AH28516" s="7"/>
    </row>
    <row r="28517" spans="33:34">
      <c r="AG28517" s="7"/>
      <c r="AH28517" s="7"/>
    </row>
    <row r="28518" spans="33:34">
      <c r="AG28518" s="7"/>
      <c r="AH28518" s="7"/>
    </row>
    <row r="28519" spans="33:34">
      <c r="AG28519" s="7"/>
      <c r="AH28519" s="7"/>
    </row>
    <row r="28520" spans="33:34">
      <c r="AG28520" s="7"/>
      <c r="AH28520" s="7"/>
    </row>
    <row r="28521" spans="33:34">
      <c r="AG28521" s="7"/>
      <c r="AH28521" s="7"/>
    </row>
    <row r="28522" spans="33:34">
      <c r="AG28522" s="7"/>
      <c r="AH28522" s="7"/>
    </row>
    <row r="28523" spans="33:34">
      <c r="AG28523" s="7"/>
      <c r="AH28523" s="7"/>
    </row>
    <row r="28524" spans="33:34">
      <c r="AG28524" s="7"/>
      <c r="AH28524" s="7"/>
    </row>
    <row r="28525" spans="33:34">
      <c r="AG28525" s="7"/>
      <c r="AH28525" s="7"/>
    </row>
    <row r="28526" spans="33:34">
      <c r="AG28526" s="7"/>
      <c r="AH28526" s="7"/>
    </row>
    <row r="28527" spans="33:34">
      <c r="AG28527" s="7"/>
      <c r="AH28527" s="7"/>
    </row>
    <row r="28528" spans="33:34">
      <c r="AG28528" s="7"/>
      <c r="AH28528" s="7"/>
    </row>
    <row r="28529" spans="33:34">
      <c r="AG28529" s="7"/>
      <c r="AH28529" s="7"/>
    </row>
    <row r="28530" spans="33:34">
      <c r="AG28530" s="7"/>
      <c r="AH28530" s="7"/>
    </row>
    <row r="28531" spans="33:34">
      <c r="AG28531" s="7"/>
      <c r="AH28531" s="7"/>
    </row>
    <row r="28532" spans="33:34">
      <c r="AG28532" s="7"/>
      <c r="AH28532" s="7"/>
    </row>
    <row r="28533" spans="33:34">
      <c r="AG28533" s="7"/>
      <c r="AH28533" s="7"/>
    </row>
    <row r="28534" spans="33:34">
      <c r="AG28534" s="7"/>
      <c r="AH28534" s="7"/>
    </row>
    <row r="28535" spans="33:34">
      <c r="AG28535" s="7"/>
      <c r="AH28535" s="7"/>
    </row>
    <row r="28536" spans="33:34">
      <c r="AG28536" s="7"/>
      <c r="AH28536" s="7"/>
    </row>
    <row r="28537" spans="33:34">
      <c r="AG28537" s="7"/>
      <c r="AH28537" s="7"/>
    </row>
    <row r="28538" spans="33:34">
      <c r="AG28538" s="7"/>
      <c r="AH28538" s="7"/>
    </row>
    <row r="28539" spans="33:34">
      <c r="AG28539" s="7"/>
      <c r="AH28539" s="7"/>
    </row>
    <row r="28540" spans="33:34">
      <c r="AG28540" s="7"/>
      <c r="AH28540" s="7"/>
    </row>
    <row r="28541" spans="33:34">
      <c r="AG28541" s="7"/>
      <c r="AH28541" s="7"/>
    </row>
    <row r="28542" spans="33:34">
      <c r="AG28542" s="7"/>
      <c r="AH28542" s="7"/>
    </row>
    <row r="28543" spans="33:34">
      <c r="AG28543" s="7"/>
      <c r="AH28543" s="7"/>
    </row>
    <row r="28544" spans="33:34">
      <c r="AG28544" s="7"/>
      <c r="AH28544" s="7"/>
    </row>
    <row r="28545" spans="33:34">
      <c r="AG28545" s="7"/>
      <c r="AH28545" s="7"/>
    </row>
    <row r="28546" spans="33:34">
      <c r="AG28546" s="7"/>
      <c r="AH28546" s="7"/>
    </row>
    <row r="28547" spans="33:34">
      <c r="AG28547" s="7"/>
      <c r="AH28547" s="7"/>
    </row>
    <row r="28548" spans="33:34">
      <c r="AG28548" s="7"/>
      <c r="AH28548" s="7"/>
    </row>
    <row r="28549" spans="33:34">
      <c r="AG28549" s="7"/>
      <c r="AH28549" s="7"/>
    </row>
    <row r="28550" spans="33:34">
      <c r="AG28550" s="7"/>
      <c r="AH28550" s="7"/>
    </row>
    <row r="28551" spans="33:34">
      <c r="AG28551" s="7"/>
      <c r="AH28551" s="7"/>
    </row>
    <row r="28552" spans="33:34">
      <c r="AG28552" s="7"/>
      <c r="AH28552" s="7"/>
    </row>
    <row r="28553" spans="33:34">
      <c r="AG28553" s="7"/>
      <c r="AH28553" s="7"/>
    </row>
    <row r="28554" spans="33:34">
      <c r="AG28554" s="7"/>
      <c r="AH28554" s="7"/>
    </row>
    <row r="28555" spans="33:34">
      <c r="AG28555" s="7"/>
      <c r="AH28555" s="7"/>
    </row>
    <row r="28556" spans="33:34">
      <c r="AG28556" s="7"/>
      <c r="AH28556" s="7"/>
    </row>
    <row r="28557" spans="33:34">
      <c r="AG28557" s="7"/>
      <c r="AH28557" s="7"/>
    </row>
    <row r="28558" spans="33:34">
      <c r="AG28558" s="7"/>
      <c r="AH28558" s="7"/>
    </row>
    <row r="28559" spans="33:34">
      <c r="AG28559" s="7"/>
      <c r="AH28559" s="7"/>
    </row>
    <row r="28560" spans="33:34">
      <c r="AG28560" s="7"/>
      <c r="AH28560" s="7"/>
    </row>
    <row r="28561" spans="33:34">
      <c r="AG28561" s="7"/>
      <c r="AH28561" s="7"/>
    </row>
    <row r="28562" spans="33:34">
      <c r="AG28562" s="7"/>
      <c r="AH28562" s="7"/>
    </row>
    <row r="28563" spans="33:34">
      <c r="AG28563" s="7"/>
      <c r="AH28563" s="7"/>
    </row>
    <row r="28564" spans="33:34">
      <c r="AG28564" s="7"/>
      <c r="AH28564" s="7"/>
    </row>
    <row r="28565" spans="33:34">
      <c r="AG28565" s="7"/>
      <c r="AH28565" s="7"/>
    </row>
    <row r="28566" spans="33:34">
      <c r="AG28566" s="7"/>
      <c r="AH28566" s="7"/>
    </row>
    <row r="28567" spans="33:34">
      <c r="AG28567" s="7"/>
      <c r="AH28567" s="7"/>
    </row>
    <row r="28568" spans="33:34">
      <c r="AG28568" s="7"/>
      <c r="AH28568" s="7"/>
    </row>
    <row r="28569" spans="33:34">
      <c r="AG28569" s="7"/>
      <c r="AH28569" s="7"/>
    </row>
    <row r="28570" spans="33:34">
      <c r="AG28570" s="7"/>
      <c r="AH28570" s="7"/>
    </row>
    <row r="28571" spans="33:34">
      <c r="AG28571" s="7"/>
      <c r="AH28571" s="7"/>
    </row>
    <row r="28572" spans="33:34">
      <c r="AG28572" s="7"/>
      <c r="AH28572" s="7"/>
    </row>
    <row r="28573" spans="33:34">
      <c r="AG28573" s="7"/>
      <c r="AH28573" s="7"/>
    </row>
    <row r="28574" spans="33:34">
      <c r="AG28574" s="7"/>
      <c r="AH28574" s="7"/>
    </row>
    <row r="28575" spans="33:34">
      <c r="AG28575" s="7"/>
      <c r="AH28575" s="7"/>
    </row>
    <row r="28576" spans="33:34">
      <c r="AG28576" s="7"/>
      <c r="AH28576" s="7"/>
    </row>
    <row r="28577" spans="33:34">
      <c r="AG28577" s="7"/>
      <c r="AH28577" s="7"/>
    </row>
    <row r="28578" spans="33:34">
      <c r="AG28578" s="7"/>
      <c r="AH28578" s="7"/>
    </row>
    <row r="28579" spans="33:34">
      <c r="AG28579" s="7"/>
      <c r="AH28579" s="7"/>
    </row>
    <row r="28580" spans="33:34">
      <c r="AG28580" s="7"/>
      <c r="AH28580" s="7"/>
    </row>
    <row r="28581" spans="33:34">
      <c r="AG28581" s="7"/>
      <c r="AH28581" s="7"/>
    </row>
    <row r="28582" spans="33:34">
      <c r="AG28582" s="7"/>
      <c r="AH28582" s="7"/>
    </row>
    <row r="28583" spans="33:34">
      <c r="AG28583" s="7"/>
      <c r="AH28583" s="7"/>
    </row>
    <row r="28584" spans="33:34">
      <c r="AG28584" s="7"/>
      <c r="AH28584" s="7"/>
    </row>
    <row r="28585" spans="33:34">
      <c r="AG28585" s="7"/>
      <c r="AH28585" s="7"/>
    </row>
    <row r="28586" spans="33:34">
      <c r="AG28586" s="7"/>
      <c r="AH28586" s="7"/>
    </row>
    <row r="28587" spans="33:34">
      <c r="AG28587" s="7"/>
      <c r="AH28587" s="7"/>
    </row>
    <row r="28588" spans="33:34">
      <c r="AG28588" s="7"/>
      <c r="AH28588" s="7"/>
    </row>
    <row r="28589" spans="33:34">
      <c r="AG28589" s="7"/>
      <c r="AH28589" s="7"/>
    </row>
    <row r="28590" spans="33:34">
      <c r="AG28590" s="7"/>
      <c r="AH28590" s="7"/>
    </row>
    <row r="28591" spans="33:34">
      <c r="AG28591" s="7"/>
      <c r="AH28591" s="7"/>
    </row>
    <row r="28592" spans="33:34">
      <c r="AG28592" s="7"/>
      <c r="AH28592" s="7"/>
    </row>
    <row r="28593" spans="33:34">
      <c r="AG28593" s="7"/>
      <c r="AH28593" s="7"/>
    </row>
    <row r="28594" spans="33:34">
      <c r="AG28594" s="7"/>
      <c r="AH28594" s="7"/>
    </row>
    <row r="28595" spans="33:34">
      <c r="AG28595" s="7"/>
      <c r="AH28595" s="7"/>
    </row>
    <row r="28596" spans="33:34">
      <c r="AG28596" s="7"/>
      <c r="AH28596" s="7"/>
    </row>
    <row r="28597" spans="33:34">
      <c r="AG28597" s="7"/>
      <c r="AH28597" s="7"/>
    </row>
    <row r="28598" spans="33:34">
      <c r="AG28598" s="7"/>
      <c r="AH28598" s="7"/>
    </row>
    <row r="28599" spans="33:34">
      <c r="AG28599" s="7"/>
      <c r="AH28599" s="7"/>
    </row>
    <row r="28600" spans="33:34">
      <c r="AG28600" s="7"/>
      <c r="AH28600" s="7"/>
    </row>
    <row r="28601" spans="33:34">
      <c r="AG28601" s="7"/>
      <c r="AH28601" s="7"/>
    </row>
    <row r="28602" spans="33:34">
      <c r="AG28602" s="7"/>
      <c r="AH28602" s="7"/>
    </row>
    <row r="28603" spans="33:34">
      <c r="AG28603" s="7"/>
      <c r="AH28603" s="7"/>
    </row>
    <row r="28604" spans="33:34">
      <c r="AG28604" s="7"/>
      <c r="AH28604" s="7"/>
    </row>
    <row r="28605" spans="33:34">
      <c r="AG28605" s="7"/>
      <c r="AH28605" s="7"/>
    </row>
    <row r="28606" spans="33:34">
      <c r="AG28606" s="7"/>
      <c r="AH28606" s="7"/>
    </row>
    <row r="28607" spans="33:34">
      <c r="AG28607" s="7"/>
      <c r="AH28607" s="7"/>
    </row>
    <row r="28608" spans="33:34">
      <c r="AG28608" s="7"/>
      <c r="AH28608" s="7"/>
    </row>
    <row r="28609" spans="33:34">
      <c r="AG28609" s="7"/>
      <c r="AH28609" s="7"/>
    </row>
    <row r="28610" spans="33:34">
      <c r="AG28610" s="7"/>
      <c r="AH28610" s="7"/>
    </row>
    <row r="28611" spans="33:34">
      <c r="AG28611" s="7"/>
      <c r="AH28611" s="7"/>
    </row>
    <row r="28612" spans="33:34">
      <c r="AG28612" s="7"/>
      <c r="AH28612" s="7"/>
    </row>
    <row r="28613" spans="33:34">
      <c r="AG28613" s="7"/>
      <c r="AH28613" s="7"/>
    </row>
    <row r="28614" spans="33:34">
      <c r="AG28614" s="7"/>
      <c r="AH28614" s="7"/>
    </row>
    <row r="28615" spans="33:34">
      <c r="AG28615" s="7"/>
      <c r="AH28615" s="7"/>
    </row>
    <row r="28616" spans="33:34">
      <c r="AG28616" s="7"/>
      <c r="AH28616" s="7"/>
    </row>
    <row r="28617" spans="33:34">
      <c r="AG28617" s="7"/>
      <c r="AH28617" s="7"/>
    </row>
    <row r="28618" spans="33:34">
      <c r="AG28618" s="7"/>
      <c r="AH28618" s="7"/>
    </row>
    <row r="28619" spans="33:34">
      <c r="AG28619" s="7"/>
      <c r="AH28619" s="7"/>
    </row>
    <row r="28620" spans="33:34">
      <c r="AG28620" s="7"/>
      <c r="AH28620" s="7"/>
    </row>
    <row r="28621" spans="33:34">
      <c r="AG28621" s="7"/>
      <c r="AH28621" s="7"/>
    </row>
    <row r="28622" spans="33:34">
      <c r="AG28622" s="7"/>
      <c r="AH28622" s="7"/>
    </row>
    <row r="28623" spans="33:34">
      <c r="AG28623" s="7"/>
      <c r="AH28623" s="7"/>
    </row>
    <row r="28624" spans="33:34">
      <c r="AG28624" s="7"/>
      <c r="AH28624" s="7"/>
    </row>
    <row r="28625" spans="33:34">
      <c r="AG28625" s="7"/>
      <c r="AH28625" s="7"/>
    </row>
    <row r="28626" spans="33:34">
      <c r="AG28626" s="7"/>
      <c r="AH28626" s="7"/>
    </row>
    <row r="28627" spans="33:34">
      <c r="AG28627" s="7"/>
      <c r="AH28627" s="7"/>
    </row>
    <row r="28628" spans="33:34">
      <c r="AG28628" s="7"/>
      <c r="AH28628" s="7"/>
    </row>
    <row r="28629" spans="33:34">
      <c r="AG28629" s="7"/>
      <c r="AH28629" s="7"/>
    </row>
    <row r="28630" spans="33:34">
      <c r="AG28630" s="7"/>
      <c r="AH28630" s="7"/>
    </row>
    <row r="28631" spans="33:34">
      <c r="AG28631" s="7"/>
      <c r="AH28631" s="7"/>
    </row>
    <row r="28632" spans="33:34">
      <c r="AG28632" s="7"/>
      <c r="AH28632" s="7"/>
    </row>
    <row r="28633" spans="33:34">
      <c r="AG28633" s="7"/>
      <c r="AH28633" s="7"/>
    </row>
    <row r="28634" spans="33:34">
      <c r="AG28634" s="7"/>
      <c r="AH28634" s="7"/>
    </row>
    <row r="28635" spans="33:34">
      <c r="AG28635" s="7"/>
      <c r="AH28635" s="7"/>
    </row>
    <row r="28636" spans="33:34">
      <c r="AG28636" s="7"/>
      <c r="AH28636" s="7"/>
    </row>
    <row r="28637" spans="33:34">
      <c r="AG28637" s="7"/>
      <c r="AH28637" s="7"/>
    </row>
    <row r="28638" spans="33:34">
      <c r="AG28638" s="7"/>
      <c r="AH28638" s="7"/>
    </row>
    <row r="28639" spans="33:34">
      <c r="AG28639" s="7"/>
      <c r="AH28639" s="7"/>
    </row>
    <row r="28640" spans="33:34">
      <c r="AG28640" s="7"/>
      <c r="AH28640" s="7"/>
    </row>
    <row r="28641" spans="33:34">
      <c r="AG28641" s="7"/>
      <c r="AH28641" s="7"/>
    </row>
    <row r="28642" spans="33:34">
      <c r="AG28642" s="7"/>
      <c r="AH28642" s="7"/>
    </row>
    <row r="28643" spans="33:34">
      <c r="AG28643" s="7"/>
      <c r="AH28643" s="7"/>
    </row>
    <row r="28644" spans="33:34">
      <c r="AG28644" s="7"/>
      <c r="AH28644" s="7"/>
    </row>
    <row r="28645" spans="33:34">
      <c r="AG28645" s="7"/>
      <c r="AH28645" s="7"/>
    </row>
    <row r="28646" spans="33:34">
      <c r="AG28646" s="7"/>
      <c r="AH28646" s="7"/>
    </row>
    <row r="28647" spans="33:34">
      <c r="AG28647" s="7"/>
      <c r="AH28647" s="7"/>
    </row>
    <row r="28648" spans="33:34">
      <c r="AG28648" s="7"/>
      <c r="AH28648" s="7"/>
    </row>
    <row r="28649" spans="33:34">
      <c r="AG28649" s="7"/>
      <c r="AH28649" s="7"/>
    </row>
    <row r="28650" spans="33:34">
      <c r="AG28650" s="7"/>
      <c r="AH28650" s="7"/>
    </row>
    <row r="28651" spans="33:34">
      <c r="AG28651" s="7"/>
      <c r="AH28651" s="7"/>
    </row>
    <row r="28652" spans="33:34">
      <c r="AG28652" s="7"/>
      <c r="AH28652" s="7"/>
    </row>
    <row r="28653" spans="33:34">
      <c r="AG28653" s="7"/>
      <c r="AH28653" s="7"/>
    </row>
    <row r="28654" spans="33:34">
      <c r="AG28654" s="7"/>
      <c r="AH28654" s="7"/>
    </row>
    <row r="28655" spans="33:34">
      <c r="AG28655" s="7"/>
      <c r="AH28655" s="7"/>
    </row>
    <row r="28656" spans="33:34">
      <c r="AG28656" s="7"/>
      <c r="AH28656" s="7"/>
    </row>
    <row r="28657" spans="33:34">
      <c r="AG28657" s="7"/>
      <c r="AH28657" s="7"/>
    </row>
    <row r="28658" spans="33:34">
      <c r="AG28658" s="7"/>
      <c r="AH28658" s="7"/>
    </row>
    <row r="28659" spans="33:34">
      <c r="AG28659" s="7"/>
      <c r="AH28659" s="7"/>
    </row>
    <row r="28660" spans="33:34">
      <c r="AG28660" s="7"/>
      <c r="AH28660" s="7"/>
    </row>
    <row r="28661" spans="33:34">
      <c r="AG28661" s="7"/>
      <c r="AH28661" s="7"/>
    </row>
    <row r="28662" spans="33:34">
      <c r="AG28662" s="7"/>
      <c r="AH28662" s="7"/>
    </row>
    <row r="28663" spans="33:34">
      <c r="AG28663" s="7"/>
      <c r="AH28663" s="7"/>
    </row>
    <row r="28664" spans="33:34">
      <c r="AG28664" s="7"/>
      <c r="AH28664" s="7"/>
    </row>
    <row r="28665" spans="33:34">
      <c r="AG28665" s="7"/>
      <c r="AH28665" s="7"/>
    </row>
    <row r="28666" spans="33:34">
      <c r="AG28666" s="7"/>
      <c r="AH28666" s="7"/>
    </row>
    <row r="28667" spans="33:34">
      <c r="AG28667" s="7"/>
      <c r="AH28667" s="7"/>
    </row>
    <row r="28668" spans="33:34">
      <c r="AG28668" s="7"/>
      <c r="AH28668" s="7"/>
    </row>
    <row r="28669" spans="33:34">
      <c r="AG28669" s="7"/>
      <c r="AH28669" s="7"/>
    </row>
    <row r="28670" spans="33:34">
      <c r="AG28670" s="7"/>
      <c r="AH28670" s="7"/>
    </row>
    <row r="28671" spans="33:34">
      <c r="AG28671" s="7"/>
      <c r="AH28671" s="7"/>
    </row>
    <row r="28672" spans="33:34">
      <c r="AG28672" s="7"/>
      <c r="AH28672" s="7"/>
    </row>
    <row r="28673" spans="33:34">
      <c r="AG28673" s="7"/>
      <c r="AH28673" s="7"/>
    </row>
    <row r="28674" spans="33:34">
      <c r="AG28674" s="7"/>
      <c r="AH28674" s="7"/>
    </row>
    <row r="28675" spans="33:34">
      <c r="AG28675" s="7"/>
      <c r="AH28675" s="7"/>
    </row>
    <row r="28676" spans="33:34">
      <c r="AG28676" s="7"/>
      <c r="AH28676" s="7"/>
    </row>
    <row r="28677" spans="33:34">
      <c r="AG28677" s="7"/>
      <c r="AH28677" s="7"/>
    </row>
    <row r="28678" spans="33:34">
      <c r="AG28678" s="7"/>
      <c r="AH28678" s="7"/>
    </row>
    <row r="28679" spans="33:34">
      <c r="AG28679" s="7"/>
      <c r="AH28679" s="7"/>
    </row>
    <row r="28680" spans="33:34">
      <c r="AG28680" s="7"/>
      <c r="AH28680" s="7"/>
    </row>
    <row r="28681" spans="33:34">
      <c r="AG28681" s="7"/>
      <c r="AH28681" s="7"/>
    </row>
    <row r="28682" spans="33:34">
      <c r="AG28682" s="7"/>
      <c r="AH28682" s="7"/>
    </row>
    <row r="28683" spans="33:34">
      <c r="AG28683" s="7"/>
      <c r="AH28683" s="7"/>
    </row>
    <row r="28684" spans="33:34">
      <c r="AG28684" s="7"/>
      <c r="AH28684" s="7"/>
    </row>
    <row r="28685" spans="33:34">
      <c r="AG28685" s="7"/>
      <c r="AH28685" s="7"/>
    </row>
    <row r="28686" spans="33:34">
      <c r="AG28686" s="7"/>
      <c r="AH28686" s="7"/>
    </row>
    <row r="28687" spans="33:34">
      <c r="AG28687" s="7"/>
      <c r="AH28687" s="7"/>
    </row>
    <row r="28688" spans="33:34">
      <c r="AG28688" s="7"/>
      <c r="AH28688" s="7"/>
    </row>
    <row r="28689" spans="33:34">
      <c r="AG28689" s="7"/>
      <c r="AH28689" s="7"/>
    </row>
    <row r="28690" spans="33:34">
      <c r="AG28690" s="7"/>
      <c r="AH28690" s="7"/>
    </row>
    <row r="28691" spans="33:34">
      <c r="AG28691" s="7"/>
      <c r="AH28691" s="7"/>
    </row>
    <row r="28692" spans="33:34">
      <c r="AG28692" s="7"/>
      <c r="AH28692" s="7"/>
    </row>
    <row r="28693" spans="33:34">
      <c r="AG28693" s="7"/>
      <c r="AH28693" s="7"/>
    </row>
    <row r="28694" spans="33:34">
      <c r="AG28694" s="7"/>
      <c r="AH28694" s="7"/>
    </row>
    <row r="28695" spans="33:34">
      <c r="AG28695" s="7"/>
      <c r="AH28695" s="7"/>
    </row>
    <row r="28696" spans="33:34">
      <c r="AG28696" s="7"/>
      <c r="AH28696" s="7"/>
    </row>
    <row r="28697" spans="33:34">
      <c r="AG28697" s="7"/>
      <c r="AH28697" s="7"/>
    </row>
    <row r="28698" spans="33:34">
      <c r="AG28698" s="7"/>
      <c r="AH28698" s="7"/>
    </row>
    <row r="28699" spans="33:34">
      <c r="AG28699" s="7"/>
      <c r="AH28699" s="7"/>
    </row>
    <row r="28700" spans="33:34">
      <c r="AG28700" s="7"/>
      <c r="AH28700" s="7"/>
    </row>
    <row r="28701" spans="33:34">
      <c r="AG28701" s="7"/>
      <c r="AH28701" s="7"/>
    </row>
    <row r="28702" spans="33:34">
      <c r="AG28702" s="7"/>
      <c r="AH28702" s="7"/>
    </row>
    <row r="28703" spans="33:34">
      <c r="AG28703" s="7"/>
      <c r="AH28703" s="7"/>
    </row>
    <row r="28704" spans="33:34">
      <c r="AG28704" s="7"/>
      <c r="AH28704" s="7"/>
    </row>
    <row r="28705" spans="33:34">
      <c r="AG28705" s="7"/>
      <c r="AH28705" s="7"/>
    </row>
    <row r="28706" spans="33:34">
      <c r="AG28706" s="7"/>
      <c r="AH28706" s="7"/>
    </row>
    <row r="28707" spans="33:34">
      <c r="AG28707" s="7"/>
      <c r="AH28707" s="7"/>
    </row>
    <row r="28708" spans="33:34">
      <c r="AG28708" s="7"/>
      <c r="AH28708" s="7"/>
    </row>
    <row r="28709" spans="33:34">
      <c r="AG28709" s="7"/>
      <c r="AH28709" s="7"/>
    </row>
    <row r="28710" spans="33:34">
      <c r="AG28710" s="7"/>
      <c r="AH28710" s="7"/>
    </row>
    <row r="28711" spans="33:34">
      <c r="AG28711" s="7"/>
      <c r="AH28711" s="7"/>
    </row>
    <row r="28712" spans="33:34">
      <c r="AG28712" s="7"/>
      <c r="AH28712" s="7"/>
    </row>
    <row r="28713" spans="33:34">
      <c r="AG28713" s="7"/>
      <c r="AH28713" s="7"/>
    </row>
    <row r="28714" spans="33:34">
      <c r="AG28714" s="7"/>
      <c r="AH28714" s="7"/>
    </row>
    <row r="28715" spans="33:34">
      <c r="AG28715" s="7"/>
      <c r="AH28715" s="7"/>
    </row>
    <row r="28716" spans="33:34">
      <c r="AG28716" s="7"/>
      <c r="AH28716" s="7"/>
    </row>
    <row r="28717" spans="33:34">
      <c r="AG28717" s="7"/>
      <c r="AH28717" s="7"/>
    </row>
    <row r="28718" spans="33:34">
      <c r="AG28718" s="7"/>
      <c r="AH28718" s="7"/>
    </row>
    <row r="28719" spans="33:34">
      <c r="AG28719" s="7"/>
      <c r="AH28719" s="7"/>
    </row>
    <row r="28720" spans="33:34">
      <c r="AG28720" s="7"/>
      <c r="AH28720" s="7"/>
    </row>
    <row r="28721" spans="33:34">
      <c r="AG28721" s="7"/>
      <c r="AH28721" s="7"/>
    </row>
    <row r="28722" spans="33:34">
      <c r="AG28722" s="7"/>
      <c r="AH28722" s="7"/>
    </row>
    <row r="28723" spans="33:34">
      <c r="AG28723" s="7"/>
      <c r="AH28723" s="7"/>
    </row>
    <row r="28724" spans="33:34">
      <c r="AG28724" s="7"/>
      <c r="AH28724" s="7"/>
    </row>
    <row r="28725" spans="33:34">
      <c r="AG28725" s="7"/>
      <c r="AH28725" s="7"/>
    </row>
    <row r="28726" spans="33:34">
      <c r="AG28726" s="7"/>
      <c r="AH28726" s="7"/>
    </row>
    <row r="28727" spans="33:34">
      <c r="AG28727" s="7"/>
      <c r="AH28727" s="7"/>
    </row>
    <row r="28728" spans="33:34">
      <c r="AG28728" s="7"/>
      <c r="AH28728" s="7"/>
    </row>
    <row r="28729" spans="33:34">
      <c r="AG28729" s="7"/>
      <c r="AH28729" s="7"/>
    </row>
    <row r="28730" spans="33:34">
      <c r="AG28730" s="7"/>
      <c r="AH28730" s="7"/>
    </row>
    <row r="28731" spans="33:34">
      <c r="AG28731" s="7"/>
      <c r="AH28731" s="7"/>
    </row>
    <row r="28732" spans="33:34">
      <c r="AG28732" s="7"/>
      <c r="AH28732" s="7"/>
    </row>
    <row r="28733" spans="33:34">
      <c r="AG28733" s="7"/>
      <c r="AH28733" s="7"/>
    </row>
    <row r="28734" spans="33:34">
      <c r="AG28734" s="7"/>
      <c r="AH28734" s="7"/>
    </row>
    <row r="28735" spans="33:34">
      <c r="AG28735" s="7"/>
      <c r="AH28735" s="7"/>
    </row>
    <row r="28736" spans="33:34">
      <c r="AG28736" s="7"/>
      <c r="AH28736" s="7"/>
    </row>
    <row r="28737" spans="33:34">
      <c r="AG28737" s="7"/>
      <c r="AH28737" s="7"/>
    </row>
    <row r="28738" spans="33:34">
      <c r="AG28738" s="7"/>
      <c r="AH28738" s="7"/>
    </row>
    <row r="28739" spans="33:34">
      <c r="AG28739" s="7"/>
      <c r="AH28739" s="7"/>
    </row>
    <row r="28740" spans="33:34">
      <c r="AG28740" s="7"/>
      <c r="AH28740" s="7"/>
    </row>
    <row r="28741" spans="33:34">
      <c r="AG28741" s="7"/>
      <c r="AH28741" s="7"/>
    </row>
    <row r="28742" spans="33:34">
      <c r="AG28742" s="7"/>
      <c r="AH28742" s="7"/>
    </row>
    <row r="28743" spans="33:34">
      <c r="AG28743" s="7"/>
      <c r="AH28743" s="7"/>
    </row>
    <row r="28744" spans="33:34">
      <c r="AG28744" s="7"/>
      <c r="AH28744" s="7"/>
    </row>
    <row r="28745" spans="33:34">
      <c r="AG28745" s="7"/>
      <c r="AH28745" s="7"/>
    </row>
    <row r="28746" spans="33:34">
      <c r="AG28746" s="7"/>
      <c r="AH28746" s="7"/>
    </row>
    <row r="28747" spans="33:34">
      <c r="AG28747" s="7"/>
      <c r="AH28747" s="7"/>
    </row>
    <row r="28748" spans="33:34">
      <c r="AG28748" s="7"/>
      <c r="AH28748" s="7"/>
    </row>
    <row r="28749" spans="33:34">
      <c r="AG28749" s="7"/>
      <c r="AH28749" s="7"/>
    </row>
    <row r="28750" spans="33:34">
      <c r="AG28750" s="7"/>
      <c r="AH28750" s="7"/>
    </row>
    <row r="28751" spans="33:34">
      <c r="AG28751" s="7"/>
      <c r="AH28751" s="7"/>
    </row>
    <row r="28752" spans="33:34">
      <c r="AG28752" s="7"/>
      <c r="AH28752" s="7"/>
    </row>
    <row r="28753" spans="33:34">
      <c r="AG28753" s="7"/>
      <c r="AH28753" s="7"/>
    </row>
    <row r="28754" spans="33:34">
      <c r="AG28754" s="7"/>
      <c r="AH28754" s="7"/>
    </row>
    <row r="28755" spans="33:34">
      <c r="AG28755" s="7"/>
      <c r="AH28755" s="7"/>
    </row>
    <row r="28756" spans="33:34">
      <c r="AG28756" s="7"/>
      <c r="AH28756" s="7"/>
    </row>
    <row r="28757" spans="33:34">
      <c r="AG28757" s="7"/>
      <c r="AH28757" s="7"/>
    </row>
    <row r="28758" spans="33:34">
      <c r="AG28758" s="7"/>
      <c r="AH28758" s="7"/>
    </row>
    <row r="28759" spans="33:34">
      <c r="AG28759" s="7"/>
      <c r="AH28759" s="7"/>
    </row>
    <row r="28760" spans="33:34">
      <c r="AG28760" s="7"/>
      <c r="AH28760" s="7"/>
    </row>
    <row r="28761" spans="33:34">
      <c r="AG28761" s="7"/>
      <c r="AH28761" s="7"/>
    </row>
    <row r="28762" spans="33:34">
      <c r="AG28762" s="7"/>
      <c r="AH28762" s="7"/>
    </row>
    <row r="28763" spans="33:34">
      <c r="AG28763" s="7"/>
      <c r="AH28763" s="7"/>
    </row>
    <row r="28764" spans="33:34">
      <c r="AG28764" s="7"/>
      <c r="AH28764" s="7"/>
    </row>
    <row r="28765" spans="33:34">
      <c r="AG28765" s="7"/>
      <c r="AH28765" s="7"/>
    </row>
    <row r="28766" spans="33:34">
      <c r="AG28766" s="7"/>
      <c r="AH28766" s="7"/>
    </row>
    <row r="28767" spans="33:34">
      <c r="AG28767" s="7"/>
      <c r="AH28767" s="7"/>
    </row>
    <row r="28768" spans="33:34">
      <c r="AG28768" s="7"/>
      <c r="AH28768" s="7"/>
    </row>
    <row r="28769" spans="33:34">
      <c r="AG28769" s="7"/>
      <c r="AH28769" s="7"/>
    </row>
    <row r="28770" spans="33:34">
      <c r="AG28770" s="7"/>
      <c r="AH28770" s="7"/>
    </row>
    <row r="28771" spans="33:34">
      <c r="AG28771" s="7"/>
      <c r="AH28771" s="7"/>
    </row>
    <row r="28772" spans="33:34">
      <c r="AG28772" s="7"/>
      <c r="AH28772" s="7"/>
    </row>
    <row r="28773" spans="33:34">
      <c r="AG28773" s="7"/>
      <c r="AH28773" s="7"/>
    </row>
    <row r="28774" spans="33:34">
      <c r="AG28774" s="7"/>
      <c r="AH28774" s="7"/>
    </row>
    <row r="28775" spans="33:34">
      <c r="AG28775" s="7"/>
      <c r="AH28775" s="7"/>
    </row>
    <row r="28776" spans="33:34">
      <c r="AG28776" s="7"/>
      <c r="AH28776" s="7"/>
    </row>
    <row r="28777" spans="33:34">
      <c r="AG28777" s="7"/>
      <c r="AH28777" s="7"/>
    </row>
    <row r="28778" spans="33:34">
      <c r="AG28778" s="7"/>
      <c r="AH28778" s="7"/>
    </row>
    <row r="28779" spans="33:34">
      <c r="AG28779" s="7"/>
      <c r="AH28779" s="7"/>
    </row>
    <row r="28780" spans="33:34">
      <c r="AG28780" s="7"/>
      <c r="AH28780" s="7"/>
    </row>
    <row r="28781" spans="33:34">
      <c r="AG28781" s="7"/>
      <c r="AH28781" s="7"/>
    </row>
    <row r="28782" spans="33:34">
      <c r="AG28782" s="7"/>
      <c r="AH28782" s="7"/>
    </row>
    <row r="28783" spans="33:34">
      <c r="AG28783" s="7"/>
      <c r="AH28783" s="7"/>
    </row>
    <row r="28784" spans="33:34">
      <c r="AG28784" s="7"/>
      <c r="AH28784" s="7"/>
    </row>
    <row r="28785" spans="33:34">
      <c r="AG28785" s="7"/>
      <c r="AH28785" s="7"/>
    </row>
    <row r="28786" spans="33:34">
      <c r="AG28786" s="7"/>
      <c r="AH28786" s="7"/>
    </row>
    <row r="28787" spans="33:34">
      <c r="AG28787" s="7"/>
      <c r="AH28787" s="7"/>
    </row>
    <row r="28788" spans="33:34">
      <c r="AG28788" s="7"/>
      <c r="AH28788" s="7"/>
    </row>
    <row r="28789" spans="33:34">
      <c r="AG28789" s="7"/>
      <c r="AH28789" s="7"/>
    </row>
    <row r="28790" spans="33:34">
      <c r="AG28790" s="7"/>
      <c r="AH28790" s="7"/>
    </row>
    <row r="28791" spans="33:34">
      <c r="AG28791" s="7"/>
      <c r="AH28791" s="7"/>
    </row>
    <row r="28792" spans="33:34">
      <c r="AG28792" s="7"/>
      <c r="AH28792" s="7"/>
    </row>
    <row r="28793" spans="33:34">
      <c r="AG28793" s="7"/>
      <c r="AH28793" s="7"/>
    </row>
    <row r="28794" spans="33:34">
      <c r="AG28794" s="7"/>
      <c r="AH28794" s="7"/>
    </row>
    <row r="28795" spans="33:34">
      <c r="AG28795" s="7"/>
      <c r="AH28795" s="7"/>
    </row>
    <row r="28796" spans="33:34">
      <c r="AG28796" s="7"/>
      <c r="AH28796" s="7"/>
    </row>
    <row r="28797" spans="33:34">
      <c r="AG28797" s="7"/>
      <c r="AH28797" s="7"/>
    </row>
    <row r="28798" spans="33:34">
      <c r="AG28798" s="7"/>
      <c r="AH28798" s="7"/>
    </row>
    <row r="28799" spans="33:34">
      <c r="AG28799" s="7"/>
      <c r="AH28799" s="7"/>
    </row>
    <row r="28800" spans="33:34">
      <c r="AG28800" s="7"/>
      <c r="AH28800" s="7"/>
    </row>
    <row r="28801" spans="33:34">
      <c r="AG28801" s="7"/>
      <c r="AH28801" s="7"/>
    </row>
    <row r="28802" spans="33:34">
      <c r="AG28802" s="7"/>
      <c r="AH28802" s="7"/>
    </row>
    <row r="28803" spans="33:34">
      <c r="AG28803" s="7"/>
      <c r="AH28803" s="7"/>
    </row>
    <row r="28804" spans="33:34">
      <c r="AG28804" s="7"/>
      <c r="AH28804" s="7"/>
    </row>
    <row r="28805" spans="33:34">
      <c r="AG28805" s="7"/>
      <c r="AH28805" s="7"/>
    </row>
    <row r="28806" spans="33:34">
      <c r="AG28806" s="7"/>
      <c r="AH28806" s="7"/>
    </row>
    <row r="28807" spans="33:34">
      <c r="AG28807" s="7"/>
      <c r="AH28807" s="7"/>
    </row>
    <row r="28808" spans="33:34">
      <c r="AG28808" s="7"/>
      <c r="AH28808" s="7"/>
    </row>
    <row r="28809" spans="33:34">
      <c r="AG28809" s="7"/>
      <c r="AH28809" s="7"/>
    </row>
    <row r="28810" spans="33:34">
      <c r="AG28810" s="7"/>
      <c r="AH28810" s="7"/>
    </row>
    <row r="28811" spans="33:34">
      <c r="AG28811" s="7"/>
      <c r="AH28811" s="7"/>
    </row>
    <row r="28812" spans="33:34">
      <c r="AG28812" s="7"/>
      <c r="AH28812" s="7"/>
    </row>
    <row r="28813" spans="33:34">
      <c r="AG28813" s="7"/>
      <c r="AH28813" s="7"/>
    </row>
    <row r="28814" spans="33:34">
      <c r="AG28814" s="7"/>
      <c r="AH28814" s="7"/>
    </row>
    <row r="28815" spans="33:34">
      <c r="AG28815" s="7"/>
      <c r="AH28815" s="7"/>
    </row>
    <row r="28816" spans="33:34">
      <c r="AG28816" s="7"/>
      <c r="AH28816" s="7"/>
    </row>
    <row r="28817" spans="33:34">
      <c r="AG28817" s="7"/>
      <c r="AH28817" s="7"/>
    </row>
    <row r="28818" spans="33:34">
      <c r="AG28818" s="7"/>
      <c r="AH28818" s="7"/>
    </row>
    <row r="28819" spans="33:34">
      <c r="AG28819" s="7"/>
      <c r="AH28819" s="7"/>
    </row>
    <row r="28820" spans="33:34">
      <c r="AG28820" s="7"/>
      <c r="AH28820" s="7"/>
    </row>
    <row r="28821" spans="33:34">
      <c r="AG28821" s="7"/>
      <c r="AH28821" s="7"/>
    </row>
    <row r="28822" spans="33:34">
      <c r="AG28822" s="7"/>
      <c r="AH28822" s="7"/>
    </row>
    <row r="28823" spans="33:34">
      <c r="AG28823" s="7"/>
      <c r="AH28823" s="7"/>
    </row>
    <row r="28824" spans="33:34">
      <c r="AG28824" s="7"/>
      <c r="AH28824" s="7"/>
    </row>
    <row r="28825" spans="33:34">
      <c r="AG28825" s="7"/>
      <c r="AH28825" s="7"/>
    </row>
    <row r="28826" spans="33:34">
      <c r="AG28826" s="7"/>
      <c r="AH28826" s="7"/>
    </row>
    <row r="28827" spans="33:34">
      <c r="AG28827" s="7"/>
      <c r="AH28827" s="7"/>
    </row>
    <row r="28828" spans="33:34">
      <c r="AG28828" s="7"/>
      <c r="AH28828" s="7"/>
    </row>
    <row r="28829" spans="33:34">
      <c r="AG28829" s="7"/>
      <c r="AH28829" s="7"/>
    </row>
    <row r="28830" spans="33:34">
      <c r="AG28830" s="7"/>
      <c r="AH28830" s="7"/>
    </row>
    <row r="28831" spans="33:34">
      <c r="AG28831" s="7"/>
      <c r="AH28831" s="7"/>
    </row>
    <row r="28832" spans="33:34">
      <c r="AG28832" s="7"/>
      <c r="AH28832" s="7"/>
    </row>
    <row r="28833" spans="33:34">
      <c r="AG28833" s="7"/>
      <c r="AH28833" s="7"/>
    </row>
    <row r="28834" spans="33:34">
      <c r="AG28834" s="7"/>
      <c r="AH28834" s="7"/>
    </row>
    <row r="28835" spans="33:34">
      <c r="AG28835" s="7"/>
      <c r="AH28835" s="7"/>
    </row>
    <row r="28836" spans="33:34">
      <c r="AG28836" s="7"/>
      <c r="AH28836" s="7"/>
    </row>
    <row r="28837" spans="33:34">
      <c r="AG28837" s="7"/>
      <c r="AH28837" s="7"/>
    </row>
    <row r="28838" spans="33:34">
      <c r="AG28838" s="7"/>
      <c r="AH28838" s="7"/>
    </row>
    <row r="28839" spans="33:34">
      <c r="AG28839" s="7"/>
      <c r="AH28839" s="7"/>
    </row>
    <row r="28840" spans="33:34">
      <c r="AG28840" s="7"/>
      <c r="AH28840" s="7"/>
    </row>
    <row r="28841" spans="33:34">
      <c r="AG28841" s="7"/>
      <c r="AH28841" s="7"/>
    </row>
    <row r="28842" spans="33:34">
      <c r="AG28842" s="7"/>
      <c r="AH28842" s="7"/>
    </row>
    <row r="28843" spans="33:34">
      <c r="AG28843" s="7"/>
      <c r="AH28843" s="7"/>
    </row>
    <row r="28844" spans="33:34">
      <c r="AG28844" s="7"/>
      <c r="AH28844" s="7"/>
    </row>
    <row r="28845" spans="33:34">
      <c r="AG28845" s="7"/>
      <c r="AH28845" s="7"/>
    </row>
    <row r="28846" spans="33:34">
      <c r="AG28846" s="7"/>
      <c r="AH28846" s="7"/>
    </row>
    <row r="28847" spans="33:34">
      <c r="AG28847" s="7"/>
      <c r="AH28847" s="7"/>
    </row>
    <row r="28848" spans="33:34">
      <c r="AG28848" s="7"/>
      <c r="AH28848" s="7"/>
    </row>
    <row r="28849" spans="33:34">
      <c r="AG28849" s="7"/>
      <c r="AH28849" s="7"/>
    </row>
    <row r="28850" spans="33:34">
      <c r="AG28850" s="7"/>
      <c r="AH28850" s="7"/>
    </row>
    <row r="28851" spans="33:34">
      <c r="AG28851" s="7"/>
      <c r="AH28851" s="7"/>
    </row>
    <row r="28852" spans="33:34">
      <c r="AG28852" s="7"/>
      <c r="AH28852" s="7"/>
    </row>
    <row r="28853" spans="33:34">
      <c r="AG28853" s="7"/>
      <c r="AH28853" s="7"/>
    </row>
    <row r="28854" spans="33:34">
      <c r="AG28854" s="7"/>
      <c r="AH28854" s="7"/>
    </row>
    <row r="28855" spans="33:34">
      <c r="AG28855" s="7"/>
      <c r="AH28855" s="7"/>
    </row>
    <row r="28856" spans="33:34">
      <c r="AG28856" s="7"/>
      <c r="AH28856" s="7"/>
    </row>
    <row r="28857" spans="33:34">
      <c r="AG28857" s="7"/>
      <c r="AH28857" s="7"/>
    </row>
    <row r="28858" spans="33:34">
      <c r="AG28858" s="7"/>
      <c r="AH28858" s="7"/>
    </row>
    <row r="28859" spans="33:34">
      <c r="AG28859" s="7"/>
      <c r="AH28859" s="7"/>
    </row>
    <row r="28860" spans="33:34">
      <c r="AG28860" s="7"/>
      <c r="AH28860" s="7"/>
    </row>
    <row r="28861" spans="33:34">
      <c r="AG28861" s="7"/>
      <c r="AH28861" s="7"/>
    </row>
    <row r="28862" spans="33:34">
      <c r="AG28862" s="7"/>
      <c r="AH28862" s="7"/>
    </row>
    <row r="28863" spans="33:34">
      <c r="AG28863" s="7"/>
      <c r="AH28863" s="7"/>
    </row>
    <row r="28864" spans="33:34">
      <c r="AG28864" s="7"/>
      <c r="AH28864" s="7"/>
    </row>
    <row r="28865" spans="33:34">
      <c r="AG28865" s="7"/>
      <c r="AH28865" s="7"/>
    </row>
    <row r="28866" spans="33:34">
      <c r="AG28866" s="7"/>
      <c r="AH28866" s="7"/>
    </row>
    <row r="28867" spans="33:34">
      <c r="AG28867" s="7"/>
      <c r="AH28867" s="7"/>
    </row>
    <row r="28868" spans="33:34">
      <c r="AG28868" s="7"/>
      <c r="AH28868" s="7"/>
    </row>
    <row r="28869" spans="33:34">
      <c r="AG28869" s="7"/>
      <c r="AH28869" s="7"/>
    </row>
    <row r="28870" spans="33:34">
      <c r="AG28870" s="7"/>
      <c r="AH28870" s="7"/>
    </row>
    <row r="28871" spans="33:34">
      <c r="AG28871" s="7"/>
      <c r="AH28871" s="7"/>
    </row>
    <row r="28872" spans="33:34">
      <c r="AG28872" s="7"/>
      <c r="AH28872" s="7"/>
    </row>
    <row r="28873" spans="33:34">
      <c r="AG28873" s="7"/>
      <c r="AH28873" s="7"/>
    </row>
    <row r="28874" spans="33:34">
      <c r="AG28874" s="7"/>
      <c r="AH28874" s="7"/>
    </row>
    <row r="28875" spans="33:34">
      <c r="AG28875" s="7"/>
      <c r="AH28875" s="7"/>
    </row>
    <row r="28876" spans="33:34">
      <c r="AG28876" s="7"/>
      <c r="AH28876" s="7"/>
    </row>
    <row r="28877" spans="33:34">
      <c r="AG28877" s="7"/>
      <c r="AH28877" s="7"/>
    </row>
    <row r="28878" spans="33:34">
      <c r="AG28878" s="7"/>
      <c r="AH28878" s="7"/>
    </row>
    <row r="28879" spans="33:34">
      <c r="AG28879" s="7"/>
      <c r="AH28879" s="7"/>
    </row>
    <row r="28880" spans="33:34">
      <c r="AG28880" s="7"/>
      <c r="AH28880" s="7"/>
    </row>
    <row r="28881" spans="33:34">
      <c r="AG28881" s="7"/>
      <c r="AH28881" s="7"/>
    </row>
    <row r="28882" spans="33:34">
      <c r="AG28882" s="7"/>
      <c r="AH28882" s="7"/>
    </row>
    <row r="28883" spans="33:34">
      <c r="AG28883" s="7"/>
      <c r="AH28883" s="7"/>
    </row>
    <row r="28884" spans="33:34">
      <c r="AG28884" s="7"/>
      <c r="AH28884" s="7"/>
    </row>
    <row r="28885" spans="33:34">
      <c r="AG28885" s="7"/>
      <c r="AH28885" s="7"/>
    </row>
    <row r="28886" spans="33:34">
      <c r="AG28886" s="7"/>
      <c r="AH28886" s="7"/>
    </row>
    <row r="28887" spans="33:34">
      <c r="AG28887" s="7"/>
      <c r="AH28887" s="7"/>
    </row>
    <row r="28888" spans="33:34">
      <c r="AG28888" s="7"/>
      <c r="AH28888" s="7"/>
    </row>
    <row r="28889" spans="33:34">
      <c r="AG28889" s="7"/>
      <c r="AH28889" s="7"/>
    </row>
    <row r="28890" spans="33:34">
      <c r="AG28890" s="7"/>
      <c r="AH28890" s="7"/>
    </row>
    <row r="28891" spans="33:34">
      <c r="AG28891" s="7"/>
      <c r="AH28891" s="7"/>
    </row>
    <row r="28892" spans="33:34">
      <c r="AG28892" s="7"/>
      <c r="AH28892" s="7"/>
    </row>
    <row r="28893" spans="33:34">
      <c r="AG28893" s="7"/>
      <c r="AH28893" s="7"/>
    </row>
    <row r="28894" spans="33:34">
      <c r="AG28894" s="7"/>
      <c r="AH28894" s="7"/>
    </row>
    <row r="28895" spans="33:34">
      <c r="AG28895" s="7"/>
      <c r="AH28895" s="7"/>
    </row>
    <row r="28896" spans="33:34">
      <c r="AG28896" s="7"/>
      <c r="AH28896" s="7"/>
    </row>
    <row r="28897" spans="33:34">
      <c r="AG28897" s="7"/>
      <c r="AH28897" s="7"/>
    </row>
    <row r="28898" spans="33:34">
      <c r="AG28898" s="7"/>
      <c r="AH28898" s="7"/>
    </row>
    <row r="28899" spans="33:34">
      <c r="AG28899" s="7"/>
      <c r="AH28899" s="7"/>
    </row>
    <row r="28900" spans="33:34">
      <c r="AG28900" s="7"/>
      <c r="AH28900" s="7"/>
    </row>
    <row r="28901" spans="33:34">
      <c r="AG28901" s="7"/>
      <c r="AH28901" s="7"/>
    </row>
    <row r="28902" spans="33:34">
      <c r="AG28902" s="7"/>
      <c r="AH28902" s="7"/>
    </row>
    <row r="28903" spans="33:34">
      <c r="AG28903" s="7"/>
      <c r="AH28903" s="7"/>
    </row>
    <row r="28904" spans="33:34">
      <c r="AG28904" s="7"/>
      <c r="AH28904" s="7"/>
    </row>
    <row r="28905" spans="33:34">
      <c r="AG28905" s="7"/>
      <c r="AH28905" s="7"/>
    </row>
    <row r="28906" spans="33:34">
      <c r="AG28906" s="7"/>
      <c r="AH28906" s="7"/>
    </row>
    <row r="28907" spans="33:34">
      <c r="AG28907" s="7"/>
      <c r="AH28907" s="7"/>
    </row>
    <row r="28908" spans="33:34">
      <c r="AG28908" s="7"/>
      <c r="AH28908" s="7"/>
    </row>
    <row r="28909" spans="33:34">
      <c r="AG28909" s="7"/>
      <c r="AH28909" s="7"/>
    </row>
    <row r="28910" spans="33:34">
      <c r="AG28910" s="7"/>
      <c r="AH28910" s="7"/>
    </row>
    <row r="28911" spans="33:34">
      <c r="AG28911" s="7"/>
      <c r="AH28911" s="7"/>
    </row>
    <row r="28912" spans="33:34">
      <c r="AG28912" s="7"/>
      <c r="AH28912" s="7"/>
    </row>
    <row r="28913" spans="33:34">
      <c r="AG28913" s="7"/>
      <c r="AH28913" s="7"/>
    </row>
    <row r="28914" spans="33:34">
      <c r="AG28914" s="7"/>
      <c r="AH28914" s="7"/>
    </row>
    <row r="28915" spans="33:34">
      <c r="AG28915" s="7"/>
      <c r="AH28915" s="7"/>
    </row>
    <row r="28916" spans="33:34">
      <c r="AG28916" s="7"/>
      <c r="AH28916" s="7"/>
    </row>
    <row r="28917" spans="33:34">
      <c r="AG28917" s="7"/>
      <c r="AH28917" s="7"/>
    </row>
    <row r="28918" spans="33:34">
      <c r="AG28918" s="7"/>
      <c r="AH28918" s="7"/>
    </row>
    <row r="28919" spans="33:34">
      <c r="AG28919" s="7"/>
      <c r="AH28919" s="7"/>
    </row>
    <row r="28920" spans="33:34">
      <c r="AG28920" s="7"/>
      <c r="AH28920" s="7"/>
    </row>
    <row r="28921" spans="33:34">
      <c r="AG28921" s="7"/>
      <c r="AH28921" s="7"/>
    </row>
    <row r="28922" spans="33:34">
      <c r="AG28922" s="7"/>
      <c r="AH28922" s="7"/>
    </row>
    <row r="28923" spans="33:34">
      <c r="AG28923" s="7"/>
      <c r="AH28923" s="7"/>
    </row>
    <row r="28924" spans="33:34">
      <c r="AG28924" s="7"/>
      <c r="AH28924" s="7"/>
    </row>
    <row r="28925" spans="33:34">
      <c r="AG28925" s="7"/>
      <c r="AH28925" s="7"/>
    </row>
    <row r="28926" spans="33:34">
      <c r="AG28926" s="7"/>
      <c r="AH28926" s="7"/>
    </row>
    <row r="28927" spans="33:34">
      <c r="AG28927" s="7"/>
      <c r="AH28927" s="7"/>
    </row>
    <row r="28928" spans="33:34">
      <c r="AG28928" s="7"/>
      <c r="AH28928" s="7"/>
    </row>
    <row r="28929" spans="33:34">
      <c r="AG28929" s="7"/>
      <c r="AH28929" s="7"/>
    </row>
    <row r="28930" spans="33:34">
      <c r="AG28930" s="7"/>
      <c r="AH28930" s="7"/>
    </row>
    <row r="28931" spans="33:34">
      <c r="AG28931" s="7"/>
      <c r="AH28931" s="7"/>
    </row>
    <row r="28932" spans="33:34">
      <c r="AG28932" s="7"/>
      <c r="AH28932" s="7"/>
    </row>
    <row r="28933" spans="33:34">
      <c r="AG28933" s="7"/>
      <c r="AH28933" s="7"/>
    </row>
    <row r="28934" spans="33:34">
      <c r="AG28934" s="7"/>
      <c r="AH28934" s="7"/>
    </row>
    <row r="28935" spans="33:34">
      <c r="AG28935" s="7"/>
      <c r="AH28935" s="7"/>
    </row>
    <row r="28936" spans="33:34">
      <c r="AG28936" s="7"/>
      <c r="AH28936" s="7"/>
    </row>
    <row r="28937" spans="33:34">
      <c r="AG28937" s="7"/>
      <c r="AH28937" s="7"/>
    </row>
    <row r="28938" spans="33:34">
      <c r="AG28938" s="7"/>
      <c r="AH28938" s="7"/>
    </row>
    <row r="28939" spans="33:34">
      <c r="AG28939" s="7"/>
      <c r="AH28939" s="7"/>
    </row>
    <row r="28940" spans="33:34">
      <c r="AG28940" s="7"/>
      <c r="AH28940" s="7"/>
    </row>
    <row r="28941" spans="33:34">
      <c r="AG28941" s="7"/>
      <c r="AH28941" s="7"/>
    </row>
    <row r="28942" spans="33:34">
      <c r="AG28942" s="7"/>
      <c r="AH28942" s="7"/>
    </row>
    <row r="28943" spans="33:34">
      <c r="AG28943" s="7"/>
      <c r="AH28943" s="7"/>
    </row>
    <row r="28944" spans="33:34">
      <c r="AG28944" s="7"/>
      <c r="AH28944" s="7"/>
    </row>
    <row r="28945" spans="33:34">
      <c r="AG28945" s="7"/>
      <c r="AH28945" s="7"/>
    </row>
    <row r="28946" spans="33:34">
      <c r="AG28946" s="7"/>
      <c r="AH28946" s="7"/>
    </row>
    <row r="28947" spans="33:34">
      <c r="AG28947" s="7"/>
      <c r="AH28947" s="7"/>
    </row>
    <row r="28948" spans="33:34">
      <c r="AG28948" s="7"/>
      <c r="AH28948" s="7"/>
    </row>
    <row r="28949" spans="33:34">
      <c r="AG28949" s="7"/>
      <c r="AH28949" s="7"/>
    </row>
    <row r="28950" spans="33:34">
      <c r="AG28950" s="7"/>
      <c r="AH28950" s="7"/>
    </row>
    <row r="28951" spans="33:34">
      <c r="AG28951" s="7"/>
      <c r="AH28951" s="7"/>
    </row>
    <row r="28952" spans="33:34">
      <c r="AG28952" s="7"/>
      <c r="AH28952" s="7"/>
    </row>
    <row r="28953" spans="33:34">
      <c r="AG28953" s="7"/>
      <c r="AH28953" s="7"/>
    </row>
    <row r="28954" spans="33:34">
      <c r="AG28954" s="7"/>
      <c r="AH28954" s="7"/>
    </row>
    <row r="28955" spans="33:34">
      <c r="AG28955" s="7"/>
      <c r="AH28955" s="7"/>
    </row>
    <row r="28956" spans="33:34">
      <c r="AG28956" s="7"/>
      <c r="AH28956" s="7"/>
    </row>
    <row r="28957" spans="33:34">
      <c r="AG28957" s="7"/>
      <c r="AH28957" s="7"/>
    </row>
    <row r="28958" spans="33:34">
      <c r="AG28958" s="7"/>
      <c r="AH28958" s="7"/>
    </row>
    <row r="28959" spans="33:34">
      <c r="AG28959" s="7"/>
      <c r="AH28959" s="7"/>
    </row>
    <row r="28960" spans="33:34">
      <c r="AG28960" s="7"/>
      <c r="AH28960" s="7"/>
    </row>
    <row r="28961" spans="33:34">
      <c r="AG28961" s="7"/>
      <c r="AH28961" s="7"/>
    </row>
    <row r="28962" spans="33:34">
      <c r="AG28962" s="7"/>
      <c r="AH28962" s="7"/>
    </row>
    <row r="28963" spans="33:34">
      <c r="AG28963" s="7"/>
      <c r="AH28963" s="7"/>
    </row>
    <row r="28964" spans="33:34">
      <c r="AG28964" s="7"/>
      <c r="AH28964" s="7"/>
    </row>
    <row r="28965" spans="33:34">
      <c r="AG28965" s="7"/>
      <c r="AH28965" s="7"/>
    </row>
    <row r="28966" spans="33:34">
      <c r="AG28966" s="7"/>
      <c r="AH28966" s="7"/>
    </row>
    <row r="28967" spans="33:34">
      <c r="AG28967" s="7"/>
      <c r="AH28967" s="7"/>
    </row>
    <row r="28968" spans="33:34">
      <c r="AG28968" s="7"/>
      <c r="AH28968" s="7"/>
    </row>
    <row r="28969" spans="33:34">
      <c r="AG28969" s="7"/>
      <c r="AH28969" s="7"/>
    </row>
    <row r="28970" spans="33:34">
      <c r="AG28970" s="7"/>
      <c r="AH28970" s="7"/>
    </row>
    <row r="28971" spans="33:34">
      <c r="AG28971" s="7"/>
      <c r="AH28971" s="7"/>
    </row>
    <row r="28972" spans="33:34">
      <c r="AG28972" s="7"/>
      <c r="AH28972" s="7"/>
    </row>
    <row r="28973" spans="33:34">
      <c r="AG28973" s="7"/>
      <c r="AH28973" s="7"/>
    </row>
    <row r="28974" spans="33:34">
      <c r="AG28974" s="7"/>
      <c r="AH28974" s="7"/>
    </row>
    <row r="28975" spans="33:34">
      <c r="AG28975" s="7"/>
      <c r="AH28975" s="7"/>
    </row>
    <row r="28976" spans="33:34">
      <c r="AG28976" s="7"/>
      <c r="AH28976" s="7"/>
    </row>
    <row r="28977" spans="33:34">
      <c r="AG28977" s="7"/>
      <c r="AH28977" s="7"/>
    </row>
    <row r="28978" spans="33:34">
      <c r="AG28978" s="7"/>
      <c r="AH28978" s="7"/>
    </row>
    <row r="28979" spans="33:34">
      <c r="AG28979" s="7"/>
      <c r="AH28979" s="7"/>
    </row>
    <row r="28980" spans="33:34">
      <c r="AG28980" s="7"/>
      <c r="AH28980" s="7"/>
    </row>
    <row r="28981" spans="33:34">
      <c r="AG28981" s="7"/>
      <c r="AH28981" s="7"/>
    </row>
    <row r="28982" spans="33:34">
      <c r="AG28982" s="7"/>
      <c r="AH28982" s="7"/>
    </row>
    <row r="28983" spans="33:34">
      <c r="AG28983" s="7"/>
      <c r="AH28983" s="7"/>
    </row>
    <row r="28984" spans="33:34">
      <c r="AG28984" s="7"/>
      <c r="AH28984" s="7"/>
    </row>
    <row r="28985" spans="33:34">
      <c r="AG28985" s="7"/>
      <c r="AH28985" s="7"/>
    </row>
    <row r="28986" spans="33:34">
      <c r="AG28986" s="7"/>
      <c r="AH28986" s="7"/>
    </row>
    <row r="28987" spans="33:34">
      <c r="AG28987" s="7"/>
      <c r="AH28987" s="7"/>
    </row>
    <row r="28988" spans="33:34">
      <c r="AG28988" s="7"/>
      <c r="AH28988" s="7"/>
    </row>
    <row r="28989" spans="33:34">
      <c r="AG28989" s="7"/>
      <c r="AH28989" s="7"/>
    </row>
    <row r="28990" spans="33:34">
      <c r="AG28990" s="7"/>
      <c r="AH28990" s="7"/>
    </row>
    <row r="28991" spans="33:34">
      <c r="AG28991" s="7"/>
      <c r="AH28991" s="7"/>
    </row>
    <row r="28992" spans="33:34">
      <c r="AG28992" s="7"/>
      <c r="AH28992" s="7"/>
    </row>
    <row r="28993" spans="33:34">
      <c r="AG28993" s="7"/>
      <c r="AH28993" s="7"/>
    </row>
    <row r="28994" spans="33:34">
      <c r="AG28994" s="7"/>
      <c r="AH28994" s="7"/>
    </row>
    <row r="28995" spans="33:34">
      <c r="AG28995" s="7"/>
      <c r="AH28995" s="7"/>
    </row>
    <row r="28996" spans="33:34">
      <c r="AG28996" s="7"/>
      <c r="AH28996" s="7"/>
    </row>
    <row r="28997" spans="33:34">
      <c r="AG28997" s="7"/>
      <c r="AH28997" s="7"/>
    </row>
    <row r="28998" spans="33:34">
      <c r="AG28998" s="7"/>
      <c r="AH28998" s="7"/>
    </row>
    <row r="28999" spans="33:34">
      <c r="AG28999" s="7"/>
      <c r="AH28999" s="7"/>
    </row>
    <row r="29000" spans="33:34">
      <c r="AG29000" s="7"/>
      <c r="AH29000" s="7"/>
    </row>
    <row r="29001" spans="33:34">
      <c r="AG29001" s="7"/>
      <c r="AH29001" s="7"/>
    </row>
    <row r="29002" spans="33:34">
      <c r="AG29002" s="7"/>
      <c r="AH29002" s="7"/>
    </row>
    <row r="29003" spans="33:34">
      <c r="AG29003" s="7"/>
      <c r="AH29003" s="7"/>
    </row>
    <row r="29004" spans="33:34">
      <c r="AG29004" s="7"/>
      <c r="AH29004" s="7"/>
    </row>
    <row r="29005" spans="33:34">
      <c r="AG29005" s="7"/>
      <c r="AH29005" s="7"/>
    </row>
    <row r="29006" spans="33:34">
      <c r="AG29006" s="7"/>
      <c r="AH29006" s="7"/>
    </row>
    <row r="29007" spans="33:34">
      <c r="AG29007" s="7"/>
      <c r="AH29007" s="7"/>
    </row>
    <row r="29008" spans="33:34">
      <c r="AG29008" s="7"/>
      <c r="AH29008" s="7"/>
    </row>
    <row r="29009" spans="33:34">
      <c r="AG29009" s="7"/>
      <c r="AH29009" s="7"/>
    </row>
    <row r="29010" spans="33:34">
      <c r="AG29010" s="7"/>
      <c r="AH29010" s="7"/>
    </row>
    <row r="29011" spans="33:34">
      <c r="AG29011" s="7"/>
      <c r="AH29011" s="7"/>
    </row>
    <row r="29012" spans="33:34">
      <c r="AG29012" s="7"/>
      <c r="AH29012" s="7"/>
    </row>
    <row r="29013" spans="33:34">
      <c r="AG29013" s="7"/>
      <c r="AH29013" s="7"/>
    </row>
    <row r="29014" spans="33:34">
      <c r="AG29014" s="7"/>
      <c r="AH29014" s="7"/>
    </row>
    <row r="29015" spans="33:34">
      <c r="AG29015" s="7"/>
      <c r="AH29015" s="7"/>
    </row>
    <row r="29016" spans="33:34">
      <c r="AG29016" s="7"/>
      <c r="AH29016" s="7"/>
    </row>
    <row r="29017" spans="33:34">
      <c r="AG29017" s="7"/>
      <c r="AH29017" s="7"/>
    </row>
    <row r="29018" spans="33:34">
      <c r="AG29018" s="7"/>
      <c r="AH29018" s="7"/>
    </row>
    <row r="29019" spans="33:34">
      <c r="AG29019" s="7"/>
      <c r="AH29019" s="7"/>
    </row>
    <row r="29020" spans="33:34">
      <c r="AG29020" s="7"/>
      <c r="AH29020" s="7"/>
    </row>
    <row r="29021" spans="33:34">
      <c r="AG29021" s="7"/>
      <c r="AH29021" s="7"/>
    </row>
    <row r="29022" spans="33:34">
      <c r="AG29022" s="7"/>
      <c r="AH29022" s="7"/>
    </row>
    <row r="29023" spans="33:34">
      <c r="AG29023" s="7"/>
      <c r="AH29023" s="7"/>
    </row>
    <row r="29024" spans="33:34">
      <c r="AG29024" s="7"/>
      <c r="AH29024" s="7"/>
    </row>
    <row r="29025" spans="33:34">
      <c r="AG29025" s="7"/>
      <c r="AH29025" s="7"/>
    </row>
    <row r="29026" spans="33:34">
      <c r="AG29026" s="7"/>
      <c r="AH29026" s="7"/>
    </row>
    <row r="29027" spans="33:34">
      <c r="AG29027" s="7"/>
      <c r="AH29027" s="7"/>
    </row>
    <row r="29028" spans="33:34">
      <c r="AG29028" s="7"/>
      <c r="AH29028" s="7"/>
    </row>
    <row r="29029" spans="33:34">
      <c r="AG29029" s="7"/>
      <c r="AH29029" s="7"/>
    </row>
    <row r="29030" spans="33:34">
      <c r="AG29030" s="7"/>
      <c r="AH29030" s="7"/>
    </row>
    <row r="29031" spans="33:34">
      <c r="AG29031" s="7"/>
      <c r="AH29031" s="7"/>
    </row>
    <row r="29032" spans="33:34">
      <c r="AG29032" s="7"/>
      <c r="AH29032" s="7"/>
    </row>
    <row r="29033" spans="33:34">
      <c r="AG29033" s="7"/>
      <c r="AH29033" s="7"/>
    </row>
    <row r="29034" spans="33:34">
      <c r="AG29034" s="7"/>
      <c r="AH29034" s="7"/>
    </row>
    <row r="29035" spans="33:34">
      <c r="AG29035" s="7"/>
      <c r="AH29035" s="7"/>
    </row>
    <row r="29036" spans="33:34">
      <c r="AG29036" s="7"/>
      <c r="AH29036" s="7"/>
    </row>
    <row r="29037" spans="33:34">
      <c r="AG29037" s="7"/>
      <c r="AH29037" s="7"/>
    </row>
    <row r="29038" spans="33:34">
      <c r="AG29038" s="7"/>
      <c r="AH29038" s="7"/>
    </row>
    <row r="29039" spans="33:34">
      <c r="AG29039" s="7"/>
      <c r="AH29039" s="7"/>
    </row>
    <row r="29040" spans="33:34">
      <c r="AG29040" s="7"/>
      <c r="AH29040" s="7"/>
    </row>
    <row r="29041" spans="33:34">
      <c r="AG29041" s="7"/>
      <c r="AH29041" s="7"/>
    </row>
    <row r="29042" spans="33:34">
      <c r="AG29042" s="7"/>
      <c r="AH29042" s="7"/>
    </row>
    <row r="29043" spans="33:34">
      <c r="AG29043" s="7"/>
      <c r="AH29043" s="7"/>
    </row>
    <row r="29044" spans="33:34">
      <c r="AG29044" s="7"/>
      <c r="AH29044" s="7"/>
    </row>
    <row r="29045" spans="33:34">
      <c r="AG29045" s="7"/>
      <c r="AH29045" s="7"/>
    </row>
    <row r="29046" spans="33:34">
      <c r="AG29046" s="7"/>
      <c r="AH29046" s="7"/>
    </row>
    <row r="29047" spans="33:34">
      <c r="AG29047" s="7"/>
      <c r="AH29047" s="7"/>
    </row>
    <row r="29048" spans="33:34">
      <c r="AG29048" s="7"/>
      <c r="AH29048" s="7"/>
    </row>
    <row r="29049" spans="33:34">
      <c r="AG29049" s="7"/>
      <c r="AH29049" s="7"/>
    </row>
    <row r="29050" spans="33:34">
      <c r="AG29050" s="7"/>
      <c r="AH29050" s="7"/>
    </row>
    <row r="29051" spans="33:34">
      <c r="AG29051" s="7"/>
      <c r="AH29051" s="7"/>
    </row>
    <row r="29052" spans="33:34">
      <c r="AG29052" s="7"/>
      <c r="AH29052" s="7"/>
    </row>
    <row r="29053" spans="33:34">
      <c r="AG29053" s="7"/>
      <c r="AH29053" s="7"/>
    </row>
    <row r="29054" spans="33:34">
      <c r="AG29054" s="7"/>
      <c r="AH29054" s="7"/>
    </row>
    <row r="29055" spans="33:34">
      <c r="AG29055" s="7"/>
      <c r="AH29055" s="7"/>
    </row>
    <row r="29056" spans="33:34">
      <c r="AG29056" s="7"/>
      <c r="AH29056" s="7"/>
    </row>
    <row r="29057" spans="33:34">
      <c r="AG29057" s="7"/>
      <c r="AH29057" s="7"/>
    </row>
    <row r="29058" spans="33:34">
      <c r="AG29058" s="7"/>
      <c r="AH29058" s="7"/>
    </row>
    <row r="29059" spans="33:34">
      <c r="AG29059" s="7"/>
      <c r="AH29059" s="7"/>
    </row>
    <row r="29060" spans="33:34">
      <c r="AG29060" s="7"/>
      <c r="AH29060" s="7"/>
    </row>
    <row r="29061" spans="33:34">
      <c r="AG29061" s="7"/>
      <c r="AH29061" s="7"/>
    </row>
    <row r="29062" spans="33:34">
      <c r="AG29062" s="7"/>
      <c r="AH29062" s="7"/>
    </row>
    <row r="29063" spans="33:34">
      <c r="AG29063" s="7"/>
      <c r="AH29063" s="7"/>
    </row>
    <row r="29064" spans="33:34">
      <c r="AG29064" s="7"/>
      <c r="AH29064" s="7"/>
    </row>
    <row r="29065" spans="33:34">
      <c r="AG29065" s="7"/>
      <c r="AH29065" s="7"/>
    </row>
    <row r="29066" spans="33:34">
      <c r="AG29066" s="7"/>
      <c r="AH29066" s="7"/>
    </row>
    <row r="29067" spans="33:34">
      <c r="AG29067" s="7"/>
      <c r="AH29067" s="7"/>
    </row>
    <row r="29068" spans="33:34">
      <c r="AG29068" s="7"/>
      <c r="AH29068" s="7"/>
    </row>
    <row r="29069" spans="33:34">
      <c r="AG29069" s="7"/>
      <c r="AH29069" s="7"/>
    </row>
    <row r="29070" spans="33:34">
      <c r="AG29070" s="7"/>
      <c r="AH29070" s="7"/>
    </row>
    <row r="29071" spans="33:34">
      <c r="AG29071" s="7"/>
      <c r="AH29071" s="7"/>
    </row>
    <row r="29072" spans="33:34">
      <c r="AG29072" s="7"/>
      <c r="AH29072" s="7"/>
    </row>
    <row r="29073" spans="33:34">
      <c r="AG29073" s="7"/>
      <c r="AH29073" s="7"/>
    </row>
    <row r="29074" spans="33:34">
      <c r="AG29074" s="7"/>
      <c r="AH29074" s="7"/>
    </row>
    <row r="29075" spans="33:34">
      <c r="AG29075" s="7"/>
      <c r="AH29075" s="7"/>
    </row>
    <row r="29076" spans="33:34">
      <c r="AG29076" s="7"/>
      <c r="AH29076" s="7"/>
    </row>
    <row r="29077" spans="33:34">
      <c r="AG29077" s="7"/>
      <c r="AH29077" s="7"/>
    </row>
    <row r="29078" spans="33:34">
      <c r="AG29078" s="7"/>
      <c r="AH29078" s="7"/>
    </row>
    <row r="29079" spans="33:34">
      <c r="AG29079" s="7"/>
      <c r="AH29079" s="7"/>
    </row>
    <row r="29080" spans="33:34">
      <c r="AG29080" s="7"/>
      <c r="AH29080" s="7"/>
    </row>
    <row r="29081" spans="33:34">
      <c r="AG29081" s="7"/>
      <c r="AH29081" s="7"/>
    </row>
    <row r="29082" spans="33:34">
      <c r="AG29082" s="7"/>
      <c r="AH29082" s="7"/>
    </row>
    <row r="29083" spans="33:34">
      <c r="AG29083" s="7"/>
      <c r="AH29083" s="7"/>
    </row>
    <row r="29084" spans="33:34">
      <c r="AG29084" s="7"/>
      <c r="AH29084" s="7"/>
    </row>
    <row r="29085" spans="33:34">
      <c r="AG29085" s="7"/>
      <c r="AH29085" s="7"/>
    </row>
    <row r="29086" spans="33:34">
      <c r="AG29086" s="7"/>
      <c r="AH29086" s="7"/>
    </row>
    <row r="29087" spans="33:34">
      <c r="AG29087" s="7"/>
      <c r="AH29087" s="7"/>
    </row>
    <row r="29088" spans="33:34">
      <c r="AG29088" s="7"/>
      <c r="AH29088" s="7"/>
    </row>
    <row r="29089" spans="33:34">
      <c r="AG29089" s="7"/>
      <c r="AH29089" s="7"/>
    </row>
    <row r="29090" spans="33:34">
      <c r="AG29090" s="7"/>
      <c r="AH29090" s="7"/>
    </row>
    <row r="29091" spans="33:34">
      <c r="AG29091" s="7"/>
      <c r="AH29091" s="7"/>
    </row>
    <row r="29092" spans="33:34">
      <c r="AG29092" s="7"/>
      <c r="AH29092" s="7"/>
    </row>
    <row r="29093" spans="33:34">
      <c r="AG29093" s="7"/>
      <c r="AH29093" s="7"/>
    </row>
    <row r="29094" spans="33:34">
      <c r="AG29094" s="7"/>
      <c r="AH29094" s="7"/>
    </row>
    <row r="29095" spans="33:34">
      <c r="AG29095" s="7"/>
      <c r="AH29095" s="7"/>
    </row>
    <row r="29096" spans="33:34">
      <c r="AG29096" s="7"/>
      <c r="AH29096" s="7"/>
    </row>
    <row r="29097" spans="33:34">
      <c r="AG29097" s="7"/>
      <c r="AH29097" s="7"/>
    </row>
    <row r="29098" spans="33:34">
      <c r="AG29098" s="7"/>
      <c r="AH29098" s="7"/>
    </row>
    <row r="29099" spans="33:34">
      <c r="AG29099" s="7"/>
      <c r="AH29099" s="7"/>
    </row>
    <row r="29100" spans="33:34">
      <c r="AG29100" s="7"/>
      <c r="AH29100" s="7"/>
    </row>
    <row r="29101" spans="33:34">
      <c r="AG29101" s="7"/>
      <c r="AH29101" s="7"/>
    </row>
    <row r="29102" spans="33:34">
      <c r="AG29102" s="7"/>
      <c r="AH29102" s="7"/>
    </row>
    <row r="29103" spans="33:34">
      <c r="AG29103" s="7"/>
      <c r="AH29103" s="7"/>
    </row>
    <row r="29104" spans="33:34">
      <c r="AG29104" s="7"/>
      <c r="AH29104" s="7"/>
    </row>
    <row r="29105" spans="33:34">
      <c r="AG29105" s="7"/>
      <c r="AH29105" s="7"/>
    </row>
    <row r="29106" spans="33:34">
      <c r="AG29106" s="7"/>
      <c r="AH29106" s="7"/>
    </row>
    <row r="29107" spans="33:34">
      <c r="AG29107" s="7"/>
      <c r="AH29107" s="7"/>
    </row>
    <row r="29108" spans="33:34">
      <c r="AG29108" s="7"/>
      <c r="AH29108" s="7"/>
    </row>
    <row r="29109" spans="33:34">
      <c r="AG29109" s="7"/>
      <c r="AH29109" s="7"/>
    </row>
    <row r="29110" spans="33:34">
      <c r="AG29110" s="7"/>
      <c r="AH29110" s="7"/>
    </row>
    <row r="29111" spans="33:34">
      <c r="AG29111" s="7"/>
      <c r="AH29111" s="7"/>
    </row>
    <row r="29112" spans="33:34">
      <c r="AG29112" s="7"/>
      <c r="AH29112" s="7"/>
    </row>
    <row r="29113" spans="33:34">
      <c r="AG29113" s="7"/>
      <c r="AH29113" s="7"/>
    </row>
    <row r="29114" spans="33:34">
      <c r="AG29114" s="7"/>
      <c r="AH29114" s="7"/>
    </row>
    <row r="29115" spans="33:34">
      <c r="AG29115" s="7"/>
      <c r="AH29115" s="7"/>
    </row>
    <row r="29116" spans="33:34">
      <c r="AG29116" s="7"/>
      <c r="AH29116" s="7"/>
    </row>
    <row r="29117" spans="33:34">
      <c r="AG29117" s="7"/>
      <c r="AH29117" s="7"/>
    </row>
    <row r="29118" spans="33:34">
      <c r="AG29118" s="7"/>
      <c r="AH29118" s="7"/>
    </row>
    <row r="29119" spans="33:34">
      <c r="AG29119" s="7"/>
      <c r="AH29119" s="7"/>
    </row>
    <row r="29120" spans="33:34">
      <c r="AG29120" s="7"/>
      <c r="AH29120" s="7"/>
    </row>
    <row r="29121" spans="33:34">
      <c r="AG29121" s="7"/>
      <c r="AH29121" s="7"/>
    </row>
    <row r="29122" spans="33:34">
      <c r="AG29122" s="7"/>
      <c r="AH29122" s="7"/>
    </row>
    <row r="29123" spans="33:34">
      <c r="AG29123" s="7"/>
      <c r="AH29123" s="7"/>
    </row>
    <row r="29124" spans="33:34">
      <c r="AG29124" s="7"/>
      <c r="AH29124" s="7"/>
    </row>
    <row r="29125" spans="33:34">
      <c r="AG29125" s="7"/>
      <c r="AH29125" s="7"/>
    </row>
    <row r="29126" spans="33:34">
      <c r="AG29126" s="7"/>
      <c r="AH29126" s="7"/>
    </row>
    <row r="29127" spans="33:34">
      <c r="AG29127" s="7"/>
      <c r="AH29127" s="7"/>
    </row>
    <row r="29128" spans="33:34">
      <c r="AG29128" s="7"/>
      <c r="AH29128" s="7"/>
    </row>
    <row r="29129" spans="33:34">
      <c r="AG29129" s="7"/>
      <c r="AH29129" s="7"/>
    </row>
    <row r="29130" spans="33:34">
      <c r="AG29130" s="7"/>
      <c r="AH29130" s="7"/>
    </row>
    <row r="29131" spans="33:34">
      <c r="AG29131" s="7"/>
      <c r="AH29131" s="7"/>
    </row>
    <row r="29132" spans="33:34">
      <c r="AG29132" s="7"/>
      <c r="AH29132" s="7"/>
    </row>
    <row r="29133" spans="33:34">
      <c r="AG29133" s="7"/>
      <c r="AH29133" s="7"/>
    </row>
    <row r="29134" spans="33:34">
      <c r="AG29134" s="7"/>
      <c r="AH29134" s="7"/>
    </row>
    <row r="29135" spans="33:34">
      <c r="AG29135" s="7"/>
      <c r="AH29135" s="7"/>
    </row>
    <row r="29136" spans="33:34">
      <c r="AG29136" s="7"/>
      <c r="AH29136" s="7"/>
    </row>
    <row r="29137" spans="33:34">
      <c r="AG29137" s="7"/>
      <c r="AH29137" s="7"/>
    </row>
    <row r="29138" spans="33:34">
      <c r="AG29138" s="7"/>
      <c r="AH29138" s="7"/>
    </row>
    <row r="29139" spans="33:34">
      <c r="AG29139" s="7"/>
      <c r="AH29139" s="7"/>
    </row>
    <row r="29140" spans="33:34">
      <c r="AG29140" s="7"/>
      <c r="AH29140" s="7"/>
    </row>
    <row r="29141" spans="33:34">
      <c r="AG29141" s="7"/>
      <c r="AH29141" s="7"/>
    </row>
    <row r="29142" spans="33:34">
      <c r="AG29142" s="7"/>
      <c r="AH29142" s="7"/>
    </row>
    <row r="29143" spans="33:34">
      <c r="AG29143" s="7"/>
      <c r="AH29143" s="7"/>
    </row>
    <row r="29144" spans="33:34">
      <c r="AG29144" s="7"/>
      <c r="AH29144" s="7"/>
    </row>
    <row r="29145" spans="33:34">
      <c r="AG29145" s="7"/>
      <c r="AH29145" s="7"/>
    </row>
    <row r="29146" spans="33:34">
      <c r="AG29146" s="7"/>
      <c r="AH29146" s="7"/>
    </row>
    <row r="29147" spans="33:34">
      <c r="AG29147" s="7"/>
      <c r="AH29147" s="7"/>
    </row>
    <row r="29148" spans="33:34">
      <c r="AG29148" s="7"/>
      <c r="AH29148" s="7"/>
    </row>
    <row r="29149" spans="33:34">
      <c r="AG29149" s="7"/>
      <c r="AH29149" s="7"/>
    </row>
    <row r="29150" spans="33:34">
      <c r="AG29150" s="7"/>
      <c r="AH29150" s="7"/>
    </row>
    <row r="29151" spans="33:34">
      <c r="AG29151" s="7"/>
      <c r="AH29151" s="7"/>
    </row>
    <row r="29152" spans="33:34">
      <c r="AG29152" s="7"/>
      <c r="AH29152" s="7"/>
    </row>
    <row r="29153" spans="33:34">
      <c r="AG29153" s="7"/>
      <c r="AH29153" s="7"/>
    </row>
    <row r="29154" spans="33:34">
      <c r="AG29154" s="7"/>
      <c r="AH29154" s="7"/>
    </row>
    <row r="29155" spans="33:34">
      <c r="AG29155" s="7"/>
      <c r="AH29155" s="7"/>
    </row>
    <row r="29156" spans="33:34">
      <c r="AG29156" s="7"/>
      <c r="AH29156" s="7"/>
    </row>
    <row r="29157" spans="33:34">
      <c r="AG29157" s="7"/>
      <c r="AH29157" s="7"/>
    </row>
    <row r="29158" spans="33:34">
      <c r="AG29158" s="7"/>
      <c r="AH29158" s="7"/>
    </row>
    <row r="29159" spans="33:34">
      <c r="AG29159" s="7"/>
      <c r="AH29159" s="7"/>
    </row>
    <row r="29160" spans="33:34">
      <c r="AG29160" s="7"/>
      <c r="AH29160" s="7"/>
    </row>
    <row r="29161" spans="33:34">
      <c r="AG29161" s="7"/>
      <c r="AH29161" s="7"/>
    </row>
    <row r="29162" spans="33:34">
      <c r="AG29162" s="7"/>
      <c r="AH29162" s="7"/>
    </row>
    <row r="29163" spans="33:34">
      <c r="AG29163" s="7"/>
      <c r="AH29163" s="7"/>
    </row>
    <row r="29164" spans="33:34">
      <c r="AG29164" s="7"/>
      <c r="AH29164" s="7"/>
    </row>
    <row r="29165" spans="33:34">
      <c r="AG29165" s="7"/>
      <c r="AH29165" s="7"/>
    </row>
    <row r="29166" spans="33:34">
      <c r="AG29166" s="7"/>
      <c r="AH29166" s="7"/>
    </row>
    <row r="29167" spans="33:34">
      <c r="AG29167" s="7"/>
      <c r="AH29167" s="7"/>
    </row>
    <row r="29168" spans="33:34">
      <c r="AG29168" s="7"/>
      <c r="AH29168" s="7"/>
    </row>
    <row r="29169" spans="33:34">
      <c r="AG29169" s="7"/>
      <c r="AH29169" s="7"/>
    </row>
    <row r="29170" spans="33:34">
      <c r="AG29170" s="7"/>
      <c r="AH29170" s="7"/>
    </row>
    <row r="29171" spans="33:34">
      <c r="AG29171" s="7"/>
      <c r="AH29171" s="7"/>
    </row>
    <row r="29172" spans="33:34">
      <c r="AG29172" s="7"/>
      <c r="AH29172" s="7"/>
    </row>
    <row r="29173" spans="33:34">
      <c r="AG29173" s="7"/>
      <c r="AH29173" s="7"/>
    </row>
    <row r="29174" spans="33:34">
      <c r="AG29174" s="7"/>
      <c r="AH29174" s="7"/>
    </row>
    <row r="29175" spans="33:34">
      <c r="AG29175" s="7"/>
      <c r="AH29175" s="7"/>
    </row>
    <row r="29176" spans="33:34">
      <c r="AG29176" s="7"/>
      <c r="AH29176" s="7"/>
    </row>
    <row r="29177" spans="33:34">
      <c r="AG29177" s="7"/>
      <c r="AH29177" s="7"/>
    </row>
    <row r="29178" spans="33:34">
      <c r="AG29178" s="7"/>
      <c r="AH29178" s="7"/>
    </row>
    <row r="29179" spans="33:34">
      <c r="AG29179" s="7"/>
      <c r="AH29179" s="7"/>
    </row>
    <row r="29180" spans="33:34">
      <c r="AG29180" s="7"/>
      <c r="AH29180" s="7"/>
    </row>
    <row r="29181" spans="33:34">
      <c r="AG29181" s="7"/>
      <c r="AH29181" s="7"/>
    </row>
    <row r="29182" spans="33:34">
      <c r="AG29182" s="7"/>
      <c r="AH29182" s="7"/>
    </row>
    <row r="29183" spans="33:34">
      <c r="AG29183" s="7"/>
      <c r="AH29183" s="7"/>
    </row>
    <row r="29184" spans="33:34">
      <c r="AG29184" s="7"/>
      <c r="AH29184" s="7"/>
    </row>
    <row r="29185" spans="33:34">
      <c r="AG29185" s="7"/>
      <c r="AH29185" s="7"/>
    </row>
    <row r="29186" spans="33:34">
      <c r="AG29186" s="7"/>
      <c r="AH29186" s="7"/>
    </row>
    <row r="29187" spans="33:34">
      <c r="AG29187" s="7"/>
      <c r="AH29187" s="7"/>
    </row>
    <row r="29188" spans="33:34">
      <c r="AG29188" s="7"/>
      <c r="AH29188" s="7"/>
    </row>
    <row r="29189" spans="33:34">
      <c r="AG29189" s="7"/>
      <c r="AH29189" s="7"/>
    </row>
    <row r="29190" spans="33:34">
      <c r="AG29190" s="7"/>
      <c r="AH29190" s="7"/>
    </row>
    <row r="29191" spans="33:34">
      <c r="AG29191" s="7"/>
      <c r="AH29191" s="7"/>
    </row>
    <row r="29192" spans="33:34">
      <c r="AG29192" s="7"/>
      <c r="AH29192" s="7"/>
    </row>
    <row r="29193" spans="33:34">
      <c r="AG29193" s="7"/>
      <c r="AH29193" s="7"/>
    </row>
    <row r="29194" spans="33:34">
      <c r="AG29194" s="7"/>
      <c r="AH29194" s="7"/>
    </row>
    <row r="29195" spans="33:34">
      <c r="AG29195" s="7"/>
      <c r="AH29195" s="7"/>
    </row>
    <row r="29196" spans="33:34">
      <c r="AG29196" s="7"/>
      <c r="AH29196" s="7"/>
    </row>
    <row r="29197" spans="33:34">
      <c r="AG29197" s="7"/>
      <c r="AH29197" s="7"/>
    </row>
    <row r="29198" spans="33:34">
      <c r="AG29198" s="7"/>
      <c r="AH29198" s="7"/>
    </row>
    <row r="29199" spans="33:34">
      <c r="AG29199" s="7"/>
      <c r="AH29199" s="7"/>
    </row>
    <row r="29200" spans="33:34">
      <c r="AG29200" s="7"/>
      <c r="AH29200" s="7"/>
    </row>
    <row r="29201" spans="33:34">
      <c r="AG29201" s="7"/>
      <c r="AH29201" s="7"/>
    </row>
    <row r="29202" spans="33:34">
      <c r="AG29202" s="7"/>
      <c r="AH29202" s="7"/>
    </row>
    <row r="29203" spans="33:34">
      <c r="AG29203" s="7"/>
      <c r="AH29203" s="7"/>
    </row>
    <row r="29204" spans="33:34">
      <c r="AG29204" s="7"/>
      <c r="AH29204" s="7"/>
    </row>
    <row r="29205" spans="33:34">
      <c r="AG29205" s="7"/>
      <c r="AH29205" s="7"/>
    </row>
    <row r="29206" spans="33:34">
      <c r="AG29206" s="7"/>
      <c r="AH29206" s="7"/>
    </row>
    <row r="29207" spans="33:34">
      <c r="AG29207" s="7"/>
      <c r="AH29207" s="7"/>
    </row>
    <row r="29208" spans="33:34">
      <c r="AG29208" s="7"/>
      <c r="AH29208" s="7"/>
    </row>
    <row r="29209" spans="33:34">
      <c r="AG29209" s="7"/>
      <c r="AH29209" s="7"/>
    </row>
    <row r="29210" spans="33:34">
      <c r="AG29210" s="7"/>
      <c r="AH29210" s="7"/>
    </row>
    <row r="29211" spans="33:34">
      <c r="AG29211" s="7"/>
      <c r="AH29211" s="7"/>
    </row>
    <row r="29212" spans="33:34">
      <c r="AG29212" s="7"/>
      <c r="AH29212" s="7"/>
    </row>
    <row r="29213" spans="33:34">
      <c r="AG29213" s="7"/>
      <c r="AH29213" s="7"/>
    </row>
    <row r="29214" spans="33:34">
      <c r="AG29214" s="7"/>
      <c r="AH29214" s="7"/>
    </row>
    <row r="29215" spans="33:34">
      <c r="AG29215" s="7"/>
      <c r="AH29215" s="7"/>
    </row>
    <row r="29216" spans="33:34">
      <c r="AG29216" s="7"/>
      <c r="AH29216" s="7"/>
    </row>
    <row r="29217" spans="33:34">
      <c r="AG29217" s="7"/>
      <c r="AH29217" s="7"/>
    </row>
    <row r="29218" spans="33:34">
      <c r="AG29218" s="7"/>
      <c r="AH29218" s="7"/>
    </row>
    <row r="29219" spans="33:34">
      <c r="AG29219" s="7"/>
      <c r="AH29219" s="7"/>
    </row>
    <row r="29220" spans="33:34">
      <c r="AG29220" s="7"/>
      <c r="AH29220" s="7"/>
    </row>
    <row r="29221" spans="33:34">
      <c r="AG29221" s="7"/>
      <c r="AH29221" s="7"/>
    </row>
    <row r="29222" spans="33:34">
      <c r="AG29222" s="7"/>
      <c r="AH29222" s="7"/>
    </row>
    <row r="29223" spans="33:34">
      <c r="AG29223" s="7"/>
      <c r="AH29223" s="7"/>
    </row>
    <row r="29224" spans="33:34">
      <c r="AG29224" s="7"/>
      <c r="AH29224" s="7"/>
    </row>
    <row r="29225" spans="33:34">
      <c r="AG29225" s="7"/>
      <c r="AH29225" s="7"/>
    </row>
    <row r="29226" spans="33:34">
      <c r="AG29226" s="7"/>
      <c r="AH29226" s="7"/>
    </row>
    <row r="29227" spans="33:34">
      <c r="AG29227" s="7"/>
      <c r="AH29227" s="7"/>
    </row>
    <row r="29228" spans="33:34">
      <c r="AG29228" s="7"/>
      <c r="AH29228" s="7"/>
    </row>
    <row r="29229" spans="33:34">
      <c r="AG29229" s="7"/>
      <c r="AH29229" s="7"/>
    </row>
    <row r="29230" spans="33:34">
      <c r="AG29230" s="7"/>
      <c r="AH29230" s="7"/>
    </row>
    <row r="29231" spans="33:34">
      <c r="AG29231" s="7"/>
      <c r="AH29231" s="7"/>
    </row>
    <row r="29232" spans="33:34">
      <c r="AG29232" s="7"/>
      <c r="AH29232" s="7"/>
    </row>
    <row r="29233" spans="33:34">
      <c r="AG29233" s="7"/>
      <c r="AH29233" s="7"/>
    </row>
    <row r="29234" spans="33:34">
      <c r="AG29234" s="7"/>
      <c r="AH29234" s="7"/>
    </row>
    <row r="29235" spans="33:34">
      <c r="AG29235" s="7"/>
      <c r="AH29235" s="7"/>
    </row>
    <row r="29236" spans="33:34">
      <c r="AG29236" s="7"/>
      <c r="AH29236" s="7"/>
    </row>
    <row r="29237" spans="33:34">
      <c r="AG29237" s="7"/>
      <c r="AH29237" s="7"/>
    </row>
    <row r="29238" spans="33:34">
      <c r="AG29238" s="7"/>
      <c r="AH29238" s="7"/>
    </row>
    <row r="29239" spans="33:34">
      <c r="AG29239" s="7"/>
      <c r="AH29239" s="7"/>
    </row>
    <row r="29240" spans="33:34">
      <c r="AG29240" s="7"/>
      <c r="AH29240" s="7"/>
    </row>
    <row r="29241" spans="33:34">
      <c r="AG29241" s="7"/>
      <c r="AH29241" s="7"/>
    </row>
    <row r="29242" spans="33:34">
      <c r="AG29242" s="7"/>
      <c r="AH29242" s="7"/>
    </row>
    <row r="29243" spans="33:34">
      <c r="AG29243" s="7"/>
      <c r="AH29243" s="7"/>
    </row>
    <row r="29244" spans="33:34">
      <c r="AG29244" s="7"/>
      <c r="AH29244" s="7"/>
    </row>
    <row r="29245" spans="33:34">
      <c r="AG29245" s="7"/>
      <c r="AH29245" s="7"/>
    </row>
    <row r="29246" spans="33:34">
      <c r="AG29246" s="7"/>
      <c r="AH29246" s="7"/>
    </row>
    <row r="29247" spans="33:34">
      <c r="AG29247" s="7"/>
      <c r="AH29247" s="7"/>
    </row>
    <row r="29248" spans="33:34">
      <c r="AG29248" s="7"/>
      <c r="AH29248" s="7"/>
    </row>
    <row r="29249" spans="33:34">
      <c r="AG29249" s="7"/>
      <c r="AH29249" s="7"/>
    </row>
    <row r="29250" spans="33:34">
      <c r="AG29250" s="7"/>
      <c r="AH29250" s="7"/>
    </row>
    <row r="29251" spans="33:34">
      <c r="AG29251" s="7"/>
      <c r="AH29251" s="7"/>
    </row>
    <row r="29252" spans="33:34">
      <c r="AG29252" s="7"/>
      <c r="AH29252" s="7"/>
    </row>
    <row r="29253" spans="33:34">
      <c r="AG29253" s="7"/>
      <c r="AH29253" s="7"/>
    </row>
    <row r="29254" spans="33:34">
      <c r="AG29254" s="7"/>
      <c r="AH29254" s="7"/>
    </row>
    <row r="29255" spans="33:34">
      <c r="AG29255" s="7"/>
      <c r="AH29255" s="7"/>
    </row>
    <row r="29256" spans="33:34">
      <c r="AG29256" s="7"/>
      <c r="AH29256" s="7"/>
    </row>
    <row r="29257" spans="33:34">
      <c r="AG29257" s="7"/>
      <c r="AH29257" s="7"/>
    </row>
    <row r="29258" spans="33:34">
      <c r="AG29258" s="7"/>
      <c r="AH29258" s="7"/>
    </row>
    <row r="29259" spans="33:34">
      <c r="AG29259" s="7"/>
      <c r="AH29259" s="7"/>
    </row>
    <row r="29260" spans="33:34">
      <c r="AG29260" s="7"/>
      <c r="AH29260" s="7"/>
    </row>
    <row r="29261" spans="33:34">
      <c r="AG29261" s="7"/>
      <c r="AH29261" s="7"/>
    </row>
    <row r="29262" spans="33:34">
      <c r="AG29262" s="7"/>
      <c r="AH29262" s="7"/>
    </row>
    <row r="29263" spans="33:34">
      <c r="AG29263" s="7"/>
      <c r="AH29263" s="7"/>
    </row>
    <row r="29264" spans="33:34">
      <c r="AG29264" s="7"/>
      <c r="AH29264" s="7"/>
    </row>
    <row r="29265" spans="33:34">
      <c r="AG29265" s="7"/>
      <c r="AH29265" s="7"/>
    </row>
    <row r="29266" spans="33:34">
      <c r="AG29266" s="7"/>
      <c r="AH29266" s="7"/>
    </row>
    <row r="29267" spans="33:34">
      <c r="AG29267" s="7"/>
      <c r="AH29267" s="7"/>
    </row>
    <row r="29268" spans="33:34">
      <c r="AG29268" s="7"/>
      <c r="AH29268" s="7"/>
    </row>
    <row r="29269" spans="33:34">
      <c r="AG29269" s="7"/>
      <c r="AH29269" s="7"/>
    </row>
    <row r="29270" spans="33:34">
      <c r="AG29270" s="7"/>
      <c r="AH29270" s="7"/>
    </row>
    <row r="29271" spans="33:34">
      <c r="AG29271" s="7"/>
      <c r="AH29271" s="7"/>
    </row>
    <row r="29272" spans="33:34">
      <c r="AG29272" s="7"/>
      <c r="AH29272" s="7"/>
    </row>
    <row r="29273" spans="33:34">
      <c r="AG29273" s="7"/>
      <c r="AH29273" s="7"/>
    </row>
    <row r="29274" spans="33:34">
      <c r="AG29274" s="7"/>
      <c r="AH29274" s="7"/>
    </row>
    <row r="29275" spans="33:34">
      <c r="AG29275" s="7"/>
      <c r="AH29275" s="7"/>
    </row>
    <row r="29276" spans="33:34">
      <c r="AG29276" s="7"/>
      <c r="AH29276" s="7"/>
    </row>
    <row r="29277" spans="33:34">
      <c r="AG29277" s="7"/>
      <c r="AH29277" s="7"/>
    </row>
    <row r="29278" spans="33:34">
      <c r="AG29278" s="7"/>
      <c r="AH29278" s="7"/>
    </row>
    <row r="29279" spans="33:34">
      <c r="AG29279" s="7"/>
      <c r="AH29279" s="7"/>
    </row>
    <row r="29280" spans="33:34">
      <c r="AG29280" s="7"/>
      <c r="AH29280" s="7"/>
    </row>
    <row r="29281" spans="33:34">
      <c r="AG29281" s="7"/>
      <c r="AH29281" s="7"/>
    </row>
    <row r="29282" spans="33:34">
      <c r="AG29282" s="7"/>
      <c r="AH29282" s="7"/>
    </row>
    <row r="29283" spans="33:34">
      <c r="AG29283" s="7"/>
      <c r="AH29283" s="7"/>
    </row>
    <row r="29284" spans="33:34">
      <c r="AG29284" s="7"/>
      <c r="AH29284" s="7"/>
    </row>
    <row r="29285" spans="33:34">
      <c r="AG29285" s="7"/>
      <c r="AH29285" s="7"/>
    </row>
    <row r="29286" spans="33:34">
      <c r="AG29286" s="7"/>
      <c r="AH29286" s="7"/>
    </row>
    <row r="29287" spans="33:34">
      <c r="AG29287" s="7"/>
      <c r="AH29287" s="7"/>
    </row>
    <row r="29288" spans="33:34">
      <c r="AG29288" s="7"/>
      <c r="AH29288" s="7"/>
    </row>
    <row r="29289" spans="33:34">
      <c r="AG29289" s="7"/>
      <c r="AH29289" s="7"/>
    </row>
    <row r="29290" spans="33:34">
      <c r="AG29290" s="7"/>
      <c r="AH29290" s="7"/>
    </row>
    <row r="29291" spans="33:34">
      <c r="AG29291" s="7"/>
      <c r="AH29291" s="7"/>
    </row>
    <row r="29292" spans="33:34">
      <c r="AG29292" s="7"/>
      <c r="AH29292" s="7"/>
    </row>
    <row r="29293" spans="33:34">
      <c r="AG29293" s="7"/>
      <c r="AH29293" s="7"/>
    </row>
    <row r="29294" spans="33:34">
      <c r="AG29294" s="7"/>
      <c r="AH29294" s="7"/>
    </row>
    <row r="29295" spans="33:34">
      <c r="AG29295" s="7"/>
      <c r="AH29295" s="7"/>
    </row>
    <row r="29296" spans="33:34">
      <c r="AG29296" s="7"/>
      <c r="AH29296" s="7"/>
    </row>
    <row r="29297" spans="33:34">
      <c r="AG29297" s="7"/>
      <c r="AH29297" s="7"/>
    </row>
    <row r="29298" spans="33:34">
      <c r="AG29298" s="7"/>
      <c r="AH29298" s="7"/>
    </row>
    <row r="29299" spans="33:34">
      <c r="AG29299" s="7"/>
      <c r="AH29299" s="7"/>
    </row>
    <row r="29300" spans="33:34">
      <c r="AG29300" s="7"/>
      <c r="AH29300" s="7"/>
    </row>
    <row r="29301" spans="33:34">
      <c r="AG29301" s="7"/>
      <c r="AH29301" s="7"/>
    </row>
    <row r="29302" spans="33:34">
      <c r="AG29302" s="7"/>
      <c r="AH29302" s="7"/>
    </row>
    <row r="29303" spans="33:34">
      <c r="AG29303" s="7"/>
      <c r="AH29303" s="7"/>
    </row>
    <row r="29304" spans="33:34">
      <c r="AG29304" s="7"/>
      <c r="AH29304" s="7"/>
    </row>
    <row r="29305" spans="33:34">
      <c r="AG29305" s="7"/>
      <c r="AH29305" s="7"/>
    </row>
    <row r="29306" spans="33:34">
      <c r="AG29306" s="7"/>
      <c r="AH29306" s="7"/>
    </row>
    <row r="29307" spans="33:34">
      <c r="AG29307" s="7"/>
      <c r="AH29307" s="7"/>
    </row>
    <row r="29308" spans="33:34">
      <c r="AG29308" s="7"/>
      <c r="AH29308" s="7"/>
    </row>
    <row r="29309" spans="33:34">
      <c r="AG29309" s="7"/>
      <c r="AH29309" s="7"/>
    </row>
    <row r="29310" spans="33:34">
      <c r="AG29310" s="7"/>
      <c r="AH29310" s="7"/>
    </row>
    <row r="29311" spans="33:34">
      <c r="AG29311" s="7"/>
      <c r="AH29311" s="7"/>
    </row>
    <row r="29312" spans="33:34">
      <c r="AG29312" s="7"/>
      <c r="AH29312" s="7"/>
    </row>
    <row r="29313" spans="33:34">
      <c r="AG29313" s="7"/>
      <c r="AH29313" s="7"/>
    </row>
    <row r="29314" spans="33:34">
      <c r="AG29314" s="7"/>
      <c r="AH29314" s="7"/>
    </row>
    <row r="29315" spans="33:34">
      <c r="AG29315" s="7"/>
      <c r="AH29315" s="7"/>
    </row>
    <row r="29316" spans="33:34">
      <c r="AG29316" s="7"/>
      <c r="AH29316" s="7"/>
    </row>
    <row r="29317" spans="33:34">
      <c r="AG29317" s="7"/>
      <c r="AH29317" s="7"/>
    </row>
    <row r="29318" spans="33:34">
      <c r="AG29318" s="7"/>
      <c r="AH29318" s="7"/>
    </row>
    <row r="29319" spans="33:34">
      <c r="AG29319" s="7"/>
      <c r="AH29319" s="7"/>
    </row>
    <row r="29320" spans="33:34">
      <c r="AG29320" s="7"/>
      <c r="AH29320" s="7"/>
    </row>
    <row r="29321" spans="33:34">
      <c r="AG29321" s="7"/>
      <c r="AH29321" s="7"/>
    </row>
    <row r="29322" spans="33:34">
      <c r="AG29322" s="7"/>
      <c r="AH29322" s="7"/>
    </row>
    <row r="29323" spans="33:34">
      <c r="AG29323" s="7"/>
      <c r="AH29323" s="7"/>
    </row>
    <row r="29324" spans="33:34">
      <c r="AG29324" s="7"/>
      <c r="AH29324" s="7"/>
    </row>
    <row r="29325" spans="33:34">
      <c r="AG29325" s="7"/>
      <c r="AH29325" s="7"/>
    </row>
    <row r="29326" spans="33:34">
      <c r="AG29326" s="7"/>
      <c r="AH29326" s="7"/>
    </row>
    <row r="29327" spans="33:34">
      <c r="AG29327" s="7"/>
      <c r="AH29327" s="7"/>
    </row>
    <row r="29328" spans="33:34">
      <c r="AG29328" s="7"/>
      <c r="AH29328" s="7"/>
    </row>
    <row r="29329" spans="33:34">
      <c r="AG29329" s="7"/>
      <c r="AH29329" s="7"/>
    </row>
    <row r="29330" spans="33:34">
      <c r="AG29330" s="7"/>
      <c r="AH29330" s="7"/>
    </row>
    <row r="29331" spans="33:34">
      <c r="AG29331" s="7"/>
      <c r="AH29331" s="7"/>
    </row>
    <row r="29332" spans="33:34">
      <c r="AG29332" s="7"/>
      <c r="AH29332" s="7"/>
    </row>
    <row r="29333" spans="33:34">
      <c r="AG29333" s="7"/>
      <c r="AH29333" s="7"/>
    </row>
    <row r="29334" spans="33:34">
      <c r="AG29334" s="7"/>
      <c r="AH29334" s="7"/>
    </row>
    <row r="29335" spans="33:34">
      <c r="AG29335" s="7"/>
      <c r="AH29335" s="7"/>
    </row>
    <row r="29336" spans="33:34">
      <c r="AG29336" s="7"/>
      <c r="AH29336" s="7"/>
    </row>
    <row r="29337" spans="33:34">
      <c r="AG29337" s="7"/>
      <c r="AH29337" s="7"/>
    </row>
    <row r="29338" spans="33:34">
      <c r="AG29338" s="7"/>
      <c r="AH29338" s="7"/>
    </row>
    <row r="29339" spans="33:34">
      <c r="AG29339" s="7"/>
      <c r="AH29339" s="7"/>
    </row>
    <row r="29340" spans="33:34">
      <c r="AG29340" s="7"/>
      <c r="AH29340" s="7"/>
    </row>
    <row r="29341" spans="33:34">
      <c r="AG29341" s="7"/>
      <c r="AH29341" s="7"/>
    </row>
    <row r="29342" spans="33:34">
      <c r="AG29342" s="7"/>
      <c r="AH29342" s="7"/>
    </row>
    <row r="29343" spans="33:34">
      <c r="AG29343" s="7"/>
      <c r="AH29343" s="7"/>
    </row>
    <row r="29344" spans="33:34">
      <c r="AG29344" s="7"/>
      <c r="AH29344" s="7"/>
    </row>
    <row r="29345" spans="33:34">
      <c r="AG29345" s="7"/>
      <c r="AH29345" s="7"/>
    </row>
    <row r="29346" spans="33:34">
      <c r="AG29346" s="7"/>
      <c r="AH29346" s="7"/>
    </row>
    <row r="29347" spans="33:34">
      <c r="AG29347" s="7"/>
      <c r="AH29347" s="7"/>
    </row>
    <row r="29348" spans="33:34">
      <c r="AG29348" s="7"/>
      <c r="AH29348" s="7"/>
    </row>
    <row r="29349" spans="33:34">
      <c r="AG29349" s="7"/>
      <c r="AH29349" s="7"/>
    </row>
    <row r="29350" spans="33:34">
      <c r="AG29350" s="7"/>
      <c r="AH29350" s="7"/>
    </row>
    <row r="29351" spans="33:34">
      <c r="AG29351" s="7"/>
      <c r="AH29351" s="7"/>
    </row>
    <row r="29352" spans="33:34">
      <c r="AG29352" s="7"/>
      <c r="AH29352" s="7"/>
    </row>
    <row r="29353" spans="33:34">
      <c r="AG29353" s="7"/>
      <c r="AH29353" s="7"/>
    </row>
    <row r="29354" spans="33:34">
      <c r="AG29354" s="7"/>
      <c r="AH29354" s="7"/>
    </row>
    <row r="29355" spans="33:34">
      <c r="AG29355" s="7"/>
      <c r="AH29355" s="7"/>
    </row>
    <row r="29356" spans="33:34">
      <c r="AG29356" s="7"/>
      <c r="AH29356" s="7"/>
    </row>
    <row r="29357" spans="33:34">
      <c r="AG29357" s="7"/>
      <c r="AH29357" s="7"/>
    </row>
    <row r="29358" spans="33:34">
      <c r="AG29358" s="7"/>
      <c r="AH29358" s="7"/>
    </row>
    <row r="29359" spans="33:34">
      <c r="AG29359" s="7"/>
      <c r="AH29359" s="7"/>
    </row>
    <row r="29360" spans="33:34">
      <c r="AG29360" s="7"/>
      <c r="AH29360" s="7"/>
    </row>
    <row r="29361" spans="33:34">
      <c r="AG29361" s="7"/>
      <c r="AH29361" s="7"/>
    </row>
    <row r="29362" spans="33:34">
      <c r="AG29362" s="7"/>
      <c r="AH29362" s="7"/>
    </row>
    <row r="29363" spans="33:34">
      <c r="AG29363" s="7"/>
      <c r="AH29363" s="7"/>
    </row>
    <row r="29364" spans="33:34">
      <c r="AG29364" s="7"/>
      <c r="AH29364" s="7"/>
    </row>
    <row r="29365" spans="33:34">
      <c r="AG29365" s="7"/>
      <c r="AH29365" s="7"/>
    </row>
    <row r="29366" spans="33:34">
      <c r="AG29366" s="7"/>
      <c r="AH29366" s="7"/>
    </row>
    <row r="29367" spans="33:34">
      <c r="AG29367" s="7"/>
      <c r="AH29367" s="7"/>
    </row>
    <row r="29368" spans="33:34">
      <c r="AG29368" s="7"/>
      <c r="AH29368" s="7"/>
    </row>
    <row r="29369" spans="33:34">
      <c r="AG29369" s="7"/>
      <c r="AH29369" s="7"/>
    </row>
    <row r="29370" spans="33:34">
      <c r="AG29370" s="7"/>
      <c r="AH29370" s="7"/>
    </row>
    <row r="29371" spans="33:34">
      <c r="AG29371" s="7"/>
      <c r="AH29371" s="7"/>
    </row>
    <row r="29372" spans="33:34">
      <c r="AG29372" s="7"/>
      <c r="AH29372" s="7"/>
    </row>
    <row r="29373" spans="33:34">
      <c r="AG29373" s="7"/>
      <c r="AH29373" s="7"/>
    </row>
    <row r="29374" spans="33:34">
      <c r="AG29374" s="7"/>
      <c r="AH29374" s="7"/>
    </row>
    <row r="29375" spans="33:34">
      <c r="AG29375" s="7"/>
      <c r="AH29375" s="7"/>
    </row>
    <row r="29376" spans="33:34">
      <c r="AG29376" s="7"/>
      <c r="AH29376" s="7"/>
    </row>
    <row r="29377" spans="33:34">
      <c r="AG29377" s="7"/>
      <c r="AH29377" s="7"/>
    </row>
    <row r="29378" spans="33:34">
      <c r="AG29378" s="7"/>
      <c r="AH29378" s="7"/>
    </row>
    <row r="29379" spans="33:34">
      <c r="AG29379" s="7"/>
      <c r="AH29379" s="7"/>
    </row>
    <row r="29380" spans="33:34">
      <c r="AG29380" s="7"/>
      <c r="AH29380" s="7"/>
    </row>
    <row r="29381" spans="33:34">
      <c r="AG29381" s="7"/>
      <c r="AH29381" s="7"/>
    </row>
    <row r="29382" spans="33:34">
      <c r="AG29382" s="7"/>
      <c r="AH29382" s="7"/>
    </row>
    <row r="29383" spans="33:34">
      <c r="AG29383" s="7"/>
      <c r="AH29383" s="7"/>
    </row>
    <row r="29384" spans="33:34">
      <c r="AG29384" s="7"/>
      <c r="AH29384" s="7"/>
    </row>
    <row r="29385" spans="33:34">
      <c r="AG29385" s="7"/>
      <c r="AH29385" s="7"/>
    </row>
    <row r="29386" spans="33:34">
      <c r="AG29386" s="7"/>
      <c r="AH29386" s="7"/>
    </row>
    <row r="29387" spans="33:34">
      <c r="AG29387" s="7"/>
      <c r="AH29387" s="7"/>
    </row>
    <row r="29388" spans="33:34">
      <c r="AG29388" s="7"/>
      <c r="AH29388" s="7"/>
    </row>
    <row r="29389" spans="33:34">
      <c r="AG29389" s="7"/>
      <c r="AH29389" s="7"/>
    </row>
    <row r="29390" spans="33:34">
      <c r="AG29390" s="7"/>
      <c r="AH29390" s="7"/>
    </row>
    <row r="29391" spans="33:34">
      <c r="AG29391" s="7"/>
      <c r="AH29391" s="7"/>
    </row>
    <row r="29392" spans="33:34">
      <c r="AG29392" s="7"/>
      <c r="AH29392" s="7"/>
    </row>
    <row r="29393" spans="33:34">
      <c r="AG29393" s="7"/>
      <c r="AH29393" s="7"/>
    </row>
    <row r="29394" spans="33:34">
      <c r="AG29394" s="7"/>
      <c r="AH29394" s="7"/>
    </row>
    <row r="29395" spans="33:34">
      <c r="AG29395" s="7"/>
      <c r="AH29395" s="7"/>
    </row>
    <row r="29396" spans="33:34">
      <c r="AG29396" s="7"/>
      <c r="AH29396" s="7"/>
    </row>
    <row r="29397" spans="33:34">
      <c r="AG29397" s="7"/>
      <c r="AH29397" s="7"/>
    </row>
    <row r="29398" spans="33:34">
      <c r="AG29398" s="7"/>
      <c r="AH29398" s="7"/>
    </row>
    <row r="29399" spans="33:34">
      <c r="AG29399" s="7"/>
      <c r="AH29399" s="7"/>
    </row>
    <row r="29400" spans="33:34">
      <c r="AG29400" s="7"/>
      <c r="AH29400" s="7"/>
    </row>
    <row r="29401" spans="33:34">
      <c r="AG29401" s="7"/>
      <c r="AH29401" s="7"/>
    </row>
    <row r="29402" spans="33:34">
      <c r="AG29402" s="7"/>
      <c r="AH29402" s="7"/>
    </row>
    <row r="29403" spans="33:34">
      <c r="AG29403" s="7"/>
      <c r="AH29403" s="7"/>
    </row>
    <row r="29404" spans="33:34">
      <c r="AG29404" s="7"/>
      <c r="AH29404" s="7"/>
    </row>
    <row r="29405" spans="33:34">
      <c r="AG29405" s="7"/>
      <c r="AH29405" s="7"/>
    </row>
    <row r="29406" spans="33:34">
      <c r="AG29406" s="7"/>
      <c r="AH29406" s="7"/>
    </row>
    <row r="29407" spans="33:34">
      <c r="AG29407" s="7"/>
      <c r="AH29407" s="7"/>
    </row>
    <row r="29408" spans="33:34">
      <c r="AG29408" s="7"/>
      <c r="AH29408" s="7"/>
    </row>
    <row r="29409" spans="33:34">
      <c r="AG29409" s="7"/>
      <c r="AH29409" s="7"/>
    </row>
    <row r="29410" spans="33:34">
      <c r="AG29410" s="7"/>
      <c r="AH29410" s="7"/>
    </row>
    <row r="29411" spans="33:34">
      <c r="AG29411" s="7"/>
      <c r="AH29411" s="7"/>
    </row>
    <row r="29412" spans="33:34">
      <c r="AG29412" s="7"/>
      <c r="AH29412" s="7"/>
    </row>
    <row r="29413" spans="33:34">
      <c r="AG29413" s="7"/>
      <c r="AH29413" s="7"/>
    </row>
    <row r="29414" spans="33:34">
      <c r="AG29414" s="7"/>
      <c r="AH29414" s="7"/>
    </row>
    <row r="29415" spans="33:34">
      <c r="AG29415" s="7"/>
      <c r="AH29415" s="7"/>
    </row>
    <row r="29416" spans="33:34">
      <c r="AG29416" s="7"/>
      <c r="AH29416" s="7"/>
    </row>
    <row r="29417" spans="33:34">
      <c r="AG29417" s="7"/>
      <c r="AH29417" s="7"/>
    </row>
    <row r="29418" spans="33:34">
      <c r="AG29418" s="7"/>
      <c r="AH29418" s="7"/>
    </row>
    <row r="29419" spans="33:34">
      <c r="AG29419" s="7"/>
      <c r="AH29419" s="7"/>
    </row>
    <row r="29420" spans="33:34">
      <c r="AG29420" s="7"/>
      <c r="AH29420" s="7"/>
    </row>
    <row r="29421" spans="33:34">
      <c r="AG29421" s="7"/>
      <c r="AH29421" s="7"/>
    </row>
    <row r="29422" spans="33:34">
      <c r="AG29422" s="7"/>
      <c r="AH29422" s="7"/>
    </row>
    <row r="29423" spans="33:34">
      <c r="AG29423" s="7"/>
      <c r="AH29423" s="7"/>
    </row>
    <row r="29424" spans="33:34">
      <c r="AG29424" s="7"/>
      <c r="AH29424" s="7"/>
    </row>
    <row r="29425" spans="33:34">
      <c r="AG29425" s="7"/>
      <c r="AH29425" s="7"/>
    </row>
    <row r="29426" spans="33:34">
      <c r="AG29426" s="7"/>
      <c r="AH29426" s="7"/>
    </row>
    <row r="29427" spans="33:34">
      <c r="AG29427" s="7"/>
      <c r="AH29427" s="7"/>
    </row>
    <row r="29428" spans="33:34">
      <c r="AG29428" s="7"/>
      <c r="AH29428" s="7"/>
    </row>
    <row r="29429" spans="33:34">
      <c r="AG29429" s="7"/>
      <c r="AH29429" s="7"/>
    </row>
    <row r="29430" spans="33:34">
      <c r="AG29430" s="7"/>
      <c r="AH29430" s="7"/>
    </row>
    <row r="29431" spans="33:34">
      <c r="AG29431" s="7"/>
      <c r="AH29431" s="7"/>
    </row>
    <row r="29432" spans="33:34">
      <c r="AG29432" s="7"/>
      <c r="AH29432" s="7"/>
    </row>
    <row r="29433" spans="33:34">
      <c r="AG29433" s="7"/>
      <c r="AH29433" s="7"/>
    </row>
    <row r="29434" spans="33:34">
      <c r="AG29434" s="7"/>
      <c r="AH29434" s="7"/>
    </row>
    <row r="29435" spans="33:34">
      <c r="AG29435" s="7"/>
      <c r="AH29435" s="7"/>
    </row>
    <row r="29436" spans="33:34">
      <c r="AG29436" s="7"/>
      <c r="AH29436" s="7"/>
    </row>
    <row r="29437" spans="33:34">
      <c r="AG29437" s="7"/>
      <c r="AH29437" s="7"/>
    </row>
    <row r="29438" spans="33:34">
      <c r="AG29438" s="7"/>
      <c r="AH29438" s="7"/>
    </row>
    <row r="29439" spans="33:34">
      <c r="AG29439" s="7"/>
      <c r="AH29439" s="7"/>
    </row>
    <row r="29440" spans="33:34">
      <c r="AG29440" s="7"/>
      <c r="AH29440" s="7"/>
    </row>
    <row r="29441" spans="33:34">
      <c r="AG29441" s="7"/>
      <c r="AH29441" s="7"/>
    </row>
    <row r="29442" spans="33:34">
      <c r="AG29442" s="7"/>
      <c r="AH29442" s="7"/>
    </row>
    <row r="29443" spans="33:34">
      <c r="AG29443" s="7"/>
      <c r="AH29443" s="7"/>
    </row>
    <row r="29444" spans="33:34">
      <c r="AG29444" s="7"/>
      <c r="AH29444" s="7"/>
    </row>
    <row r="29445" spans="33:34">
      <c r="AG29445" s="7"/>
      <c r="AH29445" s="7"/>
    </row>
    <row r="29446" spans="33:34">
      <c r="AG29446" s="7"/>
      <c r="AH29446" s="7"/>
    </row>
    <row r="29447" spans="33:34">
      <c r="AG29447" s="7"/>
      <c r="AH29447" s="7"/>
    </row>
    <row r="29448" spans="33:34">
      <c r="AG29448" s="7"/>
      <c r="AH29448" s="7"/>
    </row>
    <row r="29449" spans="33:34">
      <c r="AG29449" s="7"/>
      <c r="AH29449" s="7"/>
    </row>
    <row r="29450" spans="33:34">
      <c r="AG29450" s="7"/>
      <c r="AH29450" s="7"/>
    </row>
    <row r="29451" spans="33:34">
      <c r="AG29451" s="7"/>
      <c r="AH29451" s="7"/>
    </row>
    <row r="29452" spans="33:34">
      <c r="AG29452" s="7"/>
      <c r="AH29452" s="7"/>
    </row>
    <row r="29453" spans="33:34">
      <c r="AG29453" s="7"/>
      <c r="AH29453" s="7"/>
    </row>
    <row r="29454" spans="33:34">
      <c r="AG29454" s="7"/>
      <c r="AH29454" s="7"/>
    </row>
    <row r="29455" spans="33:34">
      <c r="AG29455" s="7"/>
      <c r="AH29455" s="7"/>
    </row>
    <row r="29456" spans="33:34">
      <c r="AG29456" s="7"/>
      <c r="AH29456" s="7"/>
    </row>
    <row r="29457" spans="33:34">
      <c r="AG29457" s="7"/>
      <c r="AH29457" s="7"/>
    </row>
    <row r="29458" spans="33:34">
      <c r="AG29458" s="7"/>
      <c r="AH29458" s="7"/>
    </row>
    <row r="29459" spans="33:34">
      <c r="AG29459" s="7"/>
      <c r="AH29459" s="7"/>
    </row>
    <row r="29460" spans="33:34">
      <c r="AG29460" s="7"/>
      <c r="AH29460" s="7"/>
    </row>
    <row r="29461" spans="33:34">
      <c r="AG29461" s="7"/>
      <c r="AH29461" s="7"/>
    </row>
    <row r="29462" spans="33:34">
      <c r="AG29462" s="7"/>
      <c r="AH29462" s="7"/>
    </row>
    <row r="29463" spans="33:34">
      <c r="AG29463" s="7"/>
      <c r="AH29463" s="7"/>
    </row>
    <row r="29464" spans="33:34">
      <c r="AG29464" s="7"/>
      <c r="AH29464" s="7"/>
    </row>
    <row r="29465" spans="33:34">
      <c r="AG29465" s="7"/>
      <c r="AH29465" s="7"/>
    </row>
    <row r="29466" spans="33:34">
      <c r="AG29466" s="7"/>
      <c r="AH29466" s="7"/>
    </row>
    <row r="29467" spans="33:34">
      <c r="AG29467" s="7"/>
      <c r="AH29467" s="7"/>
    </row>
    <row r="29468" spans="33:34">
      <c r="AG29468" s="7"/>
      <c r="AH29468" s="7"/>
    </row>
    <row r="29469" spans="33:34">
      <c r="AG29469" s="7"/>
      <c r="AH29469" s="7"/>
    </row>
    <row r="29470" spans="33:34">
      <c r="AG29470" s="7"/>
      <c r="AH29470" s="7"/>
    </row>
    <row r="29471" spans="33:34">
      <c r="AG29471" s="7"/>
      <c r="AH29471" s="7"/>
    </row>
    <row r="29472" spans="33:34">
      <c r="AG29472" s="7"/>
      <c r="AH29472" s="7"/>
    </row>
    <row r="29473" spans="33:34">
      <c r="AG29473" s="7"/>
      <c r="AH29473" s="7"/>
    </row>
    <row r="29474" spans="33:34">
      <c r="AG29474" s="7"/>
      <c r="AH29474" s="7"/>
    </row>
    <row r="29475" spans="33:34">
      <c r="AG29475" s="7"/>
      <c r="AH29475" s="7"/>
    </row>
    <row r="29476" spans="33:34">
      <c r="AG29476" s="7"/>
      <c r="AH29476" s="7"/>
    </row>
    <row r="29477" spans="33:34">
      <c r="AG29477" s="7"/>
      <c r="AH29477" s="7"/>
    </row>
    <row r="29478" spans="33:34">
      <c r="AG29478" s="7"/>
      <c r="AH29478" s="7"/>
    </row>
    <row r="29479" spans="33:34">
      <c r="AG29479" s="7"/>
      <c r="AH29479" s="7"/>
    </row>
    <row r="29480" spans="33:34">
      <c r="AG29480" s="7"/>
      <c r="AH29480" s="7"/>
    </row>
    <row r="29481" spans="33:34">
      <c r="AG29481" s="7"/>
      <c r="AH29481" s="7"/>
    </row>
    <row r="29482" spans="33:34">
      <c r="AG29482" s="7"/>
      <c r="AH29482" s="7"/>
    </row>
    <row r="29483" spans="33:34">
      <c r="AG29483" s="7"/>
      <c r="AH29483" s="7"/>
    </row>
    <row r="29484" spans="33:34">
      <c r="AG29484" s="7"/>
      <c r="AH29484" s="7"/>
    </row>
    <row r="29485" spans="33:34">
      <c r="AG29485" s="7"/>
      <c r="AH29485" s="7"/>
    </row>
    <row r="29486" spans="33:34">
      <c r="AG29486" s="7"/>
      <c r="AH29486" s="7"/>
    </row>
    <row r="29487" spans="33:34">
      <c r="AG29487" s="7"/>
      <c r="AH29487" s="7"/>
    </row>
    <row r="29488" spans="33:34">
      <c r="AG29488" s="7"/>
      <c r="AH29488" s="7"/>
    </row>
    <row r="29489" spans="33:34">
      <c r="AG29489" s="7"/>
      <c r="AH29489" s="7"/>
    </row>
    <row r="29490" spans="33:34">
      <c r="AG29490" s="7"/>
      <c r="AH29490" s="7"/>
    </row>
    <row r="29491" spans="33:34">
      <c r="AG29491" s="7"/>
      <c r="AH29491" s="7"/>
    </row>
    <row r="29492" spans="33:34">
      <c r="AG29492" s="7"/>
      <c r="AH29492" s="7"/>
    </row>
    <row r="29493" spans="33:34">
      <c r="AG29493" s="7"/>
      <c r="AH29493" s="7"/>
    </row>
    <row r="29494" spans="33:34">
      <c r="AG29494" s="7"/>
      <c r="AH29494" s="7"/>
    </row>
    <row r="29495" spans="33:34">
      <c r="AG29495" s="7"/>
      <c r="AH29495" s="7"/>
    </row>
    <row r="29496" spans="33:34">
      <c r="AG29496" s="7"/>
      <c r="AH29496" s="7"/>
    </row>
    <row r="29497" spans="33:34">
      <c r="AG29497" s="7"/>
      <c r="AH29497" s="7"/>
    </row>
    <row r="29498" spans="33:34">
      <c r="AG29498" s="7"/>
      <c r="AH29498" s="7"/>
    </row>
    <row r="29499" spans="33:34">
      <c r="AG29499" s="7"/>
      <c r="AH29499" s="7"/>
    </row>
    <row r="29500" spans="33:34">
      <c r="AG29500" s="7"/>
      <c r="AH29500" s="7"/>
    </row>
    <row r="29501" spans="33:34">
      <c r="AG29501" s="7"/>
      <c r="AH29501" s="7"/>
    </row>
    <row r="29502" spans="33:34">
      <c r="AG29502" s="7"/>
      <c r="AH29502" s="7"/>
    </row>
    <row r="29503" spans="33:34">
      <c r="AG29503" s="7"/>
      <c r="AH29503" s="7"/>
    </row>
    <row r="29504" spans="33:34">
      <c r="AG29504" s="7"/>
      <c r="AH29504" s="7"/>
    </row>
    <row r="29505" spans="33:34">
      <c r="AG29505" s="7"/>
      <c r="AH29505" s="7"/>
    </row>
    <row r="29506" spans="33:34">
      <c r="AG29506" s="7"/>
      <c r="AH29506" s="7"/>
    </row>
    <row r="29507" spans="33:34">
      <c r="AG29507" s="7"/>
      <c r="AH29507" s="7"/>
    </row>
    <row r="29508" spans="33:34">
      <c r="AG29508" s="7"/>
      <c r="AH29508" s="7"/>
    </row>
    <row r="29509" spans="33:34">
      <c r="AG29509" s="7"/>
      <c r="AH29509" s="7"/>
    </row>
    <row r="29510" spans="33:34">
      <c r="AG29510" s="7"/>
      <c r="AH29510" s="7"/>
    </row>
    <row r="29511" spans="33:34">
      <c r="AG29511" s="7"/>
      <c r="AH29511" s="7"/>
    </row>
    <row r="29512" spans="33:34">
      <c r="AG29512" s="7"/>
      <c r="AH29512" s="7"/>
    </row>
    <row r="29513" spans="33:34">
      <c r="AG29513" s="7"/>
      <c r="AH29513" s="7"/>
    </row>
    <row r="29514" spans="33:34">
      <c r="AG29514" s="7"/>
      <c r="AH29514" s="7"/>
    </row>
    <row r="29515" spans="33:34">
      <c r="AG29515" s="7"/>
      <c r="AH29515" s="7"/>
    </row>
    <row r="29516" spans="33:34">
      <c r="AG29516" s="7"/>
      <c r="AH29516" s="7"/>
    </row>
    <row r="29517" spans="33:34">
      <c r="AG29517" s="7"/>
      <c r="AH29517" s="7"/>
    </row>
    <row r="29518" spans="33:34">
      <c r="AG29518" s="7"/>
      <c r="AH29518" s="7"/>
    </row>
    <row r="29519" spans="33:34">
      <c r="AG29519" s="7"/>
      <c r="AH29519" s="7"/>
    </row>
    <row r="29520" spans="33:34">
      <c r="AG29520" s="7"/>
      <c r="AH29520" s="7"/>
    </row>
    <row r="29521" spans="33:34">
      <c r="AG29521" s="7"/>
      <c r="AH29521" s="7"/>
    </row>
    <row r="29522" spans="33:34">
      <c r="AG29522" s="7"/>
      <c r="AH29522" s="7"/>
    </row>
    <row r="29523" spans="33:34">
      <c r="AG29523" s="7"/>
      <c r="AH29523" s="7"/>
    </row>
    <row r="29524" spans="33:34">
      <c r="AG29524" s="7"/>
      <c r="AH29524" s="7"/>
    </row>
    <row r="29525" spans="33:34">
      <c r="AG29525" s="7"/>
      <c r="AH29525" s="7"/>
    </row>
    <row r="29526" spans="33:34">
      <c r="AG29526" s="7"/>
      <c r="AH29526" s="7"/>
    </row>
    <row r="29527" spans="33:34">
      <c r="AG29527" s="7"/>
      <c r="AH29527" s="7"/>
    </row>
    <row r="29528" spans="33:34">
      <c r="AG29528" s="7"/>
      <c r="AH29528" s="7"/>
    </row>
    <row r="29529" spans="33:34">
      <c r="AG29529" s="7"/>
      <c r="AH29529" s="7"/>
    </row>
    <row r="29530" spans="33:34">
      <c r="AG29530" s="7"/>
      <c r="AH29530" s="7"/>
    </row>
    <row r="29531" spans="33:34">
      <c r="AG29531" s="7"/>
      <c r="AH29531" s="7"/>
    </row>
    <row r="29532" spans="33:34">
      <c r="AG29532" s="7"/>
      <c r="AH29532" s="7"/>
    </row>
    <row r="29533" spans="33:34">
      <c r="AG29533" s="7"/>
      <c r="AH29533" s="7"/>
    </row>
    <row r="29534" spans="33:34">
      <c r="AG29534" s="7"/>
      <c r="AH29534" s="7"/>
    </row>
    <row r="29535" spans="33:34">
      <c r="AG29535" s="7"/>
      <c r="AH29535" s="7"/>
    </row>
    <row r="29536" spans="33:34">
      <c r="AG29536" s="7"/>
      <c r="AH29536" s="7"/>
    </row>
    <row r="29537" spans="33:34">
      <c r="AG29537" s="7"/>
      <c r="AH29537" s="7"/>
    </row>
    <row r="29538" spans="33:34">
      <c r="AG29538" s="7"/>
      <c r="AH29538" s="7"/>
    </row>
    <row r="29539" spans="33:34">
      <c r="AG29539" s="7"/>
      <c r="AH29539" s="7"/>
    </row>
    <row r="29540" spans="33:34">
      <c r="AG29540" s="7"/>
      <c r="AH29540" s="7"/>
    </row>
    <row r="29541" spans="33:34">
      <c r="AG29541" s="7"/>
      <c r="AH29541" s="7"/>
    </row>
    <row r="29542" spans="33:34">
      <c r="AG29542" s="7"/>
      <c r="AH29542" s="7"/>
    </row>
    <row r="29543" spans="33:34">
      <c r="AG29543" s="7"/>
      <c r="AH29543" s="7"/>
    </row>
    <row r="29544" spans="33:34">
      <c r="AG29544" s="7"/>
      <c r="AH29544" s="7"/>
    </row>
    <row r="29545" spans="33:34">
      <c r="AG29545" s="7"/>
      <c r="AH29545" s="7"/>
    </row>
    <row r="29546" spans="33:34">
      <c r="AG29546" s="7"/>
      <c r="AH29546" s="7"/>
    </row>
    <row r="29547" spans="33:34">
      <c r="AG29547" s="7"/>
      <c r="AH29547" s="7"/>
    </row>
    <row r="29548" spans="33:34">
      <c r="AG29548" s="7"/>
      <c r="AH29548" s="7"/>
    </row>
    <row r="29549" spans="33:34">
      <c r="AG29549" s="7"/>
      <c r="AH29549" s="7"/>
    </row>
    <row r="29550" spans="33:34">
      <c r="AG29550" s="7"/>
      <c r="AH29550" s="7"/>
    </row>
    <row r="29551" spans="33:34">
      <c r="AG29551" s="7"/>
      <c r="AH29551" s="7"/>
    </row>
    <row r="29552" spans="33:34">
      <c r="AG29552" s="7"/>
      <c r="AH29552" s="7"/>
    </row>
    <row r="29553" spans="33:34">
      <c r="AG29553" s="7"/>
      <c r="AH29553" s="7"/>
    </row>
    <row r="29554" spans="33:34">
      <c r="AG29554" s="7"/>
      <c r="AH29554" s="7"/>
    </row>
    <row r="29555" spans="33:34">
      <c r="AG29555" s="7"/>
      <c r="AH29555" s="7"/>
    </row>
    <row r="29556" spans="33:34">
      <c r="AG29556" s="7"/>
      <c r="AH29556" s="7"/>
    </row>
    <row r="29557" spans="33:34">
      <c r="AG29557" s="7"/>
      <c r="AH29557" s="7"/>
    </row>
    <row r="29558" spans="33:34">
      <c r="AG29558" s="7"/>
      <c r="AH29558" s="7"/>
    </row>
    <row r="29559" spans="33:34">
      <c r="AG29559" s="7"/>
      <c r="AH29559" s="7"/>
    </row>
    <row r="29560" spans="33:34">
      <c r="AG29560" s="7"/>
      <c r="AH29560" s="7"/>
    </row>
    <row r="29561" spans="33:34">
      <c r="AG29561" s="7"/>
      <c r="AH29561" s="7"/>
    </row>
    <row r="29562" spans="33:34">
      <c r="AG29562" s="7"/>
      <c r="AH29562" s="7"/>
    </row>
    <row r="29563" spans="33:34">
      <c r="AG29563" s="7"/>
      <c r="AH29563" s="7"/>
    </row>
    <row r="29564" spans="33:34">
      <c r="AG29564" s="7"/>
      <c r="AH29564" s="7"/>
    </row>
    <row r="29565" spans="33:34">
      <c r="AG29565" s="7"/>
      <c r="AH29565" s="7"/>
    </row>
    <row r="29566" spans="33:34">
      <c r="AG29566" s="7"/>
      <c r="AH29566" s="7"/>
    </row>
    <row r="29567" spans="33:34">
      <c r="AG29567" s="7"/>
      <c r="AH29567" s="7"/>
    </row>
    <row r="29568" spans="33:34">
      <c r="AG29568" s="7"/>
      <c r="AH29568" s="7"/>
    </row>
    <row r="29569" spans="33:34">
      <c r="AG29569" s="7"/>
      <c r="AH29569" s="7"/>
    </row>
    <row r="29570" spans="33:34">
      <c r="AG29570" s="7"/>
      <c r="AH29570" s="7"/>
    </row>
    <row r="29571" spans="33:34">
      <c r="AG29571" s="7"/>
      <c r="AH29571" s="7"/>
    </row>
    <row r="29572" spans="33:34">
      <c r="AG29572" s="7"/>
      <c r="AH29572" s="7"/>
    </row>
    <row r="29573" spans="33:34">
      <c r="AG29573" s="7"/>
      <c r="AH29573" s="7"/>
    </row>
    <row r="29574" spans="33:34">
      <c r="AG29574" s="7"/>
      <c r="AH29574" s="7"/>
    </row>
    <row r="29575" spans="33:34">
      <c r="AG29575" s="7"/>
      <c r="AH29575" s="7"/>
    </row>
    <row r="29576" spans="33:34">
      <c r="AG29576" s="7"/>
      <c r="AH29576" s="7"/>
    </row>
    <row r="29577" spans="33:34">
      <c r="AG29577" s="7"/>
      <c r="AH29577" s="7"/>
    </row>
    <row r="29578" spans="33:34">
      <c r="AG29578" s="7"/>
      <c r="AH29578" s="7"/>
    </row>
    <row r="29579" spans="33:34">
      <c r="AG29579" s="7"/>
      <c r="AH29579" s="7"/>
    </row>
    <row r="29580" spans="33:34">
      <c r="AG29580" s="7"/>
      <c r="AH29580" s="7"/>
    </row>
    <row r="29581" spans="33:34">
      <c r="AG29581" s="7"/>
      <c r="AH29581" s="7"/>
    </row>
    <row r="29582" spans="33:34">
      <c r="AG29582" s="7"/>
      <c r="AH29582" s="7"/>
    </row>
    <row r="29583" spans="33:34">
      <c r="AG29583" s="7"/>
      <c r="AH29583" s="7"/>
    </row>
    <row r="29584" spans="33:34">
      <c r="AG29584" s="7"/>
      <c r="AH29584" s="7"/>
    </row>
    <row r="29585" spans="33:34">
      <c r="AG29585" s="7"/>
      <c r="AH29585" s="7"/>
    </row>
    <row r="29586" spans="33:34">
      <c r="AG29586" s="7"/>
      <c r="AH29586" s="7"/>
    </row>
    <row r="29587" spans="33:34">
      <c r="AG29587" s="7"/>
      <c r="AH29587" s="7"/>
    </row>
    <row r="29588" spans="33:34">
      <c r="AG29588" s="7"/>
      <c r="AH29588" s="7"/>
    </row>
    <row r="29589" spans="33:34">
      <c r="AG29589" s="7"/>
      <c r="AH29589" s="7"/>
    </row>
    <row r="29590" spans="33:34">
      <c r="AG29590" s="7"/>
      <c r="AH29590" s="7"/>
    </row>
    <row r="29591" spans="33:34">
      <c r="AG29591" s="7"/>
      <c r="AH29591" s="7"/>
    </row>
    <row r="29592" spans="33:34">
      <c r="AG29592" s="7"/>
      <c r="AH29592" s="7"/>
    </row>
    <row r="29593" spans="33:34">
      <c r="AG29593" s="7"/>
      <c r="AH29593" s="7"/>
    </row>
    <row r="29594" spans="33:34">
      <c r="AG29594" s="7"/>
      <c r="AH29594" s="7"/>
    </row>
    <row r="29595" spans="33:34">
      <c r="AG29595" s="7"/>
      <c r="AH29595" s="7"/>
    </row>
    <row r="29596" spans="33:34">
      <c r="AG29596" s="7"/>
      <c r="AH29596" s="7"/>
    </row>
    <row r="29597" spans="33:34">
      <c r="AG29597" s="7"/>
      <c r="AH29597" s="7"/>
    </row>
    <row r="29598" spans="33:34">
      <c r="AG29598" s="7"/>
      <c r="AH29598" s="7"/>
    </row>
    <row r="29599" spans="33:34">
      <c r="AG29599" s="7"/>
      <c r="AH29599" s="7"/>
    </row>
    <row r="29600" spans="33:34">
      <c r="AG29600" s="7"/>
      <c r="AH29600" s="7"/>
    </row>
    <row r="29601" spans="33:34">
      <c r="AG29601" s="7"/>
      <c r="AH29601" s="7"/>
    </row>
    <row r="29602" spans="33:34">
      <c r="AG29602" s="7"/>
      <c r="AH29602" s="7"/>
    </row>
    <row r="29603" spans="33:34">
      <c r="AG29603" s="7"/>
      <c r="AH29603" s="7"/>
    </row>
    <row r="29604" spans="33:34">
      <c r="AG29604" s="7"/>
      <c r="AH29604" s="7"/>
    </row>
    <row r="29605" spans="33:34">
      <c r="AG29605" s="7"/>
      <c r="AH29605" s="7"/>
    </row>
    <row r="29606" spans="33:34">
      <c r="AG29606" s="7"/>
      <c r="AH29606" s="7"/>
    </row>
    <row r="29607" spans="33:34">
      <c r="AG29607" s="7"/>
      <c r="AH29607" s="7"/>
    </row>
    <row r="29608" spans="33:34">
      <c r="AG29608" s="7"/>
      <c r="AH29608" s="7"/>
    </row>
    <row r="29609" spans="33:34">
      <c r="AG29609" s="7"/>
      <c r="AH29609" s="7"/>
    </row>
    <row r="29610" spans="33:34">
      <c r="AG29610" s="7"/>
      <c r="AH29610" s="7"/>
    </row>
    <row r="29611" spans="33:34">
      <c r="AG29611" s="7"/>
      <c r="AH29611" s="7"/>
    </row>
    <row r="29612" spans="33:34">
      <c r="AG29612" s="7"/>
      <c r="AH29612" s="7"/>
    </row>
    <row r="29613" spans="33:34">
      <c r="AG29613" s="7"/>
      <c r="AH29613" s="7"/>
    </row>
    <row r="29614" spans="33:34">
      <c r="AG29614" s="7"/>
      <c r="AH29614" s="7"/>
    </row>
    <row r="29615" spans="33:34">
      <c r="AG29615" s="7"/>
      <c r="AH29615" s="7"/>
    </row>
    <row r="29616" spans="33:34">
      <c r="AG29616" s="7"/>
      <c r="AH29616" s="7"/>
    </row>
    <row r="29617" spans="33:34">
      <c r="AG29617" s="7"/>
      <c r="AH29617" s="7"/>
    </row>
    <row r="29618" spans="33:34">
      <c r="AG29618" s="7"/>
      <c r="AH29618" s="7"/>
    </row>
    <row r="29619" spans="33:34">
      <c r="AG29619" s="7"/>
      <c r="AH29619" s="7"/>
    </row>
    <row r="29620" spans="33:34">
      <c r="AG29620" s="7"/>
      <c r="AH29620" s="7"/>
    </row>
    <row r="29621" spans="33:34">
      <c r="AG29621" s="7"/>
      <c r="AH29621" s="7"/>
    </row>
    <row r="29622" spans="33:34">
      <c r="AG29622" s="7"/>
      <c r="AH29622" s="7"/>
    </row>
    <row r="29623" spans="33:34">
      <c r="AG29623" s="7"/>
      <c r="AH29623" s="7"/>
    </row>
    <row r="29624" spans="33:34">
      <c r="AG29624" s="7"/>
      <c r="AH29624" s="7"/>
    </row>
    <row r="29625" spans="33:34">
      <c r="AG29625" s="7"/>
      <c r="AH29625" s="7"/>
    </row>
    <row r="29626" spans="33:34">
      <c r="AG29626" s="7"/>
      <c r="AH29626" s="7"/>
    </row>
    <row r="29627" spans="33:34">
      <c r="AG29627" s="7"/>
      <c r="AH29627" s="7"/>
    </row>
    <row r="29628" spans="33:34">
      <c r="AG29628" s="7"/>
      <c r="AH29628" s="7"/>
    </row>
    <row r="29629" spans="33:34">
      <c r="AG29629" s="7"/>
      <c r="AH29629" s="7"/>
    </row>
    <row r="29630" spans="33:34">
      <c r="AG29630" s="7"/>
      <c r="AH29630" s="7"/>
    </row>
    <row r="29631" spans="33:34">
      <c r="AG29631" s="7"/>
      <c r="AH29631" s="7"/>
    </row>
    <row r="29632" spans="33:34">
      <c r="AG29632" s="7"/>
      <c r="AH29632" s="7"/>
    </row>
    <row r="29633" spans="33:34">
      <c r="AG29633" s="7"/>
      <c r="AH29633" s="7"/>
    </row>
    <row r="29634" spans="33:34">
      <c r="AG29634" s="7"/>
      <c r="AH29634" s="7"/>
    </row>
    <row r="29635" spans="33:34">
      <c r="AG29635" s="7"/>
      <c r="AH29635" s="7"/>
    </row>
    <row r="29636" spans="33:34">
      <c r="AG29636" s="7"/>
      <c r="AH29636" s="7"/>
    </row>
    <row r="29637" spans="33:34">
      <c r="AG29637" s="7"/>
      <c r="AH29637" s="7"/>
    </row>
    <row r="29638" spans="33:34">
      <c r="AG29638" s="7"/>
      <c r="AH29638" s="7"/>
    </row>
    <row r="29639" spans="33:34">
      <c r="AG29639" s="7"/>
      <c r="AH29639" s="7"/>
    </row>
    <row r="29640" spans="33:34">
      <c r="AG29640" s="7"/>
      <c r="AH29640" s="7"/>
    </row>
    <row r="29641" spans="33:34">
      <c r="AG29641" s="7"/>
      <c r="AH29641" s="7"/>
    </row>
    <row r="29642" spans="33:34">
      <c r="AG29642" s="7"/>
      <c r="AH29642" s="7"/>
    </row>
    <row r="29643" spans="33:34">
      <c r="AG29643" s="7"/>
      <c r="AH29643" s="7"/>
    </row>
    <row r="29644" spans="33:34">
      <c r="AG29644" s="7"/>
      <c r="AH29644" s="7"/>
    </row>
    <row r="29645" spans="33:34">
      <c r="AG29645" s="7"/>
      <c r="AH29645" s="7"/>
    </row>
    <row r="29646" spans="33:34">
      <c r="AG29646" s="7"/>
      <c r="AH29646" s="7"/>
    </row>
    <row r="29647" spans="33:34">
      <c r="AG29647" s="7"/>
      <c r="AH29647" s="7"/>
    </row>
    <row r="29648" spans="33:34">
      <c r="AG29648" s="7"/>
      <c r="AH29648" s="7"/>
    </row>
    <row r="29649" spans="33:34">
      <c r="AG29649" s="7"/>
      <c r="AH29649" s="7"/>
    </row>
    <row r="29650" spans="33:34">
      <c r="AG29650" s="7"/>
      <c r="AH29650" s="7"/>
    </row>
    <row r="29651" spans="33:34">
      <c r="AG29651" s="7"/>
      <c r="AH29651" s="7"/>
    </row>
    <row r="29652" spans="33:34">
      <c r="AG29652" s="7"/>
      <c r="AH29652" s="7"/>
    </row>
    <row r="29653" spans="33:34">
      <c r="AG29653" s="7"/>
      <c r="AH29653" s="7"/>
    </row>
    <row r="29654" spans="33:34">
      <c r="AG29654" s="7"/>
      <c r="AH29654" s="7"/>
    </row>
    <row r="29655" spans="33:34">
      <c r="AG29655" s="7"/>
      <c r="AH29655" s="7"/>
    </row>
    <row r="29656" spans="33:34">
      <c r="AG29656" s="7"/>
      <c r="AH29656" s="7"/>
    </row>
    <row r="29657" spans="33:34">
      <c r="AG29657" s="7"/>
      <c r="AH29657" s="7"/>
    </row>
    <row r="29658" spans="33:34">
      <c r="AG29658" s="7"/>
      <c r="AH29658" s="7"/>
    </row>
    <row r="29659" spans="33:34">
      <c r="AG29659" s="7"/>
      <c r="AH29659" s="7"/>
    </row>
    <row r="29660" spans="33:34">
      <c r="AG29660" s="7"/>
      <c r="AH29660" s="7"/>
    </row>
    <row r="29661" spans="33:34">
      <c r="AG29661" s="7"/>
      <c r="AH29661" s="7"/>
    </row>
    <row r="29662" spans="33:34">
      <c r="AG29662" s="7"/>
      <c r="AH29662" s="7"/>
    </row>
    <row r="29663" spans="33:34">
      <c r="AG29663" s="7"/>
      <c r="AH29663" s="7"/>
    </row>
    <row r="29664" spans="33:34">
      <c r="AG29664" s="7"/>
      <c r="AH29664" s="7"/>
    </row>
    <row r="29665" spans="33:34">
      <c r="AG29665" s="7"/>
      <c r="AH29665" s="7"/>
    </row>
    <row r="29666" spans="33:34">
      <c r="AG29666" s="7"/>
      <c r="AH29666" s="7"/>
    </row>
    <row r="29667" spans="33:34">
      <c r="AG29667" s="7"/>
      <c r="AH29667" s="7"/>
    </row>
    <row r="29668" spans="33:34">
      <c r="AG29668" s="7"/>
      <c r="AH29668" s="7"/>
    </row>
    <row r="29669" spans="33:34">
      <c r="AG29669" s="7"/>
      <c r="AH29669" s="7"/>
    </row>
    <row r="29670" spans="33:34">
      <c r="AG29670" s="7"/>
      <c r="AH29670" s="7"/>
    </row>
    <row r="29671" spans="33:34">
      <c r="AG29671" s="7"/>
      <c r="AH29671" s="7"/>
    </row>
    <row r="29672" spans="33:34">
      <c r="AG29672" s="7"/>
      <c r="AH29672" s="7"/>
    </row>
    <row r="29673" spans="33:34">
      <c r="AG29673" s="7"/>
      <c r="AH29673" s="7"/>
    </row>
    <row r="29674" spans="33:34">
      <c r="AG29674" s="7"/>
      <c r="AH29674" s="7"/>
    </row>
    <row r="29675" spans="33:34">
      <c r="AG29675" s="7"/>
      <c r="AH29675" s="7"/>
    </row>
    <row r="29676" spans="33:34">
      <c r="AG29676" s="7"/>
      <c r="AH29676" s="7"/>
    </row>
    <row r="29677" spans="33:34">
      <c r="AG29677" s="7"/>
      <c r="AH29677" s="7"/>
    </row>
    <row r="29678" spans="33:34">
      <c r="AG29678" s="7"/>
      <c r="AH29678" s="7"/>
    </row>
    <row r="29679" spans="33:34">
      <c r="AG29679" s="7"/>
      <c r="AH29679" s="7"/>
    </row>
    <row r="29680" spans="33:34">
      <c r="AG29680" s="7"/>
      <c r="AH29680" s="7"/>
    </row>
    <row r="29681" spans="33:34">
      <c r="AG29681" s="7"/>
      <c r="AH29681" s="7"/>
    </row>
    <row r="29682" spans="33:34">
      <c r="AG29682" s="7"/>
      <c r="AH29682" s="7"/>
    </row>
    <row r="29683" spans="33:34">
      <c r="AG29683" s="7"/>
      <c r="AH29683" s="7"/>
    </row>
    <row r="29684" spans="33:34">
      <c r="AG29684" s="7"/>
      <c r="AH29684" s="7"/>
    </row>
    <row r="29685" spans="33:34">
      <c r="AG29685" s="7"/>
      <c r="AH29685" s="7"/>
    </row>
    <row r="29686" spans="33:34">
      <c r="AG29686" s="7"/>
      <c r="AH29686" s="7"/>
    </row>
    <row r="29687" spans="33:34">
      <c r="AG29687" s="7"/>
      <c r="AH29687" s="7"/>
    </row>
    <row r="29688" spans="33:34">
      <c r="AG29688" s="7"/>
      <c r="AH29688" s="7"/>
    </row>
    <row r="29689" spans="33:34">
      <c r="AG29689" s="7"/>
      <c r="AH29689" s="7"/>
    </row>
    <row r="29690" spans="33:34">
      <c r="AG29690" s="7"/>
      <c r="AH29690" s="7"/>
    </row>
    <row r="29691" spans="33:34">
      <c r="AG29691" s="7"/>
      <c r="AH29691" s="7"/>
    </row>
    <row r="29692" spans="33:34">
      <c r="AG29692" s="7"/>
      <c r="AH29692" s="7"/>
    </row>
    <row r="29693" spans="33:34">
      <c r="AG29693" s="7"/>
      <c r="AH29693" s="7"/>
    </row>
    <row r="29694" spans="33:34">
      <c r="AG29694" s="7"/>
      <c r="AH29694" s="7"/>
    </row>
    <row r="29695" spans="33:34">
      <c r="AG29695" s="7"/>
      <c r="AH29695" s="7"/>
    </row>
    <row r="29696" spans="33:34">
      <c r="AG29696" s="7"/>
      <c r="AH29696" s="7"/>
    </row>
    <row r="29697" spans="33:34">
      <c r="AG29697" s="7"/>
      <c r="AH29697" s="7"/>
    </row>
    <row r="29698" spans="33:34">
      <c r="AG29698" s="7"/>
      <c r="AH29698" s="7"/>
    </row>
    <row r="29699" spans="33:34">
      <c r="AG29699" s="7"/>
      <c r="AH29699" s="7"/>
    </row>
    <row r="29700" spans="33:34">
      <c r="AG29700" s="7"/>
      <c r="AH29700" s="7"/>
    </row>
    <row r="29701" spans="33:34">
      <c r="AG29701" s="7"/>
      <c r="AH29701" s="7"/>
    </row>
    <row r="29702" spans="33:34">
      <c r="AG29702" s="7"/>
      <c r="AH29702" s="7"/>
    </row>
    <row r="29703" spans="33:34">
      <c r="AG29703" s="7"/>
      <c r="AH29703" s="7"/>
    </row>
    <row r="29704" spans="33:34">
      <c r="AG29704" s="7"/>
      <c r="AH29704" s="7"/>
    </row>
    <row r="29705" spans="33:34">
      <c r="AG29705" s="7"/>
      <c r="AH29705" s="7"/>
    </row>
    <row r="29706" spans="33:34">
      <c r="AG29706" s="7"/>
      <c r="AH29706" s="7"/>
    </row>
    <row r="29707" spans="33:34">
      <c r="AG29707" s="7"/>
      <c r="AH29707" s="7"/>
    </row>
    <row r="29708" spans="33:34">
      <c r="AG29708" s="7"/>
      <c r="AH29708" s="7"/>
    </row>
    <row r="29709" spans="33:34">
      <c r="AG29709" s="7"/>
      <c r="AH29709" s="7"/>
    </row>
    <row r="29710" spans="33:34">
      <c r="AG29710" s="7"/>
      <c r="AH29710" s="7"/>
    </row>
    <row r="29711" spans="33:34">
      <c r="AG29711" s="7"/>
      <c r="AH29711" s="7"/>
    </row>
    <row r="29712" spans="33:34">
      <c r="AG29712" s="7"/>
      <c r="AH29712" s="7"/>
    </row>
    <row r="29713" spans="33:34">
      <c r="AG29713" s="7"/>
      <c r="AH29713" s="7"/>
    </row>
    <row r="29714" spans="33:34">
      <c r="AG29714" s="7"/>
      <c r="AH29714" s="7"/>
    </row>
    <row r="29715" spans="33:34">
      <c r="AG29715" s="7"/>
      <c r="AH29715" s="7"/>
    </row>
    <row r="29716" spans="33:34">
      <c r="AG29716" s="7"/>
      <c r="AH29716" s="7"/>
    </row>
    <row r="29717" spans="33:34">
      <c r="AG29717" s="7"/>
      <c r="AH29717" s="7"/>
    </row>
    <row r="29718" spans="33:34">
      <c r="AG29718" s="7"/>
      <c r="AH29718" s="7"/>
    </row>
    <row r="29719" spans="33:34">
      <c r="AG29719" s="7"/>
      <c r="AH29719" s="7"/>
    </row>
    <row r="29720" spans="33:34">
      <c r="AG29720" s="7"/>
      <c r="AH29720" s="7"/>
    </row>
    <row r="29721" spans="33:34">
      <c r="AG29721" s="7"/>
      <c r="AH29721" s="7"/>
    </row>
    <row r="29722" spans="33:34">
      <c r="AG29722" s="7"/>
      <c r="AH29722" s="7"/>
    </row>
    <row r="29723" spans="33:34">
      <c r="AG29723" s="7"/>
      <c r="AH29723" s="7"/>
    </row>
    <row r="29724" spans="33:34">
      <c r="AG29724" s="7"/>
      <c r="AH29724" s="7"/>
    </row>
    <row r="29725" spans="33:34">
      <c r="AG29725" s="7"/>
      <c r="AH29725" s="7"/>
    </row>
    <row r="29726" spans="33:34">
      <c r="AG29726" s="7"/>
      <c r="AH29726" s="7"/>
    </row>
    <row r="29727" spans="33:34">
      <c r="AG29727" s="7"/>
      <c r="AH29727" s="7"/>
    </row>
    <row r="29728" spans="33:34">
      <c r="AG29728" s="7"/>
      <c r="AH29728" s="7"/>
    </row>
    <row r="29729" spans="33:34">
      <c r="AG29729" s="7"/>
      <c r="AH29729" s="7"/>
    </row>
    <row r="29730" spans="33:34">
      <c r="AG29730" s="7"/>
      <c r="AH29730" s="7"/>
    </row>
    <row r="29731" spans="33:34">
      <c r="AG29731" s="7"/>
      <c r="AH29731" s="7"/>
    </row>
    <row r="29732" spans="33:34">
      <c r="AG29732" s="7"/>
      <c r="AH29732" s="7"/>
    </row>
    <row r="29733" spans="33:34">
      <c r="AG29733" s="7"/>
      <c r="AH29733" s="7"/>
    </row>
    <row r="29734" spans="33:34">
      <c r="AG29734" s="7"/>
      <c r="AH29734" s="7"/>
    </row>
    <row r="29735" spans="33:34">
      <c r="AG29735" s="7"/>
      <c r="AH29735" s="7"/>
    </row>
    <row r="29736" spans="33:34">
      <c r="AG29736" s="7"/>
      <c r="AH29736" s="7"/>
    </row>
    <row r="29737" spans="33:34">
      <c r="AG29737" s="7"/>
      <c r="AH29737" s="7"/>
    </row>
    <row r="29738" spans="33:34">
      <c r="AG29738" s="7"/>
      <c r="AH29738" s="7"/>
    </row>
    <row r="29739" spans="33:34">
      <c r="AG29739" s="7"/>
      <c r="AH29739" s="7"/>
    </row>
    <row r="29740" spans="33:34">
      <c r="AG29740" s="7"/>
      <c r="AH29740" s="7"/>
    </row>
    <row r="29741" spans="33:34">
      <c r="AG29741" s="7"/>
      <c r="AH29741" s="7"/>
    </row>
    <row r="29742" spans="33:34">
      <c r="AG29742" s="7"/>
      <c r="AH29742" s="7"/>
    </row>
    <row r="29743" spans="33:34">
      <c r="AG29743" s="7"/>
      <c r="AH29743" s="7"/>
    </row>
    <row r="29744" spans="33:34">
      <c r="AG29744" s="7"/>
      <c r="AH29744" s="7"/>
    </row>
    <row r="29745" spans="33:34">
      <c r="AG29745" s="7"/>
      <c r="AH29745" s="7"/>
    </row>
    <row r="29746" spans="33:34">
      <c r="AG29746" s="7"/>
      <c r="AH29746" s="7"/>
    </row>
    <row r="29747" spans="33:34">
      <c r="AG29747" s="7"/>
      <c r="AH29747" s="7"/>
    </row>
    <row r="29748" spans="33:34">
      <c r="AG29748" s="7"/>
      <c r="AH29748" s="7"/>
    </row>
    <row r="29749" spans="33:34">
      <c r="AG29749" s="7"/>
      <c r="AH29749" s="7"/>
    </row>
    <row r="29750" spans="33:34">
      <c r="AG29750" s="7"/>
      <c r="AH29750" s="7"/>
    </row>
    <row r="29751" spans="33:34">
      <c r="AG29751" s="7"/>
      <c r="AH29751" s="7"/>
    </row>
    <row r="29752" spans="33:34">
      <c r="AG29752" s="7"/>
      <c r="AH29752" s="7"/>
    </row>
    <row r="29753" spans="33:34">
      <c r="AG29753" s="7"/>
      <c r="AH29753" s="7"/>
    </row>
    <row r="29754" spans="33:34">
      <c r="AG29754" s="7"/>
      <c r="AH29754" s="7"/>
    </row>
    <row r="29755" spans="33:34">
      <c r="AG29755" s="7"/>
      <c r="AH29755" s="7"/>
    </row>
    <row r="29756" spans="33:34">
      <c r="AG29756" s="7"/>
      <c r="AH29756" s="7"/>
    </row>
    <row r="29757" spans="33:34">
      <c r="AG29757" s="7"/>
      <c r="AH29757" s="7"/>
    </row>
    <row r="29758" spans="33:34">
      <c r="AG29758" s="7"/>
      <c r="AH29758" s="7"/>
    </row>
    <row r="29759" spans="33:34">
      <c r="AG29759" s="7"/>
      <c r="AH29759" s="7"/>
    </row>
    <row r="29760" spans="33:34">
      <c r="AG29760" s="7"/>
      <c r="AH29760" s="7"/>
    </row>
    <row r="29761" spans="33:34">
      <c r="AG29761" s="7"/>
      <c r="AH29761" s="7"/>
    </row>
    <row r="29762" spans="33:34">
      <c r="AG29762" s="7"/>
      <c r="AH29762" s="7"/>
    </row>
    <row r="29763" spans="33:34">
      <c r="AG29763" s="7"/>
      <c r="AH29763" s="7"/>
    </row>
    <row r="29764" spans="33:34">
      <c r="AG29764" s="7"/>
      <c r="AH29764" s="7"/>
    </row>
    <row r="29765" spans="33:34">
      <c r="AG29765" s="7"/>
      <c r="AH29765" s="7"/>
    </row>
    <row r="29766" spans="33:34">
      <c r="AG29766" s="7"/>
      <c r="AH29766" s="7"/>
    </row>
    <row r="29767" spans="33:34">
      <c r="AG29767" s="7"/>
      <c r="AH29767" s="7"/>
    </row>
    <row r="29768" spans="33:34">
      <c r="AG29768" s="7"/>
      <c r="AH29768" s="7"/>
    </row>
    <row r="29769" spans="33:34">
      <c r="AG29769" s="7"/>
      <c r="AH29769" s="7"/>
    </row>
    <row r="29770" spans="33:34">
      <c r="AG29770" s="7"/>
      <c r="AH29770" s="7"/>
    </row>
    <row r="29771" spans="33:34">
      <c r="AG29771" s="7"/>
      <c r="AH29771" s="7"/>
    </row>
    <row r="29772" spans="33:34">
      <c r="AG29772" s="7"/>
      <c r="AH29772" s="7"/>
    </row>
    <row r="29773" spans="33:34">
      <c r="AG29773" s="7"/>
      <c r="AH29773" s="7"/>
    </row>
    <row r="29774" spans="33:34">
      <c r="AG29774" s="7"/>
      <c r="AH29774" s="7"/>
    </row>
    <row r="29775" spans="33:34">
      <c r="AG29775" s="7"/>
      <c r="AH29775" s="7"/>
    </row>
    <row r="29776" spans="33:34">
      <c r="AG29776" s="7"/>
      <c r="AH29776" s="7"/>
    </row>
    <row r="29777" spans="33:34">
      <c r="AG29777" s="7"/>
      <c r="AH29777" s="7"/>
    </row>
    <row r="29778" spans="33:34">
      <c r="AG29778" s="7"/>
      <c r="AH29778" s="7"/>
    </row>
    <row r="29779" spans="33:34">
      <c r="AG29779" s="7"/>
      <c r="AH29779" s="7"/>
    </row>
    <row r="29780" spans="33:34">
      <c r="AG29780" s="7"/>
      <c r="AH29780" s="7"/>
    </row>
    <row r="29781" spans="33:34">
      <c r="AG29781" s="7"/>
      <c r="AH29781" s="7"/>
    </row>
    <row r="29782" spans="33:34">
      <c r="AG29782" s="7"/>
      <c r="AH29782" s="7"/>
    </row>
    <row r="29783" spans="33:34">
      <c r="AG29783" s="7"/>
      <c r="AH29783" s="7"/>
    </row>
    <row r="29784" spans="33:34">
      <c r="AG29784" s="7"/>
      <c r="AH29784" s="7"/>
    </row>
    <row r="29785" spans="33:34">
      <c r="AG29785" s="7"/>
      <c r="AH29785" s="7"/>
    </row>
    <row r="29786" spans="33:34">
      <c r="AG29786" s="7"/>
      <c r="AH29786" s="7"/>
    </row>
    <row r="29787" spans="33:34">
      <c r="AG29787" s="7"/>
      <c r="AH29787" s="7"/>
    </row>
    <row r="29788" spans="33:34">
      <c r="AG29788" s="7"/>
      <c r="AH29788" s="7"/>
    </row>
    <row r="29789" spans="33:34">
      <c r="AG29789" s="7"/>
      <c r="AH29789" s="7"/>
    </row>
    <row r="29790" spans="33:34">
      <c r="AG29790" s="7"/>
      <c r="AH29790" s="7"/>
    </row>
    <row r="29791" spans="33:34">
      <c r="AG29791" s="7"/>
      <c r="AH29791" s="7"/>
    </row>
    <row r="29792" spans="33:34">
      <c r="AG29792" s="7"/>
      <c r="AH29792" s="7"/>
    </row>
    <row r="29793" spans="33:34">
      <c r="AG29793" s="7"/>
      <c r="AH29793" s="7"/>
    </row>
    <row r="29794" spans="33:34">
      <c r="AG29794" s="7"/>
      <c r="AH29794" s="7"/>
    </row>
    <row r="29795" spans="33:34">
      <c r="AG29795" s="7"/>
      <c r="AH29795" s="7"/>
    </row>
    <row r="29796" spans="33:34">
      <c r="AG29796" s="7"/>
      <c r="AH29796" s="7"/>
    </row>
    <row r="29797" spans="33:34">
      <c r="AG29797" s="7"/>
      <c r="AH29797" s="7"/>
    </row>
    <row r="29798" spans="33:34">
      <c r="AG29798" s="7"/>
      <c r="AH29798" s="7"/>
    </row>
    <row r="29799" spans="33:34">
      <c r="AG29799" s="7"/>
      <c r="AH29799" s="7"/>
    </row>
    <row r="29800" spans="33:34">
      <c r="AG29800" s="7"/>
      <c r="AH29800" s="7"/>
    </row>
    <row r="29801" spans="33:34">
      <c r="AG29801" s="7"/>
      <c r="AH29801" s="7"/>
    </row>
    <row r="29802" spans="33:34">
      <c r="AG29802" s="7"/>
      <c r="AH29802" s="7"/>
    </row>
    <row r="29803" spans="33:34">
      <c r="AG29803" s="7"/>
      <c r="AH29803" s="7"/>
    </row>
    <row r="29804" spans="33:34">
      <c r="AG29804" s="7"/>
      <c r="AH29804" s="7"/>
    </row>
    <row r="29805" spans="33:34">
      <c r="AG29805" s="7"/>
      <c r="AH29805" s="7"/>
    </row>
    <row r="29806" spans="33:34">
      <c r="AG29806" s="7"/>
      <c r="AH29806" s="7"/>
    </row>
    <row r="29807" spans="33:34">
      <c r="AG29807" s="7"/>
      <c r="AH29807" s="7"/>
    </row>
    <row r="29808" spans="33:34">
      <c r="AG29808" s="7"/>
      <c r="AH29808" s="7"/>
    </row>
    <row r="29809" spans="33:34">
      <c r="AG29809" s="7"/>
      <c r="AH29809" s="7"/>
    </row>
    <row r="29810" spans="33:34">
      <c r="AG29810" s="7"/>
      <c r="AH29810" s="7"/>
    </row>
    <row r="29811" spans="33:34">
      <c r="AG29811" s="7"/>
      <c r="AH29811" s="7"/>
    </row>
    <row r="29812" spans="33:34">
      <c r="AG29812" s="7"/>
      <c r="AH29812" s="7"/>
    </row>
    <row r="29813" spans="33:34">
      <c r="AG29813" s="7"/>
      <c r="AH29813" s="7"/>
    </row>
    <row r="29814" spans="33:34">
      <c r="AG29814" s="7"/>
      <c r="AH29814" s="7"/>
    </row>
    <row r="29815" spans="33:34">
      <c r="AG29815" s="7"/>
      <c r="AH29815" s="7"/>
    </row>
    <row r="29816" spans="33:34">
      <c r="AG29816" s="7"/>
      <c r="AH29816" s="7"/>
    </row>
    <row r="29817" spans="33:34">
      <c r="AG29817" s="7"/>
      <c r="AH29817" s="7"/>
    </row>
    <row r="29818" spans="33:34">
      <c r="AG29818" s="7"/>
      <c r="AH29818" s="7"/>
    </row>
    <row r="29819" spans="33:34">
      <c r="AG29819" s="7"/>
      <c r="AH29819" s="7"/>
    </row>
    <row r="29820" spans="33:34">
      <c r="AG29820" s="7"/>
      <c r="AH29820" s="7"/>
    </row>
    <row r="29821" spans="33:34">
      <c r="AG29821" s="7"/>
      <c r="AH29821" s="7"/>
    </row>
    <row r="29822" spans="33:34">
      <c r="AG29822" s="7"/>
      <c r="AH29822" s="7"/>
    </row>
    <row r="29823" spans="33:34">
      <c r="AG29823" s="7"/>
      <c r="AH29823" s="7"/>
    </row>
    <row r="29824" spans="33:34">
      <c r="AG29824" s="7"/>
      <c r="AH29824" s="7"/>
    </row>
    <row r="29825" spans="33:34">
      <c r="AG29825" s="7"/>
      <c r="AH29825" s="7"/>
    </row>
    <row r="29826" spans="33:34">
      <c r="AG29826" s="7"/>
      <c r="AH29826" s="7"/>
    </row>
    <row r="29827" spans="33:34">
      <c r="AG29827" s="7"/>
      <c r="AH29827" s="7"/>
    </row>
    <row r="29828" spans="33:34">
      <c r="AG29828" s="7"/>
      <c r="AH29828" s="7"/>
    </row>
    <row r="29829" spans="33:34">
      <c r="AG29829" s="7"/>
      <c r="AH29829" s="7"/>
    </row>
    <row r="29830" spans="33:34">
      <c r="AG29830" s="7"/>
      <c r="AH29830" s="7"/>
    </row>
    <row r="29831" spans="33:34">
      <c r="AG29831" s="7"/>
      <c r="AH29831" s="7"/>
    </row>
    <row r="29832" spans="33:34">
      <c r="AG29832" s="7"/>
      <c r="AH29832" s="7"/>
    </row>
    <row r="29833" spans="33:34">
      <c r="AG29833" s="7"/>
      <c r="AH29833" s="7"/>
    </row>
    <row r="29834" spans="33:34">
      <c r="AG29834" s="7"/>
      <c r="AH29834" s="7"/>
    </row>
    <row r="29835" spans="33:34">
      <c r="AG29835" s="7"/>
      <c r="AH29835" s="7"/>
    </row>
    <row r="29836" spans="33:34">
      <c r="AG29836" s="7"/>
      <c r="AH29836" s="7"/>
    </row>
    <row r="29837" spans="33:34">
      <c r="AG29837" s="7"/>
      <c r="AH29837" s="7"/>
    </row>
    <row r="29838" spans="33:34">
      <c r="AG29838" s="7"/>
      <c r="AH29838" s="7"/>
    </row>
    <row r="29839" spans="33:34">
      <c r="AG29839" s="7"/>
      <c r="AH29839" s="7"/>
    </row>
    <row r="29840" spans="33:34">
      <c r="AG29840" s="7"/>
      <c r="AH29840" s="7"/>
    </row>
    <row r="29841" spans="33:34">
      <c r="AG29841" s="7"/>
      <c r="AH29841" s="7"/>
    </row>
    <row r="29842" spans="33:34">
      <c r="AG29842" s="7"/>
      <c r="AH29842" s="7"/>
    </row>
    <row r="29843" spans="33:34">
      <c r="AG29843" s="7"/>
      <c r="AH29843" s="7"/>
    </row>
    <row r="29844" spans="33:34">
      <c r="AG29844" s="7"/>
      <c r="AH29844" s="7"/>
    </row>
    <row r="29845" spans="33:34">
      <c r="AG29845" s="7"/>
      <c r="AH29845" s="7"/>
    </row>
    <row r="29846" spans="33:34">
      <c r="AG29846" s="7"/>
      <c r="AH29846" s="7"/>
    </row>
    <row r="29847" spans="33:34">
      <c r="AG29847" s="7"/>
      <c r="AH29847" s="7"/>
    </row>
    <row r="29848" spans="33:34">
      <c r="AG29848" s="7"/>
      <c r="AH29848" s="7"/>
    </row>
    <row r="29849" spans="33:34">
      <c r="AG29849" s="7"/>
      <c r="AH29849" s="7"/>
    </row>
    <row r="29850" spans="33:34">
      <c r="AG29850" s="7"/>
      <c r="AH29850" s="7"/>
    </row>
    <row r="29851" spans="33:34">
      <c r="AG29851" s="7"/>
      <c r="AH29851" s="7"/>
    </row>
    <row r="29852" spans="33:34">
      <c r="AG29852" s="7"/>
      <c r="AH29852" s="7"/>
    </row>
    <row r="29853" spans="33:34">
      <c r="AG29853" s="7"/>
      <c r="AH29853" s="7"/>
    </row>
    <row r="29854" spans="33:34">
      <c r="AG29854" s="7"/>
      <c r="AH29854" s="7"/>
    </row>
    <row r="29855" spans="33:34">
      <c r="AG29855" s="7"/>
      <c r="AH29855" s="7"/>
    </row>
    <row r="29856" spans="33:34">
      <c r="AG29856" s="7"/>
      <c r="AH29856" s="7"/>
    </row>
    <row r="29857" spans="33:34">
      <c r="AG29857" s="7"/>
      <c r="AH29857" s="7"/>
    </row>
    <row r="29858" spans="33:34">
      <c r="AG29858" s="7"/>
      <c r="AH29858" s="7"/>
    </row>
    <row r="29859" spans="33:34">
      <c r="AG29859" s="7"/>
      <c r="AH29859" s="7"/>
    </row>
    <row r="29860" spans="33:34">
      <c r="AG29860" s="7"/>
      <c r="AH29860" s="7"/>
    </row>
    <row r="29861" spans="33:34">
      <c r="AG29861" s="7"/>
      <c r="AH29861" s="7"/>
    </row>
    <row r="29862" spans="33:34">
      <c r="AG29862" s="7"/>
      <c r="AH29862" s="7"/>
    </row>
    <row r="29863" spans="33:34">
      <c r="AG29863" s="7"/>
      <c r="AH29863" s="7"/>
    </row>
    <row r="29864" spans="33:34">
      <c r="AG29864" s="7"/>
      <c r="AH29864" s="7"/>
    </row>
    <row r="29865" spans="33:34">
      <c r="AG29865" s="7"/>
      <c r="AH29865" s="7"/>
    </row>
    <row r="29866" spans="33:34">
      <c r="AG29866" s="7"/>
      <c r="AH29866" s="7"/>
    </row>
    <row r="29867" spans="33:34">
      <c r="AG29867" s="7"/>
      <c r="AH29867" s="7"/>
    </row>
    <row r="29868" spans="33:34">
      <c r="AG29868" s="7"/>
      <c r="AH29868" s="7"/>
    </row>
    <row r="29869" spans="33:34">
      <c r="AG29869" s="7"/>
      <c r="AH29869" s="7"/>
    </row>
    <row r="29870" spans="33:34">
      <c r="AG29870" s="7"/>
      <c r="AH29870" s="7"/>
    </row>
    <row r="29871" spans="33:34">
      <c r="AG29871" s="7"/>
      <c r="AH29871" s="7"/>
    </row>
    <row r="29872" spans="33:34">
      <c r="AG29872" s="7"/>
      <c r="AH29872" s="7"/>
    </row>
    <row r="29873" spans="33:34">
      <c r="AG29873" s="7"/>
      <c r="AH29873" s="7"/>
    </row>
    <row r="29874" spans="33:34">
      <c r="AG29874" s="7"/>
      <c r="AH29874" s="7"/>
    </row>
    <row r="29875" spans="33:34">
      <c r="AG29875" s="7"/>
      <c r="AH29875" s="7"/>
    </row>
    <row r="29876" spans="33:34">
      <c r="AG29876" s="7"/>
      <c r="AH29876" s="7"/>
    </row>
    <row r="29877" spans="33:34">
      <c r="AG29877" s="7"/>
      <c r="AH29877" s="7"/>
    </row>
    <row r="29878" spans="33:34">
      <c r="AG29878" s="7"/>
      <c r="AH29878" s="7"/>
    </row>
    <row r="29879" spans="33:34">
      <c r="AG29879" s="7"/>
      <c r="AH29879" s="7"/>
    </row>
    <row r="29880" spans="33:34">
      <c r="AG29880" s="7"/>
      <c r="AH29880" s="7"/>
    </row>
    <row r="29881" spans="33:34">
      <c r="AG29881" s="7"/>
      <c r="AH29881" s="7"/>
    </row>
    <row r="29882" spans="33:34">
      <c r="AG29882" s="7"/>
      <c r="AH29882" s="7"/>
    </row>
    <row r="29883" spans="33:34">
      <c r="AG29883" s="7"/>
      <c r="AH29883" s="7"/>
    </row>
    <row r="29884" spans="33:34">
      <c r="AG29884" s="7"/>
      <c r="AH29884" s="7"/>
    </row>
    <row r="29885" spans="33:34">
      <c r="AG29885" s="7"/>
      <c r="AH29885" s="7"/>
    </row>
    <row r="29886" spans="33:34">
      <c r="AG29886" s="7"/>
      <c r="AH29886" s="7"/>
    </row>
    <row r="29887" spans="33:34">
      <c r="AG29887" s="7"/>
      <c r="AH29887" s="7"/>
    </row>
    <row r="29888" spans="33:34">
      <c r="AG29888" s="7"/>
      <c r="AH29888" s="7"/>
    </row>
    <row r="29889" spans="33:34">
      <c r="AG29889" s="7"/>
      <c r="AH29889" s="7"/>
    </row>
    <row r="29890" spans="33:34">
      <c r="AG29890" s="7"/>
      <c r="AH29890" s="7"/>
    </row>
    <row r="29891" spans="33:34">
      <c r="AG29891" s="7"/>
      <c r="AH29891" s="7"/>
    </row>
    <row r="29892" spans="33:34">
      <c r="AG29892" s="7"/>
      <c r="AH29892" s="7"/>
    </row>
    <row r="29893" spans="33:34">
      <c r="AG29893" s="7"/>
      <c r="AH29893" s="7"/>
    </row>
    <row r="29894" spans="33:34">
      <c r="AG29894" s="7"/>
      <c r="AH29894" s="7"/>
    </row>
    <row r="29895" spans="33:34">
      <c r="AG29895" s="7"/>
      <c r="AH29895" s="7"/>
    </row>
    <row r="29896" spans="33:34">
      <c r="AG29896" s="7"/>
      <c r="AH29896" s="7"/>
    </row>
    <row r="29897" spans="33:34">
      <c r="AG29897" s="7"/>
      <c r="AH29897" s="7"/>
    </row>
    <row r="29898" spans="33:34">
      <c r="AG29898" s="7"/>
      <c r="AH29898" s="7"/>
    </row>
    <row r="29899" spans="33:34">
      <c r="AG29899" s="7"/>
      <c r="AH29899" s="7"/>
    </row>
    <row r="29900" spans="33:34">
      <c r="AG29900" s="7"/>
      <c r="AH29900" s="7"/>
    </row>
    <row r="29901" spans="33:34">
      <c r="AG29901" s="7"/>
      <c r="AH29901" s="7"/>
    </row>
    <row r="29902" spans="33:34">
      <c r="AG29902" s="7"/>
      <c r="AH29902" s="7"/>
    </row>
    <row r="29903" spans="33:34">
      <c r="AG29903" s="7"/>
      <c r="AH29903" s="7"/>
    </row>
    <row r="29904" spans="33:34">
      <c r="AG29904" s="7"/>
      <c r="AH29904" s="7"/>
    </row>
    <row r="29905" spans="33:34">
      <c r="AG29905" s="7"/>
      <c r="AH29905" s="7"/>
    </row>
    <row r="29906" spans="33:34">
      <c r="AG29906" s="7"/>
      <c r="AH29906" s="7"/>
    </row>
    <row r="29907" spans="33:34">
      <c r="AG29907" s="7"/>
      <c r="AH29907" s="7"/>
    </row>
    <row r="29908" spans="33:34">
      <c r="AG29908" s="7"/>
      <c r="AH29908" s="7"/>
    </row>
    <row r="29909" spans="33:34">
      <c r="AG29909" s="7"/>
      <c r="AH29909" s="7"/>
    </row>
    <row r="29910" spans="33:34">
      <c r="AG29910" s="7"/>
      <c r="AH29910" s="7"/>
    </row>
    <row r="29911" spans="33:34">
      <c r="AG29911" s="7"/>
      <c r="AH29911" s="7"/>
    </row>
    <row r="29912" spans="33:34">
      <c r="AG29912" s="7"/>
      <c r="AH29912" s="7"/>
    </row>
    <row r="29913" spans="33:34">
      <c r="AG29913" s="7"/>
      <c r="AH29913" s="7"/>
    </row>
    <row r="29914" spans="33:34">
      <c r="AG29914" s="7"/>
      <c r="AH29914" s="7"/>
    </row>
    <row r="29915" spans="33:34">
      <c r="AG29915" s="7"/>
      <c r="AH29915" s="7"/>
    </row>
    <row r="29916" spans="33:34">
      <c r="AG29916" s="7"/>
      <c r="AH29916" s="7"/>
    </row>
    <row r="29917" spans="33:34">
      <c r="AG29917" s="7"/>
      <c r="AH29917" s="7"/>
    </row>
    <row r="29918" spans="33:34">
      <c r="AG29918" s="7"/>
      <c r="AH29918" s="7"/>
    </row>
    <row r="29919" spans="33:34">
      <c r="AG29919" s="7"/>
      <c r="AH29919" s="7"/>
    </row>
    <row r="29920" spans="33:34">
      <c r="AG29920" s="7"/>
      <c r="AH29920" s="7"/>
    </row>
    <row r="29921" spans="33:34">
      <c r="AG29921" s="7"/>
      <c r="AH29921" s="7"/>
    </row>
    <row r="29922" spans="33:34">
      <c r="AG29922" s="7"/>
      <c r="AH29922" s="7"/>
    </row>
    <row r="29923" spans="33:34">
      <c r="AG29923" s="7"/>
      <c r="AH29923" s="7"/>
    </row>
    <row r="29924" spans="33:34">
      <c r="AG29924" s="7"/>
      <c r="AH29924" s="7"/>
    </row>
    <row r="29925" spans="33:34">
      <c r="AG29925" s="7"/>
      <c r="AH29925" s="7"/>
    </row>
    <row r="29926" spans="33:34">
      <c r="AG29926" s="7"/>
      <c r="AH29926" s="7"/>
    </row>
    <row r="29927" spans="33:34">
      <c r="AG29927" s="7"/>
      <c r="AH29927" s="7"/>
    </row>
    <row r="29928" spans="33:34">
      <c r="AG29928" s="7"/>
      <c r="AH29928" s="7"/>
    </row>
    <row r="29929" spans="33:34">
      <c r="AG29929" s="7"/>
      <c r="AH29929" s="7"/>
    </row>
    <row r="29930" spans="33:34">
      <c r="AG29930" s="7"/>
      <c r="AH29930" s="7"/>
    </row>
    <row r="29931" spans="33:34">
      <c r="AG29931" s="7"/>
      <c r="AH29931" s="7"/>
    </row>
    <row r="29932" spans="33:34">
      <c r="AG29932" s="7"/>
      <c r="AH29932" s="7"/>
    </row>
    <row r="29933" spans="33:34">
      <c r="AG29933" s="7"/>
      <c r="AH29933" s="7"/>
    </row>
    <row r="29934" spans="33:34">
      <c r="AG29934" s="7"/>
      <c r="AH29934" s="7"/>
    </row>
    <row r="29935" spans="33:34">
      <c r="AG29935" s="7"/>
      <c r="AH29935" s="7"/>
    </row>
    <row r="29936" spans="33:34">
      <c r="AG29936" s="7"/>
      <c r="AH29936" s="7"/>
    </row>
    <row r="29937" spans="33:34">
      <c r="AG29937" s="7"/>
      <c r="AH29937" s="7"/>
    </row>
    <row r="29938" spans="33:34">
      <c r="AG29938" s="7"/>
      <c r="AH29938" s="7"/>
    </row>
    <row r="29939" spans="33:34">
      <c r="AG29939" s="7"/>
      <c r="AH29939" s="7"/>
    </row>
    <row r="29940" spans="33:34">
      <c r="AG29940" s="7"/>
      <c r="AH29940" s="7"/>
    </row>
    <row r="29941" spans="33:34">
      <c r="AG29941" s="7"/>
      <c r="AH29941" s="7"/>
    </row>
    <row r="29942" spans="33:34">
      <c r="AG29942" s="7"/>
      <c r="AH29942" s="7"/>
    </row>
    <row r="29943" spans="33:34">
      <c r="AG29943" s="7"/>
      <c r="AH29943" s="7"/>
    </row>
    <row r="29944" spans="33:34">
      <c r="AG29944" s="7"/>
      <c r="AH29944" s="7"/>
    </row>
    <row r="29945" spans="33:34">
      <c r="AG29945" s="7"/>
      <c r="AH29945" s="7"/>
    </row>
    <row r="29946" spans="33:34">
      <c r="AG29946" s="7"/>
      <c r="AH29946" s="7"/>
    </row>
    <row r="29947" spans="33:34">
      <c r="AG29947" s="7"/>
      <c r="AH29947" s="7"/>
    </row>
    <row r="29948" spans="33:34">
      <c r="AG29948" s="7"/>
      <c r="AH29948" s="7"/>
    </row>
    <row r="29949" spans="33:34">
      <c r="AG29949" s="7"/>
      <c r="AH29949" s="7"/>
    </row>
    <row r="29950" spans="33:34">
      <c r="AG29950" s="7"/>
      <c r="AH29950" s="7"/>
    </row>
    <row r="29951" spans="33:34">
      <c r="AG29951" s="7"/>
      <c r="AH29951" s="7"/>
    </row>
    <row r="29952" spans="33:34">
      <c r="AG29952" s="7"/>
      <c r="AH29952" s="7"/>
    </row>
    <row r="29953" spans="33:34">
      <c r="AG29953" s="7"/>
      <c r="AH29953" s="7"/>
    </row>
    <row r="29954" spans="33:34">
      <c r="AG29954" s="7"/>
      <c r="AH29954" s="7"/>
    </row>
    <row r="29955" spans="33:34">
      <c r="AG29955" s="7"/>
      <c r="AH29955" s="7"/>
    </row>
    <row r="29956" spans="33:34">
      <c r="AG29956" s="7"/>
      <c r="AH29956" s="7"/>
    </row>
    <row r="29957" spans="33:34">
      <c r="AG29957" s="7"/>
      <c r="AH29957" s="7"/>
    </row>
    <row r="29958" spans="33:34">
      <c r="AG29958" s="7"/>
      <c r="AH29958" s="7"/>
    </row>
    <row r="29959" spans="33:34">
      <c r="AG29959" s="7"/>
      <c r="AH29959" s="7"/>
    </row>
    <row r="29960" spans="33:34">
      <c r="AG29960" s="7"/>
      <c r="AH29960" s="7"/>
    </row>
    <row r="29961" spans="33:34">
      <c r="AG29961" s="7"/>
      <c r="AH29961" s="7"/>
    </row>
    <row r="29962" spans="33:34">
      <c r="AG29962" s="7"/>
      <c r="AH29962" s="7"/>
    </row>
    <row r="29963" spans="33:34">
      <c r="AG29963" s="7"/>
      <c r="AH29963" s="7"/>
    </row>
    <row r="29964" spans="33:34">
      <c r="AG29964" s="7"/>
      <c r="AH29964" s="7"/>
    </row>
    <row r="29965" spans="33:34">
      <c r="AG29965" s="7"/>
      <c r="AH29965" s="7"/>
    </row>
    <row r="29966" spans="33:34">
      <c r="AG29966" s="7"/>
      <c r="AH29966" s="7"/>
    </row>
    <row r="29967" spans="33:34">
      <c r="AG29967" s="7"/>
      <c r="AH29967" s="7"/>
    </row>
    <row r="29968" spans="33:34">
      <c r="AG29968" s="7"/>
      <c r="AH29968" s="7"/>
    </row>
    <row r="29969" spans="33:34">
      <c r="AG29969" s="7"/>
      <c r="AH29969" s="7"/>
    </row>
    <row r="29970" spans="33:34">
      <c r="AG29970" s="7"/>
      <c r="AH29970" s="7"/>
    </row>
    <row r="29971" spans="33:34">
      <c r="AG29971" s="7"/>
      <c r="AH29971" s="7"/>
    </row>
    <row r="29972" spans="33:34">
      <c r="AG29972" s="7"/>
      <c r="AH29972" s="7"/>
    </row>
    <row r="29973" spans="33:34">
      <c r="AG29973" s="7"/>
      <c r="AH29973" s="7"/>
    </row>
    <row r="29974" spans="33:34">
      <c r="AG29974" s="7"/>
      <c r="AH29974" s="7"/>
    </row>
    <row r="29975" spans="33:34">
      <c r="AG29975" s="7"/>
      <c r="AH29975" s="7"/>
    </row>
    <row r="29976" spans="33:34">
      <c r="AG29976" s="7"/>
      <c r="AH29976" s="7"/>
    </row>
    <row r="29977" spans="33:34">
      <c r="AG29977" s="7"/>
      <c r="AH29977" s="7"/>
    </row>
    <row r="29978" spans="33:34">
      <c r="AG29978" s="7"/>
      <c r="AH29978" s="7"/>
    </row>
    <row r="29979" spans="33:34">
      <c r="AG29979" s="7"/>
      <c r="AH29979" s="7"/>
    </row>
    <row r="29980" spans="33:34">
      <c r="AG29980" s="7"/>
      <c r="AH29980" s="7"/>
    </row>
    <row r="29981" spans="33:34">
      <c r="AG29981" s="7"/>
      <c r="AH29981" s="7"/>
    </row>
    <row r="29982" spans="33:34">
      <c r="AG29982" s="7"/>
      <c r="AH29982" s="7"/>
    </row>
    <row r="29983" spans="33:34">
      <c r="AG29983" s="7"/>
      <c r="AH29983" s="7"/>
    </row>
    <row r="29984" spans="33:34">
      <c r="AG29984" s="7"/>
      <c r="AH29984" s="7"/>
    </row>
    <row r="29985" spans="33:34">
      <c r="AG29985" s="7"/>
      <c r="AH29985" s="7"/>
    </row>
    <row r="29986" spans="33:34">
      <c r="AG29986" s="7"/>
      <c r="AH29986" s="7"/>
    </row>
    <row r="29987" spans="33:34">
      <c r="AG29987" s="7"/>
      <c r="AH29987" s="7"/>
    </row>
    <row r="29988" spans="33:34">
      <c r="AG29988" s="7"/>
      <c r="AH29988" s="7"/>
    </row>
    <row r="29989" spans="33:34">
      <c r="AG29989" s="7"/>
      <c r="AH29989" s="7"/>
    </row>
    <row r="29990" spans="33:34">
      <c r="AG29990" s="7"/>
      <c r="AH29990" s="7"/>
    </row>
    <row r="29991" spans="33:34">
      <c r="AG29991" s="7"/>
      <c r="AH29991" s="7"/>
    </row>
    <row r="29992" spans="33:34">
      <c r="AG29992" s="7"/>
      <c r="AH29992" s="7"/>
    </row>
    <row r="29993" spans="33:34">
      <c r="AG29993" s="7"/>
      <c r="AH29993" s="7"/>
    </row>
    <row r="29994" spans="33:34">
      <c r="AG29994" s="7"/>
      <c r="AH29994" s="7"/>
    </row>
    <row r="29995" spans="33:34">
      <c r="AG29995" s="7"/>
      <c r="AH29995" s="7"/>
    </row>
    <row r="29996" spans="33:34">
      <c r="AG29996" s="7"/>
      <c r="AH29996" s="7"/>
    </row>
    <row r="29997" spans="33:34">
      <c r="AG29997" s="7"/>
      <c r="AH29997" s="7"/>
    </row>
    <row r="29998" spans="33:34">
      <c r="AG29998" s="7"/>
      <c r="AH29998" s="7"/>
    </row>
    <row r="29999" spans="33:34">
      <c r="AG29999" s="7"/>
      <c r="AH29999" s="7"/>
    </row>
    <row r="30000" spans="33:34">
      <c r="AG30000" s="7"/>
      <c r="AH30000" s="7"/>
    </row>
    <row r="30001" spans="33:34">
      <c r="AG30001" s="7"/>
      <c r="AH30001" s="7"/>
    </row>
    <row r="30002" spans="33:34">
      <c r="AG30002" s="7"/>
      <c r="AH30002" s="7"/>
    </row>
    <row r="30003" spans="33:34">
      <c r="AG30003" s="7"/>
      <c r="AH30003" s="7"/>
    </row>
    <row r="30004" spans="33:34">
      <c r="AG30004" s="7"/>
      <c r="AH30004" s="7"/>
    </row>
    <row r="30005" spans="33:34">
      <c r="AG30005" s="7"/>
      <c r="AH30005" s="7"/>
    </row>
    <row r="30006" spans="33:34">
      <c r="AG30006" s="7"/>
      <c r="AH30006" s="7"/>
    </row>
    <row r="30007" spans="33:34">
      <c r="AG30007" s="7"/>
      <c r="AH30007" s="7"/>
    </row>
    <row r="30008" spans="33:34">
      <c r="AG30008" s="7"/>
      <c r="AH30008" s="7"/>
    </row>
    <row r="30009" spans="33:34">
      <c r="AG30009" s="7"/>
      <c r="AH30009" s="7"/>
    </row>
    <row r="30010" spans="33:34">
      <c r="AG30010" s="7"/>
      <c r="AH30010" s="7"/>
    </row>
    <row r="30011" spans="33:34">
      <c r="AG30011" s="7"/>
      <c r="AH30011" s="7"/>
    </row>
    <row r="30012" spans="33:34">
      <c r="AG30012" s="7"/>
      <c r="AH30012" s="7"/>
    </row>
    <row r="30013" spans="33:34">
      <c r="AG30013" s="7"/>
      <c r="AH30013" s="7"/>
    </row>
    <row r="30014" spans="33:34">
      <c r="AG30014" s="7"/>
      <c r="AH30014" s="7"/>
    </row>
    <row r="30015" spans="33:34">
      <c r="AG30015" s="7"/>
      <c r="AH30015" s="7"/>
    </row>
    <row r="30016" spans="33:34">
      <c r="AG30016" s="7"/>
      <c r="AH30016" s="7"/>
    </row>
    <row r="30017" spans="33:34">
      <c r="AG30017" s="7"/>
      <c r="AH30017" s="7"/>
    </row>
    <row r="30018" spans="33:34">
      <c r="AG30018" s="7"/>
      <c r="AH30018" s="7"/>
    </row>
    <row r="30019" spans="33:34">
      <c r="AG30019" s="7"/>
      <c r="AH30019" s="7"/>
    </row>
    <row r="30020" spans="33:34">
      <c r="AG30020" s="7"/>
      <c r="AH30020" s="7"/>
    </row>
    <row r="30021" spans="33:34">
      <c r="AG30021" s="7"/>
      <c r="AH30021" s="7"/>
    </row>
    <row r="30022" spans="33:34">
      <c r="AG30022" s="7"/>
      <c r="AH30022" s="7"/>
    </row>
    <row r="30023" spans="33:34">
      <c r="AG30023" s="7"/>
      <c r="AH30023" s="7"/>
    </row>
    <row r="30024" spans="33:34">
      <c r="AG30024" s="7"/>
      <c r="AH30024" s="7"/>
    </row>
    <row r="30025" spans="33:34">
      <c r="AG30025" s="7"/>
      <c r="AH30025" s="7"/>
    </row>
    <row r="30026" spans="33:34">
      <c r="AG30026" s="7"/>
      <c r="AH30026" s="7"/>
    </row>
    <row r="30027" spans="33:34">
      <c r="AG30027" s="7"/>
      <c r="AH30027" s="7"/>
    </row>
    <row r="30028" spans="33:34">
      <c r="AG30028" s="7"/>
      <c r="AH30028" s="7"/>
    </row>
    <row r="30029" spans="33:34">
      <c r="AG30029" s="7"/>
      <c r="AH30029" s="7"/>
    </row>
    <row r="30030" spans="33:34">
      <c r="AG30030" s="7"/>
      <c r="AH30030" s="7"/>
    </row>
    <row r="30031" spans="33:34">
      <c r="AG30031" s="7"/>
      <c r="AH30031" s="7"/>
    </row>
    <row r="30032" spans="33:34">
      <c r="AG30032" s="7"/>
      <c r="AH30032" s="7"/>
    </row>
    <row r="30033" spans="33:34">
      <c r="AG30033" s="7"/>
      <c r="AH30033" s="7"/>
    </row>
    <row r="30034" spans="33:34">
      <c r="AG30034" s="7"/>
      <c r="AH30034" s="7"/>
    </row>
    <row r="30035" spans="33:34">
      <c r="AG30035" s="7"/>
      <c r="AH30035" s="7"/>
    </row>
    <row r="30036" spans="33:34">
      <c r="AG30036" s="7"/>
      <c r="AH30036" s="7"/>
    </row>
    <row r="30037" spans="33:34">
      <c r="AG30037" s="7"/>
      <c r="AH30037" s="7"/>
    </row>
    <row r="30038" spans="33:34">
      <c r="AG30038" s="7"/>
      <c r="AH30038" s="7"/>
    </row>
    <row r="30039" spans="33:34">
      <c r="AG30039" s="7"/>
      <c r="AH30039" s="7"/>
    </row>
    <row r="30040" spans="33:34">
      <c r="AG30040" s="7"/>
      <c r="AH30040" s="7"/>
    </row>
    <row r="30041" spans="33:34">
      <c r="AG30041" s="7"/>
      <c r="AH30041" s="7"/>
    </row>
    <row r="30042" spans="33:34">
      <c r="AG30042" s="7"/>
      <c r="AH30042" s="7"/>
    </row>
    <row r="30043" spans="33:34">
      <c r="AG30043" s="7"/>
      <c r="AH30043" s="7"/>
    </row>
    <row r="30044" spans="33:34">
      <c r="AG30044" s="7"/>
      <c r="AH30044" s="7"/>
    </row>
    <row r="30045" spans="33:34">
      <c r="AG30045" s="7"/>
      <c r="AH30045" s="7"/>
    </row>
    <row r="30046" spans="33:34">
      <c r="AG30046" s="7"/>
      <c r="AH30046" s="7"/>
    </row>
    <row r="30047" spans="33:34">
      <c r="AG30047" s="7"/>
      <c r="AH30047" s="7"/>
    </row>
    <row r="30048" spans="33:34">
      <c r="AG30048" s="7"/>
      <c r="AH30048" s="7"/>
    </row>
    <row r="30049" spans="33:34">
      <c r="AG30049" s="7"/>
      <c r="AH30049" s="7"/>
    </row>
    <row r="30050" spans="33:34">
      <c r="AG30050" s="7"/>
      <c r="AH30050" s="7"/>
    </row>
    <row r="30051" spans="33:34">
      <c r="AG30051" s="7"/>
      <c r="AH30051" s="7"/>
    </row>
    <row r="30052" spans="33:34">
      <c r="AG30052" s="7"/>
      <c r="AH30052" s="7"/>
    </row>
    <row r="30053" spans="33:34">
      <c r="AG30053" s="7"/>
      <c r="AH30053" s="7"/>
    </row>
    <row r="30054" spans="33:34">
      <c r="AG30054" s="7"/>
      <c r="AH30054" s="7"/>
    </row>
    <row r="30055" spans="33:34">
      <c r="AG30055" s="7"/>
      <c r="AH30055" s="7"/>
    </row>
    <row r="30056" spans="33:34">
      <c r="AG30056" s="7"/>
      <c r="AH30056" s="7"/>
    </row>
    <row r="30057" spans="33:34">
      <c r="AG30057" s="7"/>
      <c r="AH30057" s="7"/>
    </row>
    <row r="30058" spans="33:34">
      <c r="AG30058" s="7"/>
      <c r="AH30058" s="7"/>
    </row>
    <row r="30059" spans="33:34">
      <c r="AG30059" s="7"/>
      <c r="AH30059" s="7"/>
    </row>
    <row r="30060" spans="33:34">
      <c r="AG30060" s="7"/>
      <c r="AH30060" s="7"/>
    </row>
    <row r="30061" spans="33:34">
      <c r="AG30061" s="7"/>
      <c r="AH30061" s="7"/>
    </row>
    <row r="30062" spans="33:34">
      <c r="AG30062" s="7"/>
      <c r="AH30062" s="7"/>
    </row>
    <row r="30063" spans="33:34">
      <c r="AG30063" s="7"/>
      <c r="AH30063" s="7"/>
    </row>
    <row r="30064" spans="33:34">
      <c r="AG30064" s="7"/>
      <c r="AH30064" s="7"/>
    </row>
    <row r="30065" spans="33:34">
      <c r="AG30065" s="7"/>
      <c r="AH30065" s="7"/>
    </row>
    <row r="30066" spans="33:34">
      <c r="AG30066" s="7"/>
      <c r="AH30066" s="7"/>
    </row>
    <row r="30067" spans="33:34">
      <c r="AG30067" s="7"/>
      <c r="AH30067" s="7"/>
    </row>
    <row r="30068" spans="33:34">
      <c r="AG30068" s="7"/>
      <c r="AH30068" s="7"/>
    </row>
    <row r="30069" spans="33:34">
      <c r="AG30069" s="7"/>
      <c r="AH30069" s="7"/>
    </row>
    <row r="30070" spans="33:34">
      <c r="AG30070" s="7"/>
      <c r="AH30070" s="7"/>
    </row>
    <row r="30071" spans="33:34">
      <c r="AG30071" s="7"/>
      <c r="AH30071" s="7"/>
    </row>
    <row r="30072" spans="33:34">
      <c r="AG30072" s="7"/>
      <c r="AH30072" s="7"/>
    </row>
    <row r="30073" spans="33:34">
      <c r="AG30073" s="7"/>
      <c r="AH30073" s="7"/>
    </row>
    <row r="30074" spans="33:34">
      <c r="AG30074" s="7"/>
      <c r="AH30074" s="7"/>
    </row>
    <row r="30075" spans="33:34">
      <c r="AG30075" s="7"/>
      <c r="AH30075" s="7"/>
    </row>
    <row r="30076" spans="33:34">
      <c r="AG30076" s="7"/>
      <c r="AH30076" s="7"/>
    </row>
    <row r="30077" spans="33:34">
      <c r="AG30077" s="7"/>
      <c r="AH30077" s="7"/>
    </row>
    <row r="30078" spans="33:34">
      <c r="AG30078" s="7"/>
      <c r="AH30078" s="7"/>
    </row>
    <row r="30079" spans="33:34">
      <c r="AG30079" s="7"/>
      <c r="AH30079" s="7"/>
    </row>
    <row r="30080" spans="33:34">
      <c r="AG30080" s="7"/>
      <c r="AH30080" s="7"/>
    </row>
    <row r="30081" spans="33:34">
      <c r="AG30081" s="7"/>
      <c r="AH30081" s="7"/>
    </row>
    <row r="30082" spans="33:34">
      <c r="AG30082" s="7"/>
      <c r="AH30082" s="7"/>
    </row>
    <row r="30083" spans="33:34">
      <c r="AG30083" s="7"/>
      <c r="AH30083" s="7"/>
    </row>
    <row r="30084" spans="33:34">
      <c r="AG30084" s="7"/>
      <c r="AH30084" s="7"/>
    </row>
    <row r="30085" spans="33:34">
      <c r="AG30085" s="7"/>
      <c r="AH30085" s="7"/>
    </row>
    <row r="30086" spans="33:34">
      <c r="AG30086" s="7"/>
      <c r="AH30086" s="7"/>
    </row>
    <row r="30087" spans="33:34">
      <c r="AG30087" s="7"/>
      <c r="AH30087" s="7"/>
    </row>
    <row r="30088" spans="33:34">
      <c r="AG30088" s="7"/>
      <c r="AH30088" s="7"/>
    </row>
    <row r="30089" spans="33:34">
      <c r="AG30089" s="7"/>
      <c r="AH30089" s="7"/>
    </row>
    <row r="30090" spans="33:34">
      <c r="AG30090" s="7"/>
      <c r="AH30090" s="7"/>
    </row>
    <row r="30091" spans="33:34">
      <c r="AG30091" s="7"/>
      <c r="AH30091" s="7"/>
    </row>
    <row r="30092" spans="33:34">
      <c r="AG30092" s="7"/>
      <c r="AH30092" s="7"/>
    </row>
    <row r="30093" spans="33:34">
      <c r="AG30093" s="7"/>
      <c r="AH30093" s="7"/>
    </row>
    <row r="30094" spans="33:34">
      <c r="AG30094" s="7"/>
      <c r="AH30094" s="7"/>
    </row>
    <row r="30095" spans="33:34">
      <c r="AG30095" s="7"/>
      <c r="AH30095" s="7"/>
    </row>
    <row r="30096" spans="33:34">
      <c r="AG30096" s="7"/>
      <c r="AH30096" s="7"/>
    </row>
    <row r="30097" spans="33:34">
      <c r="AG30097" s="7"/>
      <c r="AH30097" s="7"/>
    </row>
    <row r="30098" spans="33:34">
      <c r="AG30098" s="7"/>
      <c r="AH30098" s="7"/>
    </row>
    <row r="30099" spans="33:34">
      <c r="AG30099" s="7"/>
      <c r="AH30099" s="7"/>
    </row>
    <row r="30100" spans="33:34">
      <c r="AG30100" s="7"/>
      <c r="AH30100" s="7"/>
    </row>
    <row r="30101" spans="33:34">
      <c r="AG30101" s="7"/>
      <c r="AH30101" s="7"/>
    </row>
    <row r="30102" spans="33:34">
      <c r="AG30102" s="7"/>
      <c r="AH30102" s="7"/>
    </row>
    <row r="30103" spans="33:34">
      <c r="AG30103" s="7"/>
      <c r="AH30103" s="7"/>
    </row>
    <row r="30104" spans="33:34">
      <c r="AG30104" s="7"/>
      <c r="AH30104" s="7"/>
    </row>
    <row r="30105" spans="33:34">
      <c r="AG30105" s="7"/>
      <c r="AH30105" s="7"/>
    </row>
    <row r="30106" spans="33:34">
      <c r="AG30106" s="7"/>
      <c r="AH30106" s="7"/>
    </row>
    <row r="30107" spans="33:34">
      <c r="AG30107" s="7"/>
      <c r="AH30107" s="7"/>
    </row>
    <row r="30108" spans="33:34">
      <c r="AG30108" s="7"/>
      <c r="AH30108" s="7"/>
    </row>
    <row r="30109" spans="33:34">
      <c r="AG30109" s="7"/>
      <c r="AH30109" s="7"/>
    </row>
    <row r="30110" spans="33:34">
      <c r="AG30110" s="7"/>
      <c r="AH30110" s="7"/>
    </row>
    <row r="30111" spans="33:34">
      <c r="AG30111" s="7"/>
      <c r="AH30111" s="7"/>
    </row>
    <row r="30112" spans="33:34">
      <c r="AG30112" s="7"/>
      <c r="AH30112" s="7"/>
    </row>
    <row r="30113" spans="33:34">
      <c r="AG30113" s="7"/>
      <c r="AH30113" s="7"/>
    </row>
    <row r="30114" spans="33:34">
      <c r="AG30114" s="7"/>
      <c r="AH30114" s="7"/>
    </row>
    <row r="30115" spans="33:34">
      <c r="AG30115" s="7"/>
      <c r="AH30115" s="7"/>
    </row>
    <row r="30116" spans="33:34">
      <c r="AG30116" s="7"/>
      <c r="AH30116" s="7"/>
    </row>
    <row r="30117" spans="33:34">
      <c r="AG30117" s="7"/>
      <c r="AH30117" s="7"/>
    </row>
    <row r="30118" spans="33:34">
      <c r="AG30118" s="7"/>
      <c r="AH30118" s="7"/>
    </row>
    <row r="30119" spans="33:34">
      <c r="AG30119" s="7"/>
      <c r="AH30119" s="7"/>
    </row>
    <row r="30120" spans="33:34">
      <c r="AG30120" s="7"/>
      <c r="AH30120" s="7"/>
    </row>
    <row r="30121" spans="33:34">
      <c r="AG30121" s="7"/>
      <c r="AH30121" s="7"/>
    </row>
    <row r="30122" spans="33:34">
      <c r="AG30122" s="7"/>
      <c r="AH30122" s="7"/>
    </row>
    <row r="30123" spans="33:34">
      <c r="AG30123" s="7"/>
      <c r="AH30123" s="7"/>
    </row>
    <row r="30124" spans="33:34">
      <c r="AG30124" s="7"/>
      <c r="AH30124" s="7"/>
    </row>
    <row r="30125" spans="33:34">
      <c r="AG30125" s="7"/>
      <c r="AH30125" s="7"/>
    </row>
    <row r="30126" spans="33:34">
      <c r="AG30126" s="7"/>
      <c r="AH30126" s="7"/>
    </row>
    <row r="30127" spans="33:34">
      <c r="AG30127" s="7"/>
      <c r="AH30127" s="7"/>
    </row>
    <row r="30128" spans="33:34">
      <c r="AG30128" s="7"/>
      <c r="AH30128" s="7"/>
    </row>
    <row r="30129" spans="33:34">
      <c r="AG30129" s="7"/>
      <c r="AH30129" s="7"/>
    </row>
    <row r="30130" spans="33:34">
      <c r="AG30130" s="7"/>
      <c r="AH30130" s="7"/>
    </row>
    <row r="30131" spans="33:34">
      <c r="AG30131" s="7"/>
      <c r="AH30131" s="7"/>
    </row>
    <row r="30132" spans="33:34">
      <c r="AG30132" s="7"/>
      <c r="AH30132" s="7"/>
    </row>
    <row r="30133" spans="33:34">
      <c r="AG30133" s="7"/>
      <c r="AH30133" s="7"/>
    </row>
    <row r="30134" spans="33:34">
      <c r="AG30134" s="7"/>
      <c r="AH30134" s="7"/>
    </row>
    <row r="30135" spans="33:34">
      <c r="AG30135" s="7"/>
      <c r="AH30135" s="7"/>
    </row>
    <row r="30136" spans="33:34">
      <c r="AG30136" s="7"/>
      <c r="AH30136" s="7"/>
    </row>
    <row r="30137" spans="33:34">
      <c r="AG30137" s="7"/>
      <c r="AH30137" s="7"/>
    </row>
    <row r="30138" spans="33:34">
      <c r="AG30138" s="7"/>
      <c r="AH30138" s="7"/>
    </row>
    <row r="30139" spans="33:34">
      <c r="AG30139" s="7"/>
      <c r="AH30139" s="7"/>
    </row>
    <row r="30140" spans="33:34">
      <c r="AG30140" s="7"/>
      <c r="AH30140" s="7"/>
    </row>
    <row r="30141" spans="33:34">
      <c r="AG30141" s="7"/>
      <c r="AH30141" s="7"/>
    </row>
    <row r="30142" spans="33:34">
      <c r="AG30142" s="7"/>
      <c r="AH30142" s="7"/>
    </row>
    <row r="30143" spans="33:34">
      <c r="AG30143" s="7"/>
      <c r="AH30143" s="7"/>
    </row>
    <row r="30144" spans="33:34">
      <c r="AG30144" s="7"/>
      <c r="AH30144" s="7"/>
    </row>
    <row r="30145" spans="33:34">
      <c r="AG30145" s="7"/>
      <c r="AH30145" s="7"/>
    </row>
    <row r="30146" spans="33:34">
      <c r="AG30146" s="7"/>
      <c r="AH30146" s="7"/>
    </row>
    <row r="30147" spans="33:34">
      <c r="AG30147" s="7"/>
      <c r="AH30147" s="7"/>
    </row>
    <row r="30148" spans="33:34">
      <c r="AG30148" s="7"/>
      <c r="AH30148" s="7"/>
    </row>
    <row r="30149" spans="33:34">
      <c r="AG30149" s="7"/>
      <c r="AH30149" s="7"/>
    </row>
    <row r="30150" spans="33:34">
      <c r="AG30150" s="7"/>
      <c r="AH30150" s="7"/>
    </row>
    <row r="30151" spans="33:34">
      <c r="AG30151" s="7"/>
      <c r="AH30151" s="7"/>
    </row>
    <row r="30152" spans="33:34">
      <c r="AG30152" s="7"/>
      <c r="AH30152" s="7"/>
    </row>
    <row r="30153" spans="33:34">
      <c r="AG30153" s="7"/>
      <c r="AH30153" s="7"/>
    </row>
    <row r="30154" spans="33:34">
      <c r="AG30154" s="7"/>
      <c r="AH30154" s="7"/>
    </row>
    <row r="30155" spans="33:34">
      <c r="AG30155" s="7"/>
      <c r="AH30155" s="7"/>
    </row>
    <row r="30156" spans="33:34">
      <c r="AG30156" s="7"/>
      <c r="AH30156" s="7"/>
    </row>
    <row r="30157" spans="33:34">
      <c r="AG30157" s="7"/>
      <c r="AH30157" s="7"/>
    </row>
    <row r="30158" spans="33:34">
      <c r="AG30158" s="7"/>
      <c r="AH30158" s="7"/>
    </row>
    <row r="30159" spans="33:34">
      <c r="AG30159" s="7"/>
      <c r="AH30159" s="7"/>
    </row>
    <row r="30160" spans="33:34">
      <c r="AG30160" s="7"/>
      <c r="AH30160" s="7"/>
    </row>
    <row r="30161" spans="33:34">
      <c r="AG30161" s="7"/>
      <c r="AH30161" s="7"/>
    </row>
    <row r="30162" spans="33:34">
      <c r="AG30162" s="7"/>
      <c r="AH30162" s="7"/>
    </row>
    <row r="30163" spans="33:34">
      <c r="AG30163" s="7"/>
      <c r="AH30163" s="7"/>
    </row>
    <row r="30164" spans="33:34">
      <c r="AG30164" s="7"/>
      <c r="AH30164" s="7"/>
    </row>
    <row r="30165" spans="33:34">
      <c r="AG30165" s="7"/>
      <c r="AH30165" s="7"/>
    </row>
    <row r="30166" spans="33:34">
      <c r="AG30166" s="7"/>
      <c r="AH30166" s="7"/>
    </row>
    <row r="30167" spans="33:34">
      <c r="AG30167" s="7"/>
      <c r="AH30167" s="7"/>
    </row>
    <row r="30168" spans="33:34">
      <c r="AG30168" s="7"/>
      <c r="AH30168" s="7"/>
    </row>
    <row r="30169" spans="33:34">
      <c r="AG30169" s="7"/>
      <c r="AH30169" s="7"/>
    </row>
    <row r="30170" spans="33:34">
      <c r="AG30170" s="7"/>
      <c r="AH30170" s="7"/>
    </row>
    <row r="30171" spans="33:34">
      <c r="AG30171" s="7"/>
      <c r="AH30171" s="7"/>
    </row>
    <row r="30172" spans="33:34">
      <c r="AG30172" s="7"/>
      <c r="AH30172" s="7"/>
    </row>
    <row r="30173" spans="33:34">
      <c r="AG30173" s="7"/>
      <c r="AH30173" s="7"/>
    </row>
    <row r="30174" spans="33:34">
      <c r="AG30174" s="7"/>
      <c r="AH30174" s="7"/>
    </row>
    <row r="30175" spans="33:34">
      <c r="AG30175" s="7"/>
      <c r="AH30175" s="7"/>
    </row>
    <row r="30176" spans="33:34">
      <c r="AG30176" s="7"/>
      <c r="AH30176" s="7"/>
    </row>
    <row r="30177" spans="33:34">
      <c r="AG30177" s="7"/>
      <c r="AH30177" s="7"/>
    </row>
    <row r="30178" spans="33:34">
      <c r="AG30178" s="7"/>
      <c r="AH30178" s="7"/>
    </row>
    <row r="30179" spans="33:34">
      <c r="AG30179" s="7"/>
      <c r="AH30179" s="7"/>
    </row>
    <row r="30180" spans="33:34">
      <c r="AG30180" s="7"/>
      <c r="AH30180" s="7"/>
    </row>
    <row r="30181" spans="33:34">
      <c r="AG30181" s="7"/>
      <c r="AH30181" s="7"/>
    </row>
    <row r="30182" spans="33:34">
      <c r="AG30182" s="7"/>
      <c r="AH30182" s="7"/>
    </row>
    <row r="30183" spans="33:34">
      <c r="AG30183" s="7"/>
      <c r="AH30183" s="7"/>
    </row>
    <row r="30184" spans="33:34">
      <c r="AG30184" s="7"/>
      <c r="AH30184" s="7"/>
    </row>
    <row r="30185" spans="33:34">
      <c r="AG30185" s="7"/>
      <c r="AH30185" s="7"/>
    </row>
    <row r="30186" spans="33:34">
      <c r="AG30186" s="7"/>
      <c r="AH30186" s="7"/>
    </row>
    <row r="30187" spans="33:34">
      <c r="AG30187" s="7"/>
      <c r="AH30187" s="7"/>
    </row>
    <row r="30188" spans="33:34">
      <c r="AG30188" s="7"/>
      <c r="AH30188" s="7"/>
    </row>
    <row r="30189" spans="33:34">
      <c r="AG30189" s="7"/>
      <c r="AH30189" s="7"/>
    </row>
    <row r="30190" spans="33:34">
      <c r="AG30190" s="7"/>
      <c r="AH30190" s="7"/>
    </row>
    <row r="30191" spans="33:34">
      <c r="AG30191" s="7"/>
      <c r="AH30191" s="7"/>
    </row>
    <row r="30192" spans="33:34">
      <c r="AG30192" s="7"/>
      <c r="AH30192" s="7"/>
    </row>
    <row r="30193" spans="33:34">
      <c r="AG30193" s="7"/>
      <c r="AH30193" s="7"/>
    </row>
    <row r="30194" spans="33:34">
      <c r="AG30194" s="7"/>
      <c r="AH30194" s="7"/>
    </row>
    <row r="30195" spans="33:34">
      <c r="AG30195" s="7"/>
      <c r="AH30195" s="7"/>
    </row>
    <row r="30196" spans="33:34">
      <c r="AG30196" s="7"/>
      <c r="AH30196" s="7"/>
    </row>
    <row r="30197" spans="33:34">
      <c r="AG30197" s="7"/>
      <c r="AH30197" s="7"/>
    </row>
    <row r="30198" spans="33:34">
      <c r="AG30198" s="7"/>
      <c r="AH30198" s="7"/>
    </row>
    <row r="30199" spans="33:34">
      <c r="AG30199" s="7"/>
      <c r="AH30199" s="7"/>
    </row>
    <row r="30200" spans="33:34">
      <c r="AG30200" s="7"/>
      <c r="AH30200" s="7"/>
    </row>
    <row r="30201" spans="33:34">
      <c r="AG30201" s="7"/>
      <c r="AH30201" s="7"/>
    </row>
    <row r="30202" spans="33:34">
      <c r="AG30202" s="7"/>
      <c r="AH30202" s="7"/>
    </row>
    <row r="30203" spans="33:34">
      <c r="AG30203" s="7"/>
      <c r="AH30203" s="7"/>
    </row>
    <row r="30204" spans="33:34">
      <c r="AG30204" s="7"/>
      <c r="AH30204" s="7"/>
    </row>
    <row r="30205" spans="33:34">
      <c r="AG30205" s="7"/>
      <c r="AH30205" s="7"/>
    </row>
    <row r="30206" spans="33:34">
      <c r="AG30206" s="7"/>
      <c r="AH30206" s="7"/>
    </row>
    <row r="30207" spans="33:34">
      <c r="AG30207" s="7"/>
      <c r="AH30207" s="7"/>
    </row>
    <row r="30208" spans="33:34">
      <c r="AG30208" s="7"/>
      <c r="AH30208" s="7"/>
    </row>
    <row r="30209" spans="33:34">
      <c r="AG30209" s="7"/>
      <c r="AH30209" s="7"/>
    </row>
    <row r="30210" spans="33:34">
      <c r="AG30210" s="7"/>
      <c r="AH30210" s="7"/>
    </row>
    <row r="30211" spans="33:34">
      <c r="AG30211" s="7"/>
      <c r="AH30211" s="7"/>
    </row>
    <row r="30212" spans="33:34">
      <c r="AG30212" s="7"/>
      <c r="AH30212" s="7"/>
    </row>
    <row r="30213" spans="33:34">
      <c r="AG30213" s="7"/>
      <c r="AH30213" s="7"/>
    </row>
    <row r="30214" spans="33:34">
      <c r="AG30214" s="7"/>
      <c r="AH30214" s="7"/>
    </row>
    <row r="30215" spans="33:34">
      <c r="AG30215" s="7"/>
      <c r="AH30215" s="7"/>
    </row>
    <row r="30216" spans="33:34">
      <c r="AG30216" s="7"/>
      <c r="AH30216" s="7"/>
    </row>
    <row r="30217" spans="33:34">
      <c r="AG30217" s="7"/>
      <c r="AH30217" s="7"/>
    </row>
    <row r="30218" spans="33:34">
      <c r="AG30218" s="7"/>
      <c r="AH30218" s="7"/>
    </row>
    <row r="30219" spans="33:34">
      <c r="AG30219" s="7"/>
      <c r="AH30219" s="7"/>
    </row>
    <row r="30220" spans="33:34">
      <c r="AG30220" s="7"/>
      <c r="AH30220" s="7"/>
    </row>
    <row r="30221" spans="33:34">
      <c r="AG30221" s="7"/>
      <c r="AH30221" s="7"/>
    </row>
    <row r="30222" spans="33:34">
      <c r="AG30222" s="7"/>
      <c r="AH30222" s="7"/>
    </row>
    <row r="30223" spans="33:34">
      <c r="AG30223" s="7"/>
      <c r="AH30223" s="7"/>
    </row>
    <row r="30224" spans="33:34">
      <c r="AG30224" s="7"/>
      <c r="AH30224" s="7"/>
    </row>
    <row r="30225" spans="33:34">
      <c r="AG30225" s="7"/>
      <c r="AH30225" s="7"/>
    </row>
    <row r="30226" spans="33:34">
      <c r="AG30226" s="7"/>
      <c r="AH30226" s="7"/>
    </row>
    <row r="30227" spans="33:34">
      <c r="AG30227" s="7"/>
      <c r="AH30227" s="7"/>
    </row>
    <row r="30228" spans="33:34">
      <c r="AG30228" s="7"/>
      <c r="AH30228" s="7"/>
    </row>
    <row r="30229" spans="33:34">
      <c r="AG30229" s="7"/>
      <c r="AH30229" s="7"/>
    </row>
    <row r="30230" spans="33:34">
      <c r="AG30230" s="7"/>
      <c r="AH30230" s="7"/>
    </row>
    <row r="30231" spans="33:34">
      <c r="AG30231" s="7"/>
      <c r="AH30231" s="7"/>
    </row>
    <row r="30232" spans="33:34">
      <c r="AG30232" s="7"/>
      <c r="AH30232" s="7"/>
    </row>
    <row r="30233" spans="33:34">
      <c r="AG30233" s="7"/>
      <c r="AH30233" s="7"/>
    </row>
    <row r="30234" spans="33:34">
      <c r="AG30234" s="7"/>
      <c r="AH30234" s="7"/>
    </row>
    <row r="30235" spans="33:34">
      <c r="AG30235" s="7"/>
      <c r="AH30235" s="7"/>
    </row>
    <row r="30236" spans="33:34">
      <c r="AG30236" s="7"/>
      <c r="AH30236" s="7"/>
    </row>
    <row r="30237" spans="33:34">
      <c r="AG30237" s="7"/>
      <c r="AH30237" s="7"/>
    </row>
    <row r="30238" spans="33:34">
      <c r="AG30238" s="7"/>
      <c r="AH30238" s="7"/>
    </row>
    <row r="30239" spans="33:34">
      <c r="AG30239" s="7"/>
      <c r="AH30239" s="7"/>
    </row>
    <row r="30240" spans="33:34">
      <c r="AG30240" s="7"/>
      <c r="AH30240" s="7"/>
    </row>
    <row r="30241" spans="33:34">
      <c r="AG30241" s="7"/>
      <c r="AH30241" s="7"/>
    </row>
    <row r="30242" spans="33:34">
      <c r="AG30242" s="7"/>
      <c r="AH30242" s="7"/>
    </row>
    <row r="30243" spans="33:34">
      <c r="AG30243" s="7"/>
      <c r="AH30243" s="7"/>
    </row>
    <row r="30244" spans="33:34">
      <c r="AG30244" s="7"/>
      <c r="AH30244" s="7"/>
    </row>
    <row r="30245" spans="33:34">
      <c r="AG30245" s="7"/>
      <c r="AH30245" s="7"/>
    </row>
    <row r="30246" spans="33:34">
      <c r="AG30246" s="7"/>
      <c r="AH30246" s="7"/>
    </row>
    <row r="30247" spans="33:34">
      <c r="AG30247" s="7"/>
      <c r="AH30247" s="7"/>
    </row>
    <row r="30248" spans="33:34">
      <c r="AG30248" s="7"/>
      <c r="AH30248" s="7"/>
    </row>
    <row r="30249" spans="33:34">
      <c r="AG30249" s="7"/>
      <c r="AH30249" s="7"/>
    </row>
    <row r="30250" spans="33:34">
      <c r="AG30250" s="7"/>
      <c r="AH30250" s="7"/>
    </row>
    <row r="30251" spans="33:34">
      <c r="AG30251" s="7"/>
      <c r="AH30251" s="7"/>
    </row>
    <row r="30252" spans="33:34">
      <c r="AG30252" s="7"/>
      <c r="AH30252" s="7"/>
    </row>
    <row r="30253" spans="33:34">
      <c r="AG30253" s="7"/>
      <c r="AH30253" s="7"/>
    </row>
    <row r="30254" spans="33:34">
      <c r="AG30254" s="7"/>
      <c r="AH30254" s="7"/>
    </row>
    <row r="30255" spans="33:34">
      <c r="AG30255" s="7"/>
      <c r="AH30255" s="7"/>
    </row>
    <row r="30256" spans="33:34">
      <c r="AG30256" s="7"/>
      <c r="AH30256" s="7"/>
    </row>
    <row r="30257" spans="33:34">
      <c r="AG30257" s="7"/>
      <c r="AH30257" s="7"/>
    </row>
    <row r="30258" spans="33:34">
      <c r="AG30258" s="7"/>
      <c r="AH30258" s="7"/>
    </row>
    <row r="30259" spans="33:34">
      <c r="AG30259" s="7"/>
      <c r="AH30259" s="7"/>
    </row>
    <row r="30260" spans="33:34">
      <c r="AG30260" s="7"/>
      <c r="AH30260" s="7"/>
    </row>
    <row r="30261" spans="33:34">
      <c r="AG30261" s="7"/>
      <c r="AH30261" s="7"/>
    </row>
    <row r="30262" spans="33:34">
      <c r="AG30262" s="7"/>
      <c r="AH30262" s="7"/>
    </row>
    <row r="30263" spans="33:34">
      <c r="AG30263" s="7"/>
      <c r="AH30263" s="7"/>
    </row>
    <row r="30264" spans="33:34">
      <c r="AG30264" s="7"/>
      <c r="AH30264" s="7"/>
    </row>
    <row r="30265" spans="33:34">
      <c r="AG30265" s="7"/>
      <c r="AH30265" s="7"/>
    </row>
    <row r="30266" spans="33:34">
      <c r="AG30266" s="7"/>
      <c r="AH30266" s="7"/>
    </row>
    <row r="30267" spans="33:34">
      <c r="AG30267" s="7"/>
      <c r="AH30267" s="7"/>
    </row>
    <row r="30268" spans="33:34">
      <c r="AG30268" s="7"/>
      <c r="AH30268" s="7"/>
    </row>
    <row r="30269" spans="33:34">
      <c r="AG30269" s="7"/>
      <c r="AH30269" s="7"/>
    </row>
    <row r="30270" spans="33:34">
      <c r="AG30270" s="7"/>
      <c r="AH30270" s="7"/>
    </row>
    <row r="30271" spans="33:34">
      <c r="AG30271" s="7"/>
      <c r="AH30271" s="7"/>
    </row>
    <row r="30272" spans="33:34">
      <c r="AG30272" s="7"/>
      <c r="AH30272" s="7"/>
    </row>
    <row r="30273" spans="33:34">
      <c r="AG30273" s="7"/>
      <c r="AH30273" s="7"/>
    </row>
    <row r="30274" spans="33:34">
      <c r="AG30274" s="7"/>
      <c r="AH30274" s="7"/>
    </row>
    <row r="30275" spans="33:34">
      <c r="AG30275" s="7"/>
      <c r="AH30275" s="7"/>
    </row>
    <row r="30276" spans="33:34">
      <c r="AG30276" s="7"/>
      <c r="AH30276" s="7"/>
    </row>
    <row r="30277" spans="33:34">
      <c r="AG30277" s="7"/>
      <c r="AH30277" s="7"/>
    </row>
    <row r="30278" spans="33:34">
      <c r="AG30278" s="7"/>
      <c r="AH30278" s="7"/>
    </row>
    <row r="30279" spans="33:34">
      <c r="AG30279" s="7"/>
      <c r="AH30279" s="7"/>
    </row>
    <row r="30280" spans="33:34">
      <c r="AG30280" s="7"/>
      <c r="AH30280" s="7"/>
    </row>
    <row r="30281" spans="33:34">
      <c r="AG30281" s="7"/>
      <c r="AH30281" s="7"/>
    </row>
    <row r="30282" spans="33:34">
      <c r="AG30282" s="7"/>
      <c r="AH30282" s="7"/>
    </row>
    <row r="30283" spans="33:34">
      <c r="AG30283" s="7"/>
      <c r="AH30283" s="7"/>
    </row>
    <row r="30284" spans="33:34">
      <c r="AG30284" s="7"/>
      <c r="AH30284" s="7"/>
    </row>
    <row r="30285" spans="33:34">
      <c r="AG30285" s="7"/>
      <c r="AH30285" s="7"/>
    </row>
    <row r="30286" spans="33:34">
      <c r="AG30286" s="7"/>
      <c r="AH30286" s="7"/>
    </row>
    <row r="30287" spans="33:34">
      <c r="AG30287" s="7"/>
      <c r="AH30287" s="7"/>
    </row>
    <row r="30288" spans="33:34">
      <c r="AG30288" s="7"/>
      <c r="AH30288" s="7"/>
    </row>
    <row r="30289" spans="33:34">
      <c r="AG30289" s="7"/>
      <c r="AH30289" s="7"/>
    </row>
    <row r="30290" spans="33:34">
      <c r="AG30290" s="7"/>
      <c r="AH30290" s="7"/>
    </row>
    <row r="30291" spans="33:34">
      <c r="AG30291" s="7"/>
      <c r="AH30291" s="7"/>
    </row>
    <row r="30292" spans="33:34">
      <c r="AG30292" s="7"/>
      <c r="AH30292" s="7"/>
    </row>
    <row r="30293" spans="33:34">
      <c r="AG30293" s="7"/>
      <c r="AH30293" s="7"/>
    </row>
    <row r="30294" spans="33:34">
      <c r="AG30294" s="7"/>
      <c r="AH30294" s="7"/>
    </row>
    <row r="30295" spans="33:34">
      <c r="AG30295" s="7"/>
      <c r="AH30295" s="7"/>
    </row>
    <row r="30296" spans="33:34">
      <c r="AG30296" s="7"/>
      <c r="AH30296" s="7"/>
    </row>
    <row r="30297" spans="33:34">
      <c r="AG30297" s="7"/>
      <c r="AH30297" s="7"/>
    </row>
    <row r="30298" spans="33:34">
      <c r="AG30298" s="7"/>
      <c r="AH30298" s="7"/>
    </row>
    <row r="30299" spans="33:34">
      <c r="AG30299" s="7"/>
      <c r="AH30299" s="7"/>
    </row>
    <row r="30300" spans="33:34">
      <c r="AG30300" s="7"/>
      <c r="AH30300" s="7"/>
    </row>
    <row r="30301" spans="33:34">
      <c r="AG30301" s="7"/>
      <c r="AH30301" s="7"/>
    </row>
    <row r="30302" spans="33:34">
      <c r="AG30302" s="7"/>
      <c r="AH30302" s="7"/>
    </row>
    <row r="30303" spans="33:34">
      <c r="AG30303" s="7"/>
      <c r="AH30303" s="7"/>
    </row>
    <row r="30304" spans="33:34">
      <c r="AG30304" s="7"/>
      <c r="AH30304" s="7"/>
    </row>
    <row r="30305" spans="33:34">
      <c r="AG30305" s="7"/>
      <c r="AH30305" s="7"/>
    </row>
    <row r="30306" spans="33:34">
      <c r="AG30306" s="7"/>
      <c r="AH30306" s="7"/>
    </row>
    <row r="30307" spans="33:34">
      <c r="AG30307" s="7"/>
      <c r="AH30307" s="7"/>
    </row>
    <row r="30308" spans="33:34">
      <c r="AG30308" s="7"/>
      <c r="AH30308" s="7"/>
    </row>
    <row r="30309" spans="33:34">
      <c r="AG30309" s="7"/>
      <c r="AH30309" s="7"/>
    </row>
    <row r="30310" spans="33:34">
      <c r="AG30310" s="7"/>
      <c r="AH30310" s="7"/>
    </row>
    <row r="30311" spans="33:34">
      <c r="AG30311" s="7"/>
      <c r="AH30311" s="7"/>
    </row>
    <row r="30312" spans="33:34">
      <c r="AG30312" s="7"/>
      <c r="AH30312" s="7"/>
    </row>
    <row r="30313" spans="33:34">
      <c r="AG30313" s="7"/>
      <c r="AH30313" s="7"/>
    </row>
    <row r="30314" spans="33:34">
      <c r="AG30314" s="7"/>
      <c r="AH30314" s="7"/>
    </row>
    <row r="30315" spans="33:34">
      <c r="AG30315" s="7"/>
      <c r="AH30315" s="7"/>
    </row>
    <row r="30316" spans="33:34">
      <c r="AG30316" s="7"/>
      <c r="AH30316" s="7"/>
    </row>
    <row r="30317" spans="33:34">
      <c r="AG30317" s="7"/>
      <c r="AH30317" s="7"/>
    </row>
    <row r="30318" spans="33:34">
      <c r="AG30318" s="7"/>
      <c r="AH30318" s="7"/>
    </row>
    <row r="30319" spans="33:34">
      <c r="AG30319" s="7"/>
      <c r="AH30319" s="7"/>
    </row>
    <row r="30320" spans="33:34">
      <c r="AG30320" s="7"/>
      <c r="AH30320" s="7"/>
    </row>
    <row r="30321" spans="33:34">
      <c r="AG30321" s="7"/>
      <c r="AH30321" s="7"/>
    </row>
    <row r="30322" spans="33:34">
      <c r="AG30322" s="7"/>
      <c r="AH30322" s="7"/>
    </row>
    <row r="30323" spans="33:34">
      <c r="AG30323" s="7"/>
      <c r="AH30323" s="7"/>
    </row>
    <row r="30324" spans="33:34">
      <c r="AG30324" s="7"/>
      <c r="AH30324" s="7"/>
    </row>
    <row r="30325" spans="33:34">
      <c r="AG30325" s="7"/>
      <c r="AH30325" s="7"/>
    </row>
    <row r="30326" spans="33:34">
      <c r="AG30326" s="7"/>
      <c r="AH30326" s="7"/>
    </row>
    <row r="30327" spans="33:34">
      <c r="AG30327" s="7"/>
      <c r="AH30327" s="7"/>
    </row>
    <row r="30328" spans="33:34">
      <c r="AG30328" s="7"/>
      <c r="AH30328" s="7"/>
    </row>
    <row r="30329" spans="33:34">
      <c r="AG30329" s="7"/>
      <c r="AH30329" s="7"/>
    </row>
    <row r="30330" spans="33:34">
      <c r="AG30330" s="7"/>
      <c r="AH30330" s="7"/>
    </row>
    <row r="30331" spans="33:34">
      <c r="AG30331" s="7"/>
      <c r="AH30331" s="7"/>
    </row>
    <row r="30332" spans="33:34">
      <c r="AG30332" s="7"/>
      <c r="AH30332" s="7"/>
    </row>
    <row r="30333" spans="33:34">
      <c r="AG30333" s="7"/>
      <c r="AH30333" s="7"/>
    </row>
    <row r="30334" spans="33:34">
      <c r="AG30334" s="7"/>
      <c r="AH30334" s="7"/>
    </row>
    <row r="30335" spans="33:34">
      <c r="AG30335" s="7"/>
      <c r="AH30335" s="7"/>
    </row>
    <row r="30336" spans="33:34">
      <c r="AG30336" s="7"/>
      <c r="AH30336" s="7"/>
    </row>
    <row r="30337" spans="33:34">
      <c r="AG30337" s="7"/>
      <c r="AH30337" s="7"/>
    </row>
    <row r="30338" spans="33:34">
      <c r="AG30338" s="7"/>
      <c r="AH30338" s="7"/>
    </row>
    <row r="30339" spans="33:34">
      <c r="AG30339" s="7"/>
      <c r="AH30339" s="7"/>
    </row>
    <row r="30340" spans="33:34">
      <c r="AG30340" s="7"/>
      <c r="AH30340" s="7"/>
    </row>
    <row r="30341" spans="33:34">
      <c r="AG30341" s="7"/>
      <c r="AH30341" s="7"/>
    </row>
    <row r="30342" spans="33:34">
      <c r="AG30342" s="7"/>
      <c r="AH30342" s="7"/>
    </row>
    <row r="30343" spans="33:34">
      <c r="AG30343" s="7"/>
      <c r="AH30343" s="7"/>
    </row>
    <row r="30344" spans="33:34">
      <c r="AG30344" s="7"/>
      <c r="AH30344" s="7"/>
    </row>
    <row r="30345" spans="33:34">
      <c r="AG30345" s="7"/>
      <c r="AH30345" s="7"/>
    </row>
    <row r="30346" spans="33:34">
      <c r="AG30346" s="7"/>
      <c r="AH30346" s="7"/>
    </row>
    <row r="30347" spans="33:34">
      <c r="AG30347" s="7"/>
      <c r="AH30347" s="7"/>
    </row>
    <row r="30348" spans="33:34">
      <c r="AG30348" s="7"/>
      <c r="AH30348" s="7"/>
    </row>
    <row r="30349" spans="33:34">
      <c r="AG30349" s="7"/>
      <c r="AH30349" s="7"/>
    </row>
    <row r="30350" spans="33:34">
      <c r="AG30350" s="7"/>
      <c r="AH30350" s="7"/>
    </row>
    <row r="30351" spans="33:34">
      <c r="AG30351" s="7"/>
      <c r="AH30351" s="7"/>
    </row>
    <row r="30352" spans="33:34">
      <c r="AG30352" s="7"/>
      <c r="AH30352" s="7"/>
    </row>
    <row r="30353" spans="33:34">
      <c r="AG30353" s="7"/>
      <c r="AH30353" s="7"/>
    </row>
    <row r="30354" spans="33:34">
      <c r="AG30354" s="7"/>
      <c r="AH30354" s="7"/>
    </row>
    <row r="30355" spans="33:34">
      <c r="AG30355" s="7"/>
      <c r="AH30355" s="7"/>
    </row>
    <row r="30356" spans="33:34">
      <c r="AG30356" s="7"/>
      <c r="AH30356" s="7"/>
    </row>
    <row r="30357" spans="33:34">
      <c r="AG30357" s="7"/>
      <c r="AH30357" s="7"/>
    </row>
    <row r="30358" spans="33:34">
      <c r="AG30358" s="7"/>
      <c r="AH30358" s="7"/>
    </row>
    <row r="30359" spans="33:34">
      <c r="AG30359" s="7"/>
      <c r="AH30359" s="7"/>
    </row>
    <row r="30360" spans="33:34">
      <c r="AG30360" s="7"/>
      <c r="AH30360" s="7"/>
    </row>
    <row r="30361" spans="33:34">
      <c r="AG30361" s="7"/>
      <c r="AH30361" s="7"/>
    </row>
    <row r="30362" spans="33:34">
      <c r="AG30362" s="7"/>
      <c r="AH30362" s="7"/>
    </row>
    <row r="30363" spans="33:34">
      <c r="AG30363" s="7"/>
      <c r="AH30363" s="7"/>
    </row>
    <row r="30364" spans="33:34">
      <c r="AG30364" s="7"/>
      <c r="AH30364" s="7"/>
    </row>
    <row r="30365" spans="33:34">
      <c r="AG30365" s="7"/>
      <c r="AH30365" s="7"/>
    </row>
    <row r="30366" spans="33:34">
      <c r="AG30366" s="7"/>
      <c r="AH30366" s="7"/>
    </row>
    <row r="30367" spans="33:34">
      <c r="AG30367" s="7"/>
      <c r="AH30367" s="7"/>
    </row>
    <row r="30368" spans="33:34">
      <c r="AG30368" s="7"/>
      <c r="AH30368" s="7"/>
    </row>
    <row r="30369" spans="33:34">
      <c r="AG30369" s="7"/>
      <c r="AH30369" s="7"/>
    </row>
    <row r="30370" spans="33:34">
      <c r="AG30370" s="7"/>
      <c r="AH30370" s="7"/>
    </row>
    <row r="30371" spans="33:34">
      <c r="AG30371" s="7"/>
      <c r="AH30371" s="7"/>
    </row>
    <row r="30372" spans="33:34">
      <c r="AG30372" s="7"/>
      <c r="AH30372" s="7"/>
    </row>
    <row r="30373" spans="33:34">
      <c r="AG30373" s="7"/>
      <c r="AH30373" s="7"/>
    </row>
    <row r="30374" spans="33:34">
      <c r="AG30374" s="7"/>
      <c r="AH30374" s="7"/>
    </row>
    <row r="30375" spans="33:34">
      <c r="AG30375" s="7"/>
      <c r="AH30375" s="7"/>
    </row>
    <row r="30376" spans="33:34">
      <c r="AG30376" s="7"/>
      <c r="AH30376" s="7"/>
    </row>
    <row r="30377" spans="33:34">
      <c r="AG30377" s="7"/>
      <c r="AH30377" s="7"/>
    </row>
    <row r="30378" spans="33:34">
      <c r="AG30378" s="7"/>
      <c r="AH30378" s="7"/>
    </row>
    <row r="30379" spans="33:34">
      <c r="AG30379" s="7"/>
      <c r="AH30379" s="7"/>
    </row>
    <row r="30380" spans="33:34">
      <c r="AG30380" s="7"/>
      <c r="AH30380" s="7"/>
    </row>
    <row r="30381" spans="33:34">
      <c r="AG30381" s="7"/>
      <c r="AH30381" s="7"/>
    </row>
    <row r="30382" spans="33:34">
      <c r="AG30382" s="7"/>
      <c r="AH30382" s="7"/>
    </row>
    <row r="30383" spans="33:34">
      <c r="AG30383" s="7"/>
      <c r="AH30383" s="7"/>
    </row>
    <row r="30384" spans="33:34">
      <c r="AG30384" s="7"/>
      <c r="AH30384" s="7"/>
    </row>
    <row r="30385" spans="33:34">
      <c r="AG30385" s="7"/>
      <c r="AH30385" s="7"/>
    </row>
    <row r="30386" spans="33:34">
      <c r="AG30386" s="7"/>
      <c r="AH30386" s="7"/>
    </row>
    <row r="30387" spans="33:34">
      <c r="AG30387" s="7"/>
      <c r="AH30387" s="7"/>
    </row>
    <row r="30388" spans="33:34">
      <c r="AG30388" s="7"/>
      <c r="AH30388" s="7"/>
    </row>
    <row r="30389" spans="33:34">
      <c r="AG30389" s="7"/>
      <c r="AH30389" s="7"/>
    </row>
    <row r="30390" spans="33:34">
      <c r="AG30390" s="7"/>
      <c r="AH30390" s="7"/>
    </row>
    <row r="30391" spans="33:34">
      <c r="AG30391" s="7"/>
      <c r="AH30391" s="7"/>
    </row>
    <row r="30392" spans="33:34">
      <c r="AG30392" s="7"/>
      <c r="AH30392" s="7"/>
    </row>
    <row r="30393" spans="33:34">
      <c r="AG30393" s="7"/>
      <c r="AH30393" s="7"/>
    </row>
    <row r="30394" spans="33:34">
      <c r="AG30394" s="7"/>
      <c r="AH30394" s="7"/>
    </row>
    <row r="30395" spans="33:34">
      <c r="AG30395" s="7"/>
      <c r="AH30395" s="7"/>
    </row>
    <row r="30396" spans="33:34">
      <c r="AG30396" s="7"/>
      <c r="AH30396" s="7"/>
    </row>
    <row r="30397" spans="33:34">
      <c r="AG30397" s="7"/>
      <c r="AH30397" s="7"/>
    </row>
    <row r="30398" spans="33:34">
      <c r="AG30398" s="7"/>
      <c r="AH30398" s="7"/>
    </row>
    <row r="30399" spans="33:34">
      <c r="AG30399" s="7"/>
      <c r="AH30399" s="7"/>
    </row>
    <row r="30400" spans="33:34">
      <c r="AG30400" s="7"/>
      <c r="AH30400" s="7"/>
    </row>
    <row r="30401" spans="33:34">
      <c r="AG30401" s="7"/>
      <c r="AH30401" s="7"/>
    </row>
    <row r="30402" spans="33:34">
      <c r="AG30402" s="7"/>
      <c r="AH30402" s="7"/>
    </row>
    <row r="30403" spans="33:34">
      <c r="AG30403" s="7"/>
      <c r="AH30403" s="7"/>
    </row>
    <row r="30404" spans="33:34">
      <c r="AG30404" s="7"/>
      <c r="AH30404" s="7"/>
    </row>
    <row r="30405" spans="33:34">
      <c r="AG30405" s="7"/>
      <c r="AH30405" s="7"/>
    </row>
    <row r="30406" spans="33:34">
      <c r="AG30406" s="7"/>
      <c r="AH30406" s="7"/>
    </row>
    <row r="30407" spans="33:34">
      <c r="AG30407" s="7"/>
      <c r="AH30407" s="7"/>
    </row>
    <row r="30408" spans="33:34">
      <c r="AG30408" s="7"/>
      <c r="AH30408" s="7"/>
    </row>
    <row r="30409" spans="33:34">
      <c r="AG30409" s="7"/>
      <c r="AH30409" s="7"/>
    </row>
    <row r="30410" spans="33:34">
      <c r="AG30410" s="7"/>
      <c r="AH30410" s="7"/>
    </row>
    <row r="30411" spans="33:34">
      <c r="AG30411" s="7"/>
      <c r="AH30411" s="7"/>
    </row>
    <row r="30412" spans="33:34">
      <c r="AG30412" s="7"/>
      <c r="AH30412" s="7"/>
    </row>
    <row r="30413" spans="33:34">
      <c r="AG30413" s="7"/>
      <c r="AH30413" s="7"/>
    </row>
    <row r="30414" spans="33:34">
      <c r="AG30414" s="7"/>
      <c r="AH30414" s="7"/>
    </row>
    <row r="30415" spans="33:34">
      <c r="AG30415" s="7"/>
      <c r="AH30415" s="7"/>
    </row>
    <row r="30416" spans="33:34">
      <c r="AG30416" s="7"/>
      <c r="AH30416" s="7"/>
    </row>
    <row r="30417" spans="33:34">
      <c r="AG30417" s="7"/>
      <c r="AH30417" s="7"/>
    </row>
    <row r="30418" spans="33:34">
      <c r="AG30418" s="7"/>
      <c r="AH30418" s="7"/>
    </row>
    <row r="30419" spans="33:34">
      <c r="AG30419" s="7"/>
      <c r="AH30419" s="7"/>
    </row>
    <row r="30420" spans="33:34">
      <c r="AG30420" s="7"/>
      <c r="AH30420" s="7"/>
    </row>
    <row r="30421" spans="33:34">
      <c r="AG30421" s="7"/>
      <c r="AH30421" s="7"/>
    </row>
    <row r="30422" spans="33:34">
      <c r="AG30422" s="7"/>
      <c r="AH30422" s="7"/>
    </row>
    <row r="30423" spans="33:34">
      <c r="AG30423" s="7"/>
      <c r="AH30423" s="7"/>
    </row>
    <row r="30424" spans="33:34">
      <c r="AG30424" s="7"/>
      <c r="AH30424" s="7"/>
    </row>
    <row r="30425" spans="33:34">
      <c r="AG30425" s="7"/>
      <c r="AH30425" s="7"/>
    </row>
    <row r="30426" spans="33:34">
      <c r="AG30426" s="7"/>
      <c r="AH30426" s="7"/>
    </row>
    <row r="30427" spans="33:34">
      <c r="AG30427" s="7"/>
      <c r="AH30427" s="7"/>
    </row>
    <row r="30428" spans="33:34">
      <c r="AG30428" s="7"/>
      <c r="AH30428" s="7"/>
    </row>
    <row r="30429" spans="33:34">
      <c r="AG30429" s="7"/>
      <c r="AH30429" s="7"/>
    </row>
    <row r="30430" spans="33:34">
      <c r="AG30430" s="7"/>
      <c r="AH30430" s="7"/>
    </row>
    <row r="30431" spans="33:34">
      <c r="AG30431" s="7"/>
      <c r="AH30431" s="7"/>
    </row>
    <row r="30432" spans="33:34">
      <c r="AG30432" s="7"/>
      <c r="AH30432" s="7"/>
    </row>
    <row r="30433" spans="33:34">
      <c r="AG30433" s="7"/>
      <c r="AH30433" s="7"/>
    </row>
    <row r="30434" spans="33:34">
      <c r="AG30434" s="7"/>
      <c r="AH30434" s="7"/>
    </row>
    <row r="30435" spans="33:34">
      <c r="AG30435" s="7"/>
      <c r="AH30435" s="7"/>
    </row>
    <row r="30436" spans="33:34">
      <c r="AG30436" s="7"/>
      <c r="AH30436" s="7"/>
    </row>
    <row r="30437" spans="33:34">
      <c r="AG30437" s="7"/>
      <c r="AH30437" s="7"/>
    </row>
    <row r="30438" spans="33:34">
      <c r="AG30438" s="7"/>
      <c r="AH30438" s="7"/>
    </row>
    <row r="30439" spans="33:34">
      <c r="AG30439" s="7"/>
      <c r="AH30439" s="7"/>
    </row>
    <row r="30440" spans="33:34">
      <c r="AG30440" s="7"/>
      <c r="AH30440" s="7"/>
    </row>
    <row r="30441" spans="33:34">
      <c r="AG30441" s="7"/>
      <c r="AH30441" s="7"/>
    </row>
    <row r="30442" spans="33:34">
      <c r="AG30442" s="7"/>
      <c r="AH30442" s="7"/>
    </row>
    <row r="30443" spans="33:34">
      <c r="AG30443" s="7"/>
      <c r="AH30443" s="7"/>
    </row>
    <row r="30444" spans="33:34">
      <c r="AG30444" s="7"/>
      <c r="AH30444" s="7"/>
    </row>
    <row r="30445" spans="33:34">
      <c r="AG30445" s="7"/>
      <c r="AH30445" s="7"/>
    </row>
    <row r="30446" spans="33:34">
      <c r="AG30446" s="7"/>
      <c r="AH30446" s="7"/>
    </row>
    <row r="30447" spans="33:34">
      <c r="AG30447" s="7"/>
      <c r="AH30447" s="7"/>
    </row>
    <row r="30448" spans="33:34">
      <c r="AG30448" s="7"/>
      <c r="AH30448" s="7"/>
    </row>
    <row r="30449" spans="33:34">
      <c r="AG30449" s="7"/>
      <c r="AH30449" s="7"/>
    </row>
    <row r="30450" spans="33:34">
      <c r="AG30450" s="7"/>
      <c r="AH30450" s="7"/>
    </row>
    <row r="30451" spans="33:34">
      <c r="AG30451" s="7"/>
      <c r="AH30451" s="7"/>
    </row>
    <row r="30452" spans="33:34">
      <c r="AG30452" s="7"/>
      <c r="AH30452" s="7"/>
    </row>
    <row r="30453" spans="33:34">
      <c r="AG30453" s="7"/>
      <c r="AH30453" s="7"/>
    </row>
    <row r="30454" spans="33:34">
      <c r="AG30454" s="7"/>
      <c r="AH30454" s="7"/>
    </row>
    <row r="30455" spans="33:34">
      <c r="AG30455" s="7"/>
      <c r="AH30455" s="7"/>
    </row>
    <row r="30456" spans="33:34">
      <c r="AG30456" s="7"/>
      <c r="AH30456" s="7"/>
    </row>
    <row r="30457" spans="33:34">
      <c r="AG30457" s="7"/>
      <c r="AH30457" s="7"/>
    </row>
    <row r="30458" spans="33:34">
      <c r="AG30458" s="7"/>
      <c r="AH30458" s="7"/>
    </row>
    <row r="30459" spans="33:34">
      <c r="AG30459" s="7"/>
      <c r="AH30459" s="7"/>
    </row>
    <row r="30460" spans="33:34">
      <c r="AG30460" s="7"/>
      <c r="AH30460" s="7"/>
    </row>
    <row r="30461" spans="33:34">
      <c r="AG30461" s="7"/>
      <c r="AH30461" s="7"/>
    </row>
    <row r="30462" spans="33:34">
      <c r="AG30462" s="7"/>
      <c r="AH30462" s="7"/>
    </row>
    <row r="30463" spans="33:34">
      <c r="AG30463" s="7"/>
      <c r="AH30463" s="7"/>
    </row>
    <row r="30464" spans="33:34">
      <c r="AG30464" s="7"/>
      <c r="AH30464" s="7"/>
    </row>
    <row r="30465" spans="33:34">
      <c r="AG30465" s="7"/>
      <c r="AH30465" s="7"/>
    </row>
    <row r="30466" spans="33:34">
      <c r="AG30466" s="7"/>
      <c r="AH30466" s="7"/>
    </row>
    <row r="30467" spans="33:34">
      <c r="AG30467" s="7"/>
      <c r="AH30467" s="7"/>
    </row>
    <row r="30468" spans="33:34">
      <c r="AG30468" s="7"/>
      <c r="AH30468" s="7"/>
    </row>
    <row r="30469" spans="33:34">
      <c r="AG30469" s="7"/>
      <c r="AH30469" s="7"/>
    </row>
    <row r="30470" spans="33:34">
      <c r="AG30470" s="7"/>
      <c r="AH30470" s="7"/>
    </row>
    <row r="30471" spans="33:34">
      <c r="AG30471" s="7"/>
      <c r="AH30471" s="7"/>
    </row>
    <row r="30472" spans="33:34">
      <c r="AG30472" s="7"/>
      <c r="AH30472" s="7"/>
    </row>
    <row r="30473" spans="33:34">
      <c r="AG30473" s="7"/>
      <c r="AH30473" s="7"/>
    </row>
    <row r="30474" spans="33:34">
      <c r="AG30474" s="7"/>
      <c r="AH30474" s="7"/>
    </row>
    <row r="30475" spans="33:34">
      <c r="AG30475" s="7"/>
      <c r="AH30475" s="7"/>
    </row>
    <row r="30476" spans="33:34">
      <c r="AG30476" s="7"/>
      <c r="AH30476" s="7"/>
    </row>
    <row r="30477" spans="33:34">
      <c r="AG30477" s="7"/>
      <c r="AH30477" s="7"/>
    </row>
    <row r="30478" spans="33:34">
      <c r="AG30478" s="7"/>
      <c r="AH30478" s="7"/>
    </row>
    <row r="30479" spans="33:34">
      <c r="AG30479" s="7"/>
      <c r="AH30479" s="7"/>
    </row>
    <row r="30480" spans="33:34">
      <c r="AG30480" s="7"/>
      <c r="AH30480" s="7"/>
    </row>
    <row r="30481" spans="33:34">
      <c r="AG30481" s="7"/>
      <c r="AH30481" s="7"/>
    </row>
    <row r="30482" spans="33:34">
      <c r="AG30482" s="7"/>
      <c r="AH30482" s="7"/>
    </row>
    <row r="30483" spans="33:34">
      <c r="AG30483" s="7"/>
      <c r="AH30483" s="7"/>
    </row>
    <row r="30484" spans="33:34">
      <c r="AG30484" s="7"/>
      <c r="AH30484" s="7"/>
    </row>
    <row r="30485" spans="33:34">
      <c r="AG30485" s="7"/>
      <c r="AH30485" s="7"/>
    </row>
    <row r="30486" spans="33:34">
      <c r="AG30486" s="7"/>
      <c r="AH30486" s="7"/>
    </row>
    <row r="30487" spans="33:34">
      <c r="AG30487" s="7"/>
      <c r="AH30487" s="7"/>
    </row>
    <row r="30488" spans="33:34">
      <c r="AG30488" s="7"/>
      <c r="AH30488" s="7"/>
    </row>
    <row r="30489" spans="33:34">
      <c r="AG30489" s="7"/>
      <c r="AH30489" s="7"/>
    </row>
    <row r="30490" spans="33:34">
      <c r="AG30490" s="7"/>
      <c r="AH30490" s="7"/>
    </row>
    <row r="30491" spans="33:34">
      <c r="AG30491" s="7"/>
      <c r="AH30491" s="7"/>
    </row>
    <row r="30492" spans="33:34">
      <c r="AG30492" s="7"/>
      <c r="AH30492" s="7"/>
    </row>
    <row r="30493" spans="33:34">
      <c r="AG30493" s="7"/>
      <c r="AH30493" s="7"/>
    </row>
    <row r="30494" spans="33:34">
      <c r="AG30494" s="7"/>
      <c r="AH30494" s="7"/>
    </row>
    <row r="30495" spans="33:34">
      <c r="AG30495" s="7"/>
      <c r="AH30495" s="7"/>
    </row>
    <row r="30496" spans="33:34">
      <c r="AG30496" s="7"/>
      <c r="AH30496" s="7"/>
    </row>
    <row r="30497" spans="33:34">
      <c r="AG30497" s="7"/>
      <c r="AH30497" s="7"/>
    </row>
    <row r="30498" spans="33:34">
      <c r="AG30498" s="7"/>
      <c r="AH30498" s="7"/>
    </row>
    <row r="30499" spans="33:34">
      <c r="AG30499" s="7"/>
      <c r="AH30499" s="7"/>
    </row>
    <row r="30500" spans="33:34">
      <c r="AG30500" s="7"/>
      <c r="AH30500" s="7"/>
    </row>
    <row r="30501" spans="33:34">
      <c r="AG30501" s="7"/>
      <c r="AH30501" s="7"/>
    </row>
    <row r="30502" spans="33:34">
      <c r="AG30502" s="7"/>
      <c r="AH30502" s="7"/>
    </row>
    <row r="30503" spans="33:34">
      <c r="AG30503" s="7"/>
      <c r="AH30503" s="7"/>
    </row>
    <row r="30504" spans="33:34">
      <c r="AG30504" s="7"/>
      <c r="AH30504" s="7"/>
    </row>
    <row r="30505" spans="33:34">
      <c r="AG30505" s="7"/>
      <c r="AH30505" s="7"/>
    </row>
    <row r="30506" spans="33:34">
      <c r="AG30506" s="7"/>
      <c r="AH30506" s="7"/>
    </row>
    <row r="30507" spans="33:34">
      <c r="AG30507" s="7"/>
      <c r="AH30507" s="7"/>
    </row>
    <row r="30508" spans="33:34">
      <c r="AG30508" s="7"/>
      <c r="AH30508" s="7"/>
    </row>
    <row r="30509" spans="33:34">
      <c r="AG30509" s="7"/>
      <c r="AH30509" s="7"/>
    </row>
    <row r="30510" spans="33:34">
      <c r="AG30510" s="7"/>
      <c r="AH30510" s="7"/>
    </row>
    <row r="30511" spans="33:34">
      <c r="AG30511" s="7"/>
      <c r="AH30511" s="7"/>
    </row>
    <row r="30512" spans="33:34">
      <c r="AG30512" s="7"/>
      <c r="AH30512" s="7"/>
    </row>
    <row r="30513" spans="33:34">
      <c r="AG30513" s="7"/>
      <c r="AH30513" s="7"/>
    </row>
    <row r="30514" spans="33:34">
      <c r="AG30514" s="7"/>
      <c r="AH30514" s="7"/>
    </row>
    <row r="30515" spans="33:34">
      <c r="AG30515" s="7"/>
      <c r="AH30515" s="7"/>
    </row>
    <row r="30516" spans="33:34">
      <c r="AG30516" s="7"/>
      <c r="AH30516" s="7"/>
    </row>
    <row r="30517" spans="33:34">
      <c r="AG30517" s="7"/>
      <c r="AH30517" s="7"/>
    </row>
    <row r="30518" spans="33:34">
      <c r="AG30518" s="7"/>
      <c r="AH30518" s="7"/>
    </row>
    <row r="30519" spans="33:34">
      <c r="AG30519" s="7"/>
      <c r="AH30519" s="7"/>
    </row>
    <row r="30520" spans="33:34">
      <c r="AG30520" s="7"/>
      <c r="AH30520" s="7"/>
    </row>
    <row r="30521" spans="33:34">
      <c r="AG30521" s="7"/>
      <c r="AH30521" s="7"/>
    </row>
    <row r="30522" spans="33:34">
      <c r="AG30522" s="7"/>
      <c r="AH30522" s="7"/>
    </row>
    <row r="30523" spans="33:34">
      <c r="AG30523" s="7"/>
      <c r="AH30523" s="7"/>
    </row>
    <row r="30524" spans="33:34">
      <c r="AG30524" s="7"/>
      <c r="AH30524" s="7"/>
    </row>
    <row r="30525" spans="33:34">
      <c r="AG30525" s="7"/>
      <c r="AH30525" s="7"/>
    </row>
    <row r="30526" spans="33:34">
      <c r="AG30526" s="7"/>
      <c r="AH30526" s="7"/>
    </row>
    <row r="30527" spans="33:34">
      <c r="AG30527" s="7"/>
      <c r="AH30527" s="7"/>
    </row>
    <row r="30528" spans="33:34">
      <c r="AG30528" s="7"/>
      <c r="AH30528" s="7"/>
    </row>
    <row r="30529" spans="33:34">
      <c r="AG30529" s="7"/>
      <c r="AH30529" s="7"/>
    </row>
    <row r="30530" spans="33:34">
      <c r="AG30530" s="7"/>
      <c r="AH30530" s="7"/>
    </row>
    <row r="30531" spans="33:34">
      <c r="AG30531" s="7"/>
      <c r="AH30531" s="7"/>
    </row>
    <row r="30532" spans="33:34">
      <c r="AG30532" s="7"/>
      <c r="AH30532" s="7"/>
    </row>
    <row r="30533" spans="33:34">
      <c r="AG30533" s="7"/>
      <c r="AH30533" s="7"/>
    </row>
    <row r="30534" spans="33:34">
      <c r="AG30534" s="7"/>
      <c r="AH30534" s="7"/>
    </row>
    <row r="30535" spans="33:34">
      <c r="AG30535" s="7"/>
      <c r="AH30535" s="7"/>
    </row>
    <row r="30536" spans="33:34">
      <c r="AG30536" s="7"/>
      <c r="AH30536" s="7"/>
    </row>
    <row r="30537" spans="33:34">
      <c r="AG30537" s="7"/>
      <c r="AH30537" s="7"/>
    </row>
    <row r="30538" spans="33:34">
      <c r="AG30538" s="7"/>
      <c r="AH30538" s="7"/>
    </row>
    <row r="30539" spans="33:34">
      <c r="AG30539" s="7"/>
      <c r="AH30539" s="7"/>
    </row>
    <row r="30540" spans="33:34">
      <c r="AG30540" s="7"/>
      <c r="AH30540" s="7"/>
    </row>
    <row r="30541" spans="33:34">
      <c r="AG30541" s="7"/>
      <c r="AH30541" s="7"/>
    </row>
    <row r="30542" spans="33:34">
      <c r="AG30542" s="7"/>
      <c r="AH30542" s="7"/>
    </row>
    <row r="30543" spans="33:34">
      <c r="AG30543" s="7"/>
      <c r="AH30543" s="7"/>
    </row>
    <row r="30544" spans="33:34">
      <c r="AG30544" s="7"/>
      <c r="AH30544" s="7"/>
    </row>
    <row r="30545" spans="33:34">
      <c r="AG30545" s="7"/>
      <c r="AH30545" s="7"/>
    </row>
    <row r="30546" spans="33:34">
      <c r="AG30546" s="7"/>
      <c r="AH30546" s="7"/>
    </row>
    <row r="30547" spans="33:34">
      <c r="AG30547" s="7"/>
      <c r="AH30547" s="7"/>
    </row>
    <row r="30548" spans="33:34">
      <c r="AG30548" s="7"/>
      <c r="AH30548" s="7"/>
    </row>
    <row r="30549" spans="33:34">
      <c r="AG30549" s="7"/>
      <c r="AH30549" s="7"/>
    </row>
    <row r="30550" spans="33:34">
      <c r="AG30550" s="7"/>
      <c r="AH30550" s="7"/>
    </row>
    <row r="30551" spans="33:34">
      <c r="AG30551" s="7"/>
      <c r="AH30551" s="7"/>
    </row>
    <row r="30552" spans="33:34">
      <c r="AG30552" s="7"/>
      <c r="AH30552" s="7"/>
    </row>
    <row r="30553" spans="33:34">
      <c r="AG30553" s="7"/>
      <c r="AH30553" s="7"/>
    </row>
    <row r="30554" spans="33:34">
      <c r="AG30554" s="7"/>
      <c r="AH30554" s="7"/>
    </row>
    <row r="30555" spans="33:34">
      <c r="AG30555" s="7"/>
      <c r="AH30555" s="7"/>
    </row>
    <row r="30556" spans="33:34">
      <c r="AG30556" s="7"/>
      <c r="AH30556" s="7"/>
    </row>
    <row r="30557" spans="33:34">
      <c r="AG30557" s="7"/>
      <c r="AH30557" s="7"/>
    </row>
    <row r="30558" spans="33:34">
      <c r="AG30558" s="7"/>
      <c r="AH30558" s="7"/>
    </row>
    <row r="30559" spans="33:34">
      <c r="AG30559" s="7"/>
      <c r="AH30559" s="7"/>
    </row>
    <row r="30560" spans="33:34">
      <c r="AG30560" s="7"/>
      <c r="AH30560" s="7"/>
    </row>
    <row r="30561" spans="33:34">
      <c r="AG30561" s="7"/>
      <c r="AH30561" s="7"/>
    </row>
    <row r="30562" spans="33:34">
      <c r="AG30562" s="7"/>
      <c r="AH30562" s="7"/>
    </row>
    <row r="30563" spans="33:34">
      <c r="AG30563" s="7"/>
      <c r="AH30563" s="7"/>
    </row>
    <row r="30564" spans="33:34">
      <c r="AG30564" s="7"/>
      <c r="AH30564" s="7"/>
    </row>
    <row r="30565" spans="33:34">
      <c r="AG30565" s="7"/>
      <c r="AH30565" s="7"/>
    </row>
    <row r="30566" spans="33:34">
      <c r="AG30566" s="7"/>
      <c r="AH30566" s="7"/>
    </row>
    <row r="30567" spans="33:34">
      <c r="AG30567" s="7"/>
      <c r="AH30567" s="7"/>
    </row>
    <row r="30568" spans="33:34">
      <c r="AG30568" s="7"/>
      <c r="AH30568" s="7"/>
    </row>
    <row r="30569" spans="33:34">
      <c r="AG30569" s="7"/>
      <c r="AH30569" s="7"/>
    </row>
    <row r="30570" spans="33:34">
      <c r="AG30570" s="7"/>
      <c r="AH30570" s="7"/>
    </row>
    <row r="30571" spans="33:34">
      <c r="AG30571" s="7"/>
      <c r="AH30571" s="7"/>
    </row>
    <row r="30572" spans="33:34">
      <c r="AG30572" s="7"/>
      <c r="AH30572" s="7"/>
    </row>
    <row r="30573" spans="33:34">
      <c r="AG30573" s="7"/>
      <c r="AH30573" s="7"/>
    </row>
    <row r="30574" spans="33:34">
      <c r="AG30574" s="7"/>
      <c r="AH30574" s="7"/>
    </row>
    <row r="30575" spans="33:34">
      <c r="AG30575" s="7"/>
      <c r="AH30575" s="7"/>
    </row>
    <row r="30576" spans="33:34">
      <c r="AG30576" s="7"/>
      <c r="AH30576" s="7"/>
    </row>
    <row r="30577" spans="33:34">
      <c r="AG30577" s="7"/>
      <c r="AH30577" s="7"/>
    </row>
    <row r="30578" spans="33:34">
      <c r="AG30578" s="7"/>
      <c r="AH30578" s="7"/>
    </row>
    <row r="30579" spans="33:34">
      <c r="AG30579" s="7"/>
      <c r="AH30579" s="7"/>
    </row>
    <row r="30580" spans="33:34">
      <c r="AG30580" s="7"/>
      <c r="AH30580" s="7"/>
    </row>
    <row r="30581" spans="33:34">
      <c r="AG30581" s="7"/>
      <c r="AH30581" s="7"/>
    </row>
    <row r="30582" spans="33:34">
      <c r="AG30582" s="7"/>
      <c r="AH30582" s="7"/>
    </row>
    <row r="30583" spans="33:34">
      <c r="AG30583" s="7"/>
      <c r="AH30583" s="7"/>
    </row>
    <row r="30584" spans="33:34">
      <c r="AG30584" s="7"/>
      <c r="AH30584" s="7"/>
    </row>
    <row r="30585" spans="33:34">
      <c r="AG30585" s="7"/>
      <c r="AH30585" s="7"/>
    </row>
    <row r="30586" spans="33:34">
      <c r="AG30586" s="7"/>
      <c r="AH30586" s="7"/>
    </row>
    <row r="30587" spans="33:34">
      <c r="AG30587" s="7"/>
      <c r="AH30587" s="7"/>
    </row>
    <row r="30588" spans="33:34">
      <c r="AG30588" s="7"/>
      <c r="AH30588" s="7"/>
    </row>
    <row r="30589" spans="33:34">
      <c r="AG30589" s="7"/>
      <c r="AH30589" s="7"/>
    </row>
    <row r="30590" spans="33:34">
      <c r="AG30590" s="7"/>
      <c r="AH30590" s="7"/>
    </row>
    <row r="30591" spans="33:34">
      <c r="AG30591" s="7"/>
      <c r="AH30591" s="7"/>
    </row>
    <row r="30592" spans="33:34">
      <c r="AG30592" s="7"/>
      <c r="AH30592" s="7"/>
    </row>
    <row r="30593" spans="33:34">
      <c r="AG30593" s="7"/>
      <c r="AH30593" s="7"/>
    </row>
    <row r="30594" spans="33:34">
      <c r="AG30594" s="7"/>
      <c r="AH30594" s="7"/>
    </row>
    <row r="30595" spans="33:34">
      <c r="AG30595" s="7"/>
      <c r="AH30595" s="7"/>
    </row>
    <row r="30596" spans="33:34">
      <c r="AG30596" s="7"/>
      <c r="AH30596" s="7"/>
    </row>
    <row r="30597" spans="33:34">
      <c r="AG30597" s="7"/>
      <c r="AH30597" s="7"/>
    </row>
    <row r="30598" spans="33:34">
      <c r="AG30598" s="7"/>
      <c r="AH30598" s="7"/>
    </row>
    <row r="30599" spans="33:34">
      <c r="AG30599" s="7"/>
      <c r="AH30599" s="7"/>
    </row>
    <row r="30600" spans="33:34">
      <c r="AG30600" s="7"/>
      <c r="AH30600" s="7"/>
    </row>
    <row r="30601" spans="33:34">
      <c r="AG30601" s="7"/>
      <c r="AH30601" s="7"/>
    </row>
    <row r="30602" spans="33:34">
      <c r="AG30602" s="7"/>
      <c r="AH30602" s="7"/>
    </row>
    <row r="30603" spans="33:34">
      <c r="AG30603" s="7"/>
      <c r="AH30603" s="7"/>
    </row>
    <row r="30604" spans="33:34">
      <c r="AG30604" s="7"/>
      <c r="AH30604" s="7"/>
    </row>
    <row r="30605" spans="33:34">
      <c r="AG30605" s="7"/>
      <c r="AH30605" s="7"/>
    </row>
    <row r="30606" spans="33:34">
      <c r="AG30606" s="7"/>
      <c r="AH30606" s="7"/>
    </row>
    <row r="30607" spans="33:34">
      <c r="AG30607" s="7"/>
      <c r="AH30607" s="7"/>
    </row>
    <row r="30608" spans="33:34">
      <c r="AG30608" s="7"/>
      <c r="AH30608" s="7"/>
    </row>
    <row r="30609" spans="33:34">
      <c r="AG30609" s="7"/>
      <c r="AH30609" s="7"/>
    </row>
    <row r="30610" spans="33:34">
      <c r="AG30610" s="7"/>
      <c r="AH30610" s="7"/>
    </row>
    <row r="30611" spans="33:34">
      <c r="AG30611" s="7"/>
      <c r="AH30611" s="7"/>
    </row>
    <row r="30612" spans="33:34">
      <c r="AG30612" s="7"/>
      <c r="AH30612" s="7"/>
    </row>
    <row r="30613" spans="33:34">
      <c r="AG30613" s="7"/>
      <c r="AH30613" s="7"/>
    </row>
    <row r="30614" spans="33:34">
      <c r="AG30614" s="7"/>
      <c r="AH30614" s="7"/>
    </row>
    <row r="30615" spans="33:34">
      <c r="AG30615" s="7"/>
      <c r="AH30615" s="7"/>
    </row>
    <row r="30616" spans="33:34">
      <c r="AG30616" s="7"/>
      <c r="AH30616" s="7"/>
    </row>
    <row r="30617" spans="33:34">
      <c r="AG30617" s="7"/>
      <c r="AH30617" s="7"/>
    </row>
    <row r="30618" spans="33:34">
      <c r="AG30618" s="7"/>
      <c r="AH30618" s="7"/>
    </row>
    <row r="30619" spans="33:34">
      <c r="AG30619" s="7"/>
      <c r="AH30619" s="7"/>
    </row>
    <row r="30620" spans="33:34">
      <c r="AG30620" s="7"/>
      <c r="AH30620" s="7"/>
    </row>
    <row r="30621" spans="33:34">
      <c r="AG30621" s="7"/>
      <c r="AH30621" s="7"/>
    </row>
    <row r="30622" spans="33:34">
      <c r="AG30622" s="7"/>
      <c r="AH30622" s="7"/>
    </row>
    <row r="30623" spans="33:34">
      <c r="AG30623" s="7"/>
      <c r="AH30623" s="7"/>
    </row>
    <row r="30624" spans="33:34">
      <c r="AG30624" s="7"/>
      <c r="AH30624" s="7"/>
    </row>
    <row r="30625" spans="33:34">
      <c r="AG30625" s="7"/>
      <c r="AH30625" s="7"/>
    </row>
    <row r="30626" spans="33:34">
      <c r="AG30626" s="7"/>
      <c r="AH30626" s="7"/>
    </row>
    <row r="30627" spans="33:34">
      <c r="AG30627" s="7"/>
      <c r="AH30627" s="7"/>
    </row>
    <row r="30628" spans="33:34">
      <c r="AG30628" s="7"/>
      <c r="AH30628" s="7"/>
    </row>
    <row r="30629" spans="33:34">
      <c r="AG30629" s="7"/>
      <c r="AH30629" s="7"/>
    </row>
    <row r="30630" spans="33:34">
      <c r="AG30630" s="7"/>
      <c r="AH30630" s="7"/>
    </row>
    <row r="30631" spans="33:34">
      <c r="AG30631" s="7"/>
      <c r="AH30631" s="7"/>
    </row>
    <row r="30632" spans="33:34">
      <c r="AG30632" s="7"/>
      <c r="AH30632" s="7"/>
    </row>
    <row r="30633" spans="33:34">
      <c r="AG30633" s="7"/>
      <c r="AH30633" s="7"/>
    </row>
    <row r="30634" spans="33:34">
      <c r="AG30634" s="7"/>
      <c r="AH30634" s="7"/>
    </row>
    <row r="30635" spans="33:34">
      <c r="AG30635" s="7"/>
      <c r="AH30635" s="7"/>
    </row>
    <row r="30636" spans="33:34">
      <c r="AG30636" s="7"/>
      <c r="AH30636" s="7"/>
    </row>
    <row r="30637" spans="33:34">
      <c r="AG30637" s="7"/>
      <c r="AH30637" s="7"/>
    </row>
    <row r="30638" spans="33:34">
      <c r="AG30638" s="7"/>
      <c r="AH30638" s="7"/>
    </row>
    <row r="30639" spans="33:34">
      <c r="AG30639" s="7"/>
      <c r="AH30639" s="7"/>
    </row>
    <row r="30640" spans="33:34">
      <c r="AG30640" s="7"/>
      <c r="AH30640" s="7"/>
    </row>
    <row r="30641" spans="33:34">
      <c r="AG30641" s="7"/>
      <c r="AH30641" s="7"/>
    </row>
    <row r="30642" spans="33:34">
      <c r="AG30642" s="7"/>
      <c r="AH30642" s="7"/>
    </row>
    <row r="30643" spans="33:34">
      <c r="AG30643" s="7"/>
      <c r="AH30643" s="7"/>
    </row>
    <row r="30644" spans="33:34">
      <c r="AG30644" s="7"/>
      <c r="AH30644" s="7"/>
    </row>
    <row r="30645" spans="33:34">
      <c r="AG30645" s="7"/>
      <c r="AH30645" s="7"/>
    </row>
    <row r="30646" spans="33:34">
      <c r="AG30646" s="7"/>
      <c r="AH30646" s="7"/>
    </row>
    <row r="30647" spans="33:34">
      <c r="AG30647" s="7"/>
      <c r="AH30647" s="7"/>
    </row>
    <row r="30648" spans="33:34">
      <c r="AG30648" s="7"/>
      <c r="AH30648" s="7"/>
    </row>
    <row r="30649" spans="33:34">
      <c r="AG30649" s="7"/>
      <c r="AH30649" s="7"/>
    </row>
    <row r="30650" spans="33:34">
      <c r="AG30650" s="7"/>
      <c r="AH30650" s="7"/>
    </row>
    <row r="30651" spans="33:34">
      <c r="AG30651" s="7"/>
      <c r="AH30651" s="7"/>
    </row>
    <row r="30652" spans="33:34">
      <c r="AG30652" s="7"/>
      <c r="AH30652" s="7"/>
    </row>
    <row r="30653" spans="33:34">
      <c r="AG30653" s="7"/>
      <c r="AH30653" s="7"/>
    </row>
    <row r="30654" spans="33:34">
      <c r="AG30654" s="7"/>
      <c r="AH30654" s="7"/>
    </row>
    <row r="30655" spans="33:34">
      <c r="AG30655" s="7"/>
      <c r="AH30655" s="7"/>
    </row>
    <row r="30656" spans="33:34">
      <c r="AG30656" s="7"/>
      <c r="AH30656" s="7"/>
    </row>
    <row r="30657" spans="33:34">
      <c r="AG30657" s="7"/>
      <c r="AH30657" s="7"/>
    </row>
    <row r="30658" spans="33:34">
      <c r="AG30658" s="7"/>
      <c r="AH30658" s="7"/>
    </row>
    <row r="30659" spans="33:34">
      <c r="AG30659" s="7"/>
      <c r="AH30659" s="7"/>
    </row>
    <row r="30660" spans="33:34">
      <c r="AG30660" s="7"/>
      <c r="AH30660" s="7"/>
    </row>
    <row r="30661" spans="33:34">
      <c r="AG30661" s="7"/>
      <c r="AH30661" s="7"/>
    </row>
    <row r="30662" spans="33:34">
      <c r="AG30662" s="7"/>
      <c r="AH30662" s="7"/>
    </row>
    <row r="30663" spans="33:34">
      <c r="AG30663" s="7"/>
      <c r="AH30663" s="7"/>
    </row>
    <row r="30664" spans="33:34">
      <c r="AG30664" s="7"/>
      <c r="AH30664" s="7"/>
    </row>
    <row r="30665" spans="33:34">
      <c r="AG30665" s="7"/>
      <c r="AH30665" s="7"/>
    </row>
    <row r="30666" spans="33:34">
      <c r="AG30666" s="7"/>
      <c r="AH30666" s="7"/>
    </row>
    <row r="30667" spans="33:34">
      <c r="AG30667" s="7"/>
      <c r="AH30667" s="7"/>
    </row>
    <row r="30668" spans="33:34">
      <c r="AG30668" s="7"/>
      <c r="AH30668" s="7"/>
    </row>
    <row r="30669" spans="33:34">
      <c r="AG30669" s="7"/>
      <c r="AH30669" s="7"/>
    </row>
    <row r="30670" spans="33:34">
      <c r="AG30670" s="7"/>
      <c r="AH30670" s="7"/>
    </row>
    <row r="30671" spans="33:34">
      <c r="AG30671" s="7"/>
      <c r="AH30671" s="7"/>
    </row>
    <row r="30672" spans="33:34">
      <c r="AG30672" s="7"/>
      <c r="AH30672" s="7"/>
    </row>
    <row r="30673" spans="33:34">
      <c r="AG30673" s="7"/>
      <c r="AH30673" s="7"/>
    </row>
    <row r="30674" spans="33:34">
      <c r="AG30674" s="7"/>
      <c r="AH30674" s="7"/>
    </row>
    <row r="30675" spans="33:34">
      <c r="AG30675" s="7"/>
      <c r="AH30675" s="7"/>
    </row>
    <row r="30676" spans="33:34">
      <c r="AG30676" s="7"/>
      <c r="AH30676" s="7"/>
    </row>
    <row r="30677" spans="33:34">
      <c r="AG30677" s="7"/>
      <c r="AH30677" s="7"/>
    </row>
    <row r="30678" spans="33:34">
      <c r="AG30678" s="7"/>
      <c r="AH30678" s="7"/>
    </row>
    <row r="30679" spans="33:34">
      <c r="AG30679" s="7"/>
      <c r="AH30679" s="7"/>
    </row>
    <row r="30680" spans="33:34">
      <c r="AG30680" s="7"/>
      <c r="AH30680" s="7"/>
    </row>
    <row r="30681" spans="33:34">
      <c r="AG30681" s="7"/>
      <c r="AH30681" s="7"/>
    </row>
    <row r="30682" spans="33:34">
      <c r="AG30682" s="7"/>
      <c r="AH30682" s="7"/>
    </row>
    <row r="30683" spans="33:34">
      <c r="AG30683" s="7"/>
      <c r="AH30683" s="7"/>
    </row>
    <row r="30684" spans="33:34">
      <c r="AG30684" s="7"/>
      <c r="AH30684" s="7"/>
    </row>
    <row r="30685" spans="33:34">
      <c r="AG30685" s="7"/>
      <c r="AH30685" s="7"/>
    </row>
    <row r="30686" spans="33:34">
      <c r="AG30686" s="7"/>
      <c r="AH30686" s="7"/>
    </row>
    <row r="30687" spans="33:34">
      <c r="AG30687" s="7"/>
      <c r="AH30687" s="7"/>
    </row>
    <row r="30688" spans="33:34">
      <c r="AG30688" s="7"/>
      <c r="AH30688" s="7"/>
    </row>
    <row r="30689" spans="33:34">
      <c r="AG30689" s="7"/>
      <c r="AH30689" s="7"/>
    </row>
    <row r="30690" spans="33:34">
      <c r="AG30690" s="7"/>
      <c r="AH30690" s="7"/>
    </row>
    <row r="30691" spans="33:34">
      <c r="AG30691" s="7"/>
      <c r="AH30691" s="7"/>
    </row>
    <row r="30692" spans="33:34">
      <c r="AG30692" s="7"/>
      <c r="AH30692" s="7"/>
    </row>
    <row r="30693" spans="33:34">
      <c r="AG30693" s="7"/>
      <c r="AH30693" s="7"/>
    </row>
    <row r="30694" spans="33:34">
      <c r="AG30694" s="7"/>
      <c r="AH30694" s="7"/>
    </row>
    <row r="30695" spans="33:34">
      <c r="AG30695" s="7"/>
      <c r="AH30695" s="7"/>
    </row>
    <row r="30696" spans="33:34">
      <c r="AG30696" s="7"/>
      <c r="AH30696" s="7"/>
    </row>
    <row r="30697" spans="33:34">
      <c r="AG30697" s="7"/>
      <c r="AH30697" s="7"/>
    </row>
    <row r="30698" spans="33:34">
      <c r="AG30698" s="7"/>
      <c r="AH30698" s="7"/>
    </row>
    <row r="30699" spans="33:34">
      <c r="AG30699" s="7"/>
      <c r="AH30699" s="7"/>
    </row>
    <row r="30700" spans="33:34">
      <c r="AG30700" s="7"/>
      <c r="AH30700" s="7"/>
    </row>
    <row r="30701" spans="33:34">
      <c r="AG30701" s="7"/>
      <c r="AH30701" s="7"/>
    </row>
    <row r="30702" spans="33:34">
      <c r="AG30702" s="7"/>
      <c r="AH30702" s="7"/>
    </row>
    <row r="30703" spans="33:34">
      <c r="AG30703" s="7"/>
      <c r="AH30703" s="7"/>
    </row>
    <row r="30704" spans="33:34">
      <c r="AG30704" s="7"/>
      <c r="AH30704" s="7"/>
    </row>
    <row r="30705" spans="33:34">
      <c r="AG30705" s="7"/>
      <c r="AH30705" s="7"/>
    </row>
    <row r="30706" spans="33:34">
      <c r="AG30706" s="7"/>
      <c r="AH30706" s="7"/>
    </row>
    <row r="30707" spans="33:34">
      <c r="AG30707" s="7"/>
      <c r="AH30707" s="7"/>
    </row>
    <row r="30708" spans="33:34">
      <c r="AG30708" s="7"/>
      <c r="AH30708" s="7"/>
    </row>
    <row r="30709" spans="33:34">
      <c r="AG30709" s="7"/>
      <c r="AH30709" s="7"/>
    </row>
    <row r="30710" spans="33:34">
      <c r="AG30710" s="7"/>
      <c r="AH30710" s="7"/>
    </row>
    <row r="30711" spans="33:34">
      <c r="AG30711" s="7"/>
      <c r="AH30711" s="7"/>
    </row>
    <row r="30712" spans="33:34">
      <c r="AG30712" s="7"/>
      <c r="AH30712" s="7"/>
    </row>
    <row r="30713" spans="33:34">
      <c r="AG30713" s="7"/>
      <c r="AH30713" s="7"/>
    </row>
    <row r="30714" spans="33:34">
      <c r="AG30714" s="7"/>
      <c r="AH30714" s="7"/>
    </row>
    <row r="30715" spans="33:34">
      <c r="AG30715" s="7"/>
      <c r="AH30715" s="7"/>
    </row>
    <row r="30716" spans="33:34">
      <c r="AG30716" s="7"/>
      <c r="AH30716" s="7"/>
    </row>
    <row r="30717" spans="33:34">
      <c r="AG30717" s="7"/>
      <c r="AH30717" s="7"/>
    </row>
    <row r="30718" spans="33:34">
      <c r="AG30718" s="7"/>
      <c r="AH30718" s="7"/>
    </row>
    <row r="30719" spans="33:34">
      <c r="AG30719" s="7"/>
      <c r="AH30719" s="7"/>
    </row>
    <row r="30720" spans="33:34">
      <c r="AG30720" s="7"/>
      <c r="AH30720" s="7"/>
    </row>
    <row r="30721" spans="33:34">
      <c r="AG30721" s="7"/>
      <c r="AH30721" s="7"/>
    </row>
    <row r="30722" spans="33:34">
      <c r="AG30722" s="7"/>
      <c r="AH30722" s="7"/>
    </row>
    <row r="30723" spans="33:34">
      <c r="AG30723" s="7"/>
      <c r="AH30723" s="7"/>
    </row>
    <row r="30724" spans="33:34">
      <c r="AG30724" s="7"/>
      <c r="AH30724" s="7"/>
    </row>
    <row r="30725" spans="33:34">
      <c r="AG30725" s="7"/>
      <c r="AH30725" s="7"/>
    </row>
    <row r="30726" spans="33:34">
      <c r="AG30726" s="7"/>
      <c r="AH30726" s="7"/>
    </row>
    <row r="30727" spans="33:34">
      <c r="AG30727" s="7"/>
      <c r="AH30727" s="7"/>
    </row>
    <row r="30728" spans="33:34">
      <c r="AG30728" s="7"/>
      <c r="AH30728" s="7"/>
    </row>
    <row r="30729" spans="33:34">
      <c r="AG30729" s="7"/>
      <c r="AH30729" s="7"/>
    </row>
    <row r="30730" spans="33:34">
      <c r="AG30730" s="7"/>
      <c r="AH30730" s="7"/>
    </row>
    <row r="30731" spans="33:34">
      <c r="AG30731" s="7"/>
      <c r="AH30731" s="7"/>
    </row>
    <row r="30732" spans="33:34">
      <c r="AG30732" s="7"/>
      <c r="AH30732" s="7"/>
    </row>
    <row r="30733" spans="33:34">
      <c r="AG30733" s="7"/>
      <c r="AH30733" s="7"/>
    </row>
    <row r="30734" spans="33:34">
      <c r="AG30734" s="7"/>
      <c r="AH30734" s="7"/>
    </row>
    <row r="30735" spans="33:34">
      <c r="AG30735" s="7"/>
      <c r="AH30735" s="7"/>
    </row>
    <row r="30736" spans="33:34">
      <c r="AG30736" s="7"/>
      <c r="AH30736" s="7"/>
    </row>
    <row r="30737" spans="33:34">
      <c r="AG30737" s="7"/>
      <c r="AH30737" s="7"/>
    </row>
    <row r="30738" spans="33:34">
      <c r="AG30738" s="7"/>
      <c r="AH30738" s="7"/>
    </row>
    <row r="30739" spans="33:34">
      <c r="AG30739" s="7"/>
      <c r="AH30739" s="7"/>
    </row>
    <row r="30740" spans="33:34">
      <c r="AG30740" s="7"/>
      <c r="AH30740" s="7"/>
    </row>
    <row r="30741" spans="33:34">
      <c r="AG30741" s="7"/>
      <c r="AH30741" s="7"/>
    </row>
    <row r="30742" spans="33:34">
      <c r="AG30742" s="7"/>
      <c r="AH30742" s="7"/>
    </row>
    <row r="30743" spans="33:34">
      <c r="AG30743" s="7"/>
      <c r="AH30743" s="7"/>
    </row>
    <row r="30744" spans="33:34">
      <c r="AG30744" s="7"/>
      <c r="AH30744" s="7"/>
    </row>
    <row r="30745" spans="33:34">
      <c r="AG30745" s="7"/>
      <c r="AH30745" s="7"/>
    </row>
    <row r="30746" spans="33:34">
      <c r="AG30746" s="7"/>
      <c r="AH30746" s="7"/>
    </row>
    <row r="30747" spans="33:34">
      <c r="AG30747" s="7"/>
      <c r="AH30747" s="7"/>
    </row>
    <row r="30748" spans="33:34">
      <c r="AG30748" s="7"/>
      <c r="AH30748" s="7"/>
    </row>
    <row r="30749" spans="33:34">
      <c r="AG30749" s="7"/>
      <c r="AH30749" s="7"/>
    </row>
    <row r="30750" spans="33:34">
      <c r="AG30750" s="7"/>
      <c r="AH30750" s="7"/>
    </row>
    <row r="30751" spans="33:34">
      <c r="AG30751" s="7"/>
      <c r="AH30751" s="7"/>
    </row>
    <row r="30752" spans="33:34">
      <c r="AG30752" s="7"/>
      <c r="AH30752" s="7"/>
    </row>
    <row r="30753" spans="33:34">
      <c r="AG30753" s="7"/>
      <c r="AH30753" s="7"/>
    </row>
    <row r="30754" spans="33:34">
      <c r="AG30754" s="7"/>
      <c r="AH30754" s="7"/>
    </row>
    <row r="30755" spans="33:34">
      <c r="AG30755" s="7"/>
      <c r="AH30755" s="7"/>
    </row>
    <row r="30756" spans="33:34">
      <c r="AG30756" s="7"/>
      <c r="AH30756" s="7"/>
    </row>
    <row r="30757" spans="33:34">
      <c r="AG30757" s="7"/>
      <c r="AH30757" s="7"/>
    </row>
    <row r="30758" spans="33:34">
      <c r="AG30758" s="7"/>
      <c r="AH30758" s="7"/>
    </row>
    <row r="30759" spans="33:34">
      <c r="AG30759" s="7"/>
      <c r="AH30759" s="7"/>
    </row>
    <row r="30760" spans="33:34">
      <c r="AG30760" s="7"/>
      <c r="AH30760" s="7"/>
    </row>
    <row r="30761" spans="33:34">
      <c r="AG30761" s="7"/>
      <c r="AH30761" s="7"/>
    </row>
    <row r="30762" spans="33:34">
      <c r="AG30762" s="7"/>
      <c r="AH30762" s="7"/>
    </row>
    <row r="30763" spans="33:34">
      <c r="AG30763" s="7"/>
      <c r="AH30763" s="7"/>
    </row>
    <row r="30764" spans="33:34">
      <c r="AG30764" s="7"/>
      <c r="AH30764" s="7"/>
    </row>
    <row r="30765" spans="33:34">
      <c r="AG30765" s="7"/>
      <c r="AH30765" s="7"/>
    </row>
    <row r="30766" spans="33:34">
      <c r="AG30766" s="7"/>
      <c r="AH30766" s="7"/>
    </row>
    <row r="30767" spans="33:34">
      <c r="AG30767" s="7"/>
      <c r="AH30767" s="7"/>
    </row>
    <row r="30768" spans="33:34">
      <c r="AG30768" s="7"/>
      <c r="AH30768" s="7"/>
    </row>
    <row r="30769" spans="33:34">
      <c r="AG30769" s="7"/>
      <c r="AH30769" s="7"/>
    </row>
    <row r="30770" spans="33:34">
      <c r="AG30770" s="7"/>
      <c r="AH30770" s="7"/>
    </row>
    <row r="30771" spans="33:34">
      <c r="AG30771" s="7"/>
      <c r="AH30771" s="7"/>
    </row>
    <row r="30772" spans="33:34">
      <c r="AG30772" s="7"/>
      <c r="AH30772" s="7"/>
    </row>
    <row r="30773" spans="33:34">
      <c r="AG30773" s="7"/>
      <c r="AH30773" s="7"/>
    </row>
    <row r="30774" spans="33:34">
      <c r="AG30774" s="7"/>
      <c r="AH30774" s="7"/>
    </row>
    <row r="30775" spans="33:34">
      <c r="AG30775" s="7"/>
      <c r="AH30775" s="7"/>
    </row>
    <row r="30776" spans="33:34">
      <c r="AG30776" s="7"/>
      <c r="AH30776" s="7"/>
    </row>
    <row r="30777" spans="33:34">
      <c r="AG30777" s="7"/>
      <c r="AH30777" s="7"/>
    </row>
    <row r="30778" spans="33:34">
      <c r="AG30778" s="7"/>
      <c r="AH30778" s="7"/>
    </row>
    <row r="30779" spans="33:34">
      <c r="AG30779" s="7"/>
      <c r="AH30779" s="7"/>
    </row>
    <row r="30780" spans="33:34">
      <c r="AG30780" s="7"/>
      <c r="AH30780" s="7"/>
    </row>
    <row r="30781" spans="33:34">
      <c r="AG30781" s="7"/>
      <c r="AH30781" s="7"/>
    </row>
    <row r="30782" spans="33:34">
      <c r="AG30782" s="7"/>
      <c r="AH30782" s="7"/>
    </row>
    <row r="30783" spans="33:34">
      <c r="AG30783" s="7"/>
      <c r="AH30783" s="7"/>
    </row>
    <row r="30784" spans="33:34">
      <c r="AG30784" s="7"/>
      <c r="AH30784" s="7"/>
    </row>
    <row r="30785" spans="33:34">
      <c r="AG30785" s="7"/>
      <c r="AH30785" s="7"/>
    </row>
    <row r="30786" spans="33:34">
      <c r="AG30786" s="7"/>
      <c r="AH30786" s="7"/>
    </row>
    <row r="30787" spans="33:34">
      <c r="AG30787" s="7"/>
      <c r="AH30787" s="7"/>
    </row>
    <row r="30788" spans="33:34">
      <c r="AG30788" s="7"/>
      <c r="AH30788" s="7"/>
    </row>
    <row r="30789" spans="33:34">
      <c r="AG30789" s="7"/>
      <c r="AH30789" s="7"/>
    </row>
    <row r="30790" spans="33:34">
      <c r="AG30790" s="7"/>
      <c r="AH30790" s="7"/>
    </row>
    <row r="30791" spans="33:34">
      <c r="AG30791" s="7"/>
      <c r="AH30791" s="7"/>
    </row>
    <row r="30792" spans="33:34">
      <c r="AG30792" s="7"/>
      <c r="AH30792" s="7"/>
    </row>
    <row r="30793" spans="33:34">
      <c r="AG30793" s="7"/>
      <c r="AH30793" s="7"/>
    </row>
    <row r="30794" spans="33:34">
      <c r="AG30794" s="7"/>
      <c r="AH30794" s="7"/>
    </row>
    <row r="30795" spans="33:34">
      <c r="AG30795" s="7"/>
      <c r="AH30795" s="7"/>
    </row>
    <row r="30796" spans="33:34">
      <c r="AG30796" s="7"/>
      <c r="AH30796" s="7"/>
    </row>
    <row r="30797" spans="33:34">
      <c r="AG30797" s="7"/>
      <c r="AH30797" s="7"/>
    </row>
    <row r="30798" spans="33:34">
      <c r="AG30798" s="7"/>
      <c r="AH30798" s="7"/>
    </row>
    <row r="30799" spans="33:34">
      <c r="AG30799" s="7"/>
      <c r="AH30799" s="7"/>
    </row>
    <row r="30800" spans="33:34">
      <c r="AG30800" s="7"/>
      <c r="AH30800" s="7"/>
    </row>
    <row r="30801" spans="33:34">
      <c r="AG30801" s="7"/>
      <c r="AH30801" s="7"/>
    </row>
    <row r="30802" spans="33:34">
      <c r="AG30802" s="7"/>
      <c r="AH30802" s="7"/>
    </row>
    <row r="30803" spans="33:34">
      <c r="AG30803" s="7"/>
      <c r="AH30803" s="7"/>
    </row>
    <row r="30804" spans="33:34">
      <c r="AG30804" s="7"/>
      <c r="AH30804" s="7"/>
    </row>
    <row r="30805" spans="33:34">
      <c r="AG30805" s="7"/>
      <c r="AH30805" s="7"/>
    </row>
    <row r="30806" spans="33:34">
      <c r="AG30806" s="7"/>
      <c r="AH30806" s="7"/>
    </row>
    <row r="30807" spans="33:34">
      <c r="AG30807" s="7"/>
      <c r="AH30807" s="7"/>
    </row>
    <row r="30808" spans="33:34">
      <c r="AG30808" s="7"/>
      <c r="AH30808" s="7"/>
    </row>
    <row r="30809" spans="33:34">
      <c r="AG30809" s="7"/>
      <c r="AH30809" s="7"/>
    </row>
    <row r="30810" spans="33:34">
      <c r="AG30810" s="7"/>
      <c r="AH30810" s="7"/>
    </row>
    <row r="30811" spans="33:34">
      <c r="AG30811" s="7"/>
      <c r="AH30811" s="7"/>
    </row>
    <row r="30812" spans="33:34">
      <c r="AG30812" s="7"/>
      <c r="AH30812" s="7"/>
    </row>
    <row r="30813" spans="33:34">
      <c r="AG30813" s="7"/>
      <c r="AH30813" s="7"/>
    </row>
    <row r="30814" spans="33:34">
      <c r="AG30814" s="7"/>
      <c r="AH30814" s="7"/>
    </row>
    <row r="30815" spans="33:34">
      <c r="AG30815" s="7"/>
      <c r="AH30815" s="7"/>
    </row>
    <row r="30816" spans="33:34">
      <c r="AG30816" s="7"/>
      <c r="AH30816" s="7"/>
    </row>
    <row r="30817" spans="33:34">
      <c r="AG30817" s="7"/>
      <c r="AH30817" s="7"/>
    </row>
    <row r="30818" spans="33:34">
      <c r="AG30818" s="7"/>
      <c r="AH30818" s="7"/>
    </row>
    <row r="30819" spans="33:34">
      <c r="AG30819" s="7"/>
      <c r="AH30819" s="7"/>
    </row>
    <row r="30820" spans="33:34">
      <c r="AG30820" s="7"/>
      <c r="AH30820" s="7"/>
    </row>
    <row r="30821" spans="33:34">
      <c r="AG30821" s="7"/>
      <c r="AH30821" s="7"/>
    </row>
    <row r="30822" spans="33:34">
      <c r="AG30822" s="7"/>
      <c r="AH30822" s="7"/>
    </row>
    <row r="30823" spans="33:34">
      <c r="AG30823" s="7"/>
      <c r="AH30823" s="7"/>
    </row>
    <row r="30824" spans="33:34">
      <c r="AG30824" s="7"/>
      <c r="AH30824" s="7"/>
    </row>
    <row r="30825" spans="33:34">
      <c r="AG30825" s="7"/>
      <c r="AH30825" s="7"/>
    </row>
    <row r="30826" spans="33:34">
      <c r="AG30826" s="7"/>
      <c r="AH30826" s="7"/>
    </row>
    <row r="30827" spans="33:34">
      <c r="AG30827" s="7"/>
      <c r="AH30827" s="7"/>
    </row>
    <row r="30828" spans="33:34">
      <c r="AG30828" s="7"/>
      <c r="AH30828" s="7"/>
    </row>
    <row r="30829" spans="33:34">
      <c r="AG30829" s="7"/>
      <c r="AH30829" s="7"/>
    </row>
    <row r="30830" spans="33:34">
      <c r="AG30830" s="7"/>
      <c r="AH30830" s="7"/>
    </row>
    <row r="30831" spans="33:34">
      <c r="AG30831" s="7"/>
      <c r="AH30831" s="7"/>
    </row>
    <row r="30832" spans="33:34">
      <c r="AG30832" s="7"/>
      <c r="AH30832" s="7"/>
    </row>
    <row r="30833" spans="33:34">
      <c r="AG30833" s="7"/>
      <c r="AH30833" s="7"/>
    </row>
    <row r="30834" spans="33:34">
      <c r="AG30834" s="7"/>
      <c r="AH30834" s="7"/>
    </row>
    <row r="30835" spans="33:34">
      <c r="AG30835" s="7"/>
      <c r="AH30835" s="7"/>
    </row>
    <row r="30836" spans="33:34">
      <c r="AG30836" s="7"/>
      <c r="AH30836" s="7"/>
    </row>
    <row r="30837" spans="33:34">
      <c r="AG30837" s="7"/>
      <c r="AH30837" s="7"/>
    </row>
    <row r="30838" spans="33:34">
      <c r="AG30838" s="7"/>
      <c r="AH30838" s="7"/>
    </row>
    <row r="30839" spans="33:34">
      <c r="AG30839" s="7"/>
      <c r="AH30839" s="7"/>
    </row>
    <row r="30840" spans="33:34">
      <c r="AG30840" s="7"/>
      <c r="AH30840" s="7"/>
    </row>
    <row r="30841" spans="33:34">
      <c r="AG30841" s="7"/>
      <c r="AH30841" s="7"/>
    </row>
    <row r="30842" spans="33:34">
      <c r="AG30842" s="7"/>
      <c r="AH30842" s="7"/>
    </row>
    <row r="30843" spans="33:34">
      <c r="AG30843" s="7"/>
      <c r="AH30843" s="7"/>
    </row>
    <row r="30844" spans="33:34">
      <c r="AG30844" s="7"/>
      <c r="AH30844" s="7"/>
    </row>
    <row r="30845" spans="33:34">
      <c r="AG30845" s="7"/>
      <c r="AH30845" s="7"/>
    </row>
    <row r="30846" spans="33:34">
      <c r="AG30846" s="7"/>
      <c r="AH30846" s="7"/>
    </row>
    <row r="30847" spans="33:34">
      <c r="AG30847" s="7"/>
      <c r="AH30847" s="7"/>
    </row>
    <row r="30848" spans="33:34">
      <c r="AG30848" s="7"/>
      <c r="AH30848" s="7"/>
    </row>
    <row r="30849" spans="33:34">
      <c r="AG30849" s="7"/>
      <c r="AH30849" s="7"/>
    </row>
    <row r="30850" spans="33:34">
      <c r="AG30850" s="7"/>
      <c r="AH30850" s="7"/>
    </row>
    <row r="30851" spans="33:34">
      <c r="AG30851" s="7"/>
      <c r="AH30851" s="7"/>
    </row>
    <row r="30852" spans="33:34">
      <c r="AG30852" s="7"/>
      <c r="AH30852" s="7"/>
    </row>
    <row r="30853" spans="33:34">
      <c r="AG30853" s="7"/>
      <c r="AH30853" s="7"/>
    </row>
    <row r="30854" spans="33:34">
      <c r="AG30854" s="7"/>
      <c r="AH30854" s="7"/>
    </row>
    <row r="30855" spans="33:34">
      <c r="AG30855" s="7"/>
      <c r="AH30855" s="7"/>
    </row>
    <row r="30856" spans="33:34">
      <c r="AG30856" s="7"/>
      <c r="AH30856" s="7"/>
    </row>
    <row r="30857" spans="33:34">
      <c r="AG30857" s="7"/>
      <c r="AH30857" s="7"/>
    </row>
    <row r="30858" spans="33:34">
      <c r="AG30858" s="7"/>
      <c r="AH30858" s="7"/>
    </row>
    <row r="30859" spans="33:34">
      <c r="AG30859" s="7"/>
      <c r="AH30859" s="7"/>
    </row>
    <row r="30860" spans="33:34">
      <c r="AG30860" s="7"/>
      <c r="AH30860" s="7"/>
    </row>
    <row r="30861" spans="33:34">
      <c r="AG30861" s="7"/>
      <c r="AH30861" s="7"/>
    </row>
    <row r="30862" spans="33:34">
      <c r="AG30862" s="7"/>
      <c r="AH30862" s="7"/>
    </row>
    <row r="30863" spans="33:34">
      <c r="AG30863" s="7"/>
      <c r="AH30863" s="7"/>
    </row>
    <row r="30864" spans="33:34">
      <c r="AG30864" s="7"/>
      <c r="AH30864" s="7"/>
    </row>
    <row r="30865" spans="33:34">
      <c r="AG30865" s="7"/>
      <c r="AH30865" s="7"/>
    </row>
    <row r="30866" spans="33:34">
      <c r="AG30866" s="7"/>
      <c r="AH30866" s="7"/>
    </row>
    <row r="30867" spans="33:34">
      <c r="AG30867" s="7"/>
      <c r="AH30867" s="7"/>
    </row>
    <row r="30868" spans="33:34">
      <c r="AG30868" s="7"/>
      <c r="AH30868" s="7"/>
    </row>
    <row r="30869" spans="33:34">
      <c r="AG30869" s="7"/>
      <c r="AH30869" s="7"/>
    </row>
    <row r="30870" spans="33:34">
      <c r="AG30870" s="7"/>
      <c r="AH30870" s="7"/>
    </row>
    <row r="30871" spans="33:34">
      <c r="AG30871" s="7"/>
      <c r="AH30871" s="7"/>
    </row>
    <row r="30872" spans="33:34">
      <c r="AG30872" s="7"/>
      <c r="AH30872" s="7"/>
    </row>
    <row r="30873" spans="33:34">
      <c r="AG30873" s="7"/>
      <c r="AH30873" s="7"/>
    </row>
    <row r="30874" spans="33:34">
      <c r="AG30874" s="7"/>
      <c r="AH30874" s="7"/>
    </row>
    <row r="30875" spans="33:34">
      <c r="AG30875" s="7"/>
      <c r="AH30875" s="7"/>
    </row>
    <row r="30876" spans="33:34">
      <c r="AG30876" s="7"/>
      <c r="AH30876" s="7"/>
    </row>
    <row r="30877" spans="33:34">
      <c r="AG30877" s="7"/>
      <c r="AH30877" s="7"/>
    </row>
    <row r="30878" spans="33:34">
      <c r="AG30878" s="7"/>
      <c r="AH30878" s="7"/>
    </row>
    <row r="30879" spans="33:34">
      <c r="AG30879" s="7"/>
      <c r="AH30879" s="7"/>
    </row>
    <row r="30880" spans="33:34">
      <c r="AG30880" s="7"/>
      <c r="AH30880" s="7"/>
    </row>
    <row r="30881" spans="33:34">
      <c r="AG30881" s="7"/>
      <c r="AH30881" s="7"/>
    </row>
    <row r="30882" spans="33:34">
      <c r="AG30882" s="7"/>
      <c r="AH30882" s="7"/>
    </row>
    <row r="30883" spans="33:34">
      <c r="AG30883" s="7"/>
      <c r="AH30883" s="7"/>
    </row>
    <row r="30884" spans="33:34">
      <c r="AG30884" s="7"/>
      <c r="AH30884" s="7"/>
    </row>
    <row r="30885" spans="33:34">
      <c r="AG30885" s="7"/>
      <c r="AH30885" s="7"/>
    </row>
    <row r="30886" spans="33:34">
      <c r="AG30886" s="7"/>
      <c r="AH30886" s="7"/>
    </row>
    <row r="30887" spans="33:34">
      <c r="AG30887" s="7"/>
      <c r="AH30887" s="7"/>
    </row>
    <row r="30888" spans="33:34">
      <c r="AG30888" s="7"/>
      <c r="AH30888" s="7"/>
    </row>
    <row r="30889" spans="33:34">
      <c r="AG30889" s="7"/>
      <c r="AH30889" s="7"/>
    </row>
    <row r="30890" spans="33:34">
      <c r="AG30890" s="7"/>
      <c r="AH30890" s="7"/>
    </row>
    <row r="30891" spans="33:34">
      <c r="AG30891" s="7"/>
      <c r="AH30891" s="7"/>
    </row>
    <row r="30892" spans="33:34">
      <c r="AG30892" s="7"/>
      <c r="AH30892" s="7"/>
    </row>
    <row r="30893" spans="33:34">
      <c r="AG30893" s="7"/>
      <c r="AH30893" s="7"/>
    </row>
    <row r="30894" spans="33:34">
      <c r="AG30894" s="7"/>
      <c r="AH30894" s="7"/>
    </row>
    <row r="30895" spans="33:34">
      <c r="AG30895" s="7"/>
      <c r="AH30895" s="7"/>
    </row>
    <row r="30896" spans="33:34">
      <c r="AG30896" s="7"/>
      <c r="AH30896" s="7"/>
    </row>
    <row r="30897" spans="33:34">
      <c r="AG30897" s="7"/>
      <c r="AH30897" s="7"/>
    </row>
    <row r="30898" spans="33:34">
      <c r="AG30898" s="7"/>
      <c r="AH30898" s="7"/>
    </row>
    <row r="30899" spans="33:34">
      <c r="AG30899" s="7"/>
      <c r="AH30899" s="7"/>
    </row>
    <row r="30900" spans="33:34">
      <c r="AG30900" s="7"/>
      <c r="AH30900" s="7"/>
    </row>
    <row r="30901" spans="33:34">
      <c r="AG30901" s="7"/>
      <c r="AH30901" s="7"/>
    </row>
    <row r="30902" spans="33:34">
      <c r="AG30902" s="7"/>
      <c r="AH30902" s="7"/>
    </row>
    <row r="30903" spans="33:34">
      <c r="AG30903" s="7"/>
      <c r="AH30903" s="7"/>
    </row>
    <row r="30904" spans="33:34">
      <c r="AG30904" s="7"/>
      <c r="AH30904" s="7"/>
    </row>
    <row r="30905" spans="33:34">
      <c r="AG30905" s="7"/>
      <c r="AH30905" s="7"/>
    </row>
    <row r="30906" spans="33:34">
      <c r="AG30906" s="7"/>
      <c r="AH30906" s="7"/>
    </row>
    <row r="30907" spans="33:34">
      <c r="AG30907" s="7"/>
      <c r="AH30907" s="7"/>
    </row>
    <row r="30908" spans="33:34">
      <c r="AG30908" s="7"/>
      <c r="AH30908" s="7"/>
    </row>
    <row r="30909" spans="33:34">
      <c r="AG30909" s="7"/>
      <c r="AH30909" s="7"/>
    </row>
    <row r="30910" spans="33:34">
      <c r="AG30910" s="7"/>
      <c r="AH30910" s="7"/>
    </row>
    <row r="30911" spans="33:34">
      <c r="AG30911" s="7"/>
      <c r="AH30911" s="7"/>
    </row>
    <row r="30912" spans="33:34">
      <c r="AG30912" s="7"/>
      <c r="AH30912" s="7"/>
    </row>
    <row r="30913" spans="33:34">
      <c r="AG30913" s="7"/>
      <c r="AH30913" s="7"/>
    </row>
    <row r="30914" spans="33:34">
      <c r="AG30914" s="7"/>
      <c r="AH30914" s="7"/>
    </row>
    <row r="30915" spans="33:34">
      <c r="AG30915" s="7"/>
      <c r="AH30915" s="7"/>
    </row>
    <row r="30916" spans="33:34">
      <c r="AG30916" s="7"/>
      <c r="AH30916" s="7"/>
    </row>
    <row r="30917" spans="33:34">
      <c r="AG30917" s="7"/>
      <c r="AH30917" s="7"/>
    </row>
    <row r="30918" spans="33:34">
      <c r="AG30918" s="7"/>
      <c r="AH30918" s="7"/>
    </row>
    <row r="30919" spans="33:34">
      <c r="AG30919" s="7"/>
      <c r="AH30919" s="7"/>
    </row>
    <row r="30920" spans="33:34">
      <c r="AG30920" s="7"/>
      <c r="AH30920" s="7"/>
    </row>
    <row r="30921" spans="33:34">
      <c r="AG30921" s="7"/>
      <c r="AH30921" s="7"/>
    </row>
    <row r="30922" spans="33:34">
      <c r="AG30922" s="7"/>
      <c r="AH30922" s="7"/>
    </row>
    <row r="30923" spans="33:34">
      <c r="AG30923" s="7"/>
      <c r="AH30923" s="7"/>
    </row>
    <row r="30924" spans="33:34">
      <c r="AG30924" s="7"/>
      <c r="AH30924" s="7"/>
    </row>
    <row r="30925" spans="33:34">
      <c r="AG30925" s="7"/>
      <c r="AH30925" s="7"/>
    </row>
    <row r="30926" spans="33:34">
      <c r="AG30926" s="7"/>
      <c r="AH30926" s="7"/>
    </row>
    <row r="30927" spans="33:34">
      <c r="AG30927" s="7"/>
      <c r="AH30927" s="7"/>
    </row>
    <row r="30928" spans="33:34">
      <c r="AG30928" s="7"/>
      <c r="AH30928" s="7"/>
    </row>
    <row r="30929" spans="33:34">
      <c r="AG30929" s="7"/>
      <c r="AH30929" s="7"/>
    </row>
    <row r="30930" spans="33:34">
      <c r="AG30930" s="7"/>
      <c r="AH30930" s="7"/>
    </row>
    <row r="30931" spans="33:34">
      <c r="AG30931" s="7"/>
      <c r="AH30931" s="7"/>
    </row>
    <row r="30932" spans="33:34">
      <c r="AG30932" s="7"/>
      <c r="AH30932" s="7"/>
    </row>
    <row r="30933" spans="33:34">
      <c r="AG30933" s="7"/>
      <c r="AH30933" s="7"/>
    </row>
    <row r="30934" spans="33:34">
      <c r="AG30934" s="7"/>
      <c r="AH30934" s="7"/>
    </row>
    <row r="30935" spans="33:34">
      <c r="AG30935" s="7"/>
      <c r="AH30935" s="7"/>
    </row>
    <row r="30936" spans="33:34">
      <c r="AG30936" s="7"/>
      <c r="AH30936" s="7"/>
    </row>
    <row r="30937" spans="33:34">
      <c r="AG30937" s="7"/>
      <c r="AH30937" s="7"/>
    </row>
    <row r="30938" spans="33:34">
      <c r="AG30938" s="7"/>
      <c r="AH30938" s="7"/>
    </row>
    <row r="30939" spans="33:34">
      <c r="AG30939" s="7"/>
      <c r="AH30939" s="7"/>
    </row>
    <row r="30940" spans="33:34">
      <c r="AG30940" s="7"/>
      <c r="AH30940" s="7"/>
    </row>
    <row r="30941" spans="33:34">
      <c r="AG30941" s="7"/>
      <c r="AH30941" s="7"/>
    </row>
    <row r="30942" spans="33:34">
      <c r="AG30942" s="7"/>
      <c r="AH30942" s="7"/>
    </row>
    <row r="30943" spans="33:34">
      <c r="AG30943" s="7"/>
      <c r="AH30943" s="7"/>
    </row>
    <row r="30944" spans="33:34">
      <c r="AG30944" s="7"/>
      <c r="AH30944" s="7"/>
    </row>
    <row r="30945" spans="33:34">
      <c r="AG30945" s="7"/>
      <c r="AH30945" s="7"/>
    </row>
    <row r="30946" spans="33:34">
      <c r="AG30946" s="7"/>
      <c r="AH30946" s="7"/>
    </row>
    <row r="30947" spans="33:34">
      <c r="AG30947" s="7"/>
      <c r="AH30947" s="7"/>
    </row>
    <row r="30948" spans="33:34">
      <c r="AG30948" s="7"/>
      <c r="AH30948" s="7"/>
    </row>
    <row r="30949" spans="33:34">
      <c r="AG30949" s="7"/>
      <c r="AH30949" s="7"/>
    </row>
    <row r="30950" spans="33:34">
      <c r="AG30950" s="7"/>
      <c r="AH30950" s="7"/>
    </row>
    <row r="30951" spans="33:34">
      <c r="AG30951" s="7"/>
      <c r="AH30951" s="7"/>
    </row>
    <row r="30952" spans="33:34">
      <c r="AG30952" s="7"/>
      <c r="AH30952" s="7"/>
    </row>
    <row r="30953" spans="33:34">
      <c r="AG30953" s="7"/>
      <c r="AH30953" s="7"/>
    </row>
    <row r="30954" spans="33:34">
      <c r="AG30954" s="7"/>
      <c r="AH30954" s="7"/>
    </row>
    <row r="30955" spans="33:34">
      <c r="AG30955" s="7"/>
      <c r="AH30955" s="7"/>
    </row>
    <row r="30956" spans="33:34">
      <c r="AG30956" s="7"/>
      <c r="AH30956" s="7"/>
    </row>
    <row r="30957" spans="33:34">
      <c r="AG30957" s="7"/>
      <c r="AH30957" s="7"/>
    </row>
    <row r="30958" spans="33:34">
      <c r="AG30958" s="7"/>
      <c r="AH30958" s="7"/>
    </row>
    <row r="30959" spans="33:34">
      <c r="AG30959" s="7"/>
      <c r="AH30959" s="7"/>
    </row>
    <row r="30960" spans="33:34">
      <c r="AG30960" s="7"/>
      <c r="AH30960" s="7"/>
    </row>
    <row r="30961" spans="33:34">
      <c r="AG30961" s="7"/>
      <c r="AH30961" s="7"/>
    </row>
    <row r="30962" spans="33:34">
      <c r="AG30962" s="7"/>
      <c r="AH30962" s="7"/>
    </row>
    <row r="30963" spans="33:34">
      <c r="AG30963" s="7"/>
      <c r="AH30963" s="7"/>
    </row>
    <row r="30964" spans="33:34">
      <c r="AG30964" s="7"/>
      <c r="AH30964" s="7"/>
    </row>
    <row r="30965" spans="33:34">
      <c r="AG30965" s="7"/>
      <c r="AH30965" s="7"/>
    </row>
    <row r="30966" spans="33:34">
      <c r="AG30966" s="7"/>
      <c r="AH30966" s="7"/>
    </row>
    <row r="30967" spans="33:34">
      <c r="AG30967" s="7"/>
      <c r="AH30967" s="7"/>
    </row>
    <row r="30968" spans="33:34">
      <c r="AG30968" s="7"/>
      <c r="AH30968" s="7"/>
    </row>
    <row r="30969" spans="33:34">
      <c r="AG30969" s="7"/>
      <c r="AH30969" s="7"/>
    </row>
    <row r="30970" spans="33:34">
      <c r="AG30970" s="7"/>
      <c r="AH30970" s="7"/>
    </row>
    <row r="30971" spans="33:34">
      <c r="AG30971" s="7"/>
      <c r="AH30971" s="7"/>
    </row>
    <row r="30972" spans="33:34">
      <c r="AG30972" s="7"/>
      <c r="AH30972" s="7"/>
    </row>
    <row r="30973" spans="33:34">
      <c r="AG30973" s="7"/>
      <c r="AH30973" s="7"/>
    </row>
    <row r="30974" spans="33:34">
      <c r="AG30974" s="7"/>
      <c r="AH30974" s="7"/>
    </row>
    <row r="30975" spans="33:34">
      <c r="AG30975" s="7"/>
      <c r="AH30975" s="7"/>
    </row>
    <row r="30976" spans="33:34">
      <c r="AG30976" s="7"/>
      <c r="AH30976" s="7"/>
    </row>
    <row r="30977" spans="33:34">
      <c r="AG30977" s="7"/>
      <c r="AH30977" s="7"/>
    </row>
    <row r="30978" spans="33:34">
      <c r="AG30978" s="7"/>
      <c r="AH30978" s="7"/>
    </row>
    <row r="30979" spans="33:34">
      <c r="AG30979" s="7"/>
      <c r="AH30979" s="7"/>
    </row>
    <row r="30980" spans="33:34">
      <c r="AG30980" s="7"/>
      <c r="AH30980" s="7"/>
    </row>
    <row r="30981" spans="33:34">
      <c r="AG30981" s="7"/>
      <c r="AH30981" s="7"/>
    </row>
    <row r="30982" spans="33:34">
      <c r="AG30982" s="7"/>
      <c r="AH30982" s="7"/>
    </row>
    <row r="30983" spans="33:34">
      <c r="AG30983" s="7"/>
      <c r="AH30983" s="7"/>
    </row>
    <row r="30984" spans="33:34">
      <c r="AG30984" s="7"/>
      <c r="AH30984" s="7"/>
    </row>
    <row r="30985" spans="33:34">
      <c r="AG30985" s="7"/>
      <c r="AH30985" s="7"/>
    </row>
    <row r="30986" spans="33:34">
      <c r="AG30986" s="7"/>
      <c r="AH30986" s="7"/>
    </row>
    <row r="30987" spans="33:34">
      <c r="AG30987" s="7"/>
      <c r="AH30987" s="7"/>
    </row>
    <row r="30988" spans="33:34">
      <c r="AG30988" s="7"/>
      <c r="AH30988" s="7"/>
    </row>
    <row r="30989" spans="33:34">
      <c r="AG30989" s="7"/>
      <c r="AH30989" s="7"/>
    </row>
    <row r="30990" spans="33:34">
      <c r="AG30990" s="7"/>
      <c r="AH30990" s="7"/>
    </row>
    <row r="30991" spans="33:34">
      <c r="AG30991" s="7"/>
      <c r="AH30991" s="7"/>
    </row>
    <row r="30992" spans="33:34">
      <c r="AG30992" s="7"/>
      <c r="AH30992" s="7"/>
    </row>
    <row r="30993" spans="33:34">
      <c r="AG30993" s="7"/>
      <c r="AH30993" s="7"/>
    </row>
    <row r="30994" spans="33:34">
      <c r="AG30994" s="7"/>
      <c r="AH30994" s="7"/>
    </row>
    <row r="30995" spans="33:34">
      <c r="AG30995" s="7"/>
      <c r="AH30995" s="7"/>
    </row>
    <row r="30996" spans="33:34">
      <c r="AG30996" s="7"/>
      <c r="AH30996" s="7"/>
    </row>
    <row r="30997" spans="33:34">
      <c r="AG30997" s="7"/>
      <c r="AH30997" s="7"/>
    </row>
    <row r="30998" spans="33:34">
      <c r="AG30998" s="7"/>
      <c r="AH30998" s="7"/>
    </row>
    <row r="30999" spans="33:34">
      <c r="AG30999" s="7"/>
      <c r="AH30999" s="7"/>
    </row>
    <row r="31000" spans="33:34">
      <c r="AG31000" s="7"/>
      <c r="AH31000" s="7"/>
    </row>
    <row r="31001" spans="33:34">
      <c r="AG31001" s="7"/>
      <c r="AH31001" s="7"/>
    </row>
    <row r="31002" spans="33:34">
      <c r="AG31002" s="7"/>
      <c r="AH31002" s="7"/>
    </row>
    <row r="31003" spans="33:34">
      <c r="AG31003" s="7"/>
      <c r="AH31003" s="7"/>
    </row>
    <row r="31004" spans="33:34">
      <c r="AG31004" s="7"/>
      <c r="AH31004" s="7"/>
    </row>
    <row r="31005" spans="33:34">
      <c r="AG31005" s="7"/>
      <c r="AH31005" s="7"/>
    </row>
    <row r="31006" spans="33:34">
      <c r="AG31006" s="7"/>
      <c r="AH31006" s="7"/>
    </row>
    <row r="31007" spans="33:34">
      <c r="AG31007" s="7"/>
      <c r="AH31007" s="7"/>
    </row>
    <row r="31008" spans="33:34">
      <c r="AG31008" s="7"/>
      <c r="AH31008" s="7"/>
    </row>
    <row r="31009" spans="33:34">
      <c r="AG31009" s="7"/>
      <c r="AH31009" s="7"/>
    </row>
    <row r="31010" spans="33:34">
      <c r="AG31010" s="7"/>
      <c r="AH31010" s="7"/>
    </row>
    <row r="31011" spans="33:34">
      <c r="AG31011" s="7"/>
      <c r="AH31011" s="7"/>
    </row>
    <row r="31012" spans="33:34">
      <c r="AG31012" s="7"/>
      <c r="AH31012" s="7"/>
    </row>
    <row r="31013" spans="33:34">
      <c r="AG31013" s="7"/>
      <c r="AH31013" s="7"/>
    </row>
    <row r="31014" spans="33:34">
      <c r="AG31014" s="7"/>
      <c r="AH31014" s="7"/>
    </row>
    <row r="31015" spans="33:34">
      <c r="AG31015" s="7"/>
      <c r="AH31015" s="7"/>
    </row>
    <row r="31016" spans="33:34">
      <c r="AG31016" s="7"/>
      <c r="AH31016" s="7"/>
    </row>
    <row r="31017" spans="33:34">
      <c r="AG31017" s="7"/>
      <c r="AH31017" s="7"/>
    </row>
    <row r="31018" spans="33:34">
      <c r="AG31018" s="7"/>
      <c r="AH31018" s="7"/>
    </row>
    <row r="31019" spans="33:34">
      <c r="AG31019" s="7"/>
      <c r="AH31019" s="7"/>
    </row>
    <row r="31020" spans="33:34">
      <c r="AG31020" s="7"/>
      <c r="AH31020" s="7"/>
    </row>
    <row r="31021" spans="33:34">
      <c r="AG31021" s="7"/>
      <c r="AH31021" s="7"/>
    </row>
    <row r="31022" spans="33:34">
      <c r="AG31022" s="7"/>
      <c r="AH31022" s="7"/>
    </row>
    <row r="31023" spans="33:34">
      <c r="AG31023" s="7"/>
      <c r="AH31023" s="7"/>
    </row>
    <row r="31024" spans="33:34">
      <c r="AG31024" s="7"/>
      <c r="AH31024" s="7"/>
    </row>
    <row r="31025" spans="33:34">
      <c r="AG31025" s="7"/>
      <c r="AH31025" s="7"/>
    </row>
    <row r="31026" spans="33:34">
      <c r="AG31026" s="7"/>
      <c r="AH31026" s="7"/>
    </row>
    <row r="31027" spans="33:34">
      <c r="AG31027" s="7"/>
      <c r="AH31027" s="7"/>
    </row>
    <row r="31028" spans="33:34">
      <c r="AG31028" s="7"/>
      <c r="AH31028" s="7"/>
    </row>
    <row r="31029" spans="33:34">
      <c r="AG31029" s="7"/>
      <c r="AH31029" s="7"/>
    </row>
    <row r="31030" spans="33:34">
      <c r="AG31030" s="7"/>
      <c r="AH31030" s="7"/>
    </row>
    <row r="31031" spans="33:34">
      <c r="AG31031" s="7"/>
      <c r="AH31031" s="7"/>
    </row>
    <row r="31032" spans="33:34">
      <c r="AG31032" s="7"/>
      <c r="AH31032" s="7"/>
    </row>
    <row r="31033" spans="33:34">
      <c r="AG31033" s="7"/>
      <c r="AH31033" s="7"/>
    </row>
    <row r="31034" spans="33:34">
      <c r="AG31034" s="7"/>
      <c r="AH31034" s="7"/>
    </row>
    <row r="31035" spans="33:34">
      <c r="AG31035" s="7"/>
      <c r="AH31035" s="7"/>
    </row>
    <row r="31036" spans="33:34">
      <c r="AG31036" s="7"/>
      <c r="AH31036" s="7"/>
    </row>
    <row r="31037" spans="33:34">
      <c r="AG31037" s="7"/>
      <c r="AH31037" s="7"/>
    </row>
    <row r="31038" spans="33:34">
      <c r="AG31038" s="7"/>
      <c r="AH31038" s="7"/>
    </row>
    <row r="31039" spans="33:34">
      <c r="AG31039" s="7"/>
      <c r="AH31039" s="7"/>
    </row>
    <row r="31040" spans="33:34">
      <c r="AG31040" s="7"/>
      <c r="AH31040" s="7"/>
    </row>
    <row r="31041" spans="33:34">
      <c r="AG31041" s="7"/>
      <c r="AH31041" s="7"/>
    </row>
    <row r="31042" spans="33:34">
      <c r="AG31042" s="7"/>
      <c r="AH31042" s="7"/>
    </row>
    <row r="31043" spans="33:34">
      <c r="AG31043" s="7"/>
      <c r="AH31043" s="7"/>
    </row>
    <row r="31044" spans="33:34">
      <c r="AG31044" s="7"/>
      <c r="AH31044" s="7"/>
    </row>
    <row r="31045" spans="33:34">
      <c r="AG31045" s="7"/>
      <c r="AH31045" s="7"/>
    </row>
    <row r="31046" spans="33:34">
      <c r="AG31046" s="7"/>
      <c r="AH31046" s="7"/>
    </row>
    <row r="31047" spans="33:34">
      <c r="AG31047" s="7"/>
      <c r="AH31047" s="7"/>
    </row>
    <row r="31048" spans="33:34">
      <c r="AG31048" s="7"/>
      <c r="AH31048" s="7"/>
    </row>
    <row r="31049" spans="33:34">
      <c r="AG31049" s="7"/>
      <c r="AH31049" s="7"/>
    </row>
    <row r="31050" spans="33:34">
      <c r="AG31050" s="7"/>
      <c r="AH31050" s="7"/>
    </row>
    <row r="31051" spans="33:34">
      <c r="AG31051" s="7"/>
      <c r="AH31051" s="7"/>
    </row>
    <row r="31052" spans="33:34">
      <c r="AG31052" s="7"/>
      <c r="AH31052" s="7"/>
    </row>
    <row r="31053" spans="33:34">
      <c r="AG31053" s="7"/>
      <c r="AH31053" s="7"/>
    </row>
    <row r="31054" spans="33:34">
      <c r="AG31054" s="7"/>
      <c r="AH31054" s="7"/>
    </row>
    <row r="31055" spans="33:34">
      <c r="AG31055" s="7"/>
      <c r="AH31055" s="7"/>
    </row>
    <row r="31056" spans="33:34">
      <c r="AG31056" s="7"/>
      <c r="AH31056" s="7"/>
    </row>
    <row r="31057" spans="33:34">
      <c r="AG31057" s="7"/>
      <c r="AH31057" s="7"/>
    </row>
    <row r="31058" spans="33:34">
      <c r="AG31058" s="7"/>
      <c r="AH31058" s="7"/>
    </row>
    <row r="31059" spans="33:34">
      <c r="AG31059" s="7"/>
      <c r="AH31059" s="7"/>
    </row>
    <row r="31060" spans="33:34">
      <c r="AG31060" s="7"/>
      <c r="AH31060" s="7"/>
    </row>
    <row r="31061" spans="33:34">
      <c r="AG31061" s="7"/>
      <c r="AH31061" s="7"/>
    </row>
    <row r="31062" spans="33:34">
      <c r="AG31062" s="7"/>
      <c r="AH31062" s="7"/>
    </row>
    <row r="31063" spans="33:34">
      <c r="AG31063" s="7"/>
      <c r="AH31063" s="7"/>
    </row>
    <row r="31064" spans="33:34">
      <c r="AG31064" s="7"/>
      <c r="AH31064" s="7"/>
    </row>
    <row r="31065" spans="33:34">
      <c r="AG31065" s="7"/>
      <c r="AH31065" s="7"/>
    </row>
    <row r="31066" spans="33:34">
      <c r="AG31066" s="7"/>
      <c r="AH31066" s="7"/>
    </row>
    <row r="31067" spans="33:34">
      <c r="AG31067" s="7"/>
      <c r="AH31067" s="7"/>
    </row>
    <row r="31068" spans="33:34">
      <c r="AG31068" s="7"/>
      <c r="AH31068" s="7"/>
    </row>
    <row r="31069" spans="33:34">
      <c r="AG31069" s="7"/>
      <c r="AH31069" s="7"/>
    </row>
    <row r="31070" spans="33:34">
      <c r="AG31070" s="7"/>
      <c r="AH31070" s="7"/>
    </row>
    <row r="31071" spans="33:34">
      <c r="AG31071" s="7"/>
      <c r="AH31071" s="7"/>
    </row>
    <row r="31072" spans="33:34">
      <c r="AG31072" s="7"/>
      <c r="AH31072" s="7"/>
    </row>
    <row r="31073" spans="33:34">
      <c r="AG31073" s="7"/>
      <c r="AH31073" s="7"/>
    </row>
    <row r="31074" spans="33:34">
      <c r="AG31074" s="7"/>
      <c r="AH31074" s="7"/>
    </row>
    <row r="31075" spans="33:34">
      <c r="AG31075" s="7"/>
      <c r="AH31075" s="7"/>
    </row>
    <row r="31076" spans="33:34">
      <c r="AG31076" s="7"/>
      <c r="AH31076" s="7"/>
    </row>
    <row r="31077" spans="33:34">
      <c r="AG31077" s="7"/>
      <c r="AH31077" s="7"/>
    </row>
    <row r="31078" spans="33:34">
      <c r="AG31078" s="7"/>
      <c r="AH31078" s="7"/>
    </row>
    <row r="31079" spans="33:34">
      <c r="AG31079" s="7"/>
      <c r="AH31079" s="7"/>
    </row>
    <row r="31080" spans="33:34">
      <c r="AG31080" s="7"/>
      <c r="AH31080" s="7"/>
    </row>
    <row r="31081" spans="33:34">
      <c r="AG31081" s="7"/>
      <c r="AH31081" s="7"/>
    </row>
    <row r="31082" spans="33:34">
      <c r="AG31082" s="7"/>
      <c r="AH31082" s="7"/>
    </row>
    <row r="31083" spans="33:34">
      <c r="AG31083" s="7"/>
      <c r="AH31083" s="7"/>
    </row>
    <row r="31084" spans="33:34">
      <c r="AG31084" s="7"/>
      <c r="AH31084" s="7"/>
    </row>
    <row r="31085" spans="33:34">
      <c r="AG31085" s="7"/>
      <c r="AH31085" s="7"/>
    </row>
    <row r="31086" spans="33:34">
      <c r="AG31086" s="7"/>
      <c r="AH31086" s="7"/>
    </row>
    <row r="31087" spans="33:34">
      <c r="AG31087" s="7"/>
      <c r="AH31087" s="7"/>
    </row>
    <row r="31088" spans="33:34">
      <c r="AG31088" s="7"/>
      <c r="AH31088" s="7"/>
    </row>
    <row r="31089" spans="33:34">
      <c r="AG31089" s="7"/>
      <c r="AH31089" s="7"/>
    </row>
    <row r="31090" spans="33:34">
      <c r="AG31090" s="7"/>
      <c r="AH31090" s="7"/>
    </row>
    <row r="31091" spans="33:34">
      <c r="AG31091" s="7"/>
      <c r="AH31091" s="7"/>
    </row>
    <row r="31092" spans="33:34">
      <c r="AG31092" s="7"/>
      <c r="AH31092" s="7"/>
    </row>
    <row r="31093" spans="33:34">
      <c r="AG31093" s="7"/>
      <c r="AH31093" s="7"/>
    </row>
    <row r="31094" spans="33:34">
      <c r="AG31094" s="7"/>
      <c r="AH31094" s="7"/>
    </row>
    <row r="31095" spans="33:34">
      <c r="AG31095" s="7"/>
      <c r="AH31095" s="7"/>
    </row>
    <row r="31096" spans="33:34">
      <c r="AG31096" s="7"/>
      <c r="AH31096" s="7"/>
    </row>
    <row r="31097" spans="33:34">
      <c r="AG31097" s="7"/>
      <c r="AH31097" s="7"/>
    </row>
    <row r="31098" spans="33:34">
      <c r="AG31098" s="7"/>
      <c r="AH31098" s="7"/>
    </row>
    <row r="31099" spans="33:34">
      <c r="AG31099" s="7"/>
      <c r="AH31099" s="7"/>
    </row>
    <row r="31100" spans="33:34">
      <c r="AG31100" s="7"/>
      <c r="AH31100" s="7"/>
    </row>
    <row r="31101" spans="33:34">
      <c r="AG31101" s="7"/>
      <c r="AH31101" s="7"/>
    </row>
    <row r="31102" spans="33:34">
      <c r="AG31102" s="7"/>
      <c r="AH31102" s="7"/>
    </row>
    <row r="31103" spans="33:34">
      <c r="AG31103" s="7"/>
      <c r="AH31103" s="7"/>
    </row>
    <row r="31104" spans="33:34">
      <c r="AG31104" s="7"/>
      <c r="AH31104" s="7"/>
    </row>
    <row r="31105" spans="33:34">
      <c r="AG31105" s="7"/>
      <c r="AH31105" s="7"/>
    </row>
    <row r="31106" spans="33:34">
      <c r="AG31106" s="7"/>
      <c r="AH31106" s="7"/>
    </row>
    <row r="31107" spans="33:34">
      <c r="AG31107" s="7"/>
      <c r="AH31107" s="7"/>
    </row>
    <row r="31108" spans="33:34">
      <c r="AG31108" s="7"/>
      <c r="AH31108" s="7"/>
    </row>
    <row r="31109" spans="33:34">
      <c r="AG31109" s="7"/>
      <c r="AH31109" s="7"/>
    </row>
    <row r="31110" spans="33:34">
      <c r="AG31110" s="7"/>
      <c r="AH31110" s="7"/>
    </row>
    <row r="31111" spans="33:34">
      <c r="AG31111" s="7"/>
      <c r="AH31111" s="7"/>
    </row>
    <row r="31112" spans="33:34">
      <c r="AG31112" s="7"/>
      <c r="AH31112" s="7"/>
    </row>
    <row r="31113" spans="33:34">
      <c r="AG31113" s="7"/>
      <c r="AH31113" s="7"/>
    </row>
    <row r="31114" spans="33:34">
      <c r="AG31114" s="7"/>
      <c r="AH31114" s="7"/>
    </row>
    <row r="31115" spans="33:34">
      <c r="AG31115" s="7"/>
      <c r="AH31115" s="7"/>
    </row>
    <row r="31116" spans="33:34">
      <c r="AG31116" s="7"/>
      <c r="AH31116" s="7"/>
    </row>
    <row r="31117" spans="33:34">
      <c r="AG31117" s="7"/>
      <c r="AH31117" s="7"/>
    </row>
    <row r="31118" spans="33:34">
      <c r="AG31118" s="7"/>
      <c r="AH31118" s="7"/>
    </row>
    <row r="31119" spans="33:34">
      <c r="AG31119" s="7"/>
      <c r="AH31119" s="7"/>
    </row>
    <row r="31120" spans="33:34">
      <c r="AG31120" s="7"/>
      <c r="AH31120" s="7"/>
    </row>
    <row r="31121" spans="33:34">
      <c r="AG31121" s="7"/>
      <c r="AH31121" s="7"/>
    </row>
    <row r="31122" spans="33:34">
      <c r="AG31122" s="7"/>
      <c r="AH31122" s="7"/>
    </row>
    <row r="31123" spans="33:34">
      <c r="AG31123" s="7"/>
      <c r="AH31123" s="7"/>
    </row>
    <row r="31124" spans="33:34">
      <c r="AG31124" s="7"/>
      <c r="AH31124" s="7"/>
    </row>
    <row r="31125" spans="33:34">
      <c r="AG31125" s="7"/>
      <c r="AH31125" s="7"/>
    </row>
    <row r="31126" spans="33:34">
      <c r="AG31126" s="7"/>
      <c r="AH31126" s="7"/>
    </row>
    <row r="31127" spans="33:34">
      <c r="AG31127" s="7"/>
      <c r="AH31127" s="7"/>
    </row>
    <row r="31128" spans="33:34">
      <c r="AG31128" s="7"/>
      <c r="AH31128" s="7"/>
    </row>
    <row r="31129" spans="33:34">
      <c r="AG31129" s="7"/>
      <c r="AH31129" s="7"/>
    </row>
    <row r="31130" spans="33:34">
      <c r="AG31130" s="7"/>
      <c r="AH31130" s="7"/>
    </row>
    <row r="31131" spans="33:34">
      <c r="AG31131" s="7"/>
      <c r="AH31131" s="7"/>
    </row>
    <row r="31132" spans="33:34">
      <c r="AG31132" s="7"/>
      <c r="AH31132" s="7"/>
    </row>
    <row r="31133" spans="33:34">
      <c r="AG31133" s="7"/>
      <c r="AH31133" s="7"/>
    </row>
    <row r="31134" spans="33:34">
      <c r="AG31134" s="7"/>
      <c r="AH31134" s="7"/>
    </row>
    <row r="31135" spans="33:34">
      <c r="AG31135" s="7"/>
      <c r="AH31135" s="7"/>
    </row>
    <row r="31136" spans="33:34">
      <c r="AG31136" s="7"/>
      <c r="AH31136" s="7"/>
    </row>
    <row r="31137" spans="33:34">
      <c r="AG31137" s="7"/>
      <c r="AH31137" s="7"/>
    </row>
    <row r="31138" spans="33:34">
      <c r="AG31138" s="7"/>
      <c r="AH31138" s="7"/>
    </row>
    <row r="31139" spans="33:34">
      <c r="AG31139" s="7"/>
      <c r="AH31139" s="7"/>
    </row>
    <row r="31140" spans="33:34">
      <c r="AG31140" s="7"/>
      <c r="AH31140" s="7"/>
    </row>
    <row r="31141" spans="33:34">
      <c r="AG31141" s="7"/>
      <c r="AH31141" s="7"/>
    </row>
    <row r="31142" spans="33:34">
      <c r="AG31142" s="7"/>
      <c r="AH31142" s="7"/>
    </row>
    <row r="31143" spans="33:34">
      <c r="AG31143" s="7"/>
      <c r="AH31143" s="7"/>
    </row>
    <row r="31144" spans="33:34">
      <c r="AG31144" s="7"/>
      <c r="AH31144" s="7"/>
    </row>
    <row r="31145" spans="33:34">
      <c r="AG31145" s="7"/>
      <c r="AH31145" s="7"/>
    </row>
    <row r="31146" spans="33:34">
      <c r="AG31146" s="7"/>
      <c r="AH31146" s="7"/>
    </row>
    <row r="31147" spans="33:34">
      <c r="AG31147" s="7"/>
      <c r="AH31147" s="7"/>
    </row>
    <row r="31148" spans="33:34">
      <c r="AG31148" s="7"/>
      <c r="AH31148" s="7"/>
    </row>
    <row r="31149" spans="33:34">
      <c r="AG31149" s="7"/>
      <c r="AH31149" s="7"/>
    </row>
    <row r="31150" spans="33:34">
      <c r="AG31150" s="7"/>
      <c r="AH31150" s="7"/>
    </row>
    <row r="31151" spans="33:34">
      <c r="AG31151" s="7"/>
      <c r="AH31151" s="7"/>
    </row>
    <row r="31152" spans="33:34">
      <c r="AG31152" s="7"/>
      <c r="AH31152" s="7"/>
    </row>
    <row r="31153" spans="33:34">
      <c r="AG31153" s="7"/>
      <c r="AH31153" s="7"/>
    </row>
    <row r="31154" spans="33:34">
      <c r="AG31154" s="7"/>
      <c r="AH31154" s="7"/>
    </row>
    <row r="31155" spans="33:34">
      <c r="AG31155" s="7"/>
      <c r="AH31155" s="7"/>
    </row>
    <row r="31156" spans="33:34">
      <c r="AG31156" s="7"/>
      <c r="AH31156" s="7"/>
    </row>
    <row r="31157" spans="33:34">
      <c r="AG31157" s="7"/>
      <c r="AH31157" s="7"/>
    </row>
    <row r="31158" spans="33:34">
      <c r="AG31158" s="7"/>
      <c r="AH31158" s="7"/>
    </row>
    <row r="31159" spans="33:34">
      <c r="AG31159" s="7"/>
      <c r="AH31159" s="7"/>
    </row>
    <row r="31160" spans="33:34">
      <c r="AG31160" s="7"/>
      <c r="AH31160" s="7"/>
    </row>
    <row r="31161" spans="33:34">
      <c r="AG31161" s="7"/>
      <c r="AH31161" s="7"/>
    </row>
    <row r="31162" spans="33:34">
      <c r="AG31162" s="7"/>
      <c r="AH31162" s="7"/>
    </row>
    <row r="31163" spans="33:34">
      <c r="AG31163" s="7"/>
      <c r="AH31163" s="7"/>
    </row>
    <row r="31164" spans="33:34">
      <c r="AG31164" s="7"/>
      <c r="AH31164" s="7"/>
    </row>
    <row r="31165" spans="33:34">
      <c r="AG31165" s="7"/>
      <c r="AH31165" s="7"/>
    </row>
    <row r="31166" spans="33:34">
      <c r="AG31166" s="7"/>
      <c r="AH31166" s="7"/>
    </row>
    <row r="31167" spans="33:34">
      <c r="AG31167" s="7"/>
      <c r="AH31167" s="7"/>
    </row>
    <row r="31168" spans="33:34">
      <c r="AG31168" s="7"/>
      <c r="AH31168" s="7"/>
    </row>
    <row r="31169" spans="33:34">
      <c r="AG31169" s="7"/>
      <c r="AH31169" s="7"/>
    </row>
    <row r="31170" spans="33:34">
      <c r="AG31170" s="7"/>
      <c r="AH31170" s="7"/>
    </row>
    <row r="31171" spans="33:34">
      <c r="AG31171" s="7"/>
      <c r="AH31171" s="7"/>
    </row>
    <row r="31172" spans="33:34">
      <c r="AG31172" s="7"/>
      <c r="AH31172" s="7"/>
    </row>
    <row r="31173" spans="33:34">
      <c r="AG31173" s="7"/>
      <c r="AH31173" s="7"/>
    </row>
    <row r="31174" spans="33:34">
      <c r="AG31174" s="7"/>
      <c r="AH31174" s="7"/>
    </row>
    <row r="31175" spans="33:34">
      <c r="AG31175" s="7"/>
      <c r="AH31175" s="7"/>
    </row>
    <row r="31176" spans="33:34">
      <c r="AG31176" s="7"/>
      <c r="AH31176" s="7"/>
    </row>
    <row r="31177" spans="33:34">
      <c r="AG31177" s="7"/>
      <c r="AH31177" s="7"/>
    </row>
    <row r="31178" spans="33:34">
      <c r="AG31178" s="7"/>
      <c r="AH31178" s="7"/>
    </row>
    <row r="31179" spans="33:34">
      <c r="AG31179" s="7"/>
      <c r="AH31179" s="7"/>
    </row>
    <row r="31180" spans="33:34">
      <c r="AG31180" s="7"/>
      <c r="AH31180" s="7"/>
    </row>
    <row r="31181" spans="33:34">
      <c r="AG31181" s="7"/>
      <c r="AH31181" s="7"/>
    </row>
    <row r="31182" spans="33:34">
      <c r="AG31182" s="7"/>
      <c r="AH31182" s="7"/>
    </row>
    <row r="31183" spans="33:34">
      <c r="AG31183" s="7"/>
      <c r="AH31183" s="7"/>
    </row>
    <row r="31184" spans="33:34">
      <c r="AG31184" s="7"/>
      <c r="AH31184" s="7"/>
    </row>
    <row r="31185" spans="33:34">
      <c r="AG31185" s="7"/>
      <c r="AH31185" s="7"/>
    </row>
    <row r="31186" spans="33:34">
      <c r="AG31186" s="7"/>
      <c r="AH31186" s="7"/>
    </row>
    <row r="31187" spans="33:34">
      <c r="AG31187" s="7"/>
      <c r="AH31187" s="7"/>
    </row>
    <row r="31188" spans="33:34">
      <c r="AG31188" s="7"/>
      <c r="AH31188" s="7"/>
    </row>
    <row r="31189" spans="33:34">
      <c r="AG31189" s="7"/>
      <c r="AH31189" s="7"/>
    </row>
    <row r="31190" spans="33:34">
      <c r="AG31190" s="7"/>
      <c r="AH31190" s="7"/>
    </row>
    <row r="31191" spans="33:34">
      <c r="AG31191" s="7"/>
      <c r="AH31191" s="7"/>
    </row>
    <row r="31192" spans="33:34">
      <c r="AG31192" s="7"/>
      <c r="AH31192" s="7"/>
    </row>
    <row r="31193" spans="33:34">
      <c r="AG31193" s="7"/>
      <c r="AH31193" s="7"/>
    </row>
    <row r="31194" spans="33:34">
      <c r="AG31194" s="7"/>
      <c r="AH31194" s="7"/>
    </row>
    <row r="31195" spans="33:34">
      <c r="AG31195" s="7"/>
      <c r="AH31195" s="7"/>
    </row>
    <row r="31196" spans="33:34">
      <c r="AG31196" s="7"/>
      <c r="AH31196" s="7"/>
    </row>
    <row r="31197" spans="33:34">
      <c r="AG31197" s="7"/>
      <c r="AH31197" s="7"/>
    </row>
    <row r="31198" spans="33:34">
      <c r="AG31198" s="7"/>
      <c r="AH31198" s="7"/>
    </row>
    <row r="31199" spans="33:34">
      <c r="AG31199" s="7"/>
      <c r="AH31199" s="7"/>
    </row>
    <row r="31200" spans="33:34">
      <c r="AG31200" s="7"/>
      <c r="AH31200" s="7"/>
    </row>
    <row r="31201" spans="33:34">
      <c r="AG31201" s="7"/>
      <c r="AH31201" s="7"/>
    </row>
    <row r="31202" spans="33:34">
      <c r="AG31202" s="7"/>
      <c r="AH31202" s="7"/>
    </row>
    <row r="31203" spans="33:34">
      <c r="AG31203" s="7"/>
      <c r="AH31203" s="7"/>
    </row>
    <row r="31204" spans="33:34">
      <c r="AG31204" s="7"/>
      <c r="AH31204" s="7"/>
    </row>
    <row r="31205" spans="33:34">
      <c r="AG31205" s="7"/>
      <c r="AH31205" s="7"/>
    </row>
    <row r="31206" spans="33:34">
      <c r="AG31206" s="7"/>
      <c r="AH31206" s="7"/>
    </row>
    <row r="31207" spans="33:34">
      <c r="AG31207" s="7"/>
      <c r="AH31207" s="7"/>
    </row>
    <row r="31208" spans="33:34">
      <c r="AG31208" s="7"/>
      <c r="AH31208" s="7"/>
    </row>
    <row r="31209" spans="33:34">
      <c r="AG31209" s="7"/>
      <c r="AH31209" s="7"/>
    </row>
    <row r="31210" spans="33:34">
      <c r="AG31210" s="7"/>
      <c r="AH31210" s="7"/>
    </row>
    <row r="31211" spans="33:34">
      <c r="AG31211" s="7"/>
      <c r="AH31211" s="7"/>
    </row>
    <row r="31212" spans="33:34">
      <c r="AG31212" s="7"/>
      <c r="AH31212" s="7"/>
    </row>
    <row r="31213" spans="33:34">
      <c r="AG31213" s="7"/>
      <c r="AH31213" s="7"/>
    </row>
    <row r="31214" spans="33:34">
      <c r="AG31214" s="7"/>
      <c r="AH31214" s="7"/>
    </row>
    <row r="31215" spans="33:34">
      <c r="AG31215" s="7"/>
      <c r="AH31215" s="7"/>
    </row>
    <row r="31216" spans="33:34">
      <c r="AG31216" s="7"/>
      <c r="AH31216" s="7"/>
    </row>
    <row r="31217" spans="33:34">
      <c r="AG31217" s="7"/>
      <c r="AH31217" s="7"/>
    </row>
    <row r="31218" spans="33:34">
      <c r="AG31218" s="7"/>
      <c r="AH31218" s="7"/>
    </row>
    <row r="31219" spans="33:34">
      <c r="AG31219" s="7"/>
      <c r="AH31219" s="7"/>
    </row>
    <row r="31220" spans="33:34">
      <c r="AG31220" s="7"/>
      <c r="AH31220" s="7"/>
    </row>
    <row r="31221" spans="33:34">
      <c r="AG31221" s="7"/>
      <c r="AH31221" s="7"/>
    </row>
    <row r="31222" spans="33:34">
      <c r="AG31222" s="7"/>
      <c r="AH31222" s="7"/>
    </row>
    <row r="31223" spans="33:34">
      <c r="AG31223" s="7"/>
      <c r="AH31223" s="7"/>
    </row>
    <row r="31224" spans="33:34">
      <c r="AG31224" s="7"/>
      <c r="AH31224" s="7"/>
    </row>
    <row r="31225" spans="33:34">
      <c r="AG31225" s="7"/>
      <c r="AH31225" s="7"/>
    </row>
    <row r="31226" spans="33:34">
      <c r="AG31226" s="7"/>
      <c r="AH31226" s="7"/>
    </row>
    <row r="31227" spans="33:34">
      <c r="AG31227" s="7"/>
      <c r="AH31227" s="7"/>
    </row>
    <row r="31228" spans="33:34">
      <c r="AG31228" s="7"/>
      <c r="AH31228" s="7"/>
    </row>
    <row r="31229" spans="33:34">
      <c r="AG31229" s="7"/>
      <c r="AH31229" s="7"/>
    </row>
    <row r="31230" spans="33:34">
      <c r="AG31230" s="7"/>
      <c r="AH31230" s="7"/>
    </row>
    <row r="31231" spans="33:34">
      <c r="AG31231" s="7"/>
      <c r="AH31231" s="7"/>
    </row>
    <row r="31232" spans="33:34">
      <c r="AG31232" s="7"/>
      <c r="AH31232" s="7"/>
    </row>
    <row r="31233" spans="33:34">
      <c r="AG31233" s="7"/>
      <c r="AH31233" s="7"/>
    </row>
    <row r="31234" spans="33:34">
      <c r="AG31234" s="7"/>
      <c r="AH31234" s="7"/>
    </row>
    <row r="31235" spans="33:34">
      <c r="AG31235" s="7"/>
      <c r="AH31235" s="7"/>
    </row>
    <row r="31236" spans="33:34">
      <c r="AG31236" s="7"/>
      <c r="AH31236" s="7"/>
    </row>
    <row r="31237" spans="33:34">
      <c r="AG31237" s="7"/>
      <c r="AH31237" s="7"/>
    </row>
    <row r="31238" spans="33:34">
      <c r="AG31238" s="7"/>
      <c r="AH31238" s="7"/>
    </row>
    <row r="31239" spans="33:34">
      <c r="AG31239" s="7"/>
      <c r="AH31239" s="7"/>
    </row>
    <row r="31240" spans="33:34">
      <c r="AG31240" s="7"/>
      <c r="AH31240" s="7"/>
    </row>
    <row r="31241" spans="33:34">
      <c r="AG31241" s="7"/>
      <c r="AH31241" s="7"/>
    </row>
    <row r="31242" spans="33:34">
      <c r="AG31242" s="7"/>
      <c r="AH31242" s="7"/>
    </row>
    <row r="31243" spans="33:34">
      <c r="AG31243" s="7"/>
      <c r="AH31243" s="7"/>
    </row>
    <row r="31244" spans="33:34">
      <c r="AG31244" s="7"/>
      <c r="AH31244" s="7"/>
    </row>
    <row r="31245" spans="33:34">
      <c r="AG31245" s="7"/>
      <c r="AH31245" s="7"/>
    </row>
    <row r="31246" spans="33:34">
      <c r="AG31246" s="7"/>
      <c r="AH31246" s="7"/>
    </row>
    <row r="31247" spans="33:34">
      <c r="AG31247" s="7"/>
      <c r="AH31247" s="7"/>
    </row>
    <row r="31248" spans="33:34">
      <c r="AG31248" s="7"/>
      <c r="AH31248" s="7"/>
    </row>
    <row r="31249" spans="33:34">
      <c r="AG31249" s="7"/>
      <c r="AH31249" s="7"/>
    </row>
    <row r="31250" spans="33:34">
      <c r="AG31250" s="7"/>
      <c r="AH31250" s="7"/>
    </row>
    <row r="31251" spans="33:34">
      <c r="AG31251" s="7"/>
      <c r="AH31251" s="7"/>
    </row>
    <row r="31252" spans="33:34">
      <c r="AG31252" s="7"/>
      <c r="AH31252" s="7"/>
    </row>
    <row r="31253" spans="33:34">
      <c r="AG31253" s="7"/>
      <c r="AH31253" s="7"/>
    </row>
    <row r="31254" spans="33:34">
      <c r="AG31254" s="7"/>
      <c r="AH31254" s="7"/>
    </row>
    <row r="31255" spans="33:34">
      <c r="AG31255" s="7"/>
      <c r="AH31255" s="7"/>
    </row>
    <row r="31256" spans="33:34">
      <c r="AG31256" s="7"/>
      <c r="AH31256" s="7"/>
    </row>
    <row r="31257" spans="33:34">
      <c r="AG31257" s="7"/>
      <c r="AH31257" s="7"/>
    </row>
    <row r="31258" spans="33:34">
      <c r="AG31258" s="7"/>
      <c r="AH31258" s="7"/>
    </row>
    <row r="31259" spans="33:34">
      <c r="AG31259" s="7"/>
      <c r="AH31259" s="7"/>
    </row>
    <row r="31260" spans="33:34">
      <c r="AG31260" s="7"/>
      <c r="AH31260" s="7"/>
    </row>
    <row r="31261" spans="33:34">
      <c r="AG31261" s="7"/>
      <c r="AH31261" s="7"/>
    </row>
    <row r="31262" spans="33:34">
      <c r="AG31262" s="7"/>
      <c r="AH31262" s="7"/>
    </row>
    <row r="31263" spans="33:34">
      <c r="AG31263" s="7"/>
      <c r="AH31263" s="7"/>
    </row>
    <row r="31264" spans="33:34">
      <c r="AG31264" s="7"/>
      <c r="AH31264" s="7"/>
    </row>
    <row r="31265" spans="33:34">
      <c r="AG31265" s="7"/>
      <c r="AH31265" s="7"/>
    </row>
    <row r="31266" spans="33:34">
      <c r="AG31266" s="7"/>
      <c r="AH31266" s="7"/>
    </row>
    <row r="31267" spans="33:34">
      <c r="AG31267" s="7"/>
      <c r="AH31267" s="7"/>
    </row>
    <row r="31268" spans="33:34">
      <c r="AG31268" s="7"/>
      <c r="AH31268" s="7"/>
    </row>
    <row r="31269" spans="33:34">
      <c r="AG31269" s="7"/>
      <c r="AH31269" s="7"/>
    </row>
    <row r="31270" spans="33:34">
      <c r="AG31270" s="7"/>
      <c r="AH31270" s="7"/>
    </row>
    <row r="31271" spans="33:34">
      <c r="AG31271" s="7"/>
      <c r="AH31271" s="7"/>
    </row>
    <row r="31272" spans="33:34">
      <c r="AG31272" s="7"/>
      <c r="AH31272" s="7"/>
    </row>
    <row r="31273" spans="33:34">
      <c r="AG31273" s="7"/>
      <c r="AH31273" s="7"/>
    </row>
    <row r="31274" spans="33:34">
      <c r="AG31274" s="7"/>
      <c r="AH31274" s="7"/>
    </row>
    <row r="31275" spans="33:34">
      <c r="AG31275" s="7"/>
      <c r="AH31275" s="7"/>
    </row>
    <row r="31276" spans="33:34">
      <c r="AG31276" s="7"/>
      <c r="AH31276" s="7"/>
    </row>
    <row r="31277" spans="33:34">
      <c r="AG31277" s="7"/>
      <c r="AH31277" s="7"/>
    </row>
    <row r="31278" spans="33:34">
      <c r="AG31278" s="7"/>
      <c r="AH31278" s="7"/>
    </row>
    <row r="31279" spans="33:34">
      <c r="AG31279" s="7"/>
      <c r="AH31279" s="7"/>
    </row>
    <row r="31280" spans="33:34">
      <c r="AG31280" s="7"/>
      <c r="AH31280" s="7"/>
    </row>
    <row r="31281" spans="33:34">
      <c r="AG31281" s="7"/>
      <c r="AH31281" s="7"/>
    </row>
    <row r="31282" spans="33:34">
      <c r="AG31282" s="7"/>
      <c r="AH31282" s="7"/>
    </row>
    <row r="31283" spans="33:34">
      <c r="AG31283" s="7"/>
      <c r="AH31283" s="7"/>
    </row>
    <row r="31284" spans="33:34">
      <c r="AG31284" s="7"/>
      <c r="AH31284" s="7"/>
    </row>
    <row r="31285" spans="33:34">
      <c r="AG31285" s="7"/>
      <c r="AH31285" s="7"/>
    </row>
    <row r="31286" spans="33:34">
      <c r="AG31286" s="7"/>
      <c r="AH31286" s="7"/>
    </row>
    <row r="31287" spans="33:34">
      <c r="AG31287" s="7"/>
      <c r="AH31287" s="7"/>
    </row>
    <row r="31288" spans="33:34">
      <c r="AG31288" s="7"/>
      <c r="AH31288" s="7"/>
    </row>
    <row r="31289" spans="33:34">
      <c r="AG31289" s="7"/>
      <c r="AH31289" s="7"/>
    </row>
    <row r="31290" spans="33:34">
      <c r="AG31290" s="7"/>
      <c r="AH31290" s="7"/>
    </row>
    <row r="31291" spans="33:34">
      <c r="AG31291" s="7"/>
      <c r="AH31291" s="7"/>
    </row>
    <row r="31292" spans="33:34">
      <c r="AG31292" s="7"/>
      <c r="AH31292" s="7"/>
    </row>
    <row r="31293" spans="33:34">
      <c r="AG31293" s="7"/>
      <c r="AH31293" s="7"/>
    </row>
    <row r="31294" spans="33:34">
      <c r="AG31294" s="7"/>
      <c r="AH31294" s="7"/>
    </row>
    <row r="31295" spans="33:34">
      <c r="AG31295" s="7"/>
      <c r="AH31295" s="7"/>
    </row>
    <row r="31296" spans="33:34">
      <c r="AG31296" s="7"/>
      <c r="AH31296" s="7"/>
    </row>
    <row r="31297" spans="33:34">
      <c r="AG31297" s="7"/>
      <c r="AH31297" s="7"/>
    </row>
    <row r="31298" spans="33:34">
      <c r="AG31298" s="7"/>
      <c r="AH31298" s="7"/>
    </row>
    <row r="31299" spans="33:34">
      <c r="AG31299" s="7"/>
      <c r="AH31299" s="7"/>
    </row>
    <row r="31300" spans="33:34">
      <c r="AG31300" s="7"/>
      <c r="AH31300" s="7"/>
    </row>
    <row r="31301" spans="33:34">
      <c r="AG31301" s="7"/>
      <c r="AH31301" s="7"/>
    </row>
    <row r="31302" spans="33:34">
      <c r="AG31302" s="7"/>
      <c r="AH31302" s="7"/>
    </row>
    <row r="31303" spans="33:34">
      <c r="AG31303" s="7"/>
      <c r="AH31303" s="7"/>
    </row>
    <row r="31304" spans="33:34">
      <c r="AG31304" s="7"/>
      <c r="AH31304" s="7"/>
    </row>
    <row r="31305" spans="33:34">
      <c r="AG31305" s="7"/>
      <c r="AH31305" s="7"/>
    </row>
    <row r="31306" spans="33:34">
      <c r="AG31306" s="7"/>
      <c r="AH31306" s="7"/>
    </row>
    <row r="31307" spans="33:34">
      <c r="AG31307" s="7"/>
      <c r="AH31307" s="7"/>
    </row>
    <row r="31308" spans="33:34">
      <c r="AG31308" s="7"/>
      <c r="AH31308" s="7"/>
    </row>
    <row r="31309" spans="33:34">
      <c r="AG31309" s="7"/>
      <c r="AH31309" s="7"/>
    </row>
    <row r="31310" spans="33:34">
      <c r="AG31310" s="7"/>
      <c r="AH31310" s="7"/>
    </row>
    <row r="31311" spans="33:34">
      <c r="AG31311" s="7"/>
      <c r="AH31311" s="7"/>
    </row>
    <row r="31312" spans="33:34">
      <c r="AG31312" s="7"/>
      <c r="AH31312" s="7"/>
    </row>
    <row r="31313" spans="33:34">
      <c r="AG31313" s="7"/>
      <c r="AH31313" s="7"/>
    </row>
    <row r="31314" spans="33:34">
      <c r="AG31314" s="7"/>
      <c r="AH31314" s="7"/>
    </row>
    <row r="31315" spans="33:34">
      <c r="AG31315" s="7"/>
      <c r="AH31315" s="7"/>
    </row>
    <row r="31316" spans="33:34">
      <c r="AG31316" s="7"/>
      <c r="AH31316" s="7"/>
    </row>
    <row r="31317" spans="33:34">
      <c r="AG31317" s="7"/>
      <c r="AH31317" s="7"/>
    </row>
    <row r="31318" spans="33:34">
      <c r="AG31318" s="7"/>
      <c r="AH31318" s="7"/>
    </row>
    <row r="31319" spans="33:34">
      <c r="AG31319" s="7"/>
      <c r="AH31319" s="7"/>
    </row>
    <row r="31320" spans="33:34">
      <c r="AG31320" s="7"/>
      <c r="AH31320" s="7"/>
    </row>
    <row r="31321" spans="33:34">
      <c r="AG31321" s="7"/>
      <c r="AH31321" s="7"/>
    </row>
    <row r="31322" spans="33:34">
      <c r="AG31322" s="7"/>
      <c r="AH31322" s="7"/>
    </row>
    <row r="31323" spans="33:34">
      <c r="AG31323" s="7"/>
      <c r="AH31323" s="7"/>
    </row>
    <row r="31324" spans="33:34">
      <c r="AG31324" s="7"/>
      <c r="AH31324" s="7"/>
    </row>
    <row r="31325" spans="33:34">
      <c r="AG31325" s="7"/>
      <c r="AH31325" s="7"/>
    </row>
    <row r="31326" spans="33:34">
      <c r="AG31326" s="7"/>
      <c r="AH31326" s="7"/>
    </row>
    <row r="31327" spans="33:34">
      <c r="AG31327" s="7"/>
      <c r="AH31327" s="7"/>
    </row>
    <row r="31328" spans="33:34">
      <c r="AG31328" s="7"/>
      <c r="AH31328" s="7"/>
    </row>
    <row r="31329" spans="33:34">
      <c r="AG31329" s="7"/>
      <c r="AH31329" s="7"/>
    </row>
    <row r="31330" spans="33:34">
      <c r="AG31330" s="7"/>
      <c r="AH31330" s="7"/>
    </row>
    <row r="31331" spans="33:34">
      <c r="AG31331" s="7"/>
      <c r="AH31331" s="7"/>
    </row>
    <row r="31332" spans="33:34">
      <c r="AG31332" s="7"/>
      <c r="AH31332" s="7"/>
    </row>
    <row r="31333" spans="33:34">
      <c r="AG31333" s="7"/>
      <c r="AH31333" s="7"/>
    </row>
    <row r="31334" spans="33:34">
      <c r="AG31334" s="7"/>
      <c r="AH31334" s="7"/>
    </row>
    <row r="31335" spans="33:34">
      <c r="AG31335" s="7"/>
      <c r="AH31335" s="7"/>
    </row>
    <row r="31336" spans="33:34">
      <c r="AG31336" s="7"/>
      <c r="AH31336" s="7"/>
    </row>
    <row r="31337" spans="33:34">
      <c r="AG31337" s="7"/>
      <c r="AH31337" s="7"/>
    </row>
    <row r="31338" spans="33:34">
      <c r="AG31338" s="7"/>
      <c r="AH31338" s="7"/>
    </row>
    <row r="31339" spans="33:34">
      <c r="AG31339" s="7"/>
      <c r="AH31339" s="7"/>
    </row>
    <row r="31340" spans="33:34">
      <c r="AG31340" s="7"/>
      <c r="AH31340" s="7"/>
    </row>
    <row r="31341" spans="33:34">
      <c r="AG31341" s="7"/>
      <c r="AH31341" s="7"/>
    </row>
    <row r="31342" spans="33:34">
      <c r="AG31342" s="7"/>
      <c r="AH31342" s="7"/>
    </row>
    <row r="31343" spans="33:34">
      <c r="AG31343" s="7"/>
      <c r="AH31343" s="7"/>
    </row>
    <row r="31344" spans="33:34">
      <c r="AG31344" s="7"/>
      <c r="AH31344" s="7"/>
    </row>
    <row r="31345" spans="33:34">
      <c r="AG31345" s="7"/>
      <c r="AH31345" s="7"/>
    </row>
    <row r="31346" spans="33:34">
      <c r="AG31346" s="7"/>
      <c r="AH31346" s="7"/>
    </row>
    <row r="31347" spans="33:34">
      <c r="AG31347" s="7"/>
      <c r="AH31347" s="7"/>
    </row>
    <row r="31348" spans="33:34">
      <c r="AG31348" s="7"/>
      <c r="AH31348" s="7"/>
    </row>
    <row r="31349" spans="33:34">
      <c r="AG31349" s="7"/>
      <c r="AH31349" s="7"/>
    </row>
    <row r="31350" spans="33:34">
      <c r="AG31350" s="7"/>
      <c r="AH31350" s="7"/>
    </row>
    <row r="31351" spans="33:34">
      <c r="AG31351" s="7"/>
      <c r="AH31351" s="7"/>
    </row>
    <row r="31352" spans="33:34">
      <c r="AG31352" s="7"/>
      <c r="AH31352" s="7"/>
    </row>
    <row r="31353" spans="33:34">
      <c r="AG31353" s="7"/>
      <c r="AH31353" s="7"/>
    </row>
    <row r="31354" spans="33:34">
      <c r="AG31354" s="7"/>
      <c r="AH31354" s="7"/>
    </row>
    <row r="31355" spans="33:34">
      <c r="AG31355" s="7"/>
      <c r="AH31355" s="7"/>
    </row>
    <row r="31356" spans="33:34">
      <c r="AG31356" s="7"/>
      <c r="AH31356" s="7"/>
    </row>
    <row r="31357" spans="33:34">
      <c r="AG31357" s="7"/>
      <c r="AH31357" s="7"/>
    </row>
    <row r="31358" spans="33:34">
      <c r="AG31358" s="7"/>
      <c r="AH31358" s="7"/>
    </row>
    <row r="31359" spans="33:34">
      <c r="AG31359" s="7"/>
      <c r="AH31359" s="7"/>
    </row>
    <row r="31360" spans="33:34">
      <c r="AG31360" s="7"/>
      <c r="AH31360" s="7"/>
    </row>
    <row r="31361" spans="33:34">
      <c r="AG31361" s="7"/>
      <c r="AH31361" s="7"/>
    </row>
    <row r="31362" spans="33:34">
      <c r="AG31362" s="7"/>
      <c r="AH31362" s="7"/>
    </row>
    <row r="31363" spans="33:34">
      <c r="AG31363" s="7"/>
      <c r="AH31363" s="7"/>
    </row>
    <row r="31364" spans="33:34">
      <c r="AG31364" s="7"/>
      <c r="AH31364" s="7"/>
    </row>
    <row r="31365" spans="33:34">
      <c r="AG31365" s="7"/>
      <c r="AH31365" s="7"/>
    </row>
    <row r="31366" spans="33:34">
      <c r="AG31366" s="7"/>
      <c r="AH31366" s="7"/>
    </row>
    <row r="31367" spans="33:34">
      <c r="AG31367" s="7"/>
      <c r="AH31367" s="7"/>
    </row>
    <row r="31368" spans="33:34">
      <c r="AG31368" s="7"/>
      <c r="AH31368" s="7"/>
    </row>
    <row r="31369" spans="33:34">
      <c r="AG31369" s="7"/>
      <c r="AH31369" s="7"/>
    </row>
    <row r="31370" spans="33:34">
      <c r="AG31370" s="7"/>
      <c r="AH31370" s="7"/>
    </row>
    <row r="31371" spans="33:34">
      <c r="AG31371" s="7"/>
      <c r="AH31371" s="7"/>
    </row>
    <row r="31372" spans="33:34">
      <c r="AG31372" s="7"/>
      <c r="AH31372" s="7"/>
    </row>
    <row r="31373" spans="33:34">
      <c r="AG31373" s="7"/>
      <c r="AH31373" s="7"/>
    </row>
    <row r="31374" spans="33:34">
      <c r="AG31374" s="7"/>
      <c r="AH31374" s="7"/>
    </row>
    <row r="31375" spans="33:34">
      <c r="AG31375" s="7"/>
      <c r="AH31375" s="7"/>
    </row>
    <row r="31376" spans="33:34">
      <c r="AG31376" s="7"/>
      <c r="AH31376" s="7"/>
    </row>
    <row r="31377" spans="33:34">
      <c r="AG31377" s="7"/>
      <c r="AH31377" s="7"/>
    </row>
    <row r="31378" spans="33:34">
      <c r="AG31378" s="7"/>
      <c r="AH31378" s="7"/>
    </row>
    <row r="31379" spans="33:34">
      <c r="AG31379" s="7"/>
      <c r="AH31379" s="7"/>
    </row>
    <row r="31380" spans="33:34">
      <c r="AG31380" s="7"/>
      <c r="AH31380" s="7"/>
    </row>
    <row r="31381" spans="33:34">
      <c r="AG31381" s="7"/>
      <c r="AH31381" s="7"/>
    </row>
    <row r="31382" spans="33:34">
      <c r="AG31382" s="7"/>
      <c r="AH31382" s="7"/>
    </row>
    <row r="31383" spans="33:34">
      <c r="AG31383" s="7"/>
      <c r="AH31383" s="7"/>
    </row>
    <row r="31384" spans="33:34">
      <c r="AG31384" s="7"/>
      <c r="AH31384" s="7"/>
    </row>
    <row r="31385" spans="33:34">
      <c r="AG31385" s="7"/>
      <c r="AH31385" s="7"/>
    </row>
    <row r="31386" spans="33:34">
      <c r="AG31386" s="7"/>
      <c r="AH31386" s="7"/>
    </row>
    <row r="31387" spans="33:34">
      <c r="AG31387" s="7"/>
      <c r="AH31387" s="7"/>
    </row>
    <row r="31388" spans="33:34">
      <c r="AG31388" s="7"/>
      <c r="AH31388" s="7"/>
    </row>
    <row r="31389" spans="33:34">
      <c r="AG31389" s="7"/>
      <c r="AH31389" s="7"/>
    </row>
    <row r="31390" spans="33:34">
      <c r="AG31390" s="7"/>
      <c r="AH31390" s="7"/>
    </row>
    <row r="31391" spans="33:34">
      <c r="AG31391" s="7"/>
      <c r="AH31391" s="7"/>
    </row>
    <row r="31392" spans="33:34">
      <c r="AG31392" s="7"/>
      <c r="AH31392" s="7"/>
    </row>
    <row r="31393" spans="33:34">
      <c r="AG31393" s="7"/>
      <c r="AH31393" s="7"/>
    </row>
    <row r="31394" spans="33:34">
      <c r="AG31394" s="7"/>
      <c r="AH31394" s="7"/>
    </row>
    <row r="31395" spans="33:34">
      <c r="AG31395" s="7"/>
      <c r="AH31395" s="7"/>
    </row>
    <row r="31396" spans="33:34">
      <c r="AG31396" s="7"/>
      <c r="AH31396" s="7"/>
    </row>
    <row r="31397" spans="33:34">
      <c r="AG31397" s="7"/>
      <c r="AH31397" s="7"/>
    </row>
    <row r="31398" spans="33:34">
      <c r="AG31398" s="7"/>
      <c r="AH31398" s="7"/>
    </row>
    <row r="31399" spans="33:34">
      <c r="AG31399" s="7"/>
      <c r="AH31399" s="7"/>
    </row>
    <row r="31400" spans="33:34">
      <c r="AG31400" s="7"/>
      <c r="AH31400" s="7"/>
    </row>
    <row r="31401" spans="33:34">
      <c r="AG31401" s="7"/>
      <c r="AH31401" s="7"/>
    </row>
    <row r="31402" spans="33:34">
      <c r="AG31402" s="7"/>
      <c r="AH31402" s="7"/>
    </row>
    <row r="31403" spans="33:34">
      <c r="AG31403" s="7"/>
      <c r="AH31403" s="7"/>
    </row>
    <row r="31404" spans="33:34">
      <c r="AG31404" s="7"/>
      <c r="AH31404" s="7"/>
    </row>
    <row r="31405" spans="33:34">
      <c r="AG31405" s="7"/>
      <c r="AH31405" s="7"/>
    </row>
    <row r="31406" spans="33:34">
      <c r="AG31406" s="7"/>
      <c r="AH31406" s="7"/>
    </row>
    <row r="31407" spans="33:34">
      <c r="AG31407" s="7"/>
      <c r="AH31407" s="7"/>
    </row>
    <row r="31408" spans="33:34">
      <c r="AG31408" s="7"/>
      <c r="AH31408" s="7"/>
    </row>
    <row r="31409" spans="33:34">
      <c r="AG31409" s="7"/>
      <c r="AH31409" s="7"/>
    </row>
    <row r="31410" spans="33:34">
      <c r="AG31410" s="7"/>
      <c r="AH31410" s="7"/>
    </row>
    <row r="31411" spans="33:34">
      <c r="AG31411" s="7"/>
      <c r="AH31411" s="7"/>
    </row>
    <row r="31412" spans="33:34">
      <c r="AG31412" s="7"/>
      <c r="AH31412" s="7"/>
    </row>
    <row r="31413" spans="33:34">
      <c r="AG31413" s="7"/>
      <c r="AH31413" s="7"/>
    </row>
    <row r="31414" spans="33:34">
      <c r="AG31414" s="7"/>
      <c r="AH31414" s="7"/>
    </row>
    <row r="31415" spans="33:34">
      <c r="AG31415" s="7"/>
      <c r="AH31415" s="7"/>
    </row>
    <row r="31416" spans="33:34">
      <c r="AG31416" s="7"/>
      <c r="AH31416" s="7"/>
    </row>
    <row r="31417" spans="33:34">
      <c r="AG31417" s="7"/>
      <c r="AH31417" s="7"/>
    </row>
    <row r="31418" spans="33:34">
      <c r="AG31418" s="7"/>
      <c r="AH31418" s="7"/>
    </row>
    <row r="31419" spans="33:34">
      <c r="AG31419" s="7"/>
      <c r="AH31419" s="7"/>
    </row>
    <row r="31420" spans="33:34">
      <c r="AG31420" s="7"/>
      <c r="AH31420" s="7"/>
    </row>
    <row r="31421" spans="33:34">
      <c r="AG31421" s="7"/>
      <c r="AH31421" s="7"/>
    </row>
    <row r="31422" spans="33:34">
      <c r="AG31422" s="7"/>
      <c r="AH31422" s="7"/>
    </row>
    <row r="31423" spans="33:34">
      <c r="AG31423" s="7"/>
      <c r="AH31423" s="7"/>
    </row>
    <row r="31424" spans="33:34">
      <c r="AG31424" s="7"/>
      <c r="AH31424" s="7"/>
    </row>
    <row r="31425" spans="33:34">
      <c r="AG31425" s="7"/>
      <c r="AH31425" s="7"/>
    </row>
    <row r="31426" spans="33:34">
      <c r="AG31426" s="7"/>
      <c r="AH31426" s="7"/>
    </row>
    <row r="31427" spans="33:34">
      <c r="AG31427" s="7"/>
      <c r="AH31427" s="7"/>
    </row>
    <row r="31428" spans="33:34">
      <c r="AG31428" s="7"/>
      <c r="AH31428" s="7"/>
    </row>
    <row r="31429" spans="33:34">
      <c r="AG31429" s="7"/>
      <c r="AH31429" s="7"/>
    </row>
    <row r="31430" spans="33:34">
      <c r="AG31430" s="7"/>
      <c r="AH31430" s="7"/>
    </row>
    <row r="31431" spans="33:34">
      <c r="AG31431" s="7"/>
      <c r="AH31431" s="7"/>
    </row>
    <row r="31432" spans="33:34">
      <c r="AG31432" s="7"/>
      <c r="AH31432" s="7"/>
    </row>
    <row r="31433" spans="33:34">
      <c r="AG31433" s="7"/>
      <c r="AH31433" s="7"/>
    </row>
    <row r="31434" spans="33:34">
      <c r="AG31434" s="7"/>
      <c r="AH31434" s="7"/>
    </row>
    <row r="31435" spans="33:34">
      <c r="AG31435" s="7"/>
      <c r="AH31435" s="7"/>
    </row>
    <row r="31436" spans="33:34">
      <c r="AG31436" s="7"/>
      <c r="AH31436" s="7"/>
    </row>
    <row r="31437" spans="33:34">
      <c r="AG31437" s="7"/>
      <c r="AH31437" s="7"/>
    </row>
    <row r="31438" spans="33:34">
      <c r="AG31438" s="7"/>
      <c r="AH31438" s="7"/>
    </row>
    <row r="31439" spans="33:34">
      <c r="AG31439" s="7"/>
      <c r="AH31439" s="7"/>
    </row>
    <row r="31440" spans="33:34">
      <c r="AG31440" s="7"/>
      <c r="AH31440" s="7"/>
    </row>
    <row r="31441" spans="33:34">
      <c r="AG31441" s="7"/>
      <c r="AH31441" s="7"/>
    </row>
    <row r="31442" spans="33:34">
      <c r="AG31442" s="7"/>
      <c r="AH31442" s="7"/>
    </row>
    <row r="31443" spans="33:34">
      <c r="AG31443" s="7"/>
      <c r="AH31443" s="7"/>
    </row>
    <row r="31444" spans="33:34">
      <c r="AG31444" s="7"/>
      <c r="AH31444" s="7"/>
    </row>
    <row r="31445" spans="33:34">
      <c r="AG31445" s="7"/>
      <c r="AH31445" s="7"/>
    </row>
    <row r="31446" spans="33:34">
      <c r="AG31446" s="7"/>
      <c r="AH31446" s="7"/>
    </row>
    <row r="31447" spans="33:34">
      <c r="AG31447" s="7"/>
      <c r="AH31447" s="7"/>
    </row>
    <row r="31448" spans="33:34">
      <c r="AG31448" s="7"/>
      <c r="AH31448" s="7"/>
    </row>
    <row r="31449" spans="33:34">
      <c r="AG31449" s="7"/>
      <c r="AH31449" s="7"/>
    </row>
    <row r="31450" spans="33:34">
      <c r="AG31450" s="7"/>
      <c r="AH31450" s="7"/>
    </row>
    <row r="31451" spans="33:34">
      <c r="AG31451" s="7"/>
      <c r="AH31451" s="7"/>
    </row>
    <row r="31452" spans="33:34">
      <c r="AG31452" s="7"/>
      <c r="AH31452" s="7"/>
    </row>
    <row r="31453" spans="33:34">
      <c r="AG31453" s="7"/>
      <c r="AH31453" s="7"/>
    </row>
    <row r="31454" spans="33:34">
      <c r="AG31454" s="7"/>
      <c r="AH31454" s="7"/>
    </row>
    <row r="31455" spans="33:34">
      <c r="AG31455" s="7"/>
      <c r="AH31455" s="7"/>
    </row>
    <row r="31456" spans="33:34">
      <c r="AG31456" s="7"/>
      <c r="AH31456" s="7"/>
    </row>
    <row r="31457" spans="33:34">
      <c r="AG31457" s="7"/>
      <c r="AH31457" s="7"/>
    </row>
    <row r="31458" spans="33:34">
      <c r="AG31458" s="7"/>
      <c r="AH31458" s="7"/>
    </row>
    <row r="31459" spans="33:34">
      <c r="AG31459" s="7"/>
      <c r="AH31459" s="7"/>
    </row>
    <row r="31460" spans="33:34">
      <c r="AG31460" s="7"/>
      <c r="AH31460" s="7"/>
    </row>
    <row r="31461" spans="33:34">
      <c r="AG31461" s="7"/>
      <c r="AH31461" s="7"/>
    </row>
    <row r="31462" spans="33:34">
      <c r="AG31462" s="7"/>
      <c r="AH31462" s="7"/>
    </row>
    <row r="31463" spans="33:34">
      <c r="AG31463" s="7"/>
      <c r="AH31463" s="7"/>
    </row>
    <row r="31464" spans="33:34">
      <c r="AG31464" s="7"/>
      <c r="AH31464" s="7"/>
    </row>
    <row r="31465" spans="33:34">
      <c r="AG31465" s="7"/>
      <c r="AH31465" s="7"/>
    </row>
    <row r="31466" spans="33:34">
      <c r="AG31466" s="7"/>
      <c r="AH31466" s="7"/>
    </row>
    <row r="31467" spans="33:34">
      <c r="AG31467" s="7"/>
      <c r="AH31467" s="7"/>
    </row>
    <row r="31468" spans="33:34">
      <c r="AG31468" s="7"/>
      <c r="AH31468" s="7"/>
    </row>
    <row r="31469" spans="33:34">
      <c r="AG31469" s="7"/>
      <c r="AH31469" s="7"/>
    </row>
    <row r="31470" spans="33:34">
      <c r="AG31470" s="7"/>
      <c r="AH31470" s="7"/>
    </row>
    <row r="31471" spans="33:34">
      <c r="AG31471" s="7"/>
      <c r="AH31471" s="7"/>
    </row>
    <row r="31472" spans="33:34">
      <c r="AG31472" s="7"/>
      <c r="AH31472" s="7"/>
    </row>
    <row r="31473" spans="33:34">
      <c r="AG31473" s="7"/>
      <c r="AH31473" s="7"/>
    </row>
    <row r="31474" spans="33:34">
      <c r="AG31474" s="7"/>
      <c r="AH31474" s="7"/>
    </row>
    <row r="31475" spans="33:34">
      <c r="AG31475" s="7"/>
      <c r="AH31475" s="7"/>
    </row>
    <row r="31476" spans="33:34">
      <c r="AG31476" s="7"/>
      <c r="AH31476" s="7"/>
    </row>
    <row r="31477" spans="33:34">
      <c r="AG31477" s="7"/>
      <c r="AH31477" s="7"/>
    </row>
    <row r="31478" spans="33:34">
      <c r="AG31478" s="7"/>
      <c r="AH31478" s="7"/>
    </row>
    <row r="31479" spans="33:34">
      <c r="AG31479" s="7"/>
      <c r="AH31479" s="7"/>
    </row>
    <row r="31480" spans="33:34">
      <c r="AG31480" s="7"/>
      <c r="AH31480" s="7"/>
    </row>
    <row r="31481" spans="33:34">
      <c r="AG31481" s="7"/>
      <c r="AH31481" s="7"/>
    </row>
    <row r="31482" spans="33:34">
      <c r="AG31482" s="7"/>
      <c r="AH31482" s="7"/>
    </row>
    <row r="31483" spans="33:34">
      <c r="AG31483" s="7"/>
      <c r="AH31483" s="7"/>
    </row>
    <row r="31484" spans="33:34">
      <c r="AG31484" s="7"/>
      <c r="AH31484" s="7"/>
    </row>
    <row r="31485" spans="33:34">
      <c r="AG31485" s="7"/>
      <c r="AH31485" s="7"/>
    </row>
    <row r="31486" spans="33:34">
      <c r="AG31486" s="7"/>
      <c r="AH31486" s="7"/>
    </row>
    <row r="31487" spans="33:34">
      <c r="AG31487" s="7"/>
      <c r="AH31487" s="7"/>
    </row>
    <row r="31488" spans="33:34">
      <c r="AG31488" s="7"/>
      <c r="AH31488" s="7"/>
    </row>
    <row r="31489" spans="33:34">
      <c r="AG31489" s="7"/>
      <c r="AH31489" s="7"/>
    </row>
    <row r="31490" spans="33:34">
      <c r="AG31490" s="7"/>
      <c r="AH31490" s="7"/>
    </row>
    <row r="31491" spans="33:34">
      <c r="AG31491" s="7"/>
      <c r="AH31491" s="7"/>
    </row>
    <row r="31492" spans="33:34">
      <c r="AG31492" s="7"/>
      <c r="AH31492" s="7"/>
    </row>
    <row r="31493" spans="33:34">
      <c r="AG31493" s="7"/>
      <c r="AH31493" s="7"/>
    </row>
    <row r="31494" spans="33:34">
      <c r="AG31494" s="7"/>
      <c r="AH31494" s="7"/>
    </row>
    <row r="31495" spans="33:34">
      <c r="AG31495" s="7"/>
      <c r="AH31495" s="7"/>
    </row>
    <row r="31496" spans="33:34">
      <c r="AG31496" s="7"/>
      <c r="AH31496" s="7"/>
    </row>
    <row r="31497" spans="33:34">
      <c r="AG31497" s="7"/>
      <c r="AH31497" s="7"/>
    </row>
    <row r="31498" spans="33:34">
      <c r="AG31498" s="7"/>
      <c r="AH31498" s="7"/>
    </row>
    <row r="31499" spans="33:34">
      <c r="AG31499" s="7"/>
      <c r="AH31499" s="7"/>
    </row>
    <row r="31500" spans="33:34">
      <c r="AG31500" s="7"/>
      <c r="AH31500" s="7"/>
    </row>
    <row r="31501" spans="33:34">
      <c r="AG31501" s="7"/>
      <c r="AH31501" s="7"/>
    </row>
    <row r="31502" spans="33:34">
      <c r="AG31502" s="7"/>
      <c r="AH31502" s="7"/>
    </row>
    <row r="31503" spans="33:34">
      <c r="AG31503" s="7"/>
      <c r="AH31503" s="7"/>
    </row>
    <row r="31504" spans="33:34">
      <c r="AG31504" s="7"/>
      <c r="AH31504" s="7"/>
    </row>
    <row r="31505" spans="33:34">
      <c r="AG31505" s="7"/>
      <c r="AH31505" s="7"/>
    </row>
    <row r="31506" spans="33:34">
      <c r="AG31506" s="7"/>
      <c r="AH31506" s="7"/>
    </row>
    <row r="31507" spans="33:34">
      <c r="AG31507" s="7"/>
      <c r="AH31507" s="7"/>
    </row>
    <row r="31508" spans="33:34">
      <c r="AG31508" s="7"/>
      <c r="AH31508" s="7"/>
    </row>
    <row r="31509" spans="33:34">
      <c r="AG31509" s="7"/>
      <c r="AH31509" s="7"/>
    </row>
    <row r="31510" spans="33:34">
      <c r="AG31510" s="7"/>
      <c r="AH31510" s="7"/>
    </row>
    <row r="31511" spans="33:34">
      <c r="AG31511" s="7"/>
      <c r="AH31511" s="7"/>
    </row>
    <row r="31512" spans="33:34">
      <c r="AG31512" s="7"/>
      <c r="AH31512" s="7"/>
    </row>
    <row r="31513" spans="33:34">
      <c r="AG31513" s="7"/>
      <c r="AH31513" s="7"/>
    </row>
    <row r="31514" spans="33:34">
      <c r="AG31514" s="7"/>
      <c r="AH31514" s="7"/>
    </row>
    <row r="31515" spans="33:34">
      <c r="AG31515" s="7"/>
      <c r="AH31515" s="7"/>
    </row>
    <row r="31516" spans="33:34">
      <c r="AG31516" s="7"/>
      <c r="AH31516" s="7"/>
    </row>
    <row r="31517" spans="33:34">
      <c r="AG31517" s="7"/>
      <c r="AH31517" s="7"/>
    </row>
    <row r="31518" spans="33:34">
      <c r="AG31518" s="7"/>
      <c r="AH31518" s="7"/>
    </row>
    <row r="31519" spans="33:34">
      <c r="AG31519" s="7"/>
      <c r="AH31519" s="7"/>
    </row>
    <row r="31520" spans="33:34">
      <c r="AG31520" s="7"/>
      <c r="AH31520" s="7"/>
    </row>
    <row r="31521" spans="33:34">
      <c r="AG31521" s="7"/>
      <c r="AH31521" s="7"/>
    </row>
    <row r="31522" spans="33:34">
      <c r="AG31522" s="7"/>
      <c r="AH31522" s="7"/>
    </row>
    <row r="31523" spans="33:34">
      <c r="AG31523" s="7"/>
      <c r="AH31523" s="7"/>
    </row>
    <row r="31524" spans="33:34">
      <c r="AG31524" s="7"/>
      <c r="AH31524" s="7"/>
    </row>
    <row r="31525" spans="33:34">
      <c r="AG31525" s="7"/>
      <c r="AH31525" s="7"/>
    </row>
    <row r="31526" spans="33:34">
      <c r="AG31526" s="7"/>
      <c r="AH31526" s="7"/>
    </row>
    <row r="31527" spans="33:34">
      <c r="AG31527" s="7"/>
      <c r="AH31527" s="7"/>
    </row>
    <row r="31528" spans="33:34">
      <c r="AG31528" s="7"/>
      <c r="AH31528" s="7"/>
    </row>
    <row r="31529" spans="33:34">
      <c r="AG31529" s="7"/>
      <c r="AH31529" s="7"/>
    </row>
    <row r="31530" spans="33:34">
      <c r="AG31530" s="7"/>
      <c r="AH31530" s="7"/>
    </row>
    <row r="31531" spans="33:34">
      <c r="AG31531" s="7"/>
      <c r="AH31531" s="7"/>
    </row>
    <row r="31532" spans="33:34">
      <c r="AG31532" s="7"/>
      <c r="AH31532" s="7"/>
    </row>
    <row r="31533" spans="33:34">
      <c r="AG31533" s="7"/>
      <c r="AH31533" s="7"/>
    </row>
    <row r="31534" spans="33:34">
      <c r="AG31534" s="7"/>
      <c r="AH31534" s="7"/>
    </row>
    <row r="31535" spans="33:34">
      <c r="AG31535" s="7"/>
      <c r="AH31535" s="7"/>
    </row>
    <row r="31536" spans="33:34">
      <c r="AG31536" s="7"/>
      <c r="AH31536" s="7"/>
    </row>
    <row r="31537" spans="33:34">
      <c r="AG31537" s="7"/>
      <c r="AH31537" s="7"/>
    </row>
    <row r="31538" spans="33:34">
      <c r="AG31538" s="7"/>
      <c r="AH31538" s="7"/>
    </row>
    <row r="31539" spans="33:34">
      <c r="AG31539" s="7"/>
      <c r="AH31539" s="7"/>
    </row>
    <row r="31540" spans="33:34">
      <c r="AG31540" s="7"/>
      <c r="AH31540" s="7"/>
    </row>
    <row r="31541" spans="33:34">
      <c r="AG31541" s="7"/>
      <c r="AH31541" s="7"/>
    </row>
    <row r="31542" spans="33:34">
      <c r="AG31542" s="7"/>
      <c r="AH31542" s="7"/>
    </row>
    <row r="31543" spans="33:34">
      <c r="AG31543" s="7"/>
      <c r="AH31543" s="7"/>
    </row>
    <row r="31544" spans="33:34">
      <c r="AG31544" s="7"/>
      <c r="AH31544" s="7"/>
    </row>
    <row r="31545" spans="33:34">
      <c r="AG31545" s="7"/>
      <c r="AH31545" s="7"/>
    </row>
    <row r="31546" spans="33:34">
      <c r="AG31546" s="7"/>
      <c r="AH31546" s="7"/>
    </row>
    <row r="31547" spans="33:34">
      <c r="AG31547" s="7"/>
      <c r="AH31547" s="7"/>
    </row>
    <row r="31548" spans="33:34">
      <c r="AG31548" s="7"/>
      <c r="AH31548" s="7"/>
    </row>
    <row r="31549" spans="33:34">
      <c r="AG31549" s="7"/>
      <c r="AH31549" s="7"/>
    </row>
    <row r="31550" spans="33:34">
      <c r="AG31550" s="7"/>
      <c r="AH31550" s="7"/>
    </row>
    <row r="31551" spans="33:34">
      <c r="AG31551" s="7"/>
      <c r="AH31551" s="7"/>
    </row>
    <row r="31552" spans="33:34">
      <c r="AG31552" s="7"/>
      <c r="AH31552" s="7"/>
    </row>
    <row r="31553" spans="33:34">
      <c r="AG31553" s="7"/>
      <c r="AH31553" s="7"/>
    </row>
    <row r="31554" spans="33:34">
      <c r="AG31554" s="7"/>
      <c r="AH31554" s="7"/>
    </row>
    <row r="31555" spans="33:34">
      <c r="AG31555" s="7"/>
      <c r="AH31555" s="7"/>
    </row>
    <row r="31556" spans="33:34">
      <c r="AG31556" s="7"/>
      <c r="AH31556" s="7"/>
    </row>
    <row r="31557" spans="33:34">
      <c r="AG31557" s="7"/>
      <c r="AH31557" s="7"/>
    </row>
    <row r="31558" spans="33:34">
      <c r="AG31558" s="7"/>
      <c r="AH31558" s="7"/>
    </row>
    <row r="31559" spans="33:34">
      <c r="AG31559" s="7"/>
      <c r="AH31559" s="7"/>
    </row>
    <row r="31560" spans="33:34">
      <c r="AG31560" s="7"/>
      <c r="AH31560" s="7"/>
    </row>
    <row r="31561" spans="33:34">
      <c r="AG31561" s="7"/>
      <c r="AH31561" s="7"/>
    </row>
    <row r="31562" spans="33:34">
      <c r="AG31562" s="7"/>
      <c r="AH31562" s="7"/>
    </row>
    <row r="31563" spans="33:34">
      <c r="AG31563" s="7"/>
      <c r="AH31563" s="7"/>
    </row>
    <row r="31564" spans="33:34">
      <c r="AG31564" s="7"/>
      <c r="AH31564" s="7"/>
    </row>
    <row r="31565" spans="33:34">
      <c r="AG31565" s="7"/>
      <c r="AH31565" s="7"/>
    </row>
    <row r="31566" spans="33:34">
      <c r="AG31566" s="7"/>
      <c r="AH31566" s="7"/>
    </row>
    <row r="31567" spans="33:34">
      <c r="AG31567" s="7"/>
      <c r="AH31567" s="7"/>
    </row>
    <row r="31568" spans="33:34">
      <c r="AG31568" s="7"/>
      <c r="AH31568" s="7"/>
    </row>
    <row r="31569" spans="33:34">
      <c r="AG31569" s="7"/>
      <c r="AH31569" s="7"/>
    </row>
    <row r="31570" spans="33:34">
      <c r="AG31570" s="7"/>
      <c r="AH31570" s="7"/>
    </row>
    <row r="31571" spans="33:34">
      <c r="AG31571" s="7"/>
      <c r="AH31571" s="7"/>
    </row>
    <row r="31572" spans="33:34">
      <c r="AG31572" s="7"/>
      <c r="AH31572" s="7"/>
    </row>
    <row r="31573" spans="33:34">
      <c r="AG31573" s="7"/>
      <c r="AH31573" s="7"/>
    </row>
    <row r="31574" spans="33:34">
      <c r="AG31574" s="7"/>
      <c r="AH31574" s="7"/>
    </row>
    <row r="31575" spans="33:34">
      <c r="AG31575" s="7"/>
      <c r="AH31575" s="7"/>
    </row>
    <row r="31576" spans="33:34">
      <c r="AG31576" s="7"/>
      <c r="AH31576" s="7"/>
    </row>
    <row r="31577" spans="33:34">
      <c r="AG31577" s="7"/>
      <c r="AH31577" s="7"/>
    </row>
    <row r="31578" spans="33:34">
      <c r="AG31578" s="7"/>
      <c r="AH31578" s="7"/>
    </row>
    <row r="31579" spans="33:34">
      <c r="AG31579" s="7"/>
      <c r="AH31579" s="7"/>
    </row>
    <row r="31580" spans="33:34">
      <c r="AG31580" s="7"/>
      <c r="AH31580" s="7"/>
    </row>
    <row r="31581" spans="33:34">
      <c r="AG31581" s="7"/>
      <c r="AH31581" s="7"/>
    </row>
    <row r="31582" spans="33:34">
      <c r="AG31582" s="7"/>
      <c r="AH31582" s="7"/>
    </row>
    <row r="31583" spans="33:34">
      <c r="AG31583" s="7"/>
      <c r="AH31583" s="7"/>
    </row>
    <row r="31584" spans="33:34">
      <c r="AG31584" s="7"/>
      <c r="AH31584" s="7"/>
    </row>
    <row r="31585" spans="33:34">
      <c r="AG31585" s="7"/>
      <c r="AH31585" s="7"/>
    </row>
    <row r="31586" spans="33:34">
      <c r="AG31586" s="7"/>
      <c r="AH31586" s="7"/>
    </row>
    <row r="31587" spans="33:34">
      <c r="AG31587" s="7"/>
      <c r="AH31587" s="7"/>
    </row>
    <row r="31588" spans="33:34">
      <c r="AG31588" s="7"/>
      <c r="AH31588" s="7"/>
    </row>
    <row r="31589" spans="33:34">
      <c r="AG31589" s="7"/>
      <c r="AH31589" s="7"/>
    </row>
    <row r="31590" spans="33:34">
      <c r="AG31590" s="7"/>
      <c r="AH31590" s="7"/>
    </row>
    <row r="31591" spans="33:34">
      <c r="AG31591" s="7"/>
      <c r="AH31591" s="7"/>
    </row>
    <row r="31592" spans="33:34">
      <c r="AG31592" s="7"/>
      <c r="AH31592" s="7"/>
    </row>
    <row r="31593" spans="33:34">
      <c r="AG31593" s="7"/>
      <c r="AH31593" s="7"/>
    </row>
    <row r="31594" spans="33:34">
      <c r="AG31594" s="7"/>
      <c r="AH31594" s="7"/>
    </row>
    <row r="31595" spans="33:34">
      <c r="AG31595" s="7"/>
      <c r="AH31595" s="7"/>
    </row>
    <row r="31596" spans="33:34">
      <c r="AG31596" s="7"/>
      <c r="AH31596" s="7"/>
    </row>
    <row r="31597" spans="33:34">
      <c r="AG31597" s="7"/>
      <c r="AH31597" s="7"/>
    </row>
    <row r="31598" spans="33:34">
      <c r="AG31598" s="7"/>
      <c r="AH31598" s="7"/>
    </row>
    <row r="31599" spans="33:34">
      <c r="AG31599" s="7"/>
      <c r="AH31599" s="7"/>
    </row>
    <row r="31600" spans="33:34">
      <c r="AG31600" s="7"/>
      <c r="AH31600" s="7"/>
    </row>
    <row r="31601" spans="33:34">
      <c r="AG31601" s="7"/>
      <c r="AH31601" s="7"/>
    </row>
    <row r="31602" spans="33:34">
      <c r="AG31602" s="7"/>
      <c r="AH31602" s="7"/>
    </row>
    <row r="31603" spans="33:34">
      <c r="AG31603" s="7"/>
      <c r="AH31603" s="7"/>
    </row>
    <row r="31604" spans="33:34">
      <c r="AG31604" s="7"/>
      <c r="AH31604" s="7"/>
    </row>
    <row r="31605" spans="33:34">
      <c r="AG31605" s="7"/>
      <c r="AH31605" s="7"/>
    </row>
    <row r="31606" spans="33:34">
      <c r="AG31606" s="7"/>
      <c r="AH31606" s="7"/>
    </row>
    <row r="31607" spans="33:34">
      <c r="AG31607" s="7"/>
      <c r="AH31607" s="7"/>
    </row>
    <row r="31608" spans="33:34">
      <c r="AG31608" s="7"/>
      <c r="AH31608" s="7"/>
    </row>
    <row r="31609" spans="33:34">
      <c r="AG31609" s="7"/>
      <c r="AH31609" s="7"/>
    </row>
    <row r="31610" spans="33:34">
      <c r="AG31610" s="7"/>
      <c r="AH31610" s="7"/>
    </row>
    <row r="31611" spans="33:34">
      <c r="AG31611" s="7"/>
      <c r="AH31611" s="7"/>
    </row>
    <row r="31612" spans="33:34">
      <c r="AG31612" s="7"/>
      <c r="AH31612" s="7"/>
    </row>
    <row r="31613" spans="33:34">
      <c r="AG31613" s="7"/>
      <c r="AH31613" s="7"/>
    </row>
    <row r="31614" spans="33:34">
      <c r="AG31614" s="7"/>
      <c r="AH31614" s="7"/>
    </row>
    <row r="31615" spans="33:34">
      <c r="AG31615" s="7"/>
      <c r="AH31615" s="7"/>
    </row>
    <row r="31616" spans="33:34">
      <c r="AG31616" s="7"/>
      <c r="AH31616" s="7"/>
    </row>
    <row r="31617" spans="33:34">
      <c r="AG31617" s="7"/>
      <c r="AH31617" s="7"/>
    </row>
    <row r="31618" spans="33:34">
      <c r="AG31618" s="7"/>
      <c r="AH31618" s="7"/>
    </row>
    <row r="31619" spans="33:34">
      <c r="AG31619" s="7"/>
      <c r="AH31619" s="7"/>
    </row>
    <row r="31620" spans="33:34">
      <c r="AG31620" s="7"/>
      <c r="AH31620" s="7"/>
    </row>
    <row r="31621" spans="33:34">
      <c r="AG31621" s="7"/>
      <c r="AH31621" s="7"/>
    </row>
    <row r="31622" spans="33:34">
      <c r="AG31622" s="7"/>
      <c r="AH31622" s="7"/>
    </row>
    <row r="31623" spans="33:34">
      <c r="AG31623" s="7"/>
      <c r="AH31623" s="7"/>
    </row>
    <row r="31624" spans="33:34">
      <c r="AG31624" s="7"/>
      <c r="AH31624" s="7"/>
    </row>
    <row r="31625" spans="33:34">
      <c r="AG31625" s="7"/>
      <c r="AH31625" s="7"/>
    </row>
    <row r="31626" spans="33:34">
      <c r="AG31626" s="7"/>
      <c r="AH31626" s="7"/>
    </row>
    <row r="31627" spans="33:34">
      <c r="AG31627" s="7"/>
      <c r="AH31627" s="7"/>
    </row>
    <row r="31628" spans="33:34">
      <c r="AG31628" s="7"/>
      <c r="AH31628" s="7"/>
    </row>
    <row r="31629" spans="33:34">
      <c r="AG31629" s="7"/>
      <c r="AH31629" s="7"/>
    </row>
    <row r="31630" spans="33:34">
      <c r="AG31630" s="7"/>
      <c r="AH31630" s="7"/>
    </row>
    <row r="31631" spans="33:34">
      <c r="AG31631" s="7"/>
      <c r="AH31631" s="7"/>
    </row>
    <row r="31632" spans="33:34">
      <c r="AG31632" s="7"/>
      <c r="AH31632" s="7"/>
    </row>
    <row r="31633" spans="33:34">
      <c r="AG31633" s="7"/>
      <c r="AH31633" s="7"/>
    </row>
    <row r="31634" spans="33:34">
      <c r="AG31634" s="7"/>
      <c r="AH31634" s="7"/>
    </row>
    <row r="31635" spans="33:34">
      <c r="AG31635" s="7"/>
      <c r="AH31635" s="7"/>
    </row>
    <row r="31636" spans="33:34">
      <c r="AG31636" s="7"/>
      <c r="AH31636" s="7"/>
    </row>
    <row r="31637" spans="33:34">
      <c r="AG31637" s="7"/>
      <c r="AH31637" s="7"/>
    </row>
    <row r="31638" spans="33:34">
      <c r="AG31638" s="7"/>
      <c r="AH31638" s="7"/>
    </row>
    <row r="31639" spans="33:34">
      <c r="AG31639" s="7"/>
      <c r="AH31639" s="7"/>
    </row>
    <row r="31640" spans="33:34">
      <c r="AG31640" s="7"/>
      <c r="AH31640" s="7"/>
    </row>
    <row r="31641" spans="33:34">
      <c r="AG31641" s="7"/>
      <c r="AH31641" s="7"/>
    </row>
    <row r="31642" spans="33:34">
      <c r="AG31642" s="7"/>
      <c r="AH31642" s="7"/>
    </row>
    <row r="31643" spans="33:34">
      <c r="AG31643" s="7"/>
      <c r="AH31643" s="7"/>
    </row>
    <row r="31644" spans="33:34">
      <c r="AG31644" s="7"/>
      <c r="AH31644" s="7"/>
    </row>
    <row r="31645" spans="33:34">
      <c r="AG31645" s="7"/>
      <c r="AH31645" s="7"/>
    </row>
    <row r="31646" spans="33:34">
      <c r="AG31646" s="7"/>
      <c r="AH31646" s="7"/>
    </row>
    <row r="31647" spans="33:34">
      <c r="AG31647" s="7"/>
      <c r="AH31647" s="7"/>
    </row>
    <row r="31648" spans="33:34">
      <c r="AG31648" s="7"/>
      <c r="AH31648" s="7"/>
    </row>
    <row r="31649" spans="33:34">
      <c r="AG31649" s="7"/>
      <c r="AH31649" s="7"/>
    </row>
    <row r="31650" spans="33:34">
      <c r="AG31650" s="7"/>
      <c r="AH31650" s="7"/>
    </row>
    <row r="31651" spans="33:34">
      <c r="AG31651" s="7"/>
      <c r="AH31651" s="7"/>
    </row>
    <row r="31652" spans="33:34">
      <c r="AG31652" s="7"/>
      <c r="AH31652" s="7"/>
    </row>
    <row r="31653" spans="33:34">
      <c r="AG31653" s="7"/>
      <c r="AH31653" s="7"/>
    </row>
    <row r="31654" spans="33:34">
      <c r="AG31654" s="7"/>
      <c r="AH31654" s="7"/>
    </row>
    <row r="31655" spans="33:34">
      <c r="AG31655" s="7"/>
      <c r="AH31655" s="7"/>
    </row>
    <row r="31656" spans="33:34">
      <c r="AG31656" s="7"/>
      <c r="AH31656" s="7"/>
    </row>
    <row r="31657" spans="33:34">
      <c r="AG31657" s="7"/>
      <c r="AH31657" s="7"/>
    </row>
    <row r="31658" spans="33:34">
      <c r="AG31658" s="7"/>
      <c r="AH31658" s="7"/>
    </row>
    <row r="31659" spans="33:34">
      <c r="AG31659" s="7"/>
      <c r="AH31659" s="7"/>
    </row>
    <row r="31660" spans="33:34">
      <c r="AG31660" s="7"/>
      <c r="AH31660" s="7"/>
    </row>
    <row r="31661" spans="33:34">
      <c r="AG31661" s="7"/>
      <c r="AH31661" s="7"/>
    </row>
    <row r="31662" spans="33:34">
      <c r="AG31662" s="7"/>
      <c r="AH31662" s="7"/>
    </row>
    <row r="31663" spans="33:34">
      <c r="AG31663" s="7"/>
      <c r="AH31663" s="7"/>
    </row>
    <row r="31664" spans="33:34">
      <c r="AG31664" s="7"/>
      <c r="AH31664" s="7"/>
    </row>
    <row r="31665" spans="33:34">
      <c r="AG31665" s="7"/>
      <c r="AH31665" s="7"/>
    </row>
    <row r="31666" spans="33:34">
      <c r="AG31666" s="7"/>
      <c r="AH31666" s="7"/>
    </row>
    <row r="31667" spans="33:34">
      <c r="AG31667" s="7"/>
      <c r="AH31667" s="7"/>
    </row>
    <row r="31668" spans="33:34">
      <c r="AG31668" s="7"/>
      <c r="AH31668" s="7"/>
    </row>
    <row r="31669" spans="33:34">
      <c r="AG31669" s="7"/>
      <c r="AH31669" s="7"/>
    </row>
    <row r="31670" spans="33:34">
      <c r="AG31670" s="7"/>
      <c r="AH31670" s="7"/>
    </row>
    <row r="31671" spans="33:34">
      <c r="AG31671" s="7"/>
      <c r="AH31671" s="7"/>
    </row>
    <row r="31672" spans="33:34">
      <c r="AG31672" s="7"/>
      <c r="AH31672" s="7"/>
    </row>
    <row r="31673" spans="33:34">
      <c r="AG31673" s="7"/>
      <c r="AH31673" s="7"/>
    </row>
    <row r="31674" spans="33:34">
      <c r="AG31674" s="7"/>
      <c r="AH31674" s="7"/>
    </row>
    <row r="31675" spans="33:34">
      <c r="AG31675" s="7"/>
      <c r="AH31675" s="7"/>
    </row>
    <row r="31676" spans="33:34">
      <c r="AG31676" s="7"/>
      <c r="AH31676" s="7"/>
    </row>
    <row r="31677" spans="33:34">
      <c r="AG31677" s="7"/>
      <c r="AH31677" s="7"/>
    </row>
    <row r="31678" spans="33:34">
      <c r="AG31678" s="7"/>
      <c r="AH31678" s="7"/>
    </row>
    <row r="31679" spans="33:34">
      <c r="AG31679" s="7"/>
      <c r="AH31679" s="7"/>
    </row>
    <row r="31680" spans="33:34">
      <c r="AG31680" s="7"/>
      <c r="AH31680" s="7"/>
    </row>
    <row r="31681" spans="33:34">
      <c r="AG31681" s="7"/>
      <c r="AH31681" s="7"/>
    </row>
    <row r="31682" spans="33:34">
      <c r="AG31682" s="7"/>
      <c r="AH31682" s="7"/>
    </row>
    <row r="31683" spans="33:34">
      <c r="AG31683" s="7"/>
      <c r="AH31683" s="7"/>
    </row>
    <row r="31684" spans="33:34">
      <c r="AG31684" s="7"/>
      <c r="AH31684" s="7"/>
    </row>
    <row r="31685" spans="33:34">
      <c r="AG31685" s="7"/>
      <c r="AH31685" s="7"/>
    </row>
    <row r="31686" spans="33:34">
      <c r="AG31686" s="7"/>
      <c r="AH31686" s="7"/>
    </row>
    <row r="31687" spans="33:34">
      <c r="AG31687" s="7"/>
      <c r="AH31687" s="7"/>
    </row>
    <row r="31688" spans="33:34">
      <c r="AG31688" s="7"/>
      <c r="AH31688" s="7"/>
    </row>
    <row r="31689" spans="33:34">
      <c r="AG31689" s="7"/>
      <c r="AH31689" s="7"/>
    </row>
    <row r="31690" spans="33:34">
      <c r="AG31690" s="7"/>
      <c r="AH31690" s="7"/>
    </row>
    <row r="31691" spans="33:34">
      <c r="AG31691" s="7"/>
      <c r="AH31691" s="7"/>
    </row>
    <row r="31692" spans="33:34">
      <c r="AG31692" s="7"/>
      <c r="AH31692" s="7"/>
    </row>
    <row r="31693" spans="33:34">
      <c r="AG31693" s="7"/>
      <c r="AH31693" s="7"/>
    </row>
    <row r="31694" spans="33:34">
      <c r="AG31694" s="7"/>
      <c r="AH31694" s="7"/>
    </row>
    <row r="31695" spans="33:34">
      <c r="AG31695" s="7"/>
      <c r="AH31695" s="7"/>
    </row>
    <row r="31696" spans="33:34">
      <c r="AG31696" s="7"/>
      <c r="AH31696" s="7"/>
    </row>
    <row r="31697" spans="33:34">
      <c r="AG31697" s="7"/>
      <c r="AH31697" s="7"/>
    </row>
    <row r="31698" spans="33:34">
      <c r="AG31698" s="7"/>
      <c r="AH31698" s="7"/>
    </row>
    <row r="31699" spans="33:34">
      <c r="AG31699" s="7"/>
      <c r="AH31699" s="7"/>
    </row>
    <row r="31700" spans="33:34">
      <c r="AG31700" s="7"/>
      <c r="AH31700" s="7"/>
    </row>
    <row r="31701" spans="33:34">
      <c r="AG31701" s="7"/>
      <c r="AH31701" s="7"/>
    </row>
    <row r="31702" spans="33:34">
      <c r="AG31702" s="7"/>
      <c r="AH31702" s="7"/>
    </row>
    <row r="31703" spans="33:34">
      <c r="AG31703" s="7"/>
      <c r="AH31703" s="7"/>
    </row>
    <row r="31704" spans="33:34">
      <c r="AG31704" s="7"/>
      <c r="AH31704" s="7"/>
    </row>
    <row r="31705" spans="33:34">
      <c r="AG31705" s="7"/>
      <c r="AH31705" s="7"/>
    </row>
    <row r="31706" spans="33:34">
      <c r="AG31706" s="7"/>
      <c r="AH31706" s="7"/>
    </row>
    <row r="31707" spans="33:34">
      <c r="AG31707" s="7"/>
      <c r="AH31707" s="7"/>
    </row>
    <row r="31708" spans="33:34">
      <c r="AG31708" s="7"/>
      <c r="AH31708" s="7"/>
    </row>
    <row r="31709" spans="33:34">
      <c r="AG31709" s="7"/>
      <c r="AH31709" s="7"/>
    </row>
    <row r="31710" spans="33:34">
      <c r="AG31710" s="7"/>
      <c r="AH31710" s="7"/>
    </row>
    <row r="31711" spans="33:34">
      <c r="AG31711" s="7"/>
      <c r="AH31711" s="7"/>
    </row>
    <row r="31712" spans="33:34">
      <c r="AG31712" s="7"/>
      <c r="AH31712" s="7"/>
    </row>
    <row r="31713" spans="33:34">
      <c r="AG31713" s="7"/>
      <c r="AH31713" s="7"/>
    </row>
    <row r="31714" spans="33:34">
      <c r="AG31714" s="7"/>
      <c r="AH31714" s="7"/>
    </row>
    <row r="31715" spans="33:34">
      <c r="AG31715" s="7"/>
      <c r="AH31715" s="7"/>
    </row>
    <row r="31716" spans="33:34">
      <c r="AG31716" s="7"/>
      <c r="AH31716" s="7"/>
    </row>
    <row r="31717" spans="33:34">
      <c r="AG31717" s="7"/>
      <c r="AH31717" s="7"/>
    </row>
    <row r="31718" spans="33:34">
      <c r="AG31718" s="7"/>
      <c r="AH31718" s="7"/>
    </row>
    <row r="31719" spans="33:34">
      <c r="AG31719" s="7"/>
      <c r="AH31719" s="7"/>
    </row>
    <row r="31720" spans="33:34">
      <c r="AG31720" s="7"/>
      <c r="AH31720" s="7"/>
    </row>
    <row r="31721" spans="33:34">
      <c r="AG31721" s="7"/>
      <c r="AH31721" s="7"/>
    </row>
    <row r="31722" spans="33:34">
      <c r="AG31722" s="7"/>
      <c r="AH31722" s="7"/>
    </row>
    <row r="31723" spans="33:34">
      <c r="AG31723" s="7"/>
      <c r="AH31723" s="7"/>
    </row>
    <row r="31724" spans="33:34">
      <c r="AG31724" s="7"/>
      <c r="AH31724" s="7"/>
    </row>
    <row r="31725" spans="33:34">
      <c r="AG31725" s="7"/>
      <c r="AH31725" s="7"/>
    </row>
    <row r="31726" spans="33:34">
      <c r="AG31726" s="7"/>
      <c r="AH31726" s="7"/>
    </row>
    <row r="31727" spans="33:34">
      <c r="AG31727" s="7"/>
      <c r="AH31727" s="7"/>
    </row>
    <row r="31728" spans="33:34">
      <c r="AG31728" s="7"/>
      <c r="AH31728" s="7"/>
    </row>
    <row r="31729" spans="33:34">
      <c r="AG31729" s="7"/>
      <c r="AH31729" s="7"/>
    </row>
    <row r="31730" spans="33:34">
      <c r="AG31730" s="7"/>
      <c r="AH31730" s="7"/>
    </row>
    <row r="31731" spans="33:34">
      <c r="AG31731" s="7"/>
      <c r="AH31731" s="7"/>
    </row>
    <row r="31732" spans="33:34">
      <c r="AG31732" s="7"/>
      <c r="AH31732" s="7"/>
    </row>
    <row r="31733" spans="33:34">
      <c r="AG31733" s="7"/>
      <c r="AH31733" s="7"/>
    </row>
    <row r="31734" spans="33:34">
      <c r="AG31734" s="7"/>
      <c r="AH31734" s="7"/>
    </row>
    <row r="31735" spans="33:34">
      <c r="AG31735" s="7"/>
      <c r="AH31735" s="7"/>
    </row>
    <row r="31736" spans="33:34">
      <c r="AG31736" s="7"/>
      <c r="AH31736" s="7"/>
    </row>
    <row r="31737" spans="33:34">
      <c r="AG31737" s="7"/>
      <c r="AH31737" s="7"/>
    </row>
    <row r="31738" spans="33:34">
      <c r="AG31738" s="7"/>
      <c r="AH31738" s="7"/>
    </row>
    <row r="31739" spans="33:34">
      <c r="AG31739" s="7"/>
      <c r="AH31739" s="7"/>
    </row>
    <row r="31740" spans="33:34">
      <c r="AG31740" s="7"/>
      <c r="AH31740" s="7"/>
    </row>
    <row r="31741" spans="33:34">
      <c r="AG31741" s="7"/>
      <c r="AH31741" s="7"/>
    </row>
    <row r="31742" spans="33:34">
      <c r="AG31742" s="7"/>
      <c r="AH31742" s="7"/>
    </row>
    <row r="31743" spans="33:34">
      <c r="AG31743" s="7"/>
      <c r="AH31743" s="7"/>
    </row>
    <row r="31744" spans="33:34">
      <c r="AG31744" s="7"/>
      <c r="AH31744" s="7"/>
    </row>
    <row r="31745" spans="33:34">
      <c r="AG31745" s="7"/>
      <c r="AH31745" s="7"/>
    </row>
    <row r="31746" spans="33:34">
      <c r="AG31746" s="7"/>
      <c r="AH31746" s="7"/>
    </row>
    <row r="31747" spans="33:34">
      <c r="AG31747" s="7"/>
      <c r="AH31747" s="7"/>
    </row>
    <row r="31748" spans="33:34">
      <c r="AG31748" s="7"/>
      <c r="AH31748" s="7"/>
    </row>
    <row r="31749" spans="33:34">
      <c r="AG31749" s="7"/>
      <c r="AH31749" s="7"/>
    </row>
    <row r="31750" spans="33:34">
      <c r="AG31750" s="7"/>
      <c r="AH31750" s="7"/>
    </row>
    <row r="31751" spans="33:34">
      <c r="AG31751" s="7"/>
      <c r="AH31751" s="7"/>
    </row>
    <row r="31752" spans="33:34">
      <c r="AG31752" s="7"/>
      <c r="AH31752" s="7"/>
    </row>
    <row r="31753" spans="33:34">
      <c r="AG31753" s="7"/>
      <c r="AH31753" s="7"/>
    </row>
    <row r="31754" spans="33:34">
      <c r="AG31754" s="7"/>
      <c r="AH31754" s="7"/>
    </row>
    <row r="31755" spans="33:34">
      <c r="AG31755" s="7"/>
      <c r="AH31755" s="7"/>
    </row>
    <row r="31756" spans="33:34">
      <c r="AG31756" s="7"/>
      <c r="AH31756" s="7"/>
    </row>
    <row r="31757" spans="33:34">
      <c r="AG31757" s="7"/>
      <c r="AH31757" s="7"/>
    </row>
    <row r="31758" spans="33:34">
      <c r="AG31758" s="7"/>
      <c r="AH31758" s="7"/>
    </row>
    <row r="31759" spans="33:34">
      <c r="AG31759" s="7"/>
      <c r="AH31759" s="7"/>
    </row>
    <row r="31760" spans="33:34">
      <c r="AG31760" s="7"/>
      <c r="AH31760" s="7"/>
    </row>
    <row r="31761" spans="33:34">
      <c r="AG31761" s="7"/>
      <c r="AH31761" s="7"/>
    </row>
    <row r="31762" spans="33:34">
      <c r="AG31762" s="7"/>
      <c r="AH31762" s="7"/>
    </row>
    <row r="31763" spans="33:34">
      <c r="AG31763" s="7"/>
      <c r="AH31763" s="7"/>
    </row>
    <row r="31764" spans="33:34">
      <c r="AG31764" s="7"/>
      <c r="AH31764" s="7"/>
    </row>
    <row r="31765" spans="33:34">
      <c r="AG31765" s="7"/>
      <c r="AH31765" s="7"/>
    </row>
    <row r="31766" spans="33:34">
      <c r="AG31766" s="7"/>
      <c r="AH31766" s="7"/>
    </row>
    <row r="31767" spans="33:34">
      <c r="AG31767" s="7"/>
      <c r="AH31767" s="7"/>
    </row>
    <row r="31768" spans="33:34">
      <c r="AG31768" s="7"/>
      <c r="AH31768" s="7"/>
    </row>
    <row r="31769" spans="33:34">
      <c r="AG31769" s="7"/>
      <c r="AH31769" s="7"/>
    </row>
    <row r="31770" spans="33:34">
      <c r="AG31770" s="7"/>
      <c r="AH31770" s="7"/>
    </row>
    <row r="31771" spans="33:34">
      <c r="AG31771" s="7"/>
      <c r="AH31771" s="7"/>
    </row>
    <row r="31772" spans="33:34">
      <c r="AG31772" s="7"/>
      <c r="AH31772" s="7"/>
    </row>
    <row r="31773" spans="33:34">
      <c r="AG31773" s="7"/>
      <c r="AH31773" s="7"/>
    </row>
    <row r="31774" spans="33:34">
      <c r="AG31774" s="7"/>
      <c r="AH31774" s="7"/>
    </row>
    <row r="31775" spans="33:34">
      <c r="AG31775" s="7"/>
      <c r="AH31775" s="7"/>
    </row>
    <row r="31776" spans="33:34">
      <c r="AG31776" s="7"/>
      <c r="AH31776" s="7"/>
    </row>
    <row r="31777" spans="33:34">
      <c r="AG31777" s="7"/>
      <c r="AH31777" s="7"/>
    </row>
    <row r="31778" spans="33:34">
      <c r="AG31778" s="7"/>
      <c r="AH31778" s="7"/>
    </row>
    <row r="31779" spans="33:34">
      <c r="AG31779" s="7"/>
      <c r="AH31779" s="7"/>
    </row>
    <row r="31780" spans="33:34">
      <c r="AG31780" s="7"/>
      <c r="AH31780" s="7"/>
    </row>
    <row r="31781" spans="33:34">
      <c r="AG31781" s="7"/>
      <c r="AH31781" s="7"/>
    </row>
    <row r="31782" spans="33:34">
      <c r="AG31782" s="7"/>
      <c r="AH31782" s="7"/>
    </row>
    <row r="31783" spans="33:34">
      <c r="AG31783" s="7"/>
      <c r="AH31783" s="7"/>
    </row>
    <row r="31784" spans="33:34">
      <c r="AG31784" s="7"/>
      <c r="AH31784" s="7"/>
    </row>
    <row r="31785" spans="33:34">
      <c r="AG31785" s="7"/>
      <c r="AH31785" s="7"/>
    </row>
    <row r="31786" spans="33:34">
      <c r="AG31786" s="7"/>
      <c r="AH31786" s="7"/>
    </row>
    <row r="31787" spans="33:34">
      <c r="AG31787" s="7"/>
      <c r="AH31787" s="7"/>
    </row>
    <row r="31788" spans="33:34">
      <c r="AG31788" s="7"/>
      <c r="AH31788" s="7"/>
    </row>
    <row r="31789" spans="33:34">
      <c r="AG31789" s="7"/>
      <c r="AH31789" s="7"/>
    </row>
    <row r="31790" spans="33:34">
      <c r="AG31790" s="7"/>
      <c r="AH31790" s="7"/>
    </row>
    <row r="31791" spans="33:34">
      <c r="AG31791" s="7"/>
      <c r="AH31791" s="7"/>
    </row>
    <row r="31792" spans="33:34">
      <c r="AG31792" s="7"/>
      <c r="AH31792" s="7"/>
    </row>
    <row r="31793" spans="33:34">
      <c r="AG31793" s="7"/>
      <c r="AH31793" s="7"/>
    </row>
    <row r="31794" spans="33:34">
      <c r="AG31794" s="7"/>
      <c r="AH31794" s="7"/>
    </row>
    <row r="31795" spans="33:34">
      <c r="AG31795" s="7"/>
      <c r="AH31795" s="7"/>
    </row>
    <row r="31796" spans="33:34">
      <c r="AG31796" s="7"/>
      <c r="AH31796" s="7"/>
    </row>
    <row r="31797" spans="33:34">
      <c r="AG31797" s="7"/>
      <c r="AH31797" s="7"/>
    </row>
    <row r="31798" spans="33:34">
      <c r="AG31798" s="7"/>
      <c r="AH31798" s="7"/>
    </row>
    <row r="31799" spans="33:34">
      <c r="AG31799" s="7"/>
      <c r="AH31799" s="7"/>
    </row>
    <row r="31800" spans="33:34">
      <c r="AG31800" s="7"/>
      <c r="AH31800" s="7"/>
    </row>
    <row r="31801" spans="33:34">
      <c r="AG31801" s="7"/>
      <c r="AH31801" s="7"/>
    </row>
    <row r="31802" spans="33:34">
      <c r="AG31802" s="7"/>
      <c r="AH31802" s="7"/>
    </row>
    <row r="31803" spans="33:34">
      <c r="AG31803" s="7"/>
      <c r="AH31803" s="7"/>
    </row>
    <row r="31804" spans="33:34">
      <c r="AG31804" s="7"/>
      <c r="AH31804" s="7"/>
    </row>
    <row r="31805" spans="33:34">
      <c r="AG31805" s="7"/>
      <c r="AH31805" s="7"/>
    </row>
    <row r="31806" spans="33:34">
      <c r="AG31806" s="7"/>
      <c r="AH31806" s="7"/>
    </row>
    <row r="31807" spans="33:34">
      <c r="AG31807" s="7"/>
      <c r="AH31807" s="7"/>
    </row>
    <row r="31808" spans="33:34">
      <c r="AG31808" s="7"/>
      <c r="AH31808" s="7"/>
    </row>
    <row r="31809" spans="33:34">
      <c r="AG31809" s="7"/>
      <c r="AH31809" s="7"/>
    </row>
    <row r="31810" spans="33:34">
      <c r="AG31810" s="7"/>
      <c r="AH31810" s="7"/>
    </row>
    <row r="31811" spans="33:34">
      <c r="AG31811" s="7"/>
      <c r="AH31811" s="7"/>
    </row>
    <row r="31812" spans="33:34">
      <c r="AG31812" s="7"/>
      <c r="AH31812" s="7"/>
    </row>
    <row r="31813" spans="33:34">
      <c r="AG31813" s="7"/>
      <c r="AH31813" s="7"/>
    </row>
    <row r="31814" spans="33:34">
      <c r="AG31814" s="7"/>
      <c r="AH31814" s="7"/>
    </row>
    <row r="31815" spans="33:34">
      <c r="AG31815" s="7"/>
      <c r="AH31815" s="7"/>
    </row>
    <row r="31816" spans="33:34">
      <c r="AG31816" s="7"/>
      <c r="AH31816" s="7"/>
    </row>
    <row r="31817" spans="33:34">
      <c r="AG31817" s="7"/>
      <c r="AH31817" s="7"/>
    </row>
    <row r="31818" spans="33:34">
      <c r="AG31818" s="7"/>
      <c r="AH31818" s="7"/>
    </row>
    <row r="31819" spans="33:34">
      <c r="AG31819" s="7"/>
      <c r="AH31819" s="7"/>
    </row>
    <row r="31820" spans="33:34">
      <c r="AG31820" s="7"/>
      <c r="AH31820" s="7"/>
    </row>
    <row r="31821" spans="33:34">
      <c r="AG31821" s="7"/>
      <c r="AH31821" s="7"/>
    </row>
    <row r="31822" spans="33:34">
      <c r="AG31822" s="7"/>
      <c r="AH31822" s="7"/>
    </row>
    <row r="31823" spans="33:34">
      <c r="AG31823" s="7"/>
      <c r="AH31823" s="7"/>
    </row>
    <row r="31824" spans="33:34">
      <c r="AG31824" s="7"/>
      <c r="AH31824" s="7"/>
    </row>
    <row r="31825" spans="33:34">
      <c r="AG31825" s="7"/>
      <c r="AH31825" s="7"/>
    </row>
    <row r="31826" spans="33:34">
      <c r="AG31826" s="7"/>
      <c r="AH31826" s="7"/>
    </row>
    <row r="31827" spans="33:34">
      <c r="AG31827" s="7"/>
      <c r="AH31827" s="7"/>
    </row>
    <row r="31828" spans="33:34">
      <c r="AG31828" s="7"/>
      <c r="AH31828" s="7"/>
    </row>
    <row r="31829" spans="33:34">
      <c r="AG31829" s="7"/>
      <c r="AH31829" s="7"/>
    </row>
    <row r="31830" spans="33:34">
      <c r="AG31830" s="7"/>
      <c r="AH31830" s="7"/>
    </row>
    <row r="31831" spans="33:34">
      <c r="AG31831" s="7"/>
      <c r="AH31831" s="7"/>
    </row>
    <row r="31832" spans="33:34">
      <c r="AG31832" s="7"/>
      <c r="AH31832" s="7"/>
    </row>
    <row r="31833" spans="33:34">
      <c r="AG31833" s="7"/>
      <c r="AH31833" s="7"/>
    </row>
    <row r="31834" spans="33:34">
      <c r="AG31834" s="7"/>
      <c r="AH31834" s="7"/>
    </row>
    <row r="31835" spans="33:34">
      <c r="AG31835" s="7"/>
      <c r="AH31835" s="7"/>
    </row>
    <row r="31836" spans="33:34">
      <c r="AG31836" s="7"/>
      <c r="AH31836" s="7"/>
    </row>
    <row r="31837" spans="33:34">
      <c r="AG31837" s="7"/>
      <c r="AH31837" s="7"/>
    </row>
    <row r="31838" spans="33:34">
      <c r="AG31838" s="7"/>
      <c r="AH31838" s="7"/>
    </row>
    <row r="31839" spans="33:34">
      <c r="AG31839" s="7"/>
      <c r="AH31839" s="7"/>
    </row>
    <row r="31840" spans="33:34">
      <c r="AG31840" s="7"/>
      <c r="AH31840" s="7"/>
    </row>
    <row r="31841" spans="33:34">
      <c r="AG31841" s="7"/>
      <c r="AH31841" s="7"/>
    </row>
    <row r="31842" spans="33:34">
      <c r="AG31842" s="7"/>
      <c r="AH31842" s="7"/>
    </row>
    <row r="31843" spans="33:34">
      <c r="AG31843" s="7"/>
      <c r="AH31843" s="7"/>
    </row>
    <row r="31844" spans="33:34">
      <c r="AG31844" s="7"/>
      <c r="AH31844" s="7"/>
    </row>
    <row r="31845" spans="33:34">
      <c r="AG31845" s="7"/>
      <c r="AH31845" s="7"/>
    </row>
    <row r="31846" spans="33:34">
      <c r="AG31846" s="7"/>
      <c r="AH31846" s="7"/>
    </row>
    <row r="31847" spans="33:34">
      <c r="AG31847" s="7"/>
      <c r="AH31847" s="7"/>
    </row>
    <row r="31848" spans="33:34">
      <c r="AG31848" s="7"/>
      <c r="AH31848" s="7"/>
    </row>
    <row r="31849" spans="33:34">
      <c r="AG31849" s="7"/>
      <c r="AH31849" s="7"/>
    </row>
    <row r="31850" spans="33:34">
      <c r="AG31850" s="7"/>
      <c r="AH31850" s="7"/>
    </row>
    <row r="31851" spans="33:34">
      <c r="AG31851" s="7"/>
      <c r="AH31851" s="7"/>
    </row>
    <row r="31852" spans="33:34">
      <c r="AG31852" s="7"/>
      <c r="AH31852" s="7"/>
    </row>
    <row r="31853" spans="33:34">
      <c r="AG31853" s="7"/>
      <c r="AH31853" s="7"/>
    </row>
    <row r="31854" spans="33:34">
      <c r="AG31854" s="7"/>
      <c r="AH31854" s="7"/>
    </row>
    <row r="31855" spans="33:34">
      <c r="AG31855" s="7"/>
      <c r="AH31855" s="7"/>
    </row>
    <row r="31856" spans="33:34">
      <c r="AG31856" s="7"/>
      <c r="AH31856" s="7"/>
    </row>
    <row r="31857" spans="33:34">
      <c r="AG31857" s="7"/>
      <c r="AH31857" s="7"/>
    </row>
    <row r="31858" spans="33:34">
      <c r="AG31858" s="7"/>
      <c r="AH31858" s="7"/>
    </row>
    <row r="31859" spans="33:34">
      <c r="AG31859" s="7"/>
      <c r="AH31859" s="7"/>
    </row>
    <row r="31860" spans="33:34">
      <c r="AG31860" s="7"/>
      <c r="AH31860" s="7"/>
    </row>
    <row r="31861" spans="33:34">
      <c r="AG31861" s="7"/>
      <c r="AH31861" s="7"/>
    </row>
    <row r="31862" spans="33:34">
      <c r="AG31862" s="7"/>
      <c r="AH31862" s="7"/>
    </row>
    <row r="31863" spans="33:34">
      <c r="AG31863" s="7"/>
      <c r="AH31863" s="7"/>
    </row>
    <row r="31864" spans="33:34">
      <c r="AG31864" s="7"/>
      <c r="AH31864" s="7"/>
    </row>
    <row r="31865" spans="33:34">
      <c r="AG31865" s="7"/>
      <c r="AH31865" s="7"/>
    </row>
    <row r="31866" spans="33:34">
      <c r="AG31866" s="7"/>
      <c r="AH31866" s="7"/>
    </row>
    <row r="31867" spans="33:34">
      <c r="AG31867" s="7"/>
      <c r="AH31867" s="7"/>
    </row>
    <row r="31868" spans="33:34">
      <c r="AG31868" s="7"/>
      <c r="AH31868" s="7"/>
    </row>
    <row r="31869" spans="33:34">
      <c r="AG31869" s="7"/>
      <c r="AH31869" s="7"/>
    </row>
    <row r="31870" spans="33:34">
      <c r="AG31870" s="7"/>
      <c r="AH31870" s="7"/>
    </row>
    <row r="31871" spans="33:34">
      <c r="AG31871" s="7"/>
      <c r="AH31871" s="7"/>
    </row>
    <row r="31872" spans="33:34">
      <c r="AG31872" s="7"/>
      <c r="AH31872" s="7"/>
    </row>
    <row r="31873" spans="33:34">
      <c r="AG31873" s="7"/>
      <c r="AH31873" s="7"/>
    </row>
    <row r="31874" spans="33:34">
      <c r="AG31874" s="7"/>
      <c r="AH31874" s="7"/>
    </row>
    <row r="31875" spans="33:34">
      <c r="AG31875" s="7"/>
      <c r="AH31875" s="7"/>
    </row>
    <row r="31876" spans="33:34">
      <c r="AG31876" s="7"/>
      <c r="AH31876" s="7"/>
    </row>
    <row r="31877" spans="33:34">
      <c r="AG31877" s="7"/>
      <c r="AH31877" s="7"/>
    </row>
    <row r="31878" spans="33:34">
      <c r="AG31878" s="7"/>
      <c r="AH31878" s="7"/>
    </row>
    <row r="31879" spans="33:34">
      <c r="AG31879" s="7"/>
      <c r="AH31879" s="7"/>
    </row>
    <row r="31880" spans="33:34">
      <c r="AG31880" s="7"/>
      <c r="AH31880" s="7"/>
    </row>
    <row r="31881" spans="33:34">
      <c r="AG31881" s="7"/>
      <c r="AH31881" s="7"/>
    </row>
    <row r="31882" spans="33:34">
      <c r="AG31882" s="7"/>
      <c r="AH31882" s="7"/>
    </row>
    <row r="31883" spans="33:34">
      <c r="AG31883" s="7"/>
      <c r="AH31883" s="7"/>
    </row>
    <row r="31884" spans="33:34">
      <c r="AG31884" s="7"/>
      <c r="AH31884" s="7"/>
    </row>
    <row r="31885" spans="33:34">
      <c r="AG31885" s="7"/>
      <c r="AH31885" s="7"/>
    </row>
    <row r="31886" spans="33:34">
      <c r="AG31886" s="7"/>
      <c r="AH31886" s="7"/>
    </row>
    <row r="31887" spans="33:34">
      <c r="AG31887" s="7"/>
      <c r="AH31887" s="7"/>
    </row>
    <row r="31888" spans="33:34">
      <c r="AG31888" s="7"/>
      <c r="AH31888" s="7"/>
    </row>
    <row r="31889" spans="33:34">
      <c r="AG31889" s="7"/>
      <c r="AH31889" s="7"/>
    </row>
    <row r="31890" spans="33:34">
      <c r="AG31890" s="7"/>
      <c r="AH31890" s="7"/>
    </row>
    <row r="31891" spans="33:34">
      <c r="AG31891" s="7"/>
      <c r="AH31891" s="7"/>
    </row>
    <row r="31892" spans="33:34">
      <c r="AG31892" s="7"/>
      <c r="AH31892" s="7"/>
    </row>
    <row r="31893" spans="33:34">
      <c r="AG31893" s="7"/>
      <c r="AH31893" s="7"/>
    </row>
    <row r="31894" spans="33:34">
      <c r="AG31894" s="7"/>
      <c r="AH31894" s="7"/>
    </row>
    <row r="31895" spans="33:34">
      <c r="AG31895" s="7"/>
      <c r="AH31895" s="7"/>
    </row>
    <row r="31896" spans="33:34">
      <c r="AG31896" s="7"/>
      <c r="AH31896" s="7"/>
    </row>
    <row r="31897" spans="33:34">
      <c r="AG31897" s="7"/>
      <c r="AH31897" s="7"/>
    </row>
    <row r="31898" spans="33:34">
      <c r="AG31898" s="7"/>
      <c r="AH31898" s="7"/>
    </row>
    <row r="31899" spans="33:34">
      <c r="AG31899" s="7"/>
      <c r="AH31899" s="7"/>
    </row>
    <row r="31900" spans="33:34">
      <c r="AG31900" s="7"/>
      <c r="AH31900" s="7"/>
    </row>
    <row r="31901" spans="33:34">
      <c r="AG31901" s="7"/>
      <c r="AH31901" s="7"/>
    </row>
    <row r="31902" spans="33:34">
      <c r="AG31902" s="7"/>
      <c r="AH31902" s="7"/>
    </row>
    <row r="31903" spans="33:34">
      <c r="AG31903" s="7"/>
      <c r="AH31903" s="7"/>
    </row>
    <row r="31904" spans="33:34">
      <c r="AG31904" s="7"/>
      <c r="AH31904" s="7"/>
    </row>
    <row r="31905" spans="33:34">
      <c r="AG31905" s="7"/>
      <c r="AH31905" s="7"/>
    </row>
    <row r="31906" spans="33:34">
      <c r="AG31906" s="7"/>
      <c r="AH31906" s="7"/>
    </row>
    <row r="31907" spans="33:34">
      <c r="AG31907" s="7"/>
      <c r="AH31907" s="7"/>
    </row>
    <row r="31908" spans="33:34">
      <c r="AG31908" s="7"/>
      <c r="AH31908" s="7"/>
    </row>
    <row r="31909" spans="33:34">
      <c r="AG31909" s="7"/>
      <c r="AH31909" s="7"/>
    </row>
    <row r="31910" spans="33:34">
      <c r="AG31910" s="7"/>
      <c r="AH31910" s="7"/>
    </row>
    <row r="31911" spans="33:34">
      <c r="AG31911" s="7"/>
      <c r="AH31911" s="7"/>
    </row>
    <row r="31912" spans="33:34">
      <c r="AG31912" s="7"/>
      <c r="AH31912" s="7"/>
    </row>
    <row r="31913" spans="33:34">
      <c r="AG31913" s="7"/>
      <c r="AH31913" s="7"/>
    </row>
    <row r="31914" spans="33:34">
      <c r="AG31914" s="7"/>
      <c r="AH31914" s="7"/>
    </row>
    <row r="31915" spans="33:34">
      <c r="AG31915" s="7"/>
      <c r="AH31915" s="7"/>
    </row>
    <row r="31916" spans="33:34">
      <c r="AG31916" s="7"/>
      <c r="AH31916" s="7"/>
    </row>
    <row r="31917" spans="33:34">
      <c r="AG31917" s="7"/>
      <c r="AH31917" s="7"/>
    </row>
    <row r="31918" spans="33:34">
      <c r="AG31918" s="7"/>
      <c r="AH31918" s="7"/>
    </row>
    <row r="31919" spans="33:34">
      <c r="AG31919" s="7"/>
      <c r="AH31919" s="7"/>
    </row>
    <row r="31920" spans="33:34">
      <c r="AG31920" s="7"/>
      <c r="AH31920" s="7"/>
    </row>
    <row r="31921" spans="33:34">
      <c r="AG31921" s="7"/>
      <c r="AH31921" s="7"/>
    </row>
    <row r="31922" spans="33:34">
      <c r="AG31922" s="7"/>
      <c r="AH31922" s="7"/>
    </row>
    <row r="31923" spans="33:34">
      <c r="AG31923" s="7"/>
      <c r="AH31923" s="7"/>
    </row>
    <row r="31924" spans="33:34">
      <c r="AG31924" s="7"/>
      <c r="AH31924" s="7"/>
    </row>
    <row r="31925" spans="33:34">
      <c r="AG31925" s="7"/>
      <c r="AH31925" s="7"/>
    </row>
    <row r="31926" spans="33:34">
      <c r="AG31926" s="7"/>
      <c r="AH31926" s="7"/>
    </row>
    <row r="31927" spans="33:34">
      <c r="AG31927" s="7"/>
      <c r="AH31927" s="7"/>
    </row>
    <row r="31928" spans="33:34">
      <c r="AG31928" s="7"/>
      <c r="AH31928" s="7"/>
    </row>
    <row r="31929" spans="33:34">
      <c r="AG31929" s="7"/>
      <c r="AH31929" s="7"/>
    </row>
    <row r="31930" spans="33:34">
      <c r="AG31930" s="7"/>
      <c r="AH31930" s="7"/>
    </row>
    <row r="31931" spans="33:34">
      <c r="AG31931" s="7"/>
      <c r="AH31931" s="7"/>
    </row>
    <row r="31932" spans="33:34">
      <c r="AG31932" s="7"/>
      <c r="AH31932" s="7"/>
    </row>
    <row r="31933" spans="33:34">
      <c r="AG31933" s="7"/>
      <c r="AH31933" s="7"/>
    </row>
    <row r="31934" spans="33:34">
      <c r="AG31934" s="7"/>
      <c r="AH31934" s="7"/>
    </row>
    <row r="31935" spans="33:34">
      <c r="AG31935" s="7"/>
      <c r="AH31935" s="7"/>
    </row>
    <row r="31936" spans="33:34">
      <c r="AG31936" s="7"/>
      <c r="AH31936" s="7"/>
    </row>
    <row r="31937" spans="33:34">
      <c r="AG31937" s="7"/>
      <c r="AH31937" s="7"/>
    </row>
    <row r="31938" spans="33:34">
      <c r="AG31938" s="7"/>
      <c r="AH31938" s="7"/>
    </row>
    <row r="31939" spans="33:34">
      <c r="AG31939" s="7"/>
      <c r="AH31939" s="7"/>
    </row>
    <row r="31940" spans="33:34">
      <c r="AG31940" s="7"/>
      <c r="AH31940" s="7"/>
    </row>
    <row r="31941" spans="33:34">
      <c r="AG31941" s="7"/>
      <c r="AH31941" s="7"/>
    </row>
    <row r="31942" spans="33:34">
      <c r="AG31942" s="7"/>
      <c r="AH31942" s="7"/>
    </row>
    <row r="31943" spans="33:34">
      <c r="AG31943" s="7"/>
      <c r="AH31943" s="7"/>
    </row>
    <row r="31944" spans="33:34">
      <c r="AG31944" s="7"/>
      <c r="AH31944" s="7"/>
    </row>
    <row r="31945" spans="33:34">
      <c r="AG31945" s="7"/>
      <c r="AH31945" s="7"/>
    </row>
    <row r="31946" spans="33:34">
      <c r="AG31946" s="7"/>
      <c r="AH31946" s="7"/>
    </row>
    <row r="31947" spans="33:34">
      <c r="AG31947" s="7"/>
      <c r="AH31947" s="7"/>
    </row>
    <row r="31948" spans="33:34">
      <c r="AG31948" s="7"/>
      <c r="AH31948" s="7"/>
    </row>
    <row r="31949" spans="33:34">
      <c r="AG31949" s="7"/>
      <c r="AH31949" s="7"/>
    </row>
    <row r="31950" spans="33:34">
      <c r="AG31950" s="7"/>
      <c r="AH31950" s="7"/>
    </row>
    <row r="31951" spans="33:34">
      <c r="AG31951" s="7"/>
      <c r="AH31951" s="7"/>
    </row>
    <row r="31952" spans="33:34">
      <c r="AG31952" s="7"/>
      <c r="AH31952" s="7"/>
    </row>
    <row r="31953" spans="33:34">
      <c r="AG31953" s="7"/>
      <c r="AH31953" s="7"/>
    </row>
    <row r="31954" spans="33:34">
      <c r="AG31954" s="7"/>
      <c r="AH31954" s="7"/>
    </row>
    <row r="31955" spans="33:34">
      <c r="AG31955" s="7"/>
      <c r="AH31955" s="7"/>
    </row>
    <row r="31956" spans="33:34">
      <c r="AG31956" s="7"/>
      <c r="AH31956" s="7"/>
    </row>
    <row r="31957" spans="33:34">
      <c r="AG31957" s="7"/>
      <c r="AH31957" s="7"/>
    </row>
    <row r="31958" spans="33:34">
      <c r="AG31958" s="7"/>
      <c r="AH31958" s="7"/>
    </row>
    <row r="31959" spans="33:34">
      <c r="AG31959" s="7"/>
      <c r="AH31959" s="7"/>
    </row>
    <row r="31960" spans="33:34">
      <c r="AG31960" s="7"/>
      <c r="AH31960" s="7"/>
    </row>
    <row r="31961" spans="33:34">
      <c r="AG31961" s="7"/>
      <c r="AH31961" s="7"/>
    </row>
    <row r="31962" spans="33:34">
      <c r="AG31962" s="7"/>
      <c r="AH31962" s="7"/>
    </row>
    <row r="31963" spans="33:34">
      <c r="AG31963" s="7"/>
      <c r="AH31963" s="7"/>
    </row>
    <row r="31964" spans="33:34">
      <c r="AG31964" s="7"/>
      <c r="AH31964" s="7"/>
    </row>
    <row r="31965" spans="33:34">
      <c r="AG31965" s="7"/>
      <c r="AH31965" s="7"/>
    </row>
    <row r="31966" spans="33:34">
      <c r="AG31966" s="7"/>
      <c r="AH31966" s="7"/>
    </row>
    <row r="31967" spans="33:34">
      <c r="AG31967" s="7"/>
      <c r="AH31967" s="7"/>
    </row>
    <row r="31968" spans="33:34">
      <c r="AG31968" s="7"/>
      <c r="AH31968" s="7"/>
    </row>
    <row r="31969" spans="33:34">
      <c r="AG31969" s="7"/>
      <c r="AH31969" s="7"/>
    </row>
    <row r="31970" spans="33:34">
      <c r="AG31970" s="7"/>
      <c r="AH31970" s="7"/>
    </row>
    <row r="31971" spans="33:34">
      <c r="AG31971" s="7"/>
      <c r="AH31971" s="7"/>
    </row>
    <row r="31972" spans="33:34">
      <c r="AG31972" s="7"/>
      <c r="AH31972" s="7"/>
    </row>
    <row r="31973" spans="33:34">
      <c r="AG31973" s="7"/>
      <c r="AH31973" s="7"/>
    </row>
    <row r="31974" spans="33:34">
      <c r="AG31974" s="7"/>
      <c r="AH31974" s="7"/>
    </row>
    <row r="31975" spans="33:34">
      <c r="AG31975" s="7"/>
      <c r="AH31975" s="7"/>
    </row>
    <row r="31976" spans="33:34">
      <c r="AG31976" s="7"/>
      <c r="AH31976" s="7"/>
    </row>
    <row r="31977" spans="33:34">
      <c r="AG31977" s="7"/>
      <c r="AH31977" s="7"/>
    </row>
    <row r="31978" spans="33:34">
      <c r="AG31978" s="7"/>
      <c r="AH31978" s="7"/>
    </row>
    <row r="31979" spans="33:34">
      <c r="AG31979" s="7"/>
      <c r="AH31979" s="7"/>
    </row>
    <row r="31980" spans="33:34">
      <c r="AG31980" s="7"/>
      <c r="AH31980" s="7"/>
    </row>
    <row r="31981" spans="33:34">
      <c r="AG31981" s="7"/>
      <c r="AH31981" s="7"/>
    </row>
    <row r="31982" spans="33:34">
      <c r="AG31982" s="7"/>
      <c r="AH31982" s="7"/>
    </row>
    <row r="31983" spans="33:34">
      <c r="AG31983" s="7"/>
      <c r="AH31983" s="7"/>
    </row>
    <row r="31984" spans="33:34">
      <c r="AG31984" s="7"/>
      <c r="AH31984" s="7"/>
    </row>
    <row r="31985" spans="33:34">
      <c r="AG31985" s="7"/>
      <c r="AH31985" s="7"/>
    </row>
    <row r="31986" spans="33:34">
      <c r="AG31986" s="7"/>
      <c r="AH31986" s="7"/>
    </row>
    <row r="31987" spans="33:34">
      <c r="AG31987" s="7"/>
      <c r="AH31987" s="7"/>
    </row>
    <row r="31988" spans="33:34">
      <c r="AG31988" s="7"/>
      <c r="AH31988" s="7"/>
    </row>
    <row r="31989" spans="33:34">
      <c r="AG31989" s="7"/>
      <c r="AH31989" s="7"/>
    </row>
    <row r="31990" spans="33:34">
      <c r="AG31990" s="7"/>
      <c r="AH31990" s="7"/>
    </row>
    <row r="31991" spans="33:34">
      <c r="AG31991" s="7"/>
      <c r="AH31991" s="7"/>
    </row>
    <row r="31992" spans="33:34">
      <c r="AG31992" s="7"/>
      <c r="AH31992" s="7"/>
    </row>
    <row r="31993" spans="33:34">
      <c r="AG31993" s="7"/>
      <c r="AH31993" s="7"/>
    </row>
    <row r="31994" spans="33:34">
      <c r="AG31994" s="7"/>
      <c r="AH31994" s="7"/>
    </row>
    <row r="31995" spans="33:34">
      <c r="AG31995" s="7"/>
      <c r="AH31995" s="7"/>
    </row>
    <row r="31996" spans="33:34">
      <c r="AG31996" s="7"/>
      <c r="AH31996" s="7"/>
    </row>
    <row r="31997" spans="33:34">
      <c r="AG31997" s="7"/>
      <c r="AH31997" s="7"/>
    </row>
    <row r="31998" spans="33:34">
      <c r="AG31998" s="7"/>
      <c r="AH31998" s="7"/>
    </row>
    <row r="31999" spans="33:34">
      <c r="AG31999" s="7"/>
      <c r="AH31999" s="7"/>
    </row>
    <row r="32000" spans="33:34">
      <c r="AG32000" s="7"/>
      <c r="AH32000" s="7"/>
    </row>
    <row r="32001" spans="33:34">
      <c r="AG32001" s="7"/>
      <c r="AH32001" s="7"/>
    </row>
    <row r="32002" spans="33:34">
      <c r="AG32002" s="7"/>
      <c r="AH32002" s="7"/>
    </row>
    <row r="32003" spans="33:34">
      <c r="AG32003" s="7"/>
      <c r="AH32003" s="7"/>
    </row>
    <row r="32004" spans="33:34">
      <c r="AG32004" s="7"/>
      <c r="AH32004" s="7"/>
    </row>
    <row r="32005" spans="33:34">
      <c r="AG32005" s="7"/>
      <c r="AH32005" s="7"/>
    </row>
    <row r="32006" spans="33:34">
      <c r="AG32006" s="7"/>
      <c r="AH32006" s="7"/>
    </row>
    <row r="32007" spans="33:34">
      <c r="AG32007" s="7"/>
      <c r="AH32007" s="7"/>
    </row>
    <row r="32008" spans="33:34">
      <c r="AG32008" s="7"/>
      <c r="AH32008" s="7"/>
    </row>
    <row r="32009" spans="33:34">
      <c r="AG32009" s="7"/>
      <c r="AH32009" s="7"/>
    </row>
    <row r="32010" spans="33:34">
      <c r="AG32010" s="7"/>
      <c r="AH32010" s="7"/>
    </row>
    <row r="32011" spans="33:34">
      <c r="AG32011" s="7"/>
      <c r="AH32011" s="7"/>
    </row>
    <row r="32012" spans="33:34">
      <c r="AG32012" s="7"/>
      <c r="AH32012" s="7"/>
    </row>
    <row r="32013" spans="33:34">
      <c r="AG32013" s="7"/>
      <c r="AH32013" s="7"/>
    </row>
    <row r="32014" spans="33:34">
      <c r="AG32014" s="7"/>
      <c r="AH32014" s="7"/>
    </row>
    <row r="32015" spans="33:34">
      <c r="AG32015" s="7"/>
      <c r="AH32015" s="7"/>
    </row>
    <row r="32016" spans="33:34">
      <c r="AG32016" s="7"/>
      <c r="AH32016" s="7"/>
    </row>
    <row r="32017" spans="33:34">
      <c r="AG32017" s="7"/>
      <c r="AH32017" s="7"/>
    </row>
    <row r="32018" spans="33:34">
      <c r="AG32018" s="7"/>
      <c r="AH32018" s="7"/>
    </row>
    <row r="32019" spans="33:34">
      <c r="AG32019" s="7"/>
      <c r="AH32019" s="7"/>
    </row>
    <row r="32020" spans="33:34">
      <c r="AG32020" s="7"/>
      <c r="AH32020" s="7"/>
    </row>
    <row r="32021" spans="33:34">
      <c r="AG32021" s="7"/>
      <c r="AH32021" s="7"/>
    </row>
    <row r="32022" spans="33:34">
      <c r="AG32022" s="7"/>
      <c r="AH32022" s="7"/>
    </row>
    <row r="32023" spans="33:34">
      <c r="AG32023" s="7"/>
      <c r="AH32023" s="7"/>
    </row>
    <row r="32024" spans="33:34">
      <c r="AG32024" s="7"/>
      <c r="AH32024" s="7"/>
    </row>
    <row r="32025" spans="33:34">
      <c r="AG32025" s="7"/>
      <c r="AH32025" s="7"/>
    </row>
    <row r="32026" spans="33:34">
      <c r="AG32026" s="7"/>
      <c r="AH32026" s="7"/>
    </row>
    <row r="32027" spans="33:34">
      <c r="AG32027" s="7"/>
      <c r="AH32027" s="7"/>
    </row>
    <row r="32028" spans="33:34">
      <c r="AG32028" s="7"/>
      <c r="AH32028" s="7"/>
    </row>
    <row r="32029" spans="33:34">
      <c r="AG32029" s="7"/>
      <c r="AH32029" s="7"/>
    </row>
    <row r="32030" spans="33:34">
      <c r="AG32030" s="7"/>
      <c r="AH32030" s="7"/>
    </row>
    <row r="32031" spans="33:34">
      <c r="AG32031" s="7"/>
      <c r="AH32031" s="7"/>
    </row>
    <row r="32032" spans="33:34">
      <c r="AG32032" s="7"/>
      <c r="AH32032" s="7"/>
    </row>
    <row r="32033" spans="33:34">
      <c r="AG32033" s="7"/>
      <c r="AH32033" s="7"/>
    </row>
    <row r="32034" spans="33:34">
      <c r="AG32034" s="7"/>
      <c r="AH32034" s="7"/>
    </row>
    <row r="32035" spans="33:34">
      <c r="AG32035" s="7"/>
      <c r="AH32035" s="7"/>
    </row>
    <row r="32036" spans="33:34">
      <c r="AG32036" s="7"/>
      <c r="AH32036" s="7"/>
    </row>
    <row r="32037" spans="33:34">
      <c r="AG32037" s="7"/>
      <c r="AH32037" s="7"/>
    </row>
    <row r="32038" spans="33:34">
      <c r="AG32038" s="7"/>
      <c r="AH32038" s="7"/>
    </row>
    <row r="32039" spans="33:34">
      <c r="AG32039" s="7"/>
      <c r="AH32039" s="7"/>
    </row>
    <row r="32040" spans="33:34">
      <c r="AG32040" s="7"/>
      <c r="AH32040" s="7"/>
    </row>
    <row r="32041" spans="33:34">
      <c r="AG32041" s="7"/>
      <c r="AH32041" s="7"/>
    </row>
    <row r="32042" spans="33:34">
      <c r="AG32042" s="7"/>
      <c r="AH32042" s="7"/>
    </row>
    <row r="32043" spans="33:34">
      <c r="AG32043" s="7"/>
      <c r="AH32043" s="7"/>
    </row>
    <row r="32044" spans="33:34">
      <c r="AG32044" s="7"/>
      <c r="AH32044" s="7"/>
    </row>
    <row r="32045" spans="33:34">
      <c r="AG32045" s="7"/>
      <c r="AH32045" s="7"/>
    </row>
    <row r="32046" spans="33:34">
      <c r="AG32046" s="7"/>
      <c r="AH32046" s="7"/>
    </row>
    <row r="32047" spans="33:34">
      <c r="AG32047" s="7"/>
      <c r="AH32047" s="7"/>
    </row>
    <row r="32048" spans="33:34">
      <c r="AG32048" s="7"/>
      <c r="AH32048" s="7"/>
    </row>
    <row r="32049" spans="33:34">
      <c r="AG32049" s="7"/>
      <c r="AH32049" s="7"/>
    </row>
    <row r="32050" spans="33:34">
      <c r="AG32050" s="7"/>
      <c r="AH32050" s="7"/>
    </row>
    <row r="32051" spans="33:34">
      <c r="AG32051" s="7"/>
      <c r="AH32051" s="7"/>
    </row>
    <row r="32052" spans="33:34">
      <c r="AG32052" s="7"/>
      <c r="AH32052" s="7"/>
    </row>
    <row r="32053" spans="33:34">
      <c r="AG32053" s="7"/>
      <c r="AH32053" s="7"/>
    </row>
    <row r="32054" spans="33:34">
      <c r="AG32054" s="7"/>
      <c r="AH32054" s="7"/>
    </row>
    <row r="32055" spans="33:34">
      <c r="AG32055" s="7"/>
      <c r="AH32055" s="7"/>
    </row>
    <row r="32056" spans="33:34">
      <c r="AG32056" s="7"/>
      <c r="AH32056" s="7"/>
    </row>
    <row r="32057" spans="33:34">
      <c r="AG32057" s="7"/>
      <c r="AH32057" s="7"/>
    </row>
    <row r="32058" spans="33:34">
      <c r="AG32058" s="7"/>
      <c r="AH32058" s="7"/>
    </row>
    <row r="32059" spans="33:34">
      <c r="AG32059" s="7"/>
      <c r="AH32059" s="7"/>
    </row>
    <row r="32060" spans="33:34">
      <c r="AG32060" s="7"/>
      <c r="AH32060" s="7"/>
    </row>
    <row r="32061" spans="33:34">
      <c r="AG32061" s="7"/>
      <c r="AH32061" s="7"/>
    </row>
    <row r="32062" spans="33:34">
      <c r="AG32062" s="7"/>
      <c r="AH32062" s="7"/>
    </row>
    <row r="32063" spans="33:34">
      <c r="AG32063" s="7"/>
      <c r="AH32063" s="7"/>
    </row>
    <row r="32064" spans="33:34">
      <c r="AG32064" s="7"/>
      <c r="AH32064" s="7"/>
    </row>
    <row r="32065" spans="33:34">
      <c r="AG32065" s="7"/>
      <c r="AH32065" s="7"/>
    </row>
    <row r="32066" spans="33:34">
      <c r="AG32066" s="7"/>
      <c r="AH32066" s="7"/>
    </row>
    <row r="32067" spans="33:34">
      <c r="AG32067" s="7"/>
      <c r="AH32067" s="7"/>
    </row>
    <row r="32068" spans="33:34">
      <c r="AG32068" s="7"/>
      <c r="AH32068" s="7"/>
    </row>
    <row r="32069" spans="33:34">
      <c r="AG32069" s="7"/>
      <c r="AH32069" s="7"/>
    </row>
    <row r="32070" spans="33:34">
      <c r="AG32070" s="7"/>
      <c r="AH32070" s="7"/>
    </row>
    <row r="32071" spans="33:34">
      <c r="AG32071" s="7"/>
      <c r="AH32071" s="7"/>
    </row>
    <row r="32072" spans="33:34">
      <c r="AG32072" s="7"/>
      <c r="AH32072" s="7"/>
    </row>
    <row r="32073" spans="33:34">
      <c r="AG32073" s="7"/>
      <c r="AH32073" s="7"/>
    </row>
    <row r="32074" spans="33:34">
      <c r="AG32074" s="7"/>
      <c r="AH32074" s="7"/>
    </row>
    <row r="32075" spans="33:34">
      <c r="AG32075" s="7"/>
      <c r="AH32075" s="7"/>
    </row>
    <row r="32076" spans="33:34">
      <c r="AG32076" s="7"/>
      <c r="AH32076" s="7"/>
    </row>
    <row r="32077" spans="33:34">
      <c r="AG32077" s="7"/>
      <c r="AH32077" s="7"/>
    </row>
    <row r="32078" spans="33:34">
      <c r="AG32078" s="7"/>
      <c r="AH32078" s="7"/>
    </row>
    <row r="32079" spans="33:34">
      <c r="AG32079" s="7"/>
      <c r="AH32079" s="7"/>
    </row>
    <row r="32080" spans="33:34">
      <c r="AG32080" s="7"/>
      <c r="AH32080" s="7"/>
    </row>
    <row r="32081" spans="33:34">
      <c r="AG32081" s="7"/>
      <c r="AH32081" s="7"/>
    </row>
    <row r="32082" spans="33:34">
      <c r="AG32082" s="7"/>
      <c r="AH32082" s="7"/>
    </row>
    <row r="32083" spans="33:34">
      <c r="AG32083" s="7"/>
      <c r="AH32083" s="7"/>
    </row>
    <row r="32084" spans="33:34">
      <c r="AG32084" s="7"/>
      <c r="AH32084" s="7"/>
    </row>
    <row r="32085" spans="33:34">
      <c r="AG32085" s="7"/>
      <c r="AH32085" s="7"/>
    </row>
    <row r="32086" spans="33:34">
      <c r="AG32086" s="7"/>
      <c r="AH32086" s="7"/>
    </row>
    <row r="32087" spans="33:34">
      <c r="AG32087" s="7"/>
      <c r="AH32087" s="7"/>
    </row>
    <row r="32088" spans="33:34">
      <c r="AG32088" s="7"/>
      <c r="AH32088" s="7"/>
    </row>
    <row r="32089" spans="33:34">
      <c r="AG32089" s="7"/>
      <c r="AH32089" s="7"/>
    </row>
    <row r="32090" spans="33:34">
      <c r="AG32090" s="7"/>
      <c r="AH32090" s="7"/>
    </row>
    <row r="32091" spans="33:34">
      <c r="AG32091" s="7"/>
      <c r="AH32091" s="7"/>
    </row>
    <row r="32092" spans="33:34">
      <c r="AG32092" s="7"/>
      <c r="AH32092" s="7"/>
    </row>
    <row r="32093" spans="33:34">
      <c r="AG32093" s="7"/>
      <c r="AH32093" s="7"/>
    </row>
    <row r="32094" spans="33:34">
      <c r="AG32094" s="7"/>
      <c r="AH32094" s="7"/>
    </row>
    <row r="32095" spans="33:34">
      <c r="AG32095" s="7"/>
      <c r="AH32095" s="7"/>
    </row>
    <row r="32096" spans="33:34">
      <c r="AG32096" s="7"/>
      <c r="AH32096" s="7"/>
    </row>
    <row r="32097" spans="33:34">
      <c r="AG32097" s="7"/>
      <c r="AH32097" s="7"/>
    </row>
    <row r="32098" spans="33:34">
      <c r="AG32098" s="7"/>
      <c r="AH32098" s="7"/>
    </row>
    <row r="32099" spans="33:34">
      <c r="AG32099" s="7"/>
      <c r="AH32099" s="7"/>
    </row>
    <row r="32100" spans="33:34">
      <c r="AG32100" s="7"/>
      <c r="AH32100" s="7"/>
    </row>
    <row r="32101" spans="33:34">
      <c r="AG32101" s="7"/>
      <c r="AH32101" s="7"/>
    </row>
    <row r="32102" spans="33:34">
      <c r="AG32102" s="7"/>
      <c r="AH32102" s="7"/>
    </row>
    <row r="32103" spans="33:34">
      <c r="AG32103" s="7"/>
      <c r="AH32103" s="7"/>
    </row>
    <row r="32104" spans="33:34">
      <c r="AG32104" s="7"/>
      <c r="AH32104" s="7"/>
    </row>
    <row r="32105" spans="33:34">
      <c r="AG32105" s="7"/>
      <c r="AH32105" s="7"/>
    </row>
    <row r="32106" spans="33:34">
      <c r="AG32106" s="7"/>
      <c r="AH32106" s="7"/>
    </row>
    <row r="32107" spans="33:34">
      <c r="AG32107" s="7"/>
      <c r="AH32107" s="7"/>
    </row>
    <row r="32108" spans="33:34">
      <c r="AG32108" s="7"/>
      <c r="AH32108" s="7"/>
    </row>
    <row r="32109" spans="33:34">
      <c r="AG32109" s="7"/>
      <c r="AH32109" s="7"/>
    </row>
    <row r="32110" spans="33:34">
      <c r="AG32110" s="7"/>
      <c r="AH32110" s="7"/>
    </row>
    <row r="32111" spans="33:34">
      <c r="AG32111" s="7"/>
      <c r="AH32111" s="7"/>
    </row>
    <row r="32112" spans="33:34">
      <c r="AG32112" s="7"/>
      <c r="AH32112" s="7"/>
    </row>
    <row r="32113" spans="33:34">
      <c r="AG32113" s="7"/>
      <c r="AH32113" s="7"/>
    </row>
    <row r="32114" spans="33:34">
      <c r="AG32114" s="7"/>
      <c r="AH32114" s="7"/>
    </row>
    <row r="32115" spans="33:34">
      <c r="AG32115" s="7"/>
      <c r="AH32115" s="7"/>
    </row>
    <row r="32116" spans="33:34">
      <c r="AG32116" s="7"/>
      <c r="AH32116" s="7"/>
    </row>
    <row r="32117" spans="33:34">
      <c r="AG32117" s="7"/>
      <c r="AH32117" s="7"/>
    </row>
    <row r="32118" spans="33:34">
      <c r="AG32118" s="7"/>
      <c r="AH32118" s="7"/>
    </row>
    <row r="32119" spans="33:34">
      <c r="AG32119" s="7"/>
      <c r="AH32119" s="7"/>
    </row>
    <row r="32120" spans="33:34">
      <c r="AG32120" s="7"/>
      <c r="AH32120" s="7"/>
    </row>
    <row r="32121" spans="33:34">
      <c r="AG32121" s="7"/>
      <c r="AH32121" s="7"/>
    </row>
    <row r="32122" spans="33:34">
      <c r="AG32122" s="7"/>
      <c r="AH32122" s="7"/>
    </row>
    <row r="32123" spans="33:34">
      <c r="AG32123" s="7"/>
      <c r="AH32123" s="7"/>
    </row>
    <row r="32124" spans="33:34">
      <c r="AG32124" s="7"/>
      <c r="AH32124" s="7"/>
    </row>
    <row r="32125" spans="33:34">
      <c r="AG32125" s="7"/>
      <c r="AH32125" s="7"/>
    </row>
    <row r="32126" spans="33:34">
      <c r="AG32126" s="7"/>
      <c r="AH32126" s="7"/>
    </row>
    <row r="32127" spans="33:34">
      <c r="AG32127" s="7"/>
      <c r="AH32127" s="7"/>
    </row>
    <row r="32128" spans="33:34">
      <c r="AG32128" s="7"/>
      <c r="AH32128" s="7"/>
    </row>
    <row r="32129" spans="33:34">
      <c r="AG32129" s="7"/>
      <c r="AH32129" s="7"/>
    </row>
    <row r="32130" spans="33:34">
      <c r="AG32130" s="7"/>
      <c r="AH32130" s="7"/>
    </row>
    <row r="32131" spans="33:34">
      <c r="AG32131" s="7"/>
      <c r="AH32131" s="7"/>
    </row>
    <row r="32132" spans="33:34">
      <c r="AG32132" s="7"/>
      <c r="AH32132" s="7"/>
    </row>
    <row r="32133" spans="33:34">
      <c r="AG32133" s="7"/>
      <c r="AH32133" s="7"/>
    </row>
    <row r="32134" spans="33:34">
      <c r="AG32134" s="7"/>
      <c r="AH32134" s="7"/>
    </row>
    <row r="32135" spans="33:34">
      <c r="AG32135" s="7"/>
      <c r="AH32135" s="7"/>
    </row>
    <row r="32136" spans="33:34">
      <c r="AG32136" s="7"/>
      <c r="AH32136" s="7"/>
    </row>
    <row r="32137" spans="33:34">
      <c r="AG32137" s="7"/>
      <c r="AH32137" s="7"/>
    </row>
    <row r="32138" spans="33:34">
      <c r="AG32138" s="7"/>
      <c r="AH32138" s="7"/>
    </row>
    <row r="32139" spans="33:34">
      <c r="AG32139" s="7"/>
      <c r="AH32139" s="7"/>
    </row>
    <row r="32140" spans="33:34">
      <c r="AG32140" s="7"/>
      <c r="AH32140" s="7"/>
    </row>
    <row r="32141" spans="33:34">
      <c r="AG32141" s="7"/>
      <c r="AH32141" s="7"/>
    </row>
    <row r="32142" spans="33:34">
      <c r="AG32142" s="7"/>
      <c r="AH32142" s="7"/>
    </row>
    <row r="32143" spans="33:34">
      <c r="AG32143" s="7"/>
      <c r="AH32143" s="7"/>
    </row>
    <row r="32144" spans="33:34">
      <c r="AG32144" s="7"/>
      <c r="AH32144" s="7"/>
    </row>
    <row r="32145" spans="33:34">
      <c r="AG32145" s="7"/>
      <c r="AH32145" s="7"/>
    </row>
    <row r="32146" spans="33:34">
      <c r="AG32146" s="7"/>
      <c r="AH32146" s="7"/>
    </row>
    <row r="32147" spans="33:34">
      <c r="AG32147" s="7"/>
      <c r="AH32147" s="7"/>
    </row>
    <row r="32148" spans="33:34">
      <c r="AG32148" s="7"/>
      <c r="AH32148" s="7"/>
    </row>
    <row r="32149" spans="33:34">
      <c r="AG32149" s="7"/>
      <c r="AH32149" s="7"/>
    </row>
    <row r="32150" spans="33:34">
      <c r="AG32150" s="7"/>
      <c r="AH32150" s="7"/>
    </row>
    <row r="32151" spans="33:34">
      <c r="AG32151" s="7"/>
      <c r="AH32151" s="7"/>
    </row>
    <row r="32152" spans="33:34">
      <c r="AG32152" s="7"/>
      <c r="AH32152" s="7"/>
    </row>
    <row r="32153" spans="33:34">
      <c r="AG32153" s="7"/>
      <c r="AH32153" s="7"/>
    </row>
    <row r="32154" spans="33:34">
      <c r="AG32154" s="7"/>
      <c r="AH32154" s="7"/>
    </row>
    <row r="32155" spans="33:34">
      <c r="AG32155" s="7"/>
      <c r="AH32155" s="7"/>
    </row>
    <row r="32156" spans="33:34">
      <c r="AG32156" s="7"/>
      <c r="AH32156" s="7"/>
    </row>
    <row r="32157" spans="33:34">
      <c r="AG32157" s="7"/>
      <c r="AH32157" s="7"/>
    </row>
    <row r="32158" spans="33:34">
      <c r="AG32158" s="7"/>
      <c r="AH32158" s="7"/>
    </row>
    <row r="32159" spans="33:34">
      <c r="AG32159" s="7"/>
      <c r="AH32159" s="7"/>
    </row>
    <row r="32160" spans="33:34">
      <c r="AG32160" s="7"/>
      <c r="AH32160" s="7"/>
    </row>
    <row r="32161" spans="33:34">
      <c r="AG32161" s="7"/>
      <c r="AH32161" s="7"/>
    </row>
    <row r="32162" spans="33:34">
      <c r="AG32162" s="7"/>
      <c r="AH32162" s="7"/>
    </row>
    <row r="32163" spans="33:34">
      <c r="AG32163" s="7"/>
      <c r="AH32163" s="7"/>
    </row>
    <row r="32164" spans="33:34">
      <c r="AG32164" s="7"/>
      <c r="AH32164" s="7"/>
    </row>
    <row r="32165" spans="33:34">
      <c r="AG32165" s="7"/>
      <c r="AH32165" s="7"/>
    </row>
    <row r="32166" spans="33:34">
      <c r="AG32166" s="7"/>
      <c r="AH32166" s="7"/>
    </row>
    <row r="32167" spans="33:34">
      <c r="AG32167" s="7"/>
      <c r="AH32167" s="7"/>
    </row>
    <row r="32168" spans="33:34">
      <c r="AG32168" s="7"/>
      <c r="AH32168" s="7"/>
    </row>
    <row r="32169" spans="33:34">
      <c r="AG32169" s="7"/>
      <c r="AH32169" s="7"/>
    </row>
    <row r="32170" spans="33:34">
      <c r="AG32170" s="7"/>
      <c r="AH32170" s="7"/>
    </row>
    <row r="32171" spans="33:34">
      <c r="AG32171" s="7"/>
      <c r="AH32171" s="7"/>
    </row>
    <row r="32172" spans="33:34">
      <c r="AG32172" s="7"/>
      <c r="AH32172" s="7"/>
    </row>
    <row r="32173" spans="33:34">
      <c r="AG32173" s="7"/>
      <c r="AH32173" s="7"/>
    </row>
    <row r="32174" spans="33:34">
      <c r="AG32174" s="7"/>
      <c r="AH32174" s="7"/>
    </row>
    <row r="32175" spans="33:34">
      <c r="AG32175" s="7"/>
      <c r="AH32175" s="7"/>
    </row>
    <row r="32176" spans="33:34">
      <c r="AG32176" s="7"/>
      <c r="AH32176" s="7"/>
    </row>
    <row r="32177" spans="33:34">
      <c r="AG32177" s="7"/>
      <c r="AH32177" s="7"/>
    </row>
    <row r="32178" spans="33:34">
      <c r="AG32178" s="7"/>
      <c r="AH32178" s="7"/>
    </row>
    <row r="32179" spans="33:34">
      <c r="AG32179" s="7"/>
      <c r="AH32179" s="7"/>
    </row>
    <row r="32180" spans="33:34">
      <c r="AG32180" s="7"/>
      <c r="AH32180" s="7"/>
    </row>
    <row r="32181" spans="33:34">
      <c r="AG32181" s="7"/>
      <c r="AH32181" s="7"/>
    </row>
    <row r="32182" spans="33:34">
      <c r="AG32182" s="7"/>
      <c r="AH32182" s="7"/>
    </row>
    <row r="32183" spans="33:34">
      <c r="AG32183" s="7"/>
      <c r="AH32183" s="7"/>
    </row>
    <row r="32184" spans="33:34">
      <c r="AG32184" s="7"/>
      <c r="AH32184" s="7"/>
    </row>
    <row r="32185" spans="33:34">
      <c r="AG32185" s="7"/>
      <c r="AH32185" s="7"/>
    </row>
    <row r="32186" spans="33:34">
      <c r="AG32186" s="7"/>
      <c r="AH32186" s="7"/>
    </row>
    <row r="32187" spans="33:34">
      <c r="AG32187" s="7"/>
      <c r="AH32187" s="7"/>
    </row>
    <row r="32188" spans="33:34">
      <c r="AG32188" s="7"/>
      <c r="AH32188" s="7"/>
    </row>
    <row r="32189" spans="33:34">
      <c r="AG32189" s="7"/>
      <c r="AH32189" s="7"/>
    </row>
    <row r="32190" spans="33:34">
      <c r="AG32190" s="7"/>
      <c r="AH32190" s="7"/>
    </row>
    <row r="32191" spans="33:34">
      <c r="AG32191" s="7"/>
      <c r="AH32191" s="7"/>
    </row>
    <row r="32192" spans="33:34">
      <c r="AG32192" s="7"/>
      <c r="AH32192" s="7"/>
    </row>
    <row r="32193" spans="33:34">
      <c r="AG32193" s="7"/>
      <c r="AH32193" s="7"/>
    </row>
    <row r="32194" spans="33:34">
      <c r="AG32194" s="7"/>
      <c r="AH32194" s="7"/>
    </row>
    <row r="32195" spans="33:34">
      <c r="AG32195" s="7"/>
      <c r="AH32195" s="7"/>
    </row>
    <row r="32196" spans="33:34">
      <c r="AG32196" s="7"/>
      <c r="AH32196" s="7"/>
    </row>
    <row r="32197" spans="33:34">
      <c r="AG32197" s="7"/>
      <c r="AH32197" s="7"/>
    </row>
    <row r="32198" spans="33:34">
      <c r="AG32198" s="7"/>
      <c r="AH32198" s="7"/>
    </row>
    <row r="32199" spans="33:34">
      <c r="AG32199" s="7"/>
      <c r="AH32199" s="7"/>
    </row>
    <row r="32200" spans="33:34">
      <c r="AG32200" s="7"/>
      <c r="AH32200" s="7"/>
    </row>
    <row r="32201" spans="33:34">
      <c r="AG32201" s="7"/>
      <c r="AH32201" s="7"/>
    </row>
    <row r="32202" spans="33:34">
      <c r="AG32202" s="7"/>
      <c r="AH32202" s="7"/>
    </row>
    <row r="32203" spans="33:34">
      <c r="AG32203" s="7"/>
      <c r="AH32203" s="7"/>
    </row>
    <row r="32204" spans="33:34">
      <c r="AG32204" s="7"/>
      <c r="AH32204" s="7"/>
    </row>
    <row r="32205" spans="33:34">
      <c r="AG32205" s="7"/>
      <c r="AH32205" s="7"/>
    </row>
    <row r="32206" spans="33:34">
      <c r="AG32206" s="7"/>
      <c r="AH32206" s="7"/>
    </row>
    <row r="32207" spans="33:34">
      <c r="AG32207" s="7"/>
      <c r="AH32207" s="7"/>
    </row>
    <row r="32208" spans="33:34">
      <c r="AG32208" s="7"/>
      <c r="AH32208" s="7"/>
    </row>
    <row r="32209" spans="33:34">
      <c r="AG32209" s="7"/>
      <c r="AH32209" s="7"/>
    </row>
    <row r="32210" spans="33:34">
      <c r="AG32210" s="7"/>
      <c r="AH32210" s="7"/>
    </row>
    <row r="32211" spans="33:34">
      <c r="AG32211" s="7"/>
      <c r="AH32211" s="7"/>
    </row>
    <row r="32212" spans="33:34">
      <c r="AG32212" s="7"/>
      <c r="AH32212" s="7"/>
    </row>
    <row r="32213" spans="33:34">
      <c r="AG32213" s="7"/>
      <c r="AH32213" s="7"/>
    </row>
    <row r="32214" spans="33:34">
      <c r="AG32214" s="7"/>
      <c r="AH32214" s="7"/>
    </row>
    <row r="32215" spans="33:34">
      <c r="AG32215" s="7"/>
      <c r="AH32215" s="7"/>
    </row>
    <row r="32216" spans="33:34">
      <c r="AG32216" s="7"/>
      <c r="AH32216" s="7"/>
    </row>
    <row r="32217" spans="33:34">
      <c r="AG32217" s="7"/>
      <c r="AH32217" s="7"/>
    </row>
    <row r="32218" spans="33:34">
      <c r="AG32218" s="7"/>
      <c r="AH32218" s="7"/>
    </row>
    <row r="32219" spans="33:34">
      <c r="AG32219" s="7"/>
      <c r="AH32219" s="7"/>
    </row>
    <row r="32220" spans="33:34">
      <c r="AG32220" s="7"/>
      <c r="AH32220" s="7"/>
    </row>
    <row r="32221" spans="33:34">
      <c r="AG32221" s="7"/>
      <c r="AH32221" s="7"/>
    </row>
    <row r="32222" spans="33:34">
      <c r="AG32222" s="7"/>
      <c r="AH32222" s="7"/>
    </row>
    <row r="32223" spans="33:34">
      <c r="AG32223" s="7"/>
      <c r="AH32223" s="7"/>
    </row>
    <row r="32224" spans="33:34">
      <c r="AG32224" s="7"/>
      <c r="AH32224" s="7"/>
    </row>
    <row r="32225" spans="33:34">
      <c r="AG32225" s="7"/>
      <c r="AH32225" s="7"/>
    </row>
    <row r="32226" spans="33:34">
      <c r="AG32226" s="7"/>
      <c r="AH32226" s="7"/>
    </row>
    <row r="32227" spans="33:34">
      <c r="AG32227" s="7"/>
      <c r="AH32227" s="7"/>
    </row>
    <row r="32228" spans="33:34">
      <c r="AG32228" s="7"/>
      <c r="AH32228" s="7"/>
    </row>
    <row r="32229" spans="33:34">
      <c r="AG32229" s="7"/>
      <c r="AH32229" s="7"/>
    </row>
    <row r="32230" spans="33:34">
      <c r="AG32230" s="7"/>
      <c r="AH32230" s="7"/>
    </row>
    <row r="32231" spans="33:34">
      <c r="AG32231" s="7"/>
      <c r="AH32231" s="7"/>
    </row>
    <row r="32232" spans="33:34">
      <c r="AG32232" s="7"/>
      <c r="AH32232" s="7"/>
    </row>
    <row r="32233" spans="33:34">
      <c r="AG32233" s="7"/>
      <c r="AH32233" s="7"/>
    </row>
    <row r="32234" spans="33:34">
      <c r="AG32234" s="7"/>
      <c r="AH32234" s="7"/>
    </row>
    <row r="32235" spans="33:34">
      <c r="AG32235" s="7"/>
      <c r="AH32235" s="7"/>
    </row>
    <row r="32236" spans="33:34">
      <c r="AG32236" s="7"/>
      <c r="AH32236" s="7"/>
    </row>
    <row r="32237" spans="33:34">
      <c r="AG32237" s="7"/>
      <c r="AH32237" s="7"/>
    </row>
    <row r="32238" spans="33:34">
      <c r="AG32238" s="7"/>
      <c r="AH32238" s="7"/>
    </row>
    <row r="32239" spans="33:34">
      <c r="AG32239" s="7"/>
      <c r="AH32239" s="7"/>
    </row>
    <row r="32240" spans="33:34">
      <c r="AG32240" s="7"/>
      <c r="AH32240" s="7"/>
    </row>
    <row r="32241" spans="33:34">
      <c r="AG32241" s="7"/>
      <c r="AH32241" s="7"/>
    </row>
    <row r="32242" spans="33:34">
      <c r="AG32242" s="7"/>
      <c r="AH32242" s="7"/>
    </row>
    <row r="32243" spans="33:34">
      <c r="AG32243" s="7"/>
      <c r="AH32243" s="7"/>
    </row>
    <row r="32244" spans="33:34">
      <c r="AG32244" s="7"/>
      <c r="AH32244" s="7"/>
    </row>
    <row r="32245" spans="33:34">
      <c r="AG32245" s="7"/>
      <c r="AH32245" s="7"/>
    </row>
    <row r="32246" spans="33:34">
      <c r="AG32246" s="7"/>
      <c r="AH32246" s="7"/>
    </row>
    <row r="32247" spans="33:34">
      <c r="AG32247" s="7"/>
      <c r="AH32247" s="7"/>
    </row>
    <row r="32248" spans="33:34">
      <c r="AG32248" s="7"/>
      <c r="AH32248" s="7"/>
    </row>
    <row r="32249" spans="33:34">
      <c r="AG32249" s="7"/>
      <c r="AH32249" s="7"/>
    </row>
    <row r="32250" spans="33:34">
      <c r="AG32250" s="7"/>
      <c r="AH32250" s="7"/>
    </row>
    <row r="32251" spans="33:34">
      <c r="AG32251" s="7"/>
      <c r="AH32251" s="7"/>
    </row>
    <row r="32252" spans="33:34">
      <c r="AG32252" s="7"/>
      <c r="AH32252" s="7"/>
    </row>
    <row r="32253" spans="33:34">
      <c r="AG32253" s="7"/>
      <c r="AH32253" s="7"/>
    </row>
    <row r="32254" spans="33:34">
      <c r="AG32254" s="7"/>
      <c r="AH32254" s="7"/>
    </row>
    <row r="32255" spans="33:34">
      <c r="AG32255" s="7"/>
      <c r="AH32255" s="7"/>
    </row>
    <row r="32256" spans="33:34">
      <c r="AG32256" s="7"/>
      <c r="AH32256" s="7"/>
    </row>
    <row r="32257" spans="33:34">
      <c r="AG32257" s="7"/>
      <c r="AH32257" s="7"/>
    </row>
    <row r="32258" spans="33:34">
      <c r="AG32258" s="7"/>
      <c r="AH32258" s="7"/>
    </row>
    <row r="32259" spans="33:34">
      <c r="AG32259" s="7"/>
      <c r="AH32259" s="7"/>
    </row>
    <row r="32260" spans="33:34">
      <c r="AG32260" s="7"/>
      <c r="AH32260" s="7"/>
    </row>
    <row r="32261" spans="33:34">
      <c r="AG32261" s="7"/>
      <c r="AH32261" s="7"/>
    </row>
    <row r="32262" spans="33:34">
      <c r="AG32262" s="7"/>
      <c r="AH32262" s="7"/>
    </row>
    <row r="32263" spans="33:34">
      <c r="AG32263" s="7"/>
      <c r="AH32263" s="7"/>
    </row>
    <row r="32264" spans="33:34">
      <c r="AG32264" s="7"/>
      <c r="AH32264" s="7"/>
    </row>
    <row r="32265" spans="33:34">
      <c r="AG32265" s="7"/>
      <c r="AH32265" s="7"/>
    </row>
    <row r="32266" spans="33:34">
      <c r="AG32266" s="7"/>
      <c r="AH32266" s="7"/>
    </row>
    <row r="32267" spans="33:34">
      <c r="AG32267" s="7"/>
      <c r="AH32267" s="7"/>
    </row>
    <row r="32268" spans="33:34">
      <c r="AG32268" s="7"/>
      <c r="AH32268" s="7"/>
    </row>
    <row r="32269" spans="33:34">
      <c r="AG32269" s="7"/>
      <c r="AH32269" s="7"/>
    </row>
    <row r="32270" spans="33:34">
      <c r="AG32270" s="7"/>
      <c r="AH32270" s="7"/>
    </row>
    <row r="32271" spans="33:34">
      <c r="AG32271" s="7"/>
      <c r="AH32271" s="7"/>
    </row>
    <row r="32272" spans="33:34">
      <c r="AG32272" s="7"/>
      <c r="AH32272" s="7"/>
    </row>
    <row r="32273" spans="33:34">
      <c r="AG32273" s="7"/>
      <c r="AH32273" s="7"/>
    </row>
    <row r="32274" spans="33:34">
      <c r="AG32274" s="7"/>
      <c r="AH32274" s="7"/>
    </row>
    <row r="32275" spans="33:34">
      <c r="AG32275" s="7"/>
      <c r="AH32275" s="7"/>
    </row>
    <row r="32276" spans="33:34">
      <c r="AG32276" s="7"/>
      <c r="AH32276" s="7"/>
    </row>
    <row r="32277" spans="33:34">
      <c r="AG32277" s="7"/>
      <c r="AH32277" s="7"/>
    </row>
    <row r="32278" spans="33:34">
      <c r="AG32278" s="7"/>
      <c r="AH32278" s="7"/>
    </row>
    <row r="32279" spans="33:34">
      <c r="AG32279" s="7"/>
      <c r="AH32279" s="7"/>
    </row>
    <row r="32280" spans="33:34">
      <c r="AG32280" s="7"/>
      <c r="AH32280" s="7"/>
    </row>
    <row r="32281" spans="33:34">
      <c r="AG32281" s="7"/>
      <c r="AH32281" s="7"/>
    </row>
    <row r="32282" spans="33:34">
      <c r="AG32282" s="7"/>
      <c r="AH32282" s="7"/>
    </row>
    <row r="32283" spans="33:34">
      <c r="AG32283" s="7"/>
      <c r="AH32283" s="7"/>
    </row>
    <row r="32284" spans="33:34">
      <c r="AG32284" s="7"/>
      <c r="AH32284" s="7"/>
    </row>
    <row r="32285" spans="33:34">
      <c r="AG32285" s="7"/>
      <c r="AH32285" s="7"/>
    </row>
    <row r="32286" spans="33:34">
      <c r="AG32286" s="7"/>
      <c r="AH32286" s="7"/>
    </row>
    <row r="32287" spans="33:34">
      <c r="AG32287" s="7"/>
      <c r="AH32287" s="7"/>
    </row>
    <row r="32288" spans="33:34">
      <c r="AG32288" s="7"/>
      <c r="AH32288" s="7"/>
    </row>
    <row r="32289" spans="33:34">
      <c r="AG32289" s="7"/>
      <c r="AH32289" s="7"/>
    </row>
    <row r="32290" spans="33:34">
      <c r="AG32290" s="7"/>
      <c r="AH32290" s="7"/>
    </row>
    <row r="32291" spans="33:34">
      <c r="AG32291" s="7"/>
      <c r="AH32291" s="7"/>
    </row>
    <row r="32292" spans="33:34">
      <c r="AG32292" s="7"/>
      <c r="AH32292" s="7"/>
    </row>
    <row r="32293" spans="33:34">
      <c r="AG32293" s="7"/>
      <c r="AH32293" s="7"/>
    </row>
    <row r="32294" spans="33:34">
      <c r="AG32294" s="7"/>
      <c r="AH32294" s="7"/>
    </row>
    <row r="32295" spans="33:34">
      <c r="AG32295" s="7"/>
      <c r="AH32295" s="7"/>
    </row>
    <row r="32296" spans="33:34">
      <c r="AG32296" s="7"/>
      <c r="AH32296" s="7"/>
    </row>
    <row r="32297" spans="33:34">
      <c r="AG32297" s="7"/>
      <c r="AH32297" s="7"/>
    </row>
    <row r="32298" spans="33:34">
      <c r="AG32298" s="7"/>
      <c r="AH32298" s="7"/>
    </row>
    <row r="32299" spans="33:34">
      <c r="AG32299" s="7"/>
      <c r="AH32299" s="7"/>
    </row>
    <row r="32300" spans="33:34">
      <c r="AG32300" s="7"/>
      <c r="AH32300" s="7"/>
    </row>
    <row r="32301" spans="33:34">
      <c r="AG32301" s="7"/>
      <c r="AH32301" s="7"/>
    </row>
    <row r="32302" spans="33:34">
      <c r="AG32302" s="7"/>
      <c r="AH32302" s="7"/>
    </row>
    <row r="32303" spans="33:34">
      <c r="AG32303" s="7"/>
      <c r="AH32303" s="7"/>
    </row>
    <row r="32304" spans="33:34">
      <c r="AG32304" s="7"/>
      <c r="AH32304" s="7"/>
    </row>
    <row r="32305" spans="33:34">
      <c r="AG32305" s="7"/>
      <c r="AH32305" s="7"/>
    </row>
    <row r="32306" spans="33:34">
      <c r="AG32306" s="7"/>
      <c r="AH32306" s="7"/>
    </row>
    <row r="32307" spans="33:34">
      <c r="AG32307" s="7"/>
      <c r="AH32307" s="7"/>
    </row>
    <row r="32308" spans="33:34">
      <c r="AG32308" s="7"/>
      <c r="AH32308" s="7"/>
    </row>
    <row r="32309" spans="33:34">
      <c r="AG32309" s="7"/>
      <c r="AH32309" s="7"/>
    </row>
    <row r="32310" spans="33:34">
      <c r="AG32310" s="7"/>
      <c r="AH32310" s="7"/>
    </row>
    <row r="32311" spans="33:34">
      <c r="AG32311" s="7"/>
      <c r="AH32311" s="7"/>
    </row>
    <row r="32312" spans="33:34">
      <c r="AG32312" s="7"/>
      <c r="AH32312" s="7"/>
    </row>
    <row r="32313" spans="33:34">
      <c r="AG32313" s="7"/>
      <c r="AH32313" s="7"/>
    </row>
    <row r="32314" spans="33:34">
      <c r="AG32314" s="7"/>
      <c r="AH32314" s="7"/>
    </row>
    <row r="32315" spans="33:34">
      <c r="AG32315" s="7"/>
      <c r="AH32315" s="7"/>
    </row>
    <row r="32316" spans="33:34">
      <c r="AG32316" s="7"/>
      <c r="AH32316" s="7"/>
    </row>
    <row r="32317" spans="33:34">
      <c r="AG32317" s="7"/>
      <c r="AH32317" s="7"/>
    </row>
    <row r="32318" spans="33:34">
      <c r="AG32318" s="7"/>
      <c r="AH32318" s="7"/>
    </row>
    <row r="32319" spans="33:34">
      <c r="AG32319" s="7"/>
      <c r="AH32319" s="7"/>
    </row>
    <row r="32320" spans="33:34">
      <c r="AG32320" s="7"/>
      <c r="AH32320" s="7"/>
    </row>
    <row r="32321" spans="33:34">
      <c r="AG32321" s="7"/>
      <c r="AH32321" s="7"/>
    </row>
    <row r="32322" spans="33:34">
      <c r="AG32322" s="7"/>
      <c r="AH32322" s="7"/>
    </row>
    <row r="32323" spans="33:34">
      <c r="AG32323" s="7"/>
      <c r="AH32323" s="7"/>
    </row>
    <row r="32324" spans="33:34">
      <c r="AG32324" s="7"/>
      <c r="AH32324" s="7"/>
    </row>
    <row r="32325" spans="33:34">
      <c r="AG32325" s="7"/>
      <c r="AH32325" s="7"/>
    </row>
    <row r="32326" spans="33:34">
      <c r="AG32326" s="7"/>
      <c r="AH32326" s="7"/>
    </row>
    <row r="32327" spans="33:34">
      <c r="AG32327" s="7"/>
      <c r="AH32327" s="7"/>
    </row>
    <row r="32328" spans="33:34">
      <c r="AG32328" s="7"/>
      <c r="AH32328" s="7"/>
    </row>
    <row r="32329" spans="33:34">
      <c r="AG32329" s="7"/>
      <c r="AH32329" s="7"/>
    </row>
    <row r="32330" spans="33:34">
      <c r="AG32330" s="7"/>
      <c r="AH32330" s="7"/>
    </row>
    <row r="32331" spans="33:34">
      <c r="AG32331" s="7"/>
      <c r="AH32331" s="7"/>
    </row>
    <row r="32332" spans="33:34">
      <c r="AG32332" s="7"/>
      <c r="AH32332" s="7"/>
    </row>
    <row r="32333" spans="33:34">
      <c r="AG32333" s="7"/>
      <c r="AH32333" s="7"/>
    </row>
    <row r="32334" spans="33:34">
      <c r="AG32334" s="7"/>
      <c r="AH32334" s="7"/>
    </row>
    <row r="32335" spans="33:34">
      <c r="AG32335" s="7"/>
      <c r="AH32335" s="7"/>
    </row>
    <row r="32336" spans="33:34">
      <c r="AG32336" s="7"/>
      <c r="AH32336" s="7"/>
    </row>
    <row r="32337" spans="33:34">
      <c r="AG32337" s="7"/>
      <c r="AH32337" s="7"/>
    </row>
    <row r="32338" spans="33:34">
      <c r="AG32338" s="7"/>
      <c r="AH32338" s="7"/>
    </row>
    <row r="32339" spans="33:34">
      <c r="AG32339" s="7"/>
      <c r="AH32339" s="7"/>
    </row>
    <row r="32340" spans="33:34">
      <c r="AG32340" s="7"/>
      <c r="AH32340" s="7"/>
    </row>
    <row r="32341" spans="33:34">
      <c r="AG32341" s="7"/>
      <c r="AH32341" s="7"/>
    </row>
    <row r="32342" spans="33:34">
      <c r="AG32342" s="7"/>
      <c r="AH32342" s="7"/>
    </row>
    <row r="32343" spans="33:34">
      <c r="AG32343" s="7"/>
      <c r="AH32343" s="7"/>
    </row>
    <row r="32344" spans="33:34">
      <c r="AG32344" s="7"/>
      <c r="AH32344" s="7"/>
    </row>
    <row r="32345" spans="33:34">
      <c r="AG32345" s="7"/>
      <c r="AH32345" s="7"/>
    </row>
    <row r="32346" spans="33:34">
      <c r="AG32346" s="7"/>
      <c r="AH32346" s="7"/>
    </row>
    <row r="32347" spans="33:34">
      <c r="AG32347" s="7"/>
      <c r="AH32347" s="7"/>
    </row>
    <row r="32348" spans="33:34">
      <c r="AG32348" s="7"/>
      <c r="AH32348" s="7"/>
    </row>
    <row r="32349" spans="33:34">
      <c r="AG32349" s="7"/>
      <c r="AH32349" s="7"/>
    </row>
    <row r="32350" spans="33:34">
      <c r="AG32350" s="7"/>
      <c r="AH32350" s="7"/>
    </row>
    <row r="32351" spans="33:34">
      <c r="AG32351" s="7"/>
      <c r="AH32351" s="7"/>
    </row>
    <row r="32352" spans="33:34">
      <c r="AG32352" s="7"/>
      <c r="AH32352" s="7"/>
    </row>
    <row r="32353" spans="33:34">
      <c r="AG32353" s="7"/>
      <c r="AH32353" s="7"/>
    </row>
    <row r="32354" spans="33:34">
      <c r="AG32354" s="7"/>
      <c r="AH32354" s="7"/>
    </row>
    <row r="32355" spans="33:34">
      <c r="AG32355" s="7"/>
      <c r="AH32355" s="7"/>
    </row>
    <row r="32356" spans="33:34">
      <c r="AG32356" s="7"/>
      <c r="AH32356" s="7"/>
    </row>
    <row r="32357" spans="33:34">
      <c r="AG32357" s="7"/>
      <c r="AH32357" s="7"/>
    </row>
    <row r="32358" spans="33:34">
      <c r="AG32358" s="7"/>
      <c r="AH32358" s="7"/>
    </row>
    <row r="32359" spans="33:34">
      <c r="AG32359" s="7"/>
      <c r="AH32359" s="7"/>
    </row>
    <row r="32360" spans="33:34">
      <c r="AG32360" s="7"/>
      <c r="AH32360" s="7"/>
    </row>
    <row r="32361" spans="33:34">
      <c r="AG32361" s="7"/>
      <c r="AH32361" s="7"/>
    </row>
    <row r="32362" spans="33:34">
      <c r="AG32362" s="7"/>
      <c r="AH32362" s="7"/>
    </row>
    <row r="32363" spans="33:34">
      <c r="AG32363" s="7"/>
      <c r="AH32363" s="7"/>
    </row>
    <row r="32364" spans="33:34">
      <c r="AG32364" s="7"/>
      <c r="AH32364" s="7"/>
    </row>
    <row r="32365" spans="33:34">
      <c r="AG32365" s="7"/>
      <c r="AH32365" s="7"/>
    </row>
    <row r="32366" spans="33:34">
      <c r="AG32366" s="7"/>
      <c r="AH32366" s="7"/>
    </row>
    <row r="32367" spans="33:34">
      <c r="AG32367" s="7"/>
      <c r="AH32367" s="7"/>
    </row>
    <row r="32368" spans="33:34">
      <c r="AG32368" s="7"/>
      <c r="AH32368" s="7"/>
    </row>
    <row r="32369" spans="33:34">
      <c r="AG32369" s="7"/>
      <c r="AH32369" s="7"/>
    </row>
    <row r="32370" spans="33:34">
      <c r="AG32370" s="7"/>
      <c r="AH32370" s="7"/>
    </row>
    <row r="32371" spans="33:34">
      <c r="AG32371" s="7"/>
      <c r="AH32371" s="7"/>
    </row>
    <row r="32372" spans="33:34">
      <c r="AG32372" s="7"/>
      <c r="AH32372" s="7"/>
    </row>
    <row r="32373" spans="33:34">
      <c r="AG32373" s="7"/>
      <c r="AH32373" s="7"/>
    </row>
    <row r="32374" spans="33:34">
      <c r="AG32374" s="7"/>
      <c r="AH32374" s="7"/>
    </row>
    <row r="32375" spans="33:34">
      <c r="AG32375" s="7"/>
      <c r="AH32375" s="7"/>
    </row>
    <row r="32376" spans="33:34">
      <c r="AG32376" s="7"/>
      <c r="AH32376" s="7"/>
    </row>
    <row r="32377" spans="33:34">
      <c r="AG32377" s="7"/>
      <c r="AH32377" s="7"/>
    </row>
    <row r="32378" spans="33:34">
      <c r="AG32378" s="7"/>
      <c r="AH32378" s="7"/>
    </row>
    <row r="32379" spans="33:34">
      <c r="AG32379" s="7"/>
      <c r="AH32379" s="7"/>
    </row>
    <row r="32380" spans="33:34">
      <c r="AG32380" s="7"/>
      <c r="AH32380" s="7"/>
    </row>
    <row r="32381" spans="33:34">
      <c r="AG32381" s="7"/>
      <c r="AH32381" s="7"/>
    </row>
    <row r="32382" spans="33:34">
      <c r="AG32382" s="7"/>
      <c r="AH32382" s="7"/>
    </row>
    <row r="32383" spans="33:34">
      <c r="AG32383" s="7"/>
      <c r="AH32383" s="7"/>
    </row>
    <row r="32384" spans="33:34">
      <c r="AG32384" s="7"/>
      <c r="AH32384" s="7"/>
    </row>
    <row r="32385" spans="33:34">
      <c r="AG32385" s="7"/>
      <c r="AH32385" s="7"/>
    </row>
    <row r="32386" spans="33:34">
      <c r="AG32386" s="7"/>
      <c r="AH32386" s="7"/>
    </row>
    <row r="32387" spans="33:34">
      <c r="AG32387" s="7"/>
      <c r="AH32387" s="7"/>
    </row>
    <row r="32388" spans="33:34">
      <c r="AG32388" s="7"/>
      <c r="AH32388" s="7"/>
    </row>
    <row r="32389" spans="33:34">
      <c r="AG32389" s="7"/>
      <c r="AH32389" s="7"/>
    </row>
    <row r="32390" spans="33:34">
      <c r="AG32390" s="7"/>
      <c r="AH32390" s="7"/>
    </row>
    <row r="32391" spans="33:34">
      <c r="AG32391" s="7"/>
      <c r="AH32391" s="7"/>
    </row>
    <row r="32392" spans="33:34">
      <c r="AG32392" s="7"/>
      <c r="AH32392" s="7"/>
    </row>
    <row r="32393" spans="33:34">
      <c r="AG32393" s="7"/>
      <c r="AH32393" s="7"/>
    </row>
    <row r="32394" spans="33:34">
      <c r="AG32394" s="7"/>
      <c r="AH32394" s="7"/>
    </row>
    <row r="32395" spans="33:34">
      <c r="AG32395" s="7"/>
      <c r="AH32395" s="7"/>
    </row>
    <row r="32396" spans="33:34">
      <c r="AG32396" s="7"/>
      <c r="AH32396" s="7"/>
    </row>
    <row r="32397" spans="33:34">
      <c r="AG32397" s="7"/>
      <c r="AH32397" s="7"/>
    </row>
    <row r="32398" spans="33:34">
      <c r="AG32398" s="7"/>
      <c r="AH32398" s="7"/>
    </row>
    <row r="32399" spans="33:34">
      <c r="AG32399" s="7"/>
      <c r="AH32399" s="7"/>
    </row>
    <row r="32400" spans="33:34">
      <c r="AG32400" s="7"/>
      <c r="AH32400" s="7"/>
    </row>
    <row r="32401" spans="33:34">
      <c r="AG32401" s="7"/>
      <c r="AH32401" s="7"/>
    </row>
    <row r="32402" spans="33:34">
      <c r="AG32402" s="7"/>
      <c r="AH32402" s="7"/>
    </row>
    <row r="32403" spans="33:34">
      <c r="AG32403" s="7"/>
      <c r="AH32403" s="7"/>
    </row>
    <row r="32404" spans="33:34">
      <c r="AG32404" s="7"/>
      <c r="AH32404" s="7"/>
    </row>
    <row r="32405" spans="33:34">
      <c r="AG32405" s="7"/>
      <c r="AH32405" s="7"/>
    </row>
    <row r="32406" spans="33:34">
      <c r="AG32406" s="7"/>
      <c r="AH32406" s="7"/>
    </row>
    <row r="32407" spans="33:34">
      <c r="AG32407" s="7"/>
      <c r="AH32407" s="7"/>
    </row>
    <row r="32408" spans="33:34">
      <c r="AG32408" s="7"/>
      <c r="AH32408" s="7"/>
    </row>
    <row r="32409" spans="33:34">
      <c r="AG32409" s="7"/>
      <c r="AH32409" s="7"/>
    </row>
    <row r="32410" spans="33:34">
      <c r="AG32410" s="7"/>
      <c r="AH32410" s="7"/>
    </row>
    <row r="32411" spans="33:34">
      <c r="AG32411" s="7"/>
      <c r="AH32411" s="7"/>
    </row>
    <row r="32412" spans="33:34">
      <c r="AG32412" s="7"/>
      <c r="AH32412" s="7"/>
    </row>
    <row r="32413" spans="33:34">
      <c r="AG32413" s="7"/>
      <c r="AH32413" s="7"/>
    </row>
    <row r="32414" spans="33:34">
      <c r="AG32414" s="7"/>
      <c r="AH32414" s="7"/>
    </row>
    <row r="32415" spans="33:34">
      <c r="AG32415" s="7"/>
      <c r="AH32415" s="7"/>
    </row>
    <row r="32416" spans="33:34">
      <c r="AG32416" s="7"/>
      <c r="AH32416" s="7"/>
    </row>
    <row r="32417" spans="33:34">
      <c r="AG32417" s="7"/>
      <c r="AH32417" s="7"/>
    </row>
    <row r="32418" spans="33:34">
      <c r="AG32418" s="7"/>
      <c r="AH32418" s="7"/>
    </row>
    <row r="32419" spans="33:34">
      <c r="AG32419" s="7"/>
      <c r="AH32419" s="7"/>
    </row>
    <row r="32420" spans="33:34">
      <c r="AG32420" s="7"/>
      <c r="AH32420" s="7"/>
    </row>
    <row r="32421" spans="33:34">
      <c r="AG32421" s="7"/>
      <c r="AH32421" s="7"/>
    </row>
    <row r="32422" spans="33:34">
      <c r="AG32422" s="7"/>
      <c r="AH32422" s="7"/>
    </row>
    <row r="32423" spans="33:34">
      <c r="AG32423" s="7"/>
      <c r="AH32423" s="7"/>
    </row>
    <row r="32424" spans="33:34">
      <c r="AG32424" s="7"/>
      <c r="AH32424" s="7"/>
    </row>
    <row r="32425" spans="33:34">
      <c r="AG32425" s="7"/>
      <c r="AH32425" s="7"/>
    </row>
    <row r="32426" spans="33:34">
      <c r="AG32426" s="7"/>
      <c r="AH32426" s="7"/>
    </row>
    <row r="32427" spans="33:34">
      <c r="AG32427" s="7"/>
      <c r="AH32427" s="7"/>
    </row>
    <row r="32428" spans="33:34">
      <c r="AG32428" s="7"/>
      <c r="AH32428" s="7"/>
    </row>
    <row r="32429" spans="33:34">
      <c r="AG32429" s="7"/>
      <c r="AH32429" s="7"/>
    </row>
    <row r="32430" spans="33:34">
      <c r="AG32430" s="7"/>
      <c r="AH32430" s="7"/>
    </row>
    <row r="32431" spans="33:34">
      <c r="AG32431" s="7"/>
      <c r="AH32431" s="7"/>
    </row>
    <row r="32432" spans="33:34">
      <c r="AG32432" s="7"/>
      <c r="AH32432" s="7"/>
    </row>
    <row r="32433" spans="33:34">
      <c r="AG32433" s="7"/>
      <c r="AH32433" s="7"/>
    </row>
    <row r="32434" spans="33:34">
      <c r="AG32434" s="7"/>
      <c r="AH32434" s="7"/>
    </row>
    <row r="32435" spans="33:34">
      <c r="AG32435" s="7"/>
      <c r="AH32435" s="7"/>
    </row>
    <row r="32436" spans="33:34">
      <c r="AG32436" s="7"/>
      <c r="AH32436" s="7"/>
    </row>
    <row r="32437" spans="33:34">
      <c r="AG32437" s="7"/>
      <c r="AH32437" s="7"/>
    </row>
    <row r="32438" spans="33:34">
      <c r="AG32438" s="7"/>
      <c r="AH32438" s="7"/>
    </row>
    <row r="32439" spans="33:34">
      <c r="AG32439" s="7"/>
      <c r="AH32439" s="7"/>
    </row>
    <row r="32440" spans="33:34">
      <c r="AG32440" s="7"/>
      <c r="AH32440" s="7"/>
    </row>
    <row r="32441" spans="33:34">
      <c r="AG32441" s="7"/>
      <c r="AH32441" s="7"/>
    </row>
    <row r="32442" spans="33:34">
      <c r="AG32442" s="7"/>
      <c r="AH32442" s="7"/>
    </row>
    <row r="32443" spans="33:34">
      <c r="AG32443" s="7"/>
      <c r="AH32443" s="7"/>
    </row>
    <row r="32444" spans="33:34">
      <c r="AG32444" s="7"/>
      <c r="AH32444" s="7"/>
    </row>
    <row r="32445" spans="33:34">
      <c r="AG32445" s="7"/>
      <c r="AH32445" s="7"/>
    </row>
    <row r="32446" spans="33:34">
      <c r="AG32446" s="7"/>
      <c r="AH32446" s="7"/>
    </row>
    <row r="32447" spans="33:34">
      <c r="AG32447" s="7"/>
      <c r="AH32447" s="7"/>
    </row>
    <row r="32448" spans="33:34">
      <c r="AG32448" s="7"/>
      <c r="AH32448" s="7"/>
    </row>
    <row r="32449" spans="33:34">
      <c r="AG32449" s="7"/>
      <c r="AH32449" s="7"/>
    </row>
    <row r="32450" spans="33:34">
      <c r="AG32450" s="7"/>
      <c r="AH32450" s="7"/>
    </row>
    <row r="32451" spans="33:34">
      <c r="AG32451" s="7"/>
      <c r="AH32451" s="7"/>
    </row>
    <row r="32452" spans="33:34">
      <c r="AG32452" s="7"/>
      <c r="AH32452" s="7"/>
    </row>
    <row r="32453" spans="33:34">
      <c r="AG32453" s="7"/>
      <c r="AH32453" s="7"/>
    </row>
    <row r="32454" spans="33:34">
      <c r="AG32454" s="7"/>
      <c r="AH32454" s="7"/>
    </row>
    <row r="32455" spans="33:34">
      <c r="AG32455" s="7"/>
      <c r="AH32455" s="7"/>
    </row>
    <row r="32456" spans="33:34">
      <c r="AG32456" s="7"/>
      <c r="AH32456" s="7"/>
    </row>
    <row r="32457" spans="33:34">
      <c r="AG32457" s="7"/>
      <c r="AH32457" s="7"/>
    </row>
    <row r="32458" spans="33:34">
      <c r="AG32458" s="7"/>
      <c r="AH32458" s="7"/>
    </row>
    <row r="32459" spans="33:34">
      <c r="AG32459" s="7"/>
      <c r="AH32459" s="7"/>
    </row>
    <row r="32460" spans="33:34">
      <c r="AG32460" s="7"/>
      <c r="AH32460" s="7"/>
    </row>
    <row r="32461" spans="33:34">
      <c r="AG32461" s="7"/>
      <c r="AH32461" s="7"/>
    </row>
    <row r="32462" spans="33:34">
      <c r="AG32462" s="7"/>
      <c r="AH32462" s="7"/>
    </row>
    <row r="32463" spans="33:34">
      <c r="AG32463" s="7"/>
      <c r="AH32463" s="7"/>
    </row>
    <row r="32464" spans="33:34">
      <c r="AG32464" s="7"/>
      <c r="AH32464" s="7"/>
    </row>
    <row r="32465" spans="33:34">
      <c r="AG32465" s="7"/>
      <c r="AH32465" s="7"/>
    </row>
    <row r="32466" spans="33:34">
      <c r="AG32466" s="7"/>
      <c r="AH32466" s="7"/>
    </row>
    <row r="32467" spans="33:34">
      <c r="AG32467" s="7"/>
      <c r="AH32467" s="7"/>
    </row>
    <row r="32468" spans="33:34">
      <c r="AG32468" s="7"/>
      <c r="AH32468" s="7"/>
    </row>
    <row r="32469" spans="33:34">
      <c r="AG32469" s="7"/>
      <c r="AH32469" s="7"/>
    </row>
    <row r="32470" spans="33:34">
      <c r="AG32470" s="7"/>
      <c r="AH32470" s="7"/>
    </row>
    <row r="32471" spans="33:34">
      <c r="AG32471" s="7"/>
      <c r="AH32471" s="7"/>
    </row>
    <row r="32472" spans="33:34">
      <c r="AG32472" s="7"/>
      <c r="AH32472" s="7"/>
    </row>
    <row r="32473" spans="33:34">
      <c r="AG32473" s="7"/>
      <c r="AH32473" s="7"/>
    </row>
    <row r="32474" spans="33:34">
      <c r="AG32474" s="7"/>
      <c r="AH32474" s="7"/>
    </row>
    <row r="32475" spans="33:34">
      <c r="AG32475" s="7"/>
      <c r="AH32475" s="7"/>
    </row>
    <row r="32476" spans="33:34">
      <c r="AG32476" s="7"/>
      <c r="AH32476" s="7"/>
    </row>
    <row r="32477" spans="33:34">
      <c r="AG32477" s="7"/>
      <c r="AH32477" s="7"/>
    </row>
    <row r="32478" spans="33:34">
      <c r="AG32478" s="7"/>
      <c r="AH32478" s="7"/>
    </row>
    <row r="32479" spans="33:34">
      <c r="AG32479" s="7"/>
      <c r="AH32479" s="7"/>
    </row>
    <row r="32480" spans="33:34">
      <c r="AG32480" s="7"/>
      <c r="AH32480" s="7"/>
    </row>
    <row r="32481" spans="33:34">
      <c r="AG32481" s="7"/>
      <c r="AH32481" s="7"/>
    </row>
    <row r="32482" spans="33:34">
      <c r="AG32482" s="7"/>
      <c r="AH32482" s="7"/>
    </row>
    <row r="32483" spans="33:34">
      <c r="AG32483" s="7"/>
      <c r="AH32483" s="7"/>
    </row>
    <row r="32484" spans="33:34">
      <c r="AG32484" s="7"/>
      <c r="AH32484" s="7"/>
    </row>
    <row r="32485" spans="33:34">
      <c r="AG32485" s="7"/>
      <c r="AH32485" s="7"/>
    </row>
    <row r="32486" spans="33:34">
      <c r="AG32486" s="7"/>
      <c r="AH32486" s="7"/>
    </row>
    <row r="32487" spans="33:34">
      <c r="AG32487" s="7"/>
      <c r="AH32487" s="7"/>
    </row>
    <row r="32488" spans="33:34">
      <c r="AG32488" s="7"/>
      <c r="AH32488" s="7"/>
    </row>
    <row r="32489" spans="33:34">
      <c r="AG32489" s="7"/>
      <c r="AH32489" s="7"/>
    </row>
    <row r="32490" spans="33:34">
      <c r="AG32490" s="7"/>
      <c r="AH32490" s="7"/>
    </row>
    <row r="32491" spans="33:34">
      <c r="AG32491" s="7"/>
      <c r="AH32491" s="7"/>
    </row>
    <row r="32492" spans="33:34">
      <c r="AG32492" s="7"/>
      <c r="AH32492" s="7"/>
    </row>
    <row r="32493" spans="33:34">
      <c r="AG32493" s="7"/>
      <c r="AH32493" s="7"/>
    </row>
    <row r="32494" spans="33:34">
      <c r="AG32494" s="7"/>
      <c r="AH32494" s="7"/>
    </row>
    <row r="32495" spans="33:34">
      <c r="AG32495" s="7"/>
      <c r="AH32495" s="7"/>
    </row>
    <row r="32496" spans="33:34">
      <c r="AG32496" s="7"/>
      <c r="AH32496" s="7"/>
    </row>
    <row r="32497" spans="33:34">
      <c r="AG32497" s="7"/>
      <c r="AH32497" s="7"/>
    </row>
    <row r="32498" spans="33:34">
      <c r="AG32498" s="7"/>
      <c r="AH32498" s="7"/>
    </row>
    <row r="32499" spans="33:34">
      <c r="AG32499" s="7"/>
      <c r="AH32499" s="7"/>
    </row>
    <row r="32500" spans="33:34">
      <c r="AG32500" s="7"/>
      <c r="AH32500" s="7"/>
    </row>
    <row r="32501" spans="33:34">
      <c r="AG32501" s="7"/>
      <c r="AH32501" s="7"/>
    </row>
    <row r="32502" spans="33:34">
      <c r="AG32502" s="7"/>
      <c r="AH32502" s="7"/>
    </row>
    <row r="32503" spans="33:34">
      <c r="AG32503" s="7"/>
      <c r="AH32503" s="7"/>
    </row>
    <row r="32504" spans="33:34">
      <c r="AG32504" s="7"/>
      <c r="AH32504" s="7"/>
    </row>
    <row r="32505" spans="33:34">
      <c r="AG32505" s="7"/>
      <c r="AH32505" s="7"/>
    </row>
    <row r="32506" spans="33:34">
      <c r="AG32506" s="7"/>
      <c r="AH32506" s="7"/>
    </row>
    <row r="32507" spans="33:34">
      <c r="AG32507" s="7"/>
      <c r="AH32507" s="7"/>
    </row>
    <row r="32508" spans="33:34">
      <c r="AG32508" s="7"/>
      <c r="AH32508" s="7"/>
    </row>
    <row r="32509" spans="33:34">
      <c r="AG32509" s="7"/>
      <c r="AH32509" s="7"/>
    </row>
    <row r="32510" spans="33:34">
      <c r="AG32510" s="7"/>
      <c r="AH32510" s="7"/>
    </row>
    <row r="32511" spans="33:34">
      <c r="AG32511" s="7"/>
      <c r="AH32511" s="7"/>
    </row>
    <row r="32512" spans="33:34">
      <c r="AG32512" s="7"/>
      <c r="AH32512" s="7"/>
    </row>
    <row r="32513" spans="33:34">
      <c r="AG32513" s="7"/>
      <c r="AH32513" s="7"/>
    </row>
    <row r="32514" spans="33:34">
      <c r="AG32514" s="7"/>
      <c r="AH32514" s="7"/>
    </row>
    <row r="32515" spans="33:34">
      <c r="AG32515" s="7"/>
      <c r="AH32515" s="7"/>
    </row>
    <row r="32516" spans="33:34">
      <c r="AG32516" s="7"/>
      <c r="AH32516" s="7"/>
    </row>
    <row r="32517" spans="33:34">
      <c r="AG32517" s="7"/>
      <c r="AH32517" s="7"/>
    </row>
    <row r="32518" spans="33:34">
      <c r="AG32518" s="7"/>
      <c r="AH32518" s="7"/>
    </row>
    <row r="32519" spans="33:34">
      <c r="AG32519" s="7"/>
      <c r="AH32519" s="7"/>
    </row>
    <row r="32520" spans="33:34">
      <c r="AG32520" s="7"/>
      <c r="AH32520" s="7"/>
    </row>
    <row r="32521" spans="33:34">
      <c r="AG32521" s="7"/>
      <c r="AH32521" s="7"/>
    </row>
    <row r="32522" spans="33:34">
      <c r="AG32522" s="7"/>
      <c r="AH32522" s="7"/>
    </row>
    <row r="32523" spans="33:34">
      <c r="AG32523" s="7"/>
      <c r="AH32523" s="7"/>
    </row>
    <row r="32524" spans="33:34">
      <c r="AG32524" s="7"/>
      <c r="AH32524" s="7"/>
    </row>
    <row r="32525" spans="33:34">
      <c r="AG32525" s="7"/>
      <c r="AH32525" s="7"/>
    </row>
    <row r="32526" spans="33:34">
      <c r="AG32526" s="7"/>
      <c r="AH32526" s="7"/>
    </row>
    <row r="32527" spans="33:34">
      <c r="AG32527" s="7"/>
      <c r="AH32527" s="7"/>
    </row>
    <row r="32528" spans="33:34">
      <c r="AG32528" s="7"/>
      <c r="AH32528" s="7"/>
    </row>
    <row r="32529" spans="33:34">
      <c r="AG32529" s="7"/>
      <c r="AH32529" s="7"/>
    </row>
    <row r="32530" spans="33:34">
      <c r="AG32530" s="7"/>
      <c r="AH32530" s="7"/>
    </row>
    <row r="32531" spans="33:34">
      <c r="AG32531" s="7"/>
      <c r="AH32531" s="7"/>
    </row>
    <row r="32532" spans="33:34">
      <c r="AG32532" s="7"/>
      <c r="AH32532" s="7"/>
    </row>
    <row r="32533" spans="33:34">
      <c r="AG32533" s="7"/>
      <c r="AH32533" s="7"/>
    </row>
    <row r="32534" spans="33:34">
      <c r="AG32534" s="7"/>
      <c r="AH32534" s="7"/>
    </row>
    <row r="32535" spans="33:34">
      <c r="AG32535" s="7"/>
      <c r="AH32535" s="7"/>
    </row>
    <row r="32536" spans="33:34">
      <c r="AG32536" s="7"/>
      <c r="AH32536" s="7"/>
    </row>
    <row r="32537" spans="33:34">
      <c r="AG32537" s="7"/>
      <c r="AH32537" s="7"/>
    </row>
    <row r="32538" spans="33:34">
      <c r="AG32538" s="7"/>
      <c r="AH32538" s="7"/>
    </row>
    <row r="32539" spans="33:34">
      <c r="AG32539" s="7"/>
      <c r="AH32539" s="7"/>
    </row>
    <row r="32540" spans="33:34">
      <c r="AG32540" s="7"/>
      <c r="AH32540" s="7"/>
    </row>
    <row r="32541" spans="33:34">
      <c r="AG32541" s="7"/>
      <c r="AH32541" s="7"/>
    </row>
    <row r="32542" spans="33:34">
      <c r="AG32542" s="7"/>
      <c r="AH32542" s="7"/>
    </row>
    <row r="32543" spans="33:34">
      <c r="AG32543" s="7"/>
      <c r="AH32543" s="7"/>
    </row>
    <row r="32544" spans="33:34">
      <c r="AG32544" s="7"/>
      <c r="AH32544" s="7"/>
    </row>
    <row r="32545" spans="33:34">
      <c r="AG32545" s="7"/>
      <c r="AH32545" s="7"/>
    </row>
    <row r="32546" spans="33:34">
      <c r="AG32546" s="7"/>
      <c r="AH32546" s="7"/>
    </row>
    <row r="32547" spans="33:34">
      <c r="AG32547" s="7"/>
      <c r="AH32547" s="7"/>
    </row>
    <row r="32548" spans="33:34">
      <c r="AG32548" s="7"/>
      <c r="AH32548" s="7"/>
    </row>
    <row r="32549" spans="33:34">
      <c r="AG32549" s="7"/>
      <c r="AH32549" s="7"/>
    </row>
    <row r="32550" spans="33:34">
      <c r="AG32550" s="7"/>
      <c r="AH32550" s="7"/>
    </row>
    <row r="32551" spans="33:34">
      <c r="AG32551" s="7"/>
      <c r="AH32551" s="7"/>
    </row>
    <row r="32552" spans="33:34">
      <c r="AG32552" s="7"/>
      <c r="AH32552" s="7"/>
    </row>
    <row r="32553" spans="33:34">
      <c r="AG32553" s="7"/>
      <c r="AH32553" s="7"/>
    </row>
    <row r="32554" spans="33:34">
      <c r="AG32554" s="7"/>
      <c r="AH32554" s="7"/>
    </row>
    <row r="32555" spans="33:34">
      <c r="AG32555" s="7"/>
      <c r="AH32555" s="7"/>
    </row>
    <row r="32556" spans="33:34">
      <c r="AG32556" s="7"/>
      <c r="AH32556" s="7"/>
    </row>
    <row r="32557" spans="33:34">
      <c r="AG32557" s="7"/>
      <c r="AH32557" s="7"/>
    </row>
    <row r="32558" spans="33:34">
      <c r="AG32558" s="7"/>
      <c r="AH32558" s="7"/>
    </row>
    <row r="32559" spans="33:34">
      <c r="AG32559" s="7"/>
      <c r="AH32559" s="7"/>
    </row>
    <row r="32560" spans="33:34">
      <c r="AG32560" s="7"/>
      <c r="AH32560" s="7"/>
    </row>
    <row r="32561" spans="33:34">
      <c r="AG32561" s="7"/>
      <c r="AH32561" s="7"/>
    </row>
    <row r="32562" spans="33:34">
      <c r="AG32562" s="7"/>
      <c r="AH32562" s="7"/>
    </row>
    <row r="32563" spans="33:34">
      <c r="AG32563" s="7"/>
      <c r="AH32563" s="7"/>
    </row>
    <row r="32564" spans="33:34">
      <c r="AG32564" s="7"/>
      <c r="AH32564" s="7"/>
    </row>
    <row r="32565" spans="33:34">
      <c r="AG32565" s="7"/>
      <c r="AH32565" s="7"/>
    </row>
    <row r="32566" spans="33:34">
      <c r="AG32566" s="7"/>
      <c r="AH32566" s="7"/>
    </row>
    <row r="32567" spans="33:34">
      <c r="AG32567" s="7"/>
      <c r="AH32567" s="7"/>
    </row>
    <row r="32568" spans="33:34">
      <c r="AG32568" s="7"/>
      <c r="AH32568" s="7"/>
    </row>
    <row r="32569" spans="33:34">
      <c r="AG32569" s="7"/>
      <c r="AH32569" s="7"/>
    </row>
    <row r="32570" spans="33:34">
      <c r="AG32570" s="7"/>
      <c r="AH32570" s="7"/>
    </row>
    <row r="32571" spans="33:34">
      <c r="AG32571" s="7"/>
      <c r="AH32571" s="7"/>
    </row>
    <row r="32572" spans="33:34">
      <c r="AG32572" s="7"/>
      <c r="AH32572" s="7"/>
    </row>
    <row r="32573" spans="33:34">
      <c r="AG32573" s="7"/>
      <c r="AH32573" s="7"/>
    </row>
    <row r="32574" spans="33:34">
      <c r="AG32574" s="7"/>
      <c r="AH32574" s="7"/>
    </row>
    <row r="32575" spans="33:34">
      <c r="AG32575" s="7"/>
      <c r="AH32575" s="7"/>
    </row>
    <row r="32576" spans="33:34">
      <c r="AG32576" s="7"/>
      <c r="AH32576" s="7"/>
    </row>
    <row r="32577" spans="33:34">
      <c r="AG32577" s="7"/>
      <c r="AH32577" s="7"/>
    </row>
    <row r="32578" spans="33:34">
      <c r="AG32578" s="7"/>
      <c r="AH32578" s="7"/>
    </row>
    <row r="32579" spans="33:34">
      <c r="AG32579" s="7"/>
      <c r="AH32579" s="7"/>
    </row>
    <row r="32580" spans="33:34">
      <c r="AG32580" s="7"/>
      <c r="AH32580" s="7"/>
    </row>
    <row r="32581" spans="33:34">
      <c r="AG32581" s="7"/>
      <c r="AH32581" s="7"/>
    </row>
    <row r="32582" spans="33:34">
      <c r="AG32582" s="7"/>
      <c r="AH32582" s="7"/>
    </row>
    <row r="32583" spans="33:34">
      <c r="AG32583" s="7"/>
      <c r="AH32583" s="7"/>
    </row>
    <row r="32584" spans="33:34">
      <c r="AG32584" s="7"/>
      <c r="AH32584" s="7"/>
    </row>
    <row r="32585" spans="33:34">
      <c r="AG32585" s="7"/>
      <c r="AH32585" s="7"/>
    </row>
    <row r="32586" spans="33:34">
      <c r="AG32586" s="7"/>
      <c r="AH32586" s="7"/>
    </row>
    <row r="32587" spans="33:34">
      <c r="AG32587" s="7"/>
      <c r="AH32587" s="7"/>
    </row>
    <row r="32588" spans="33:34">
      <c r="AG32588" s="7"/>
      <c r="AH32588" s="7"/>
    </row>
    <row r="32589" spans="33:34">
      <c r="AG32589" s="7"/>
      <c r="AH32589" s="7"/>
    </row>
    <row r="32590" spans="33:34">
      <c r="AG32590" s="7"/>
      <c r="AH32590" s="7"/>
    </row>
    <row r="32591" spans="33:34">
      <c r="AG32591" s="7"/>
      <c r="AH32591" s="7"/>
    </row>
    <row r="32592" spans="33:34">
      <c r="AG32592" s="7"/>
      <c r="AH32592" s="7"/>
    </row>
    <row r="32593" spans="33:34">
      <c r="AG32593" s="7"/>
      <c r="AH32593" s="7"/>
    </row>
    <row r="32594" spans="33:34">
      <c r="AG32594" s="7"/>
      <c r="AH32594" s="7"/>
    </row>
    <row r="32595" spans="33:34">
      <c r="AG32595" s="7"/>
      <c r="AH32595" s="7"/>
    </row>
    <row r="32596" spans="33:34">
      <c r="AG32596" s="7"/>
      <c r="AH32596" s="7"/>
    </row>
    <row r="32597" spans="33:34">
      <c r="AG32597" s="7"/>
      <c r="AH32597" s="7"/>
    </row>
    <row r="32598" spans="33:34">
      <c r="AG32598" s="7"/>
      <c r="AH32598" s="7"/>
    </row>
    <row r="32599" spans="33:34">
      <c r="AG32599" s="7"/>
      <c r="AH32599" s="7"/>
    </row>
    <row r="32600" spans="33:34">
      <c r="AG32600" s="7"/>
      <c r="AH32600" s="7"/>
    </row>
    <row r="32601" spans="33:34">
      <c r="AG32601" s="7"/>
      <c r="AH32601" s="7"/>
    </row>
    <row r="32602" spans="33:34">
      <c r="AG32602" s="7"/>
      <c r="AH32602" s="7"/>
    </row>
    <row r="32603" spans="33:34">
      <c r="AG32603" s="7"/>
      <c r="AH32603" s="7"/>
    </row>
    <row r="32604" spans="33:34">
      <c r="AG32604" s="7"/>
      <c r="AH32604" s="7"/>
    </row>
    <row r="32605" spans="33:34">
      <c r="AG32605" s="7"/>
      <c r="AH32605" s="7"/>
    </row>
    <row r="32606" spans="33:34">
      <c r="AG32606" s="7"/>
      <c r="AH32606" s="7"/>
    </row>
    <row r="32607" spans="33:34">
      <c r="AG32607" s="7"/>
      <c r="AH32607" s="7"/>
    </row>
    <row r="32608" spans="33:34">
      <c r="AG32608" s="7"/>
      <c r="AH32608" s="7"/>
    </row>
    <row r="32609" spans="33:34">
      <c r="AG32609" s="7"/>
      <c r="AH32609" s="7"/>
    </row>
    <row r="32610" spans="33:34">
      <c r="AG32610" s="7"/>
      <c r="AH32610" s="7"/>
    </row>
    <row r="32611" spans="33:34">
      <c r="AG32611" s="7"/>
      <c r="AH32611" s="7"/>
    </row>
    <row r="32612" spans="33:34">
      <c r="AG32612" s="7"/>
      <c r="AH32612" s="7"/>
    </row>
    <row r="32613" spans="33:34">
      <c r="AG32613" s="7"/>
      <c r="AH32613" s="7"/>
    </row>
    <row r="32614" spans="33:34">
      <c r="AG32614" s="7"/>
      <c r="AH32614" s="7"/>
    </row>
    <row r="32615" spans="33:34">
      <c r="AG32615" s="7"/>
      <c r="AH32615" s="7"/>
    </row>
    <row r="32616" spans="33:34">
      <c r="AG32616" s="7"/>
      <c r="AH32616" s="7"/>
    </row>
    <row r="32617" spans="33:34">
      <c r="AG32617" s="7"/>
      <c r="AH32617" s="7"/>
    </row>
    <row r="32618" spans="33:34">
      <c r="AG32618" s="7"/>
      <c r="AH32618" s="7"/>
    </row>
    <row r="32619" spans="33:34">
      <c r="AG32619" s="7"/>
      <c r="AH32619" s="7"/>
    </row>
    <row r="32620" spans="33:34">
      <c r="AG32620" s="7"/>
      <c r="AH32620" s="7"/>
    </row>
    <row r="32621" spans="33:34">
      <c r="AG32621" s="7"/>
      <c r="AH32621" s="7"/>
    </row>
    <row r="32622" spans="33:34">
      <c r="AG32622" s="7"/>
      <c r="AH32622" s="7"/>
    </row>
    <row r="32623" spans="33:34">
      <c r="AG32623" s="7"/>
      <c r="AH32623" s="7"/>
    </row>
    <row r="32624" spans="33:34">
      <c r="AG32624" s="7"/>
      <c r="AH32624" s="7"/>
    </row>
    <row r="32625" spans="33:34">
      <c r="AG32625" s="7"/>
      <c r="AH32625" s="7"/>
    </row>
    <row r="32626" spans="33:34">
      <c r="AG32626" s="7"/>
      <c r="AH32626" s="7"/>
    </row>
    <row r="32627" spans="33:34">
      <c r="AG32627" s="7"/>
      <c r="AH32627" s="7"/>
    </row>
    <row r="32628" spans="33:34">
      <c r="AG32628" s="7"/>
      <c r="AH32628" s="7"/>
    </row>
    <row r="32629" spans="33:34">
      <c r="AG32629" s="7"/>
      <c r="AH32629" s="7"/>
    </row>
    <row r="32630" spans="33:34">
      <c r="AG32630" s="7"/>
      <c r="AH32630" s="7"/>
    </row>
    <row r="32631" spans="33:34">
      <c r="AG32631" s="7"/>
      <c r="AH32631" s="7"/>
    </row>
    <row r="32632" spans="33:34">
      <c r="AG32632" s="7"/>
      <c r="AH32632" s="7"/>
    </row>
    <row r="32633" spans="33:34">
      <c r="AG32633" s="7"/>
      <c r="AH32633" s="7"/>
    </row>
    <row r="32634" spans="33:34">
      <c r="AG32634" s="7"/>
      <c r="AH32634" s="7"/>
    </row>
    <row r="32635" spans="33:34">
      <c r="AG32635" s="7"/>
      <c r="AH32635" s="7"/>
    </row>
    <row r="32636" spans="33:34">
      <c r="AG32636" s="7"/>
      <c r="AH32636" s="7"/>
    </row>
    <row r="32637" spans="33:34">
      <c r="AG32637" s="7"/>
      <c r="AH32637" s="7"/>
    </row>
    <row r="32638" spans="33:34">
      <c r="AG32638" s="7"/>
      <c r="AH32638" s="7"/>
    </row>
    <row r="32639" spans="33:34">
      <c r="AG32639" s="7"/>
      <c r="AH32639" s="7"/>
    </row>
    <row r="32640" spans="33:34">
      <c r="AG32640" s="7"/>
      <c r="AH32640" s="7"/>
    </row>
    <row r="32641" spans="33:34">
      <c r="AG32641" s="7"/>
      <c r="AH32641" s="7"/>
    </row>
    <row r="32642" spans="33:34">
      <c r="AG32642" s="7"/>
      <c r="AH32642" s="7"/>
    </row>
    <row r="32643" spans="33:34">
      <c r="AG32643" s="7"/>
      <c r="AH32643" s="7"/>
    </row>
    <row r="32644" spans="33:34">
      <c r="AG32644" s="7"/>
      <c r="AH32644" s="7"/>
    </row>
    <row r="32645" spans="33:34">
      <c r="AG32645" s="7"/>
      <c r="AH32645" s="7"/>
    </row>
    <row r="32646" spans="33:34">
      <c r="AG32646" s="7"/>
      <c r="AH32646" s="7"/>
    </row>
    <row r="32647" spans="33:34">
      <c r="AG32647" s="7"/>
      <c r="AH32647" s="7"/>
    </row>
    <row r="32648" spans="33:34">
      <c r="AG32648" s="7"/>
      <c r="AH32648" s="7"/>
    </row>
    <row r="32649" spans="33:34">
      <c r="AG32649" s="7"/>
      <c r="AH32649" s="7"/>
    </row>
    <row r="32650" spans="33:34">
      <c r="AG32650" s="7"/>
      <c r="AH32650" s="7"/>
    </row>
    <row r="32651" spans="33:34">
      <c r="AG32651" s="7"/>
      <c r="AH32651" s="7"/>
    </row>
    <row r="32652" spans="33:34">
      <c r="AG32652" s="7"/>
      <c r="AH32652" s="7"/>
    </row>
    <row r="32653" spans="33:34">
      <c r="AG32653" s="7"/>
      <c r="AH32653" s="7"/>
    </row>
    <row r="32654" spans="33:34">
      <c r="AG32654" s="7"/>
      <c r="AH32654" s="7"/>
    </row>
    <row r="32655" spans="33:34">
      <c r="AG32655" s="7"/>
      <c r="AH32655" s="7"/>
    </row>
    <row r="32656" spans="33:34">
      <c r="AG32656" s="7"/>
      <c r="AH32656" s="7"/>
    </row>
    <row r="32657" spans="33:34">
      <c r="AG32657" s="7"/>
      <c r="AH32657" s="7"/>
    </row>
    <row r="32658" spans="33:34">
      <c r="AG32658" s="7"/>
      <c r="AH32658" s="7"/>
    </row>
    <row r="32659" spans="33:34">
      <c r="AG32659" s="7"/>
      <c r="AH32659" s="7"/>
    </row>
    <row r="32660" spans="33:34">
      <c r="AG32660" s="7"/>
      <c r="AH32660" s="7"/>
    </row>
    <row r="32661" spans="33:34">
      <c r="AG32661" s="7"/>
      <c r="AH32661" s="7"/>
    </row>
    <row r="32662" spans="33:34">
      <c r="AG32662" s="7"/>
      <c r="AH32662" s="7"/>
    </row>
    <row r="32663" spans="33:34">
      <c r="AG32663" s="7"/>
      <c r="AH32663" s="7"/>
    </row>
    <row r="32664" spans="33:34">
      <c r="AG32664" s="7"/>
      <c r="AH32664" s="7"/>
    </row>
    <row r="32665" spans="33:34">
      <c r="AG32665" s="7"/>
      <c r="AH32665" s="7"/>
    </row>
    <row r="32666" spans="33:34">
      <c r="AG32666" s="7"/>
      <c r="AH32666" s="7"/>
    </row>
    <row r="32667" spans="33:34">
      <c r="AG32667" s="7"/>
      <c r="AH32667" s="7"/>
    </row>
    <row r="32668" spans="33:34">
      <c r="AG32668" s="7"/>
      <c r="AH32668" s="7"/>
    </row>
    <row r="32669" spans="33:34">
      <c r="AG32669" s="7"/>
      <c r="AH32669" s="7"/>
    </row>
    <row r="32670" spans="33:34">
      <c r="AG32670" s="7"/>
      <c r="AH32670" s="7"/>
    </row>
    <row r="32671" spans="33:34">
      <c r="AG32671" s="7"/>
      <c r="AH32671" s="7"/>
    </row>
    <row r="32672" spans="33:34">
      <c r="AG32672" s="7"/>
      <c r="AH32672" s="7"/>
    </row>
    <row r="32673" spans="33:34">
      <c r="AG32673" s="7"/>
      <c r="AH32673" s="7"/>
    </row>
    <row r="32674" spans="33:34">
      <c r="AG32674" s="7"/>
      <c r="AH32674" s="7"/>
    </row>
    <row r="32675" spans="33:34">
      <c r="AG32675" s="7"/>
      <c r="AH32675" s="7"/>
    </row>
    <row r="32676" spans="33:34">
      <c r="AG32676" s="7"/>
      <c r="AH32676" s="7"/>
    </row>
    <row r="32677" spans="33:34">
      <c r="AG32677" s="7"/>
      <c r="AH32677" s="7"/>
    </row>
    <row r="32678" spans="33:34">
      <c r="AG32678" s="7"/>
      <c r="AH32678" s="7"/>
    </row>
    <row r="32679" spans="33:34">
      <c r="AG32679" s="7"/>
      <c r="AH32679" s="7"/>
    </row>
    <row r="32680" spans="33:34">
      <c r="AG32680" s="7"/>
      <c r="AH32680" s="7"/>
    </row>
    <row r="32681" spans="33:34">
      <c r="AG32681" s="7"/>
      <c r="AH32681" s="7"/>
    </row>
    <row r="32682" spans="33:34">
      <c r="AG32682" s="7"/>
      <c r="AH32682" s="7"/>
    </row>
    <row r="32683" spans="33:34">
      <c r="AG32683" s="7"/>
      <c r="AH32683" s="7"/>
    </row>
    <row r="32684" spans="33:34">
      <c r="AG32684" s="7"/>
      <c r="AH32684" s="7"/>
    </row>
    <row r="32685" spans="33:34">
      <c r="AG32685" s="7"/>
      <c r="AH32685" s="7"/>
    </row>
    <row r="32686" spans="33:34">
      <c r="AG32686" s="7"/>
      <c r="AH32686" s="7"/>
    </row>
    <row r="32687" spans="33:34">
      <c r="AG32687" s="7"/>
      <c r="AH32687" s="7"/>
    </row>
    <row r="32688" spans="33:34">
      <c r="AG32688" s="7"/>
      <c r="AH32688" s="7"/>
    </row>
    <row r="32689" spans="33:34">
      <c r="AG32689" s="7"/>
      <c r="AH32689" s="7"/>
    </row>
    <row r="32690" spans="33:34">
      <c r="AG32690" s="7"/>
      <c r="AH32690" s="7"/>
    </row>
    <row r="32691" spans="33:34">
      <c r="AG32691" s="7"/>
      <c r="AH32691" s="7"/>
    </row>
    <row r="32692" spans="33:34">
      <c r="AG32692" s="7"/>
      <c r="AH32692" s="7"/>
    </row>
    <row r="32693" spans="33:34">
      <c r="AG32693" s="7"/>
      <c r="AH32693" s="7"/>
    </row>
    <row r="32694" spans="33:34">
      <c r="AG32694" s="7"/>
      <c r="AH32694" s="7"/>
    </row>
    <row r="32695" spans="33:34">
      <c r="AG32695" s="7"/>
      <c r="AH32695" s="7"/>
    </row>
    <row r="32696" spans="33:34">
      <c r="AG32696" s="7"/>
      <c r="AH32696" s="7"/>
    </row>
    <row r="32697" spans="33:34">
      <c r="AG32697" s="7"/>
      <c r="AH32697" s="7"/>
    </row>
    <row r="32698" spans="33:34">
      <c r="AG32698" s="7"/>
      <c r="AH32698" s="7"/>
    </row>
    <row r="32699" spans="33:34">
      <c r="AG32699" s="7"/>
      <c r="AH32699" s="7"/>
    </row>
    <row r="32700" spans="33:34">
      <c r="AG32700" s="7"/>
      <c r="AH32700" s="7"/>
    </row>
    <row r="32701" spans="33:34">
      <c r="AG32701" s="7"/>
      <c r="AH32701" s="7"/>
    </row>
    <row r="32702" spans="33:34">
      <c r="AG32702" s="7"/>
      <c r="AH32702" s="7"/>
    </row>
    <row r="32703" spans="33:34">
      <c r="AG32703" s="7"/>
      <c r="AH32703" s="7"/>
    </row>
    <row r="32704" spans="33:34">
      <c r="AG32704" s="7"/>
      <c r="AH32704" s="7"/>
    </row>
    <row r="32705" spans="33:34">
      <c r="AG32705" s="7"/>
      <c r="AH32705" s="7"/>
    </row>
    <row r="32706" spans="33:34">
      <c r="AG32706" s="7"/>
      <c r="AH32706" s="7"/>
    </row>
    <row r="32707" spans="33:34">
      <c r="AG32707" s="7"/>
      <c r="AH32707" s="7"/>
    </row>
    <row r="32708" spans="33:34">
      <c r="AG32708" s="7"/>
      <c r="AH32708" s="7"/>
    </row>
    <row r="32709" spans="33:34">
      <c r="AG32709" s="7"/>
      <c r="AH32709" s="7"/>
    </row>
    <row r="32710" spans="33:34">
      <c r="AG32710" s="7"/>
      <c r="AH32710" s="7"/>
    </row>
    <row r="32711" spans="33:34">
      <c r="AG32711" s="7"/>
      <c r="AH32711" s="7"/>
    </row>
    <row r="32712" spans="33:34">
      <c r="AG32712" s="7"/>
      <c r="AH32712" s="7"/>
    </row>
    <row r="32713" spans="33:34">
      <c r="AG32713" s="7"/>
      <c r="AH32713" s="7"/>
    </row>
    <row r="32714" spans="33:34">
      <c r="AG32714" s="7"/>
      <c r="AH32714" s="7"/>
    </row>
    <row r="32715" spans="33:34">
      <c r="AG32715" s="7"/>
      <c r="AH32715" s="7"/>
    </row>
    <row r="32716" spans="33:34">
      <c r="AG32716" s="7"/>
      <c r="AH32716" s="7"/>
    </row>
    <row r="32717" spans="33:34">
      <c r="AG32717" s="7"/>
      <c r="AH32717" s="7"/>
    </row>
    <row r="32718" spans="33:34">
      <c r="AG32718" s="7"/>
      <c r="AH32718" s="7"/>
    </row>
    <row r="32719" spans="33:34">
      <c r="AG32719" s="7"/>
      <c r="AH32719" s="7"/>
    </row>
    <row r="32720" spans="33:34">
      <c r="AG32720" s="7"/>
      <c r="AH32720" s="7"/>
    </row>
    <row r="32721" spans="33:34">
      <c r="AG32721" s="7"/>
      <c r="AH32721" s="7"/>
    </row>
    <row r="32722" spans="33:34">
      <c r="AG32722" s="7"/>
      <c r="AH32722" s="7"/>
    </row>
    <row r="32723" spans="33:34">
      <c r="AG32723" s="7"/>
      <c r="AH32723" s="7"/>
    </row>
    <row r="32724" spans="33:34">
      <c r="AG32724" s="7"/>
      <c r="AH32724" s="7"/>
    </row>
    <row r="32725" spans="33:34">
      <c r="AG32725" s="7"/>
      <c r="AH32725" s="7"/>
    </row>
    <row r="32726" spans="33:34">
      <c r="AG32726" s="7"/>
      <c r="AH32726" s="7"/>
    </row>
    <row r="32727" spans="33:34">
      <c r="AG32727" s="7"/>
      <c r="AH32727" s="7"/>
    </row>
    <row r="32728" spans="33:34">
      <c r="AG32728" s="7"/>
      <c r="AH32728" s="7"/>
    </row>
    <row r="32729" spans="33:34">
      <c r="AG32729" s="7"/>
      <c r="AH32729" s="7"/>
    </row>
    <row r="32730" spans="33:34">
      <c r="AG32730" s="7"/>
      <c r="AH32730" s="7"/>
    </row>
    <row r="32731" spans="33:34">
      <c r="AG32731" s="7"/>
      <c r="AH32731" s="7"/>
    </row>
    <row r="32732" spans="33:34">
      <c r="AG32732" s="7"/>
      <c r="AH32732" s="7"/>
    </row>
    <row r="32733" spans="33:34">
      <c r="AG32733" s="7"/>
      <c r="AH32733" s="7"/>
    </row>
    <row r="32734" spans="33:34">
      <c r="AG32734" s="7"/>
      <c r="AH32734" s="7"/>
    </row>
    <row r="32735" spans="33:34">
      <c r="AG32735" s="7"/>
      <c r="AH32735" s="7"/>
    </row>
    <row r="32736" spans="33:34">
      <c r="AG32736" s="7"/>
      <c r="AH32736" s="7"/>
    </row>
    <row r="32737" spans="33:34">
      <c r="AG32737" s="7"/>
      <c r="AH32737" s="7"/>
    </row>
    <row r="32738" spans="33:34">
      <c r="AG32738" s="7"/>
      <c r="AH32738" s="7"/>
    </row>
    <row r="32739" spans="33:34">
      <c r="AG32739" s="7"/>
      <c r="AH32739" s="7"/>
    </row>
    <row r="32740" spans="33:34">
      <c r="AG32740" s="7"/>
      <c r="AH32740" s="7"/>
    </row>
    <row r="32741" spans="33:34">
      <c r="AG32741" s="7"/>
      <c r="AH32741" s="7"/>
    </row>
    <row r="32742" spans="33:34">
      <c r="AG32742" s="7"/>
      <c r="AH32742" s="7"/>
    </row>
    <row r="32743" spans="33:34">
      <c r="AG32743" s="7"/>
      <c r="AH32743" s="7"/>
    </row>
    <row r="32744" spans="33:34">
      <c r="AG32744" s="7"/>
      <c r="AH32744" s="7"/>
    </row>
    <row r="32745" spans="33:34">
      <c r="AG32745" s="7"/>
      <c r="AH32745" s="7"/>
    </row>
    <row r="32746" spans="33:34">
      <c r="AG32746" s="7"/>
      <c r="AH32746" s="7"/>
    </row>
    <row r="32747" spans="33:34">
      <c r="AG32747" s="7"/>
      <c r="AH32747" s="7"/>
    </row>
    <row r="32748" spans="33:34">
      <c r="AG32748" s="7"/>
      <c r="AH32748" s="7"/>
    </row>
    <row r="32749" spans="33:34">
      <c r="AG32749" s="7"/>
      <c r="AH32749" s="7"/>
    </row>
    <row r="32750" spans="33:34">
      <c r="AG32750" s="7"/>
      <c r="AH32750" s="7"/>
    </row>
    <row r="32751" spans="33:34">
      <c r="AG32751" s="7"/>
      <c r="AH32751" s="7"/>
    </row>
    <row r="32752" spans="33:34">
      <c r="AG32752" s="7"/>
      <c r="AH32752" s="7"/>
    </row>
    <row r="32753" spans="33:34">
      <c r="AG32753" s="7"/>
      <c r="AH32753" s="7"/>
    </row>
    <row r="32754" spans="33:34">
      <c r="AG32754" s="7"/>
      <c r="AH32754" s="7"/>
    </row>
    <row r="32755" spans="33:34">
      <c r="AG32755" s="7"/>
      <c r="AH32755" s="7"/>
    </row>
    <row r="32756" spans="33:34">
      <c r="AG32756" s="7"/>
      <c r="AH32756" s="7"/>
    </row>
    <row r="32757" spans="33:34">
      <c r="AG32757" s="7"/>
      <c r="AH32757" s="7"/>
    </row>
    <row r="32758" spans="33:34">
      <c r="AG32758" s="7"/>
      <c r="AH32758" s="7"/>
    </row>
    <row r="32759" spans="33:34">
      <c r="AG32759" s="7"/>
      <c r="AH32759" s="7"/>
    </row>
    <row r="32760" spans="33:34">
      <c r="AG32760" s="7"/>
      <c r="AH32760" s="7"/>
    </row>
    <row r="32761" spans="33:34">
      <c r="AG32761" s="7"/>
      <c r="AH32761" s="7"/>
    </row>
    <row r="32762" spans="33:34">
      <c r="AG32762" s="7"/>
      <c r="AH32762" s="7"/>
    </row>
    <row r="32763" spans="33:34">
      <c r="AG32763" s="7"/>
      <c r="AH32763" s="7"/>
    </row>
    <row r="32764" spans="33:34">
      <c r="AG32764" s="7"/>
      <c r="AH32764" s="7"/>
    </row>
    <row r="32765" spans="33:34">
      <c r="AG32765" s="7"/>
      <c r="AH32765" s="7"/>
    </row>
    <row r="32766" spans="33:34">
      <c r="AG32766" s="7"/>
      <c r="AH32766" s="7"/>
    </row>
    <row r="32767" spans="33:34">
      <c r="AG32767" s="7"/>
      <c r="AH32767" s="7"/>
    </row>
    <row r="32768" spans="33:34">
      <c r="AG32768" s="7"/>
      <c r="AH32768" s="7"/>
    </row>
    <row r="32769" spans="33:34">
      <c r="AG32769" s="7"/>
      <c r="AH32769" s="7"/>
    </row>
    <row r="32770" spans="33:34">
      <c r="AG32770" s="7"/>
      <c r="AH32770" s="7"/>
    </row>
    <row r="32771" spans="33:34">
      <c r="AG32771" s="7"/>
      <c r="AH32771" s="7"/>
    </row>
    <row r="32772" spans="33:34">
      <c r="AG32772" s="7"/>
      <c r="AH32772" s="7"/>
    </row>
    <row r="32773" spans="33:34">
      <c r="AG32773" s="7"/>
      <c r="AH32773" s="7"/>
    </row>
    <row r="32774" spans="33:34">
      <c r="AG32774" s="7"/>
      <c r="AH32774" s="7"/>
    </row>
    <row r="32775" spans="33:34">
      <c r="AG32775" s="7"/>
      <c r="AH32775" s="7"/>
    </row>
    <row r="32776" spans="33:34">
      <c r="AG32776" s="7"/>
      <c r="AH32776" s="7"/>
    </row>
    <row r="32777" spans="33:34">
      <c r="AG32777" s="7"/>
      <c r="AH32777" s="7"/>
    </row>
    <row r="32778" spans="33:34">
      <c r="AG32778" s="7"/>
      <c r="AH32778" s="7"/>
    </row>
    <row r="32779" spans="33:34">
      <c r="AG32779" s="7"/>
      <c r="AH32779" s="7"/>
    </row>
    <row r="32780" spans="33:34">
      <c r="AG32780" s="7"/>
      <c r="AH32780" s="7"/>
    </row>
    <row r="32781" spans="33:34">
      <c r="AG32781" s="7"/>
      <c r="AH32781" s="7"/>
    </row>
    <row r="32782" spans="33:34">
      <c r="AG32782" s="7"/>
      <c r="AH32782" s="7"/>
    </row>
    <row r="32783" spans="33:34">
      <c r="AG32783" s="7"/>
      <c r="AH32783" s="7"/>
    </row>
    <row r="32784" spans="33:34">
      <c r="AG32784" s="7"/>
      <c r="AH32784" s="7"/>
    </row>
    <row r="32785" spans="33:34">
      <c r="AG32785" s="7"/>
      <c r="AH32785" s="7"/>
    </row>
    <row r="32786" spans="33:34">
      <c r="AG32786" s="7"/>
      <c r="AH32786" s="7"/>
    </row>
    <row r="32787" spans="33:34">
      <c r="AG32787" s="7"/>
      <c r="AH32787" s="7"/>
    </row>
    <row r="32788" spans="33:34">
      <c r="AG32788" s="7"/>
      <c r="AH32788" s="7"/>
    </row>
    <row r="32789" spans="33:34">
      <c r="AG32789" s="7"/>
      <c r="AH32789" s="7"/>
    </row>
    <row r="32790" spans="33:34">
      <c r="AG32790" s="7"/>
      <c r="AH32790" s="7"/>
    </row>
    <row r="32791" spans="33:34">
      <c r="AG32791" s="7"/>
      <c r="AH32791" s="7"/>
    </row>
    <row r="32792" spans="33:34">
      <c r="AG32792" s="7"/>
      <c r="AH32792" s="7"/>
    </row>
    <row r="32793" spans="33:34">
      <c r="AG32793" s="7"/>
      <c r="AH32793" s="7"/>
    </row>
    <row r="32794" spans="33:34">
      <c r="AG32794" s="7"/>
      <c r="AH32794" s="7"/>
    </row>
    <row r="32795" spans="33:34">
      <c r="AG32795" s="7"/>
      <c r="AH32795" s="7"/>
    </row>
    <row r="32796" spans="33:34">
      <c r="AG32796" s="7"/>
      <c r="AH32796" s="7"/>
    </row>
    <row r="32797" spans="33:34">
      <c r="AG32797" s="7"/>
      <c r="AH32797" s="7"/>
    </row>
    <row r="32798" spans="33:34">
      <c r="AG32798" s="7"/>
      <c r="AH32798" s="7"/>
    </row>
    <row r="32799" spans="33:34">
      <c r="AG32799" s="7"/>
      <c r="AH32799" s="7"/>
    </row>
    <row r="32800" spans="33:34">
      <c r="AG32800" s="7"/>
      <c r="AH32800" s="7"/>
    </row>
    <row r="32801" spans="33:34">
      <c r="AG32801" s="7"/>
      <c r="AH32801" s="7"/>
    </row>
    <row r="32802" spans="33:34">
      <c r="AG32802" s="7"/>
      <c r="AH32802" s="7"/>
    </row>
    <row r="32803" spans="33:34">
      <c r="AG32803" s="7"/>
      <c r="AH32803" s="7"/>
    </row>
    <row r="32804" spans="33:34">
      <c r="AG32804" s="7"/>
      <c r="AH32804" s="7"/>
    </row>
    <row r="32805" spans="33:34">
      <c r="AG32805" s="7"/>
      <c r="AH32805" s="7"/>
    </row>
    <row r="32806" spans="33:34">
      <c r="AG32806" s="7"/>
      <c r="AH32806" s="7"/>
    </row>
    <row r="32807" spans="33:34">
      <c r="AG32807" s="7"/>
      <c r="AH32807" s="7"/>
    </row>
    <row r="32808" spans="33:34">
      <c r="AG32808" s="7"/>
      <c r="AH32808" s="7"/>
    </row>
    <row r="32809" spans="33:34">
      <c r="AG32809" s="7"/>
      <c r="AH32809" s="7"/>
    </row>
    <row r="32810" spans="33:34">
      <c r="AG32810" s="7"/>
      <c r="AH32810" s="7"/>
    </row>
    <row r="32811" spans="33:34">
      <c r="AG32811" s="7"/>
      <c r="AH32811" s="7"/>
    </row>
    <row r="32812" spans="33:34">
      <c r="AG32812" s="7"/>
      <c r="AH32812" s="7"/>
    </row>
    <row r="32813" spans="33:34">
      <c r="AG32813" s="7"/>
      <c r="AH32813" s="7"/>
    </row>
    <row r="32814" spans="33:34">
      <c r="AG32814" s="7"/>
      <c r="AH32814" s="7"/>
    </row>
    <row r="32815" spans="33:34">
      <c r="AG32815" s="7"/>
      <c r="AH32815" s="7"/>
    </row>
    <row r="32816" spans="33:34">
      <c r="AG32816" s="7"/>
      <c r="AH32816" s="7"/>
    </row>
    <row r="32817" spans="33:34">
      <c r="AG32817" s="7"/>
      <c r="AH32817" s="7"/>
    </row>
    <row r="32818" spans="33:34">
      <c r="AG32818" s="7"/>
      <c r="AH32818" s="7"/>
    </row>
    <row r="32819" spans="33:34">
      <c r="AG32819" s="7"/>
      <c r="AH32819" s="7"/>
    </row>
    <row r="32820" spans="33:34">
      <c r="AG32820" s="7"/>
      <c r="AH32820" s="7"/>
    </row>
    <row r="32821" spans="33:34">
      <c r="AG32821" s="7"/>
      <c r="AH32821" s="7"/>
    </row>
    <row r="32822" spans="33:34">
      <c r="AG32822" s="7"/>
      <c r="AH32822" s="7"/>
    </row>
    <row r="32823" spans="33:34">
      <c r="AG32823" s="7"/>
      <c r="AH32823" s="7"/>
    </row>
    <row r="32824" spans="33:34">
      <c r="AG32824" s="7"/>
      <c r="AH32824" s="7"/>
    </row>
    <row r="32825" spans="33:34">
      <c r="AG32825" s="7"/>
      <c r="AH32825" s="7"/>
    </row>
    <row r="32826" spans="33:34">
      <c r="AG32826" s="7"/>
      <c r="AH32826" s="7"/>
    </row>
    <row r="32827" spans="33:34">
      <c r="AG32827" s="7"/>
      <c r="AH32827" s="7"/>
    </row>
    <row r="32828" spans="33:34">
      <c r="AG32828" s="7"/>
      <c r="AH32828" s="7"/>
    </row>
    <row r="32829" spans="33:34">
      <c r="AG32829" s="7"/>
      <c r="AH32829" s="7"/>
    </row>
    <row r="32830" spans="33:34">
      <c r="AG32830" s="7"/>
      <c r="AH32830" s="7"/>
    </row>
    <row r="32831" spans="33:34">
      <c r="AG32831" s="7"/>
      <c r="AH32831" s="7"/>
    </row>
    <row r="32832" spans="33:34">
      <c r="AG32832" s="7"/>
      <c r="AH32832" s="7"/>
    </row>
    <row r="32833" spans="33:34">
      <c r="AG32833" s="7"/>
      <c r="AH32833" s="7"/>
    </row>
    <row r="32834" spans="33:34">
      <c r="AG32834" s="7"/>
      <c r="AH32834" s="7"/>
    </row>
    <row r="32835" spans="33:34">
      <c r="AG32835" s="7"/>
      <c r="AH32835" s="7"/>
    </row>
    <row r="32836" spans="33:34">
      <c r="AG32836" s="7"/>
      <c r="AH32836" s="7"/>
    </row>
    <row r="32837" spans="33:34">
      <c r="AG32837" s="7"/>
      <c r="AH32837" s="7"/>
    </row>
    <row r="32838" spans="33:34">
      <c r="AG32838" s="7"/>
      <c r="AH32838" s="7"/>
    </row>
    <row r="32839" spans="33:34">
      <c r="AG32839" s="7"/>
      <c r="AH32839" s="7"/>
    </row>
    <row r="32840" spans="33:34">
      <c r="AG32840" s="7"/>
      <c r="AH32840" s="7"/>
    </row>
    <row r="32841" spans="33:34">
      <c r="AG32841" s="7"/>
      <c r="AH32841" s="7"/>
    </row>
    <row r="32842" spans="33:34">
      <c r="AG32842" s="7"/>
      <c r="AH32842" s="7"/>
    </row>
    <row r="32843" spans="33:34">
      <c r="AG32843" s="7"/>
      <c r="AH32843" s="7"/>
    </row>
    <row r="32844" spans="33:34">
      <c r="AG32844" s="7"/>
      <c r="AH32844" s="7"/>
    </row>
    <row r="32845" spans="33:34">
      <c r="AG32845" s="7"/>
      <c r="AH32845" s="7"/>
    </row>
    <row r="32846" spans="33:34">
      <c r="AG32846" s="7"/>
      <c r="AH32846" s="7"/>
    </row>
    <row r="32847" spans="33:34">
      <c r="AG32847" s="7"/>
      <c r="AH32847" s="7"/>
    </row>
    <row r="32848" spans="33:34">
      <c r="AG32848" s="7"/>
      <c r="AH32848" s="7"/>
    </row>
    <row r="32849" spans="33:34">
      <c r="AG32849" s="7"/>
      <c r="AH32849" s="7"/>
    </row>
    <row r="32850" spans="33:34">
      <c r="AG32850" s="7"/>
      <c r="AH32850" s="7"/>
    </row>
    <row r="32851" spans="33:34">
      <c r="AG32851" s="7"/>
      <c r="AH32851" s="7"/>
    </row>
    <row r="32852" spans="33:34">
      <c r="AG32852" s="7"/>
      <c r="AH32852" s="7"/>
    </row>
    <row r="32853" spans="33:34">
      <c r="AG32853" s="7"/>
      <c r="AH32853" s="7"/>
    </row>
    <row r="32854" spans="33:34">
      <c r="AG32854" s="7"/>
      <c r="AH32854" s="7"/>
    </row>
    <row r="32855" spans="33:34">
      <c r="AG32855" s="7"/>
      <c r="AH32855" s="7"/>
    </row>
    <row r="32856" spans="33:34">
      <c r="AG32856" s="7"/>
      <c r="AH32856" s="7"/>
    </row>
    <row r="32857" spans="33:34">
      <c r="AG32857" s="7"/>
      <c r="AH32857" s="7"/>
    </row>
    <row r="32858" spans="33:34">
      <c r="AG32858" s="7"/>
      <c r="AH32858" s="7"/>
    </row>
    <row r="32859" spans="33:34">
      <c r="AG32859" s="7"/>
      <c r="AH32859" s="7"/>
    </row>
    <row r="32860" spans="33:34">
      <c r="AG32860" s="7"/>
      <c r="AH32860" s="7"/>
    </row>
    <row r="32861" spans="33:34">
      <c r="AG32861" s="7"/>
      <c r="AH32861" s="7"/>
    </row>
    <row r="32862" spans="33:34">
      <c r="AG32862" s="7"/>
      <c r="AH32862" s="7"/>
    </row>
    <row r="32863" spans="33:34">
      <c r="AG32863" s="7"/>
      <c r="AH32863" s="7"/>
    </row>
    <row r="32864" spans="33:34">
      <c r="AG32864" s="7"/>
      <c r="AH32864" s="7"/>
    </row>
    <row r="32865" spans="33:34">
      <c r="AG32865" s="7"/>
      <c r="AH32865" s="7"/>
    </row>
    <row r="32866" spans="33:34">
      <c r="AG32866" s="7"/>
      <c r="AH32866" s="7"/>
    </row>
    <row r="32867" spans="33:34">
      <c r="AG32867" s="7"/>
      <c r="AH32867" s="7"/>
    </row>
    <row r="32868" spans="33:34">
      <c r="AG32868" s="7"/>
      <c r="AH32868" s="7"/>
    </row>
    <row r="32869" spans="33:34">
      <c r="AG32869" s="7"/>
      <c r="AH32869" s="7"/>
    </row>
    <row r="32870" spans="33:34">
      <c r="AG32870" s="7"/>
      <c r="AH32870" s="7"/>
    </row>
    <row r="32871" spans="33:34">
      <c r="AG32871" s="7"/>
      <c r="AH32871" s="7"/>
    </row>
    <row r="32872" spans="33:34">
      <c r="AG32872" s="7"/>
      <c r="AH32872" s="7"/>
    </row>
    <row r="32873" spans="33:34">
      <c r="AG32873" s="7"/>
      <c r="AH32873" s="7"/>
    </row>
    <row r="32874" spans="33:34">
      <c r="AG32874" s="7"/>
      <c r="AH32874" s="7"/>
    </row>
    <row r="32875" spans="33:34">
      <c r="AG32875" s="7"/>
      <c r="AH32875" s="7"/>
    </row>
    <row r="32876" spans="33:34">
      <c r="AG32876" s="7"/>
      <c r="AH32876" s="7"/>
    </row>
    <row r="32877" spans="33:34">
      <c r="AG32877" s="7"/>
      <c r="AH32877" s="7"/>
    </row>
    <row r="32878" spans="33:34">
      <c r="AG32878" s="7"/>
      <c r="AH32878" s="7"/>
    </row>
    <row r="32879" spans="33:34">
      <c r="AG32879" s="7"/>
      <c r="AH32879" s="7"/>
    </row>
    <row r="32880" spans="33:34">
      <c r="AG32880" s="7"/>
      <c r="AH32880" s="7"/>
    </row>
    <row r="32881" spans="33:34">
      <c r="AG32881" s="7"/>
      <c r="AH32881" s="7"/>
    </row>
    <row r="32882" spans="33:34">
      <c r="AG32882" s="7"/>
      <c r="AH32882" s="7"/>
    </row>
    <row r="32883" spans="33:34">
      <c r="AG32883" s="7"/>
      <c r="AH32883" s="7"/>
    </row>
    <row r="32884" spans="33:34">
      <c r="AG32884" s="7"/>
      <c r="AH32884" s="7"/>
    </row>
    <row r="32885" spans="33:34">
      <c r="AG32885" s="7"/>
      <c r="AH32885" s="7"/>
    </row>
    <row r="32886" spans="33:34">
      <c r="AG32886" s="7"/>
      <c r="AH32886" s="7"/>
    </row>
    <row r="32887" spans="33:34">
      <c r="AG32887" s="7"/>
      <c r="AH32887" s="7"/>
    </row>
    <row r="32888" spans="33:34">
      <c r="AG32888" s="7"/>
      <c r="AH32888" s="7"/>
    </row>
    <row r="32889" spans="33:34">
      <c r="AG32889" s="7"/>
      <c r="AH32889" s="7"/>
    </row>
    <row r="32890" spans="33:34">
      <c r="AG32890" s="7"/>
      <c r="AH32890" s="7"/>
    </row>
    <row r="32891" spans="33:34">
      <c r="AG32891" s="7"/>
      <c r="AH32891" s="7"/>
    </row>
    <row r="32892" spans="33:34">
      <c r="AG32892" s="7"/>
      <c r="AH32892" s="7"/>
    </row>
    <row r="32893" spans="33:34">
      <c r="AG32893" s="7"/>
      <c r="AH32893" s="7"/>
    </row>
    <row r="32894" spans="33:34">
      <c r="AG32894" s="7"/>
      <c r="AH32894" s="7"/>
    </row>
    <row r="32895" spans="33:34">
      <c r="AG32895" s="7"/>
      <c r="AH32895" s="7"/>
    </row>
    <row r="32896" spans="33:34">
      <c r="AG32896" s="7"/>
      <c r="AH32896" s="7"/>
    </row>
    <row r="32897" spans="33:34">
      <c r="AG32897" s="7"/>
      <c r="AH32897" s="7"/>
    </row>
    <row r="32898" spans="33:34">
      <c r="AG32898" s="7"/>
      <c r="AH32898" s="7"/>
    </row>
    <row r="32899" spans="33:34">
      <c r="AG32899" s="7"/>
      <c r="AH32899" s="7"/>
    </row>
    <row r="32900" spans="33:34">
      <c r="AG32900" s="7"/>
      <c r="AH32900" s="7"/>
    </row>
    <row r="32901" spans="33:34">
      <c r="AG32901" s="7"/>
      <c r="AH32901" s="7"/>
    </row>
    <row r="32902" spans="33:34">
      <c r="AG32902" s="7"/>
      <c r="AH32902" s="7"/>
    </row>
    <row r="32903" spans="33:34">
      <c r="AG32903" s="7"/>
      <c r="AH32903" s="7"/>
    </row>
    <row r="32904" spans="33:34">
      <c r="AG32904" s="7"/>
      <c r="AH32904" s="7"/>
    </row>
    <row r="32905" spans="33:34">
      <c r="AG32905" s="7"/>
      <c r="AH32905" s="7"/>
    </row>
    <row r="32906" spans="33:34">
      <c r="AG32906" s="7"/>
      <c r="AH32906" s="7"/>
    </row>
    <row r="32907" spans="33:34">
      <c r="AG32907" s="7"/>
      <c r="AH32907" s="7"/>
    </row>
    <row r="32908" spans="33:34">
      <c r="AG32908" s="7"/>
      <c r="AH32908" s="7"/>
    </row>
    <row r="32909" spans="33:34">
      <c r="AG32909" s="7"/>
      <c r="AH32909" s="7"/>
    </row>
    <row r="32910" spans="33:34">
      <c r="AG32910" s="7"/>
      <c r="AH32910" s="7"/>
    </row>
    <row r="32911" spans="33:34">
      <c r="AG32911" s="7"/>
      <c r="AH32911" s="7"/>
    </row>
    <row r="32912" spans="33:34">
      <c r="AG32912" s="7"/>
      <c r="AH32912" s="7"/>
    </row>
    <row r="32913" spans="33:34">
      <c r="AG32913" s="7"/>
      <c r="AH32913" s="7"/>
    </row>
    <row r="32914" spans="33:34">
      <c r="AG32914" s="7"/>
      <c r="AH32914" s="7"/>
    </row>
    <row r="32915" spans="33:34">
      <c r="AG32915" s="7"/>
      <c r="AH32915" s="7"/>
    </row>
    <row r="32916" spans="33:34">
      <c r="AG32916" s="7"/>
      <c r="AH32916" s="7"/>
    </row>
    <row r="32917" spans="33:34">
      <c r="AG32917" s="7"/>
      <c r="AH32917" s="7"/>
    </row>
    <row r="32918" spans="33:34">
      <c r="AG32918" s="7"/>
      <c r="AH32918" s="7"/>
    </row>
    <row r="32919" spans="33:34">
      <c r="AG32919" s="7"/>
      <c r="AH32919" s="7"/>
    </row>
    <row r="32920" spans="33:34">
      <c r="AG32920" s="7"/>
      <c r="AH32920" s="7"/>
    </row>
    <row r="32921" spans="33:34">
      <c r="AG32921" s="7"/>
      <c r="AH32921" s="7"/>
    </row>
    <row r="32922" spans="33:34">
      <c r="AG32922" s="7"/>
      <c r="AH32922" s="7"/>
    </row>
    <row r="32923" spans="33:34">
      <c r="AG32923" s="7"/>
      <c r="AH32923" s="7"/>
    </row>
    <row r="32924" spans="33:34">
      <c r="AG32924" s="7"/>
      <c r="AH32924" s="7"/>
    </row>
    <row r="32925" spans="33:34">
      <c r="AG32925" s="7"/>
      <c r="AH32925" s="7"/>
    </row>
    <row r="32926" spans="33:34">
      <c r="AG32926" s="7"/>
      <c r="AH32926" s="7"/>
    </row>
    <row r="32927" spans="33:34">
      <c r="AG32927" s="7"/>
      <c r="AH32927" s="7"/>
    </row>
    <row r="32928" spans="33:34">
      <c r="AG32928" s="7"/>
      <c r="AH32928" s="7"/>
    </row>
    <row r="32929" spans="33:34">
      <c r="AG32929" s="7"/>
      <c r="AH32929" s="7"/>
    </row>
    <row r="32930" spans="33:34">
      <c r="AG32930" s="7"/>
      <c r="AH32930" s="7"/>
    </row>
    <row r="32931" spans="33:34">
      <c r="AG32931" s="7"/>
      <c r="AH32931" s="7"/>
    </row>
    <row r="32932" spans="33:34">
      <c r="AG32932" s="7"/>
      <c r="AH32932" s="7"/>
    </row>
    <row r="32933" spans="33:34">
      <c r="AG32933" s="7"/>
      <c r="AH32933" s="7"/>
    </row>
    <row r="32934" spans="33:34">
      <c r="AG32934" s="7"/>
      <c r="AH32934" s="7"/>
    </row>
    <row r="32935" spans="33:34">
      <c r="AG32935" s="7"/>
      <c r="AH32935" s="7"/>
    </row>
    <row r="32936" spans="33:34">
      <c r="AG32936" s="7"/>
      <c r="AH32936" s="7"/>
    </row>
    <row r="32937" spans="33:34">
      <c r="AG32937" s="7"/>
      <c r="AH32937" s="7"/>
    </row>
    <row r="32938" spans="33:34">
      <c r="AG32938" s="7"/>
      <c r="AH32938" s="7"/>
    </row>
    <row r="32939" spans="33:34">
      <c r="AG32939" s="7"/>
      <c r="AH32939" s="7"/>
    </row>
    <row r="32940" spans="33:34">
      <c r="AG32940" s="7"/>
      <c r="AH32940" s="7"/>
    </row>
    <row r="32941" spans="33:34">
      <c r="AG32941" s="7"/>
      <c r="AH32941" s="7"/>
    </row>
    <row r="32942" spans="33:34">
      <c r="AG32942" s="7"/>
      <c r="AH32942" s="7"/>
    </row>
    <row r="32943" spans="33:34">
      <c r="AG32943" s="7"/>
      <c r="AH32943" s="7"/>
    </row>
    <row r="32944" spans="33:34">
      <c r="AG32944" s="7"/>
      <c r="AH32944" s="7"/>
    </row>
    <row r="32945" spans="33:34">
      <c r="AG32945" s="7"/>
      <c r="AH32945" s="7"/>
    </row>
    <row r="32946" spans="33:34">
      <c r="AG32946" s="7"/>
      <c r="AH32946" s="7"/>
    </row>
    <row r="32947" spans="33:34">
      <c r="AG32947" s="7"/>
      <c r="AH32947" s="7"/>
    </row>
    <row r="32948" spans="33:34">
      <c r="AG32948" s="7"/>
      <c r="AH32948" s="7"/>
    </row>
    <row r="32949" spans="33:34">
      <c r="AG32949" s="7"/>
      <c r="AH32949" s="7"/>
    </row>
    <row r="32950" spans="33:34">
      <c r="AG32950" s="7"/>
      <c r="AH32950" s="7"/>
    </row>
    <row r="32951" spans="33:34">
      <c r="AG32951" s="7"/>
      <c r="AH32951" s="7"/>
    </row>
    <row r="32952" spans="33:34">
      <c r="AG32952" s="7"/>
      <c r="AH32952" s="7"/>
    </row>
    <row r="32953" spans="33:34">
      <c r="AG32953" s="7"/>
      <c r="AH32953" s="7"/>
    </row>
    <row r="32954" spans="33:34">
      <c r="AG32954" s="7"/>
      <c r="AH32954" s="7"/>
    </row>
    <row r="32955" spans="33:34">
      <c r="AG32955" s="7"/>
      <c r="AH32955" s="7"/>
    </row>
    <row r="32956" spans="33:34">
      <c r="AG32956" s="7"/>
      <c r="AH32956" s="7"/>
    </row>
    <row r="32957" spans="33:34">
      <c r="AG32957" s="7"/>
      <c r="AH32957" s="7"/>
    </row>
    <row r="32958" spans="33:34">
      <c r="AG32958" s="7"/>
      <c r="AH32958" s="7"/>
    </row>
    <row r="32959" spans="33:34">
      <c r="AG32959" s="7"/>
      <c r="AH32959" s="7"/>
    </row>
    <row r="32960" spans="33:34">
      <c r="AG32960" s="7"/>
      <c r="AH32960" s="7"/>
    </row>
    <row r="32961" spans="33:34">
      <c r="AG32961" s="7"/>
      <c r="AH32961" s="7"/>
    </row>
    <row r="32962" spans="33:34">
      <c r="AG32962" s="7"/>
      <c r="AH32962" s="7"/>
    </row>
    <row r="32963" spans="33:34">
      <c r="AG32963" s="7"/>
      <c r="AH32963" s="7"/>
    </row>
    <row r="32964" spans="33:34">
      <c r="AG32964" s="7"/>
      <c r="AH32964" s="7"/>
    </row>
    <row r="32965" spans="33:34">
      <c r="AG32965" s="7"/>
      <c r="AH32965" s="7"/>
    </row>
    <row r="32966" spans="33:34">
      <c r="AG32966" s="7"/>
      <c r="AH32966" s="7"/>
    </row>
    <row r="32967" spans="33:34">
      <c r="AG32967" s="7"/>
      <c r="AH32967" s="7"/>
    </row>
    <row r="32968" spans="33:34">
      <c r="AG32968" s="7"/>
      <c r="AH32968" s="7"/>
    </row>
    <row r="32969" spans="33:34">
      <c r="AG32969" s="7"/>
      <c r="AH32969" s="7"/>
    </row>
    <row r="32970" spans="33:34">
      <c r="AG32970" s="7"/>
      <c r="AH32970" s="7"/>
    </row>
    <row r="32971" spans="33:34">
      <c r="AG32971" s="7"/>
      <c r="AH32971" s="7"/>
    </row>
    <row r="32972" spans="33:34">
      <c r="AG32972" s="7"/>
      <c r="AH32972" s="7"/>
    </row>
    <row r="32973" spans="33:34">
      <c r="AG32973" s="7"/>
      <c r="AH32973" s="7"/>
    </row>
    <row r="32974" spans="33:34">
      <c r="AG32974" s="7"/>
      <c r="AH32974" s="7"/>
    </row>
    <row r="32975" spans="33:34">
      <c r="AG32975" s="7"/>
      <c r="AH32975" s="7"/>
    </row>
    <row r="32976" spans="33:34">
      <c r="AG32976" s="7"/>
      <c r="AH32976" s="7"/>
    </row>
    <row r="32977" spans="33:34">
      <c r="AG32977" s="7"/>
      <c r="AH32977" s="7"/>
    </row>
    <row r="32978" spans="33:34">
      <c r="AG32978" s="7"/>
      <c r="AH32978" s="7"/>
    </row>
    <row r="32979" spans="33:34">
      <c r="AG32979" s="7"/>
      <c r="AH32979" s="7"/>
    </row>
    <row r="32980" spans="33:34">
      <c r="AG32980" s="7"/>
      <c r="AH32980" s="7"/>
    </row>
    <row r="32981" spans="33:34">
      <c r="AG32981" s="7"/>
      <c r="AH32981" s="7"/>
    </row>
    <row r="32982" spans="33:34">
      <c r="AG32982" s="7"/>
      <c r="AH32982" s="7"/>
    </row>
    <row r="32983" spans="33:34">
      <c r="AG32983" s="7"/>
      <c r="AH32983" s="7"/>
    </row>
    <row r="32984" spans="33:34">
      <c r="AG32984" s="7"/>
      <c r="AH32984" s="7"/>
    </row>
    <row r="32985" spans="33:34">
      <c r="AG32985" s="7"/>
      <c r="AH32985" s="7"/>
    </row>
    <row r="32986" spans="33:34">
      <c r="AG32986" s="7"/>
      <c r="AH32986" s="7"/>
    </row>
    <row r="32987" spans="33:34">
      <c r="AG32987" s="7"/>
      <c r="AH32987" s="7"/>
    </row>
    <row r="32988" spans="33:34">
      <c r="AG32988" s="7"/>
      <c r="AH32988" s="7"/>
    </row>
    <row r="32989" spans="33:34">
      <c r="AG32989" s="7"/>
      <c r="AH32989" s="7"/>
    </row>
    <row r="32990" spans="33:34">
      <c r="AG32990" s="7"/>
      <c r="AH32990" s="7"/>
    </row>
    <row r="32991" spans="33:34">
      <c r="AG32991" s="7"/>
      <c r="AH32991" s="7"/>
    </row>
    <row r="32992" spans="33:34">
      <c r="AG32992" s="7"/>
      <c r="AH32992" s="7"/>
    </row>
    <row r="32993" spans="33:34">
      <c r="AG32993" s="7"/>
      <c r="AH32993" s="7"/>
    </row>
    <row r="32994" spans="33:34">
      <c r="AG32994" s="7"/>
      <c r="AH32994" s="7"/>
    </row>
    <row r="32995" spans="33:34">
      <c r="AG32995" s="7"/>
      <c r="AH32995" s="7"/>
    </row>
    <row r="32996" spans="33:34">
      <c r="AG32996" s="7"/>
      <c r="AH32996" s="7"/>
    </row>
    <row r="32997" spans="33:34">
      <c r="AG32997" s="7"/>
      <c r="AH32997" s="7"/>
    </row>
    <row r="32998" spans="33:34">
      <c r="AG32998" s="7"/>
      <c r="AH32998" s="7"/>
    </row>
    <row r="32999" spans="33:34">
      <c r="AG32999" s="7"/>
      <c r="AH32999" s="7"/>
    </row>
    <row r="33000" spans="33:34">
      <c r="AG33000" s="7"/>
      <c r="AH33000" s="7"/>
    </row>
    <row r="33001" spans="33:34">
      <c r="AG33001" s="7"/>
      <c r="AH33001" s="7"/>
    </row>
    <row r="33002" spans="33:34">
      <c r="AG33002" s="7"/>
      <c r="AH33002" s="7"/>
    </row>
    <row r="33003" spans="33:34">
      <c r="AG33003" s="7"/>
      <c r="AH33003" s="7"/>
    </row>
    <row r="33004" spans="33:34">
      <c r="AG33004" s="7"/>
      <c r="AH33004" s="7"/>
    </row>
    <row r="33005" spans="33:34">
      <c r="AG33005" s="7"/>
      <c r="AH33005" s="7"/>
    </row>
    <row r="33006" spans="33:34">
      <c r="AG33006" s="7"/>
      <c r="AH33006" s="7"/>
    </row>
    <row r="33007" spans="33:34">
      <c r="AG33007" s="7"/>
      <c r="AH33007" s="7"/>
    </row>
    <row r="33008" spans="33:34">
      <c r="AG33008" s="7"/>
      <c r="AH33008" s="7"/>
    </row>
    <row r="33009" spans="33:34">
      <c r="AG33009" s="7"/>
      <c r="AH33009" s="7"/>
    </row>
    <row r="33010" spans="33:34">
      <c r="AG33010" s="7"/>
      <c r="AH33010" s="7"/>
    </row>
    <row r="33011" spans="33:34">
      <c r="AG33011" s="7"/>
      <c r="AH33011" s="7"/>
    </row>
    <row r="33012" spans="33:34">
      <c r="AG33012" s="7"/>
      <c r="AH33012" s="7"/>
    </row>
    <row r="33013" spans="33:34">
      <c r="AG33013" s="7"/>
      <c r="AH33013" s="7"/>
    </row>
    <row r="33014" spans="33:34">
      <c r="AG33014" s="7"/>
      <c r="AH33014" s="7"/>
    </row>
    <row r="33015" spans="33:34">
      <c r="AG33015" s="7"/>
      <c r="AH33015" s="7"/>
    </row>
    <row r="33016" spans="33:34">
      <c r="AG33016" s="7"/>
      <c r="AH33016" s="7"/>
    </row>
    <row r="33017" spans="33:34">
      <c r="AG33017" s="7"/>
      <c r="AH33017" s="7"/>
    </row>
    <row r="33018" spans="33:34">
      <c r="AG33018" s="7"/>
      <c r="AH33018" s="7"/>
    </row>
    <row r="33019" spans="33:34">
      <c r="AG33019" s="7"/>
      <c r="AH33019" s="7"/>
    </row>
    <row r="33020" spans="33:34">
      <c r="AG33020" s="7"/>
      <c r="AH33020" s="7"/>
    </row>
    <row r="33021" spans="33:34">
      <c r="AG33021" s="7"/>
      <c r="AH33021" s="7"/>
    </row>
    <row r="33022" spans="33:34">
      <c r="AG33022" s="7"/>
      <c r="AH33022" s="7"/>
    </row>
    <row r="33023" spans="33:34">
      <c r="AG33023" s="7"/>
      <c r="AH33023" s="7"/>
    </row>
    <row r="33024" spans="33:34">
      <c r="AG33024" s="7"/>
      <c r="AH33024" s="7"/>
    </row>
    <row r="33025" spans="33:34">
      <c r="AG33025" s="7"/>
      <c r="AH33025" s="7"/>
    </row>
    <row r="33026" spans="33:34">
      <c r="AG33026" s="7"/>
      <c r="AH33026" s="7"/>
    </row>
    <row r="33027" spans="33:34">
      <c r="AG33027" s="7"/>
      <c r="AH33027" s="7"/>
    </row>
    <row r="33028" spans="33:34">
      <c r="AG33028" s="7"/>
      <c r="AH33028" s="7"/>
    </row>
    <row r="33029" spans="33:34">
      <c r="AG33029" s="7"/>
      <c r="AH33029" s="7"/>
    </row>
    <row r="33030" spans="33:34">
      <c r="AG33030" s="7"/>
      <c r="AH33030" s="7"/>
    </row>
    <row r="33031" spans="33:34">
      <c r="AG33031" s="7"/>
      <c r="AH33031" s="7"/>
    </row>
    <row r="33032" spans="33:34">
      <c r="AG33032" s="7"/>
      <c r="AH33032" s="7"/>
    </row>
    <row r="33033" spans="33:34">
      <c r="AG33033" s="7"/>
      <c r="AH33033" s="7"/>
    </row>
    <row r="33034" spans="33:34">
      <c r="AG33034" s="7"/>
      <c r="AH33034" s="7"/>
    </row>
    <row r="33035" spans="33:34">
      <c r="AG33035" s="7"/>
      <c r="AH33035" s="7"/>
    </row>
    <row r="33036" spans="33:34">
      <c r="AG33036" s="7"/>
      <c r="AH33036" s="7"/>
    </row>
    <row r="33037" spans="33:34">
      <c r="AG33037" s="7"/>
      <c r="AH33037" s="7"/>
    </row>
    <row r="33038" spans="33:34">
      <c r="AG33038" s="7"/>
      <c r="AH33038" s="7"/>
    </row>
    <row r="33039" spans="33:34">
      <c r="AG33039" s="7"/>
      <c r="AH33039" s="7"/>
    </row>
    <row r="33040" spans="33:34">
      <c r="AG33040" s="7"/>
      <c r="AH33040" s="7"/>
    </row>
    <row r="33041" spans="33:34">
      <c r="AG33041" s="7"/>
      <c r="AH33041" s="7"/>
    </row>
    <row r="33042" spans="33:34">
      <c r="AG33042" s="7"/>
      <c r="AH33042" s="7"/>
    </row>
    <row r="33043" spans="33:34">
      <c r="AG33043" s="7"/>
      <c r="AH33043" s="7"/>
    </row>
    <row r="33044" spans="33:34">
      <c r="AG33044" s="7"/>
      <c r="AH33044" s="7"/>
    </row>
    <row r="33045" spans="33:34">
      <c r="AG33045" s="7"/>
      <c r="AH33045" s="7"/>
    </row>
    <row r="33046" spans="33:34">
      <c r="AG33046" s="7"/>
      <c r="AH33046" s="7"/>
    </row>
    <row r="33047" spans="33:34">
      <c r="AG33047" s="7"/>
      <c r="AH33047" s="7"/>
    </row>
    <row r="33048" spans="33:34">
      <c r="AG33048" s="7"/>
      <c r="AH33048" s="7"/>
    </row>
    <row r="33049" spans="33:34">
      <c r="AG33049" s="7"/>
      <c r="AH33049" s="7"/>
    </row>
    <row r="33050" spans="33:34">
      <c r="AG33050" s="7"/>
      <c r="AH33050" s="7"/>
    </row>
    <row r="33051" spans="33:34">
      <c r="AG33051" s="7"/>
      <c r="AH33051" s="7"/>
    </row>
    <row r="33052" spans="33:34">
      <c r="AG33052" s="7"/>
      <c r="AH33052" s="7"/>
    </row>
    <row r="33053" spans="33:34">
      <c r="AG33053" s="7"/>
      <c r="AH33053" s="7"/>
    </row>
    <row r="33054" spans="33:34">
      <c r="AG33054" s="7"/>
      <c r="AH33054" s="7"/>
    </row>
    <row r="33055" spans="33:34">
      <c r="AG33055" s="7"/>
      <c r="AH33055" s="7"/>
    </row>
    <row r="33056" spans="33:34">
      <c r="AG33056" s="7"/>
      <c r="AH33056" s="7"/>
    </row>
    <row r="33057" spans="33:34">
      <c r="AG33057" s="7"/>
      <c r="AH33057" s="7"/>
    </row>
    <row r="33058" spans="33:34">
      <c r="AG33058" s="7"/>
      <c r="AH33058" s="7"/>
    </row>
    <row r="33059" spans="33:34">
      <c r="AG33059" s="7"/>
      <c r="AH33059" s="7"/>
    </row>
    <row r="33060" spans="33:34">
      <c r="AG33060" s="7"/>
      <c r="AH33060" s="7"/>
    </row>
    <row r="33061" spans="33:34">
      <c r="AG33061" s="7"/>
      <c r="AH33061" s="7"/>
    </row>
    <row r="33062" spans="33:34">
      <c r="AG33062" s="7"/>
      <c r="AH33062" s="7"/>
    </row>
    <row r="33063" spans="33:34">
      <c r="AG33063" s="7"/>
      <c r="AH33063" s="7"/>
    </row>
    <row r="33064" spans="33:34">
      <c r="AG33064" s="7"/>
      <c r="AH33064" s="7"/>
    </row>
    <row r="33065" spans="33:34">
      <c r="AG33065" s="7"/>
      <c r="AH33065" s="7"/>
    </row>
    <row r="33066" spans="33:34">
      <c r="AG33066" s="7"/>
      <c r="AH33066" s="7"/>
    </row>
    <row r="33067" spans="33:34">
      <c r="AG33067" s="7"/>
      <c r="AH33067" s="7"/>
    </row>
    <row r="33068" spans="33:34">
      <c r="AG33068" s="7"/>
      <c r="AH33068" s="7"/>
    </row>
    <row r="33069" spans="33:34">
      <c r="AG33069" s="7"/>
      <c r="AH33069" s="7"/>
    </row>
    <row r="33070" spans="33:34">
      <c r="AG33070" s="7"/>
      <c r="AH33070" s="7"/>
    </row>
    <row r="33071" spans="33:34">
      <c r="AG33071" s="7"/>
      <c r="AH33071" s="7"/>
    </row>
    <row r="33072" spans="33:34">
      <c r="AG33072" s="7"/>
      <c r="AH33072" s="7"/>
    </row>
    <row r="33073" spans="33:34">
      <c r="AG33073" s="7"/>
      <c r="AH33073" s="7"/>
    </row>
    <row r="33074" spans="33:34">
      <c r="AG33074" s="7"/>
      <c r="AH33074" s="7"/>
    </row>
    <row r="33075" spans="33:34">
      <c r="AG33075" s="7"/>
      <c r="AH33075" s="7"/>
    </row>
    <row r="33076" spans="33:34">
      <c r="AG33076" s="7"/>
      <c r="AH33076" s="7"/>
    </row>
    <row r="33077" spans="33:34">
      <c r="AG33077" s="7"/>
      <c r="AH33077" s="7"/>
    </row>
    <row r="33078" spans="33:34">
      <c r="AG33078" s="7"/>
      <c r="AH33078" s="7"/>
    </row>
    <row r="33079" spans="33:34">
      <c r="AG33079" s="7"/>
      <c r="AH33079" s="7"/>
    </row>
    <row r="33080" spans="33:34">
      <c r="AG33080" s="7"/>
      <c r="AH33080" s="7"/>
    </row>
    <row r="33081" spans="33:34">
      <c r="AG33081" s="7"/>
      <c r="AH33081" s="7"/>
    </row>
    <row r="33082" spans="33:34">
      <c r="AG33082" s="7"/>
      <c r="AH33082" s="7"/>
    </row>
    <row r="33083" spans="33:34">
      <c r="AG33083" s="7"/>
      <c r="AH33083" s="7"/>
    </row>
    <row r="33084" spans="33:34">
      <c r="AG33084" s="7"/>
      <c r="AH33084" s="7"/>
    </row>
    <row r="33085" spans="33:34">
      <c r="AG33085" s="7"/>
      <c r="AH33085" s="7"/>
    </row>
    <row r="33086" spans="33:34">
      <c r="AG33086" s="7"/>
      <c r="AH33086" s="7"/>
    </row>
    <row r="33087" spans="33:34">
      <c r="AG33087" s="7"/>
      <c r="AH33087" s="7"/>
    </row>
    <row r="33088" spans="33:34">
      <c r="AG33088" s="7"/>
      <c r="AH33088" s="7"/>
    </row>
    <row r="33089" spans="33:34">
      <c r="AG33089" s="7"/>
      <c r="AH33089" s="7"/>
    </row>
    <row r="33090" spans="33:34">
      <c r="AG33090" s="7"/>
      <c r="AH33090" s="7"/>
    </row>
    <row r="33091" spans="33:34">
      <c r="AG33091" s="7"/>
      <c r="AH33091" s="7"/>
    </row>
    <row r="33092" spans="33:34">
      <c r="AG33092" s="7"/>
      <c r="AH33092" s="7"/>
    </row>
    <row r="33093" spans="33:34">
      <c r="AG33093" s="7"/>
      <c r="AH33093" s="7"/>
    </row>
    <row r="33094" spans="33:34">
      <c r="AG33094" s="7"/>
      <c r="AH33094" s="7"/>
    </row>
    <row r="33095" spans="33:34">
      <c r="AG33095" s="7"/>
      <c r="AH33095" s="7"/>
    </row>
    <row r="33096" spans="33:34">
      <c r="AG33096" s="7"/>
      <c r="AH33096" s="7"/>
    </row>
    <row r="33097" spans="33:34">
      <c r="AG33097" s="7"/>
      <c r="AH33097" s="7"/>
    </row>
    <row r="33098" spans="33:34">
      <c r="AG33098" s="7"/>
      <c r="AH33098" s="7"/>
    </row>
    <row r="33099" spans="33:34">
      <c r="AG33099" s="7"/>
      <c r="AH33099" s="7"/>
    </row>
    <row r="33100" spans="33:34">
      <c r="AG33100" s="7"/>
      <c r="AH33100" s="7"/>
    </row>
    <row r="33101" spans="33:34">
      <c r="AG33101" s="7"/>
      <c r="AH33101" s="7"/>
    </row>
    <row r="33102" spans="33:34">
      <c r="AG33102" s="7"/>
      <c r="AH33102" s="7"/>
    </row>
    <row r="33103" spans="33:34">
      <c r="AG33103" s="7"/>
      <c r="AH33103" s="7"/>
    </row>
    <row r="33104" spans="33:34">
      <c r="AG33104" s="7"/>
      <c r="AH33104" s="7"/>
    </row>
    <row r="33105" spans="33:34">
      <c r="AG33105" s="7"/>
      <c r="AH33105" s="7"/>
    </row>
    <row r="33106" spans="33:34">
      <c r="AG33106" s="7"/>
      <c r="AH33106" s="7"/>
    </row>
    <row r="33107" spans="33:34">
      <c r="AG33107" s="7"/>
      <c r="AH33107" s="7"/>
    </row>
    <row r="33108" spans="33:34">
      <c r="AG33108" s="7"/>
      <c r="AH33108" s="7"/>
    </row>
    <row r="33109" spans="33:34">
      <c r="AG33109" s="7"/>
      <c r="AH33109" s="7"/>
    </row>
    <row r="33110" spans="33:34">
      <c r="AG33110" s="7"/>
      <c r="AH33110" s="7"/>
    </row>
    <row r="33111" spans="33:34">
      <c r="AG33111" s="7"/>
      <c r="AH33111" s="7"/>
    </row>
    <row r="33112" spans="33:34">
      <c r="AG33112" s="7"/>
      <c r="AH33112" s="7"/>
    </row>
    <row r="33113" spans="33:34">
      <c r="AG33113" s="7"/>
      <c r="AH33113" s="7"/>
    </row>
    <row r="33114" spans="33:34">
      <c r="AG33114" s="7"/>
      <c r="AH33114" s="7"/>
    </row>
    <row r="33115" spans="33:34">
      <c r="AG33115" s="7"/>
      <c r="AH33115" s="7"/>
    </row>
    <row r="33116" spans="33:34">
      <c r="AG33116" s="7"/>
      <c r="AH33116" s="7"/>
    </row>
    <row r="33117" spans="33:34">
      <c r="AG33117" s="7"/>
      <c r="AH33117" s="7"/>
    </row>
    <row r="33118" spans="33:34">
      <c r="AG33118" s="7"/>
      <c r="AH33118" s="7"/>
    </row>
    <row r="33119" spans="33:34">
      <c r="AG33119" s="7"/>
      <c r="AH33119" s="7"/>
    </row>
    <row r="33120" spans="33:34">
      <c r="AG33120" s="7"/>
      <c r="AH33120" s="7"/>
    </row>
    <row r="33121" spans="33:34">
      <c r="AG33121" s="7"/>
      <c r="AH33121" s="7"/>
    </row>
    <row r="33122" spans="33:34">
      <c r="AG33122" s="7"/>
      <c r="AH33122" s="7"/>
    </row>
    <row r="33123" spans="33:34">
      <c r="AG33123" s="7"/>
      <c r="AH33123" s="7"/>
    </row>
    <row r="33124" spans="33:34">
      <c r="AG33124" s="7"/>
      <c r="AH33124" s="7"/>
    </row>
    <row r="33125" spans="33:34">
      <c r="AG33125" s="7"/>
      <c r="AH33125" s="7"/>
    </row>
    <row r="33126" spans="33:34">
      <c r="AG33126" s="7"/>
      <c r="AH33126" s="7"/>
    </row>
    <row r="33127" spans="33:34">
      <c r="AG33127" s="7"/>
      <c r="AH33127" s="7"/>
    </row>
    <row r="33128" spans="33:34">
      <c r="AG33128" s="7"/>
      <c r="AH33128" s="7"/>
    </row>
    <row r="33129" spans="33:34">
      <c r="AG33129" s="7"/>
      <c r="AH33129" s="7"/>
    </row>
    <row r="33130" spans="33:34">
      <c r="AG33130" s="7"/>
      <c r="AH33130" s="7"/>
    </row>
    <row r="33131" spans="33:34">
      <c r="AG33131" s="7"/>
      <c r="AH33131" s="7"/>
    </row>
    <row r="33132" spans="33:34">
      <c r="AG33132" s="7"/>
      <c r="AH33132" s="7"/>
    </row>
    <row r="33133" spans="33:34">
      <c r="AG33133" s="7"/>
      <c r="AH33133" s="7"/>
    </row>
    <row r="33134" spans="33:34">
      <c r="AG33134" s="7"/>
      <c r="AH33134" s="7"/>
    </row>
    <row r="33135" spans="33:34">
      <c r="AG33135" s="7"/>
      <c r="AH33135" s="7"/>
    </row>
    <row r="33136" spans="33:34">
      <c r="AG33136" s="7"/>
      <c r="AH33136" s="7"/>
    </row>
    <row r="33137" spans="33:34">
      <c r="AG33137" s="7"/>
      <c r="AH33137" s="7"/>
    </row>
    <row r="33138" spans="33:34">
      <c r="AG33138" s="7"/>
      <c r="AH33138" s="7"/>
    </row>
    <row r="33139" spans="33:34">
      <c r="AG33139" s="7"/>
      <c r="AH33139" s="7"/>
    </row>
    <row r="33140" spans="33:34">
      <c r="AG33140" s="7"/>
      <c r="AH33140" s="7"/>
    </row>
    <row r="33141" spans="33:34">
      <c r="AG33141" s="7"/>
      <c r="AH33141" s="7"/>
    </row>
    <row r="33142" spans="33:34">
      <c r="AG33142" s="7"/>
      <c r="AH33142" s="7"/>
    </row>
    <row r="33143" spans="33:34">
      <c r="AG33143" s="7"/>
      <c r="AH33143" s="7"/>
    </row>
    <row r="33144" spans="33:34">
      <c r="AG33144" s="7"/>
      <c r="AH33144" s="7"/>
    </row>
    <row r="33145" spans="33:34">
      <c r="AG33145" s="7"/>
      <c r="AH33145" s="7"/>
    </row>
    <row r="33146" spans="33:34">
      <c r="AG33146" s="7"/>
      <c r="AH33146" s="7"/>
    </row>
    <row r="33147" spans="33:34">
      <c r="AG33147" s="7"/>
      <c r="AH33147" s="7"/>
    </row>
    <row r="33148" spans="33:34">
      <c r="AG33148" s="7"/>
      <c r="AH33148" s="7"/>
    </row>
    <row r="33149" spans="33:34">
      <c r="AG33149" s="7"/>
      <c r="AH33149" s="7"/>
    </row>
    <row r="33150" spans="33:34">
      <c r="AG33150" s="7"/>
      <c r="AH33150" s="7"/>
    </row>
    <row r="33151" spans="33:34">
      <c r="AG33151" s="7"/>
      <c r="AH33151" s="7"/>
    </row>
    <row r="33152" spans="33:34">
      <c r="AG33152" s="7"/>
      <c r="AH33152" s="7"/>
    </row>
    <row r="33153" spans="33:34">
      <c r="AG33153" s="7"/>
      <c r="AH33153" s="7"/>
    </row>
    <row r="33154" spans="33:34">
      <c r="AG33154" s="7"/>
      <c r="AH33154" s="7"/>
    </row>
    <row r="33155" spans="33:34">
      <c r="AG33155" s="7"/>
      <c r="AH33155" s="7"/>
    </row>
    <row r="33156" spans="33:34">
      <c r="AG33156" s="7"/>
      <c r="AH33156" s="7"/>
    </row>
    <row r="33157" spans="33:34">
      <c r="AG33157" s="7"/>
      <c r="AH33157" s="7"/>
    </row>
    <row r="33158" spans="33:34">
      <c r="AG33158" s="7"/>
      <c r="AH33158" s="7"/>
    </row>
    <row r="33159" spans="33:34">
      <c r="AG33159" s="7"/>
      <c r="AH33159" s="7"/>
    </row>
    <row r="33160" spans="33:34">
      <c r="AG33160" s="7"/>
      <c r="AH33160" s="7"/>
    </row>
    <row r="33161" spans="33:34">
      <c r="AG33161" s="7"/>
      <c r="AH33161" s="7"/>
    </row>
    <row r="33162" spans="33:34">
      <c r="AG33162" s="7"/>
      <c r="AH33162" s="7"/>
    </row>
    <row r="33163" spans="33:34">
      <c r="AG33163" s="7"/>
      <c r="AH33163" s="7"/>
    </row>
    <row r="33164" spans="33:34">
      <c r="AG33164" s="7"/>
      <c r="AH33164" s="7"/>
    </row>
    <row r="33165" spans="33:34">
      <c r="AG33165" s="7"/>
      <c r="AH33165" s="7"/>
    </row>
    <row r="33166" spans="33:34">
      <c r="AG33166" s="7"/>
      <c r="AH33166" s="7"/>
    </row>
    <row r="33167" spans="33:34">
      <c r="AG33167" s="7"/>
      <c r="AH33167" s="7"/>
    </row>
    <row r="33168" spans="33:34">
      <c r="AG33168" s="7"/>
      <c r="AH33168" s="7"/>
    </row>
    <row r="33169" spans="33:34">
      <c r="AG33169" s="7"/>
      <c r="AH33169" s="7"/>
    </row>
    <row r="33170" spans="33:34">
      <c r="AG33170" s="7"/>
      <c r="AH33170" s="7"/>
    </row>
    <row r="33171" spans="33:34">
      <c r="AG33171" s="7"/>
      <c r="AH33171" s="7"/>
    </row>
    <row r="33172" spans="33:34">
      <c r="AG33172" s="7"/>
      <c r="AH33172" s="7"/>
    </row>
    <row r="33173" spans="33:34">
      <c r="AG33173" s="7"/>
      <c r="AH33173" s="7"/>
    </row>
    <row r="33174" spans="33:34">
      <c r="AG33174" s="7"/>
      <c r="AH33174" s="7"/>
    </row>
    <row r="33175" spans="33:34">
      <c r="AG33175" s="7"/>
      <c r="AH33175" s="7"/>
    </row>
    <row r="33176" spans="33:34">
      <c r="AG33176" s="7"/>
      <c r="AH33176" s="7"/>
    </row>
    <row r="33177" spans="33:34">
      <c r="AG33177" s="7"/>
      <c r="AH33177" s="7"/>
    </row>
    <row r="33178" spans="33:34">
      <c r="AG33178" s="7"/>
      <c r="AH33178" s="7"/>
    </row>
    <row r="33179" spans="33:34">
      <c r="AG33179" s="7"/>
      <c r="AH33179" s="7"/>
    </row>
    <row r="33180" spans="33:34">
      <c r="AG33180" s="7"/>
      <c r="AH33180" s="7"/>
    </row>
    <row r="33181" spans="33:34">
      <c r="AG33181" s="7"/>
      <c r="AH33181" s="7"/>
    </row>
    <row r="33182" spans="33:34">
      <c r="AG33182" s="7"/>
      <c r="AH33182" s="7"/>
    </row>
    <row r="33183" spans="33:34">
      <c r="AG33183" s="7"/>
      <c r="AH33183" s="7"/>
    </row>
    <row r="33184" spans="33:34">
      <c r="AG33184" s="7"/>
      <c r="AH33184" s="7"/>
    </row>
    <row r="33185" spans="33:34">
      <c r="AG33185" s="7"/>
      <c r="AH33185" s="7"/>
    </row>
    <row r="33186" spans="33:34">
      <c r="AG33186" s="7"/>
      <c r="AH33186" s="7"/>
    </row>
    <row r="33187" spans="33:34">
      <c r="AG33187" s="7"/>
      <c r="AH33187" s="7"/>
    </row>
    <row r="33188" spans="33:34">
      <c r="AG33188" s="7"/>
      <c r="AH33188" s="7"/>
    </row>
    <row r="33189" spans="33:34">
      <c r="AG33189" s="7"/>
      <c r="AH33189" s="7"/>
    </row>
    <row r="33190" spans="33:34">
      <c r="AG33190" s="7"/>
      <c r="AH33190" s="7"/>
    </row>
    <row r="33191" spans="33:34">
      <c r="AG33191" s="7"/>
      <c r="AH33191" s="7"/>
    </row>
    <row r="33192" spans="33:34">
      <c r="AG33192" s="7"/>
      <c r="AH33192" s="7"/>
    </row>
    <row r="33193" spans="33:34">
      <c r="AG33193" s="7"/>
      <c r="AH33193" s="7"/>
    </row>
    <row r="33194" spans="33:34">
      <c r="AG33194" s="7"/>
      <c r="AH33194" s="7"/>
    </row>
    <row r="33195" spans="33:34">
      <c r="AG33195" s="7"/>
      <c r="AH33195" s="7"/>
    </row>
    <row r="33196" spans="33:34">
      <c r="AG33196" s="7"/>
      <c r="AH33196" s="7"/>
    </row>
    <row r="33197" spans="33:34">
      <c r="AG33197" s="7"/>
      <c r="AH33197" s="7"/>
    </row>
    <row r="33198" spans="33:34">
      <c r="AG33198" s="7"/>
      <c r="AH33198" s="7"/>
    </row>
    <row r="33199" spans="33:34">
      <c r="AG33199" s="7"/>
      <c r="AH33199" s="7"/>
    </row>
    <row r="33200" spans="33:34">
      <c r="AG33200" s="7"/>
      <c r="AH33200" s="7"/>
    </row>
    <row r="33201" spans="33:34">
      <c r="AG33201" s="7"/>
      <c r="AH33201" s="7"/>
    </row>
    <row r="33202" spans="33:34">
      <c r="AG33202" s="7"/>
      <c r="AH33202" s="7"/>
    </row>
    <row r="33203" spans="33:34">
      <c r="AG33203" s="7"/>
      <c r="AH33203" s="7"/>
    </row>
    <row r="33204" spans="33:34">
      <c r="AG33204" s="7"/>
      <c r="AH33204" s="7"/>
    </row>
    <row r="33205" spans="33:34">
      <c r="AG33205" s="7"/>
      <c r="AH33205" s="7"/>
    </row>
    <row r="33206" spans="33:34">
      <c r="AG33206" s="7"/>
      <c r="AH33206" s="7"/>
    </row>
    <row r="33207" spans="33:34">
      <c r="AG33207" s="7"/>
      <c r="AH33207" s="7"/>
    </row>
    <row r="33208" spans="33:34">
      <c r="AG33208" s="7"/>
      <c r="AH33208" s="7"/>
    </row>
    <row r="33209" spans="33:34">
      <c r="AG33209" s="7"/>
      <c r="AH33209" s="7"/>
    </row>
    <row r="33210" spans="33:34">
      <c r="AG33210" s="7"/>
      <c r="AH33210" s="7"/>
    </row>
    <row r="33211" spans="33:34">
      <c r="AG33211" s="7"/>
      <c r="AH33211" s="7"/>
    </row>
    <row r="33212" spans="33:34">
      <c r="AG33212" s="7"/>
      <c r="AH33212" s="7"/>
    </row>
    <row r="33213" spans="33:34">
      <c r="AG33213" s="7"/>
      <c r="AH33213" s="7"/>
    </row>
    <row r="33214" spans="33:34">
      <c r="AG33214" s="7"/>
      <c r="AH33214" s="7"/>
    </row>
    <row r="33215" spans="33:34">
      <c r="AG33215" s="7"/>
      <c r="AH33215" s="7"/>
    </row>
    <row r="33216" spans="33:34">
      <c r="AG33216" s="7"/>
      <c r="AH33216" s="7"/>
    </row>
    <row r="33217" spans="33:34">
      <c r="AG33217" s="7"/>
      <c r="AH33217" s="7"/>
    </row>
    <row r="33218" spans="33:34">
      <c r="AG33218" s="7"/>
      <c r="AH33218" s="7"/>
    </row>
    <row r="33219" spans="33:34">
      <c r="AG33219" s="7"/>
      <c r="AH33219" s="7"/>
    </row>
    <row r="33220" spans="33:34">
      <c r="AG33220" s="7"/>
      <c r="AH33220" s="7"/>
    </row>
    <row r="33221" spans="33:34">
      <c r="AG33221" s="7"/>
      <c r="AH33221" s="7"/>
    </row>
    <row r="33222" spans="33:34">
      <c r="AG33222" s="7"/>
      <c r="AH33222" s="7"/>
    </row>
    <row r="33223" spans="33:34">
      <c r="AG33223" s="7"/>
      <c r="AH33223" s="7"/>
    </row>
    <row r="33224" spans="33:34">
      <c r="AG33224" s="7"/>
      <c r="AH33224" s="7"/>
    </row>
    <row r="33225" spans="33:34">
      <c r="AG33225" s="7"/>
      <c r="AH33225" s="7"/>
    </row>
    <row r="33226" spans="33:34">
      <c r="AG33226" s="7"/>
      <c r="AH33226" s="7"/>
    </row>
    <row r="33227" spans="33:34">
      <c r="AG33227" s="7"/>
      <c r="AH33227" s="7"/>
    </row>
    <row r="33228" spans="33:34">
      <c r="AG33228" s="7"/>
      <c r="AH33228" s="7"/>
    </row>
    <row r="33229" spans="33:34">
      <c r="AG33229" s="7"/>
      <c r="AH33229" s="7"/>
    </row>
    <row r="33230" spans="33:34">
      <c r="AG33230" s="7"/>
      <c r="AH33230" s="7"/>
    </row>
    <row r="33231" spans="33:34">
      <c r="AG33231" s="7"/>
      <c r="AH33231" s="7"/>
    </row>
    <row r="33232" spans="33:34">
      <c r="AG33232" s="7"/>
      <c r="AH33232" s="7"/>
    </row>
    <row r="33233" spans="33:34">
      <c r="AG33233" s="7"/>
      <c r="AH33233" s="7"/>
    </row>
    <row r="33234" spans="33:34">
      <c r="AG33234" s="7"/>
      <c r="AH33234" s="7"/>
    </row>
    <row r="33235" spans="33:34">
      <c r="AG33235" s="7"/>
      <c r="AH33235" s="7"/>
    </row>
    <row r="33236" spans="33:34">
      <c r="AG33236" s="7"/>
      <c r="AH33236" s="7"/>
    </row>
    <row r="33237" spans="33:34">
      <c r="AG33237" s="7"/>
      <c r="AH33237" s="7"/>
    </row>
    <row r="33238" spans="33:34">
      <c r="AG33238" s="7"/>
      <c r="AH33238" s="7"/>
    </row>
    <row r="33239" spans="33:34">
      <c r="AG33239" s="7"/>
      <c r="AH33239" s="7"/>
    </row>
    <row r="33240" spans="33:34">
      <c r="AG33240" s="7"/>
      <c r="AH33240" s="7"/>
    </row>
    <row r="33241" spans="33:34">
      <c r="AG33241" s="7"/>
      <c r="AH33241" s="7"/>
    </row>
    <row r="33242" spans="33:34">
      <c r="AG33242" s="7"/>
      <c r="AH33242" s="7"/>
    </row>
    <row r="33243" spans="33:34">
      <c r="AG33243" s="7"/>
      <c r="AH33243" s="7"/>
    </row>
    <row r="33244" spans="33:34">
      <c r="AG33244" s="7"/>
      <c r="AH33244" s="7"/>
    </row>
    <row r="33245" spans="33:34">
      <c r="AG33245" s="7"/>
      <c r="AH33245" s="7"/>
    </row>
    <row r="33246" spans="33:34">
      <c r="AG33246" s="7"/>
      <c r="AH33246" s="7"/>
    </row>
    <row r="33247" spans="33:34">
      <c r="AG33247" s="7"/>
      <c r="AH33247" s="7"/>
    </row>
    <row r="33248" spans="33:34">
      <c r="AG33248" s="7"/>
      <c r="AH33248" s="7"/>
    </row>
    <row r="33249" spans="33:34">
      <c r="AG33249" s="7"/>
      <c r="AH33249" s="7"/>
    </row>
    <row r="33250" spans="33:34">
      <c r="AG33250" s="7"/>
      <c r="AH33250" s="7"/>
    </row>
    <row r="33251" spans="33:34">
      <c r="AG33251" s="7"/>
      <c r="AH33251" s="7"/>
    </row>
    <row r="33252" spans="33:34">
      <c r="AG33252" s="7"/>
      <c r="AH33252" s="7"/>
    </row>
    <row r="33253" spans="33:34">
      <c r="AG33253" s="7"/>
      <c r="AH33253" s="7"/>
    </row>
    <row r="33254" spans="33:34">
      <c r="AG33254" s="7"/>
      <c r="AH33254" s="7"/>
    </row>
    <row r="33255" spans="33:34">
      <c r="AG33255" s="7"/>
      <c r="AH33255" s="7"/>
    </row>
    <row r="33256" spans="33:34">
      <c r="AG33256" s="7"/>
      <c r="AH33256" s="7"/>
    </row>
    <row r="33257" spans="33:34">
      <c r="AG33257" s="7"/>
      <c r="AH33257" s="7"/>
    </row>
    <row r="33258" spans="33:34">
      <c r="AG33258" s="7"/>
      <c r="AH33258" s="7"/>
    </row>
    <row r="33259" spans="33:34">
      <c r="AG33259" s="7"/>
      <c r="AH33259" s="7"/>
    </row>
    <row r="33260" spans="33:34">
      <c r="AG33260" s="7"/>
      <c r="AH33260" s="7"/>
    </row>
    <row r="33261" spans="33:34">
      <c r="AG33261" s="7"/>
      <c r="AH33261" s="7"/>
    </row>
    <row r="33262" spans="33:34">
      <c r="AG33262" s="7"/>
      <c r="AH33262" s="7"/>
    </row>
    <row r="33263" spans="33:34">
      <c r="AG33263" s="7"/>
      <c r="AH33263" s="7"/>
    </row>
    <row r="33264" spans="33:34">
      <c r="AG33264" s="7"/>
      <c r="AH33264" s="7"/>
    </row>
    <row r="33265" spans="33:34">
      <c r="AG33265" s="7"/>
      <c r="AH33265" s="7"/>
    </row>
    <row r="33266" spans="33:34">
      <c r="AG33266" s="7"/>
      <c r="AH33266" s="7"/>
    </row>
    <row r="33267" spans="33:34">
      <c r="AG33267" s="7"/>
      <c r="AH33267" s="7"/>
    </row>
    <row r="33268" spans="33:34">
      <c r="AG33268" s="7"/>
      <c r="AH33268" s="7"/>
    </row>
    <row r="33269" spans="33:34">
      <c r="AG33269" s="7"/>
      <c r="AH33269" s="7"/>
    </row>
    <row r="33270" spans="33:34">
      <c r="AG33270" s="7"/>
      <c r="AH33270" s="7"/>
    </row>
    <row r="33271" spans="33:34">
      <c r="AG33271" s="7"/>
      <c r="AH33271" s="7"/>
    </row>
    <row r="33272" spans="33:34">
      <c r="AG33272" s="7"/>
      <c r="AH33272" s="7"/>
    </row>
    <row r="33273" spans="33:34">
      <c r="AG33273" s="7"/>
      <c r="AH33273" s="7"/>
    </row>
    <row r="33274" spans="33:34">
      <c r="AG33274" s="7"/>
      <c r="AH33274" s="7"/>
    </row>
    <row r="33275" spans="33:34">
      <c r="AG33275" s="7"/>
      <c r="AH33275" s="7"/>
    </row>
    <row r="33276" spans="33:34">
      <c r="AG33276" s="7"/>
      <c r="AH33276" s="7"/>
    </row>
    <row r="33277" spans="33:34">
      <c r="AG33277" s="7"/>
      <c r="AH33277" s="7"/>
    </row>
    <row r="33278" spans="33:34">
      <c r="AG33278" s="7"/>
      <c r="AH33278" s="7"/>
    </row>
    <row r="33279" spans="33:34">
      <c r="AG33279" s="7"/>
      <c r="AH33279" s="7"/>
    </row>
    <row r="33280" spans="33:34">
      <c r="AG33280" s="7"/>
      <c r="AH33280" s="7"/>
    </row>
    <row r="33281" spans="33:34">
      <c r="AG33281" s="7"/>
      <c r="AH33281" s="7"/>
    </row>
    <row r="33282" spans="33:34">
      <c r="AG33282" s="7"/>
      <c r="AH33282" s="7"/>
    </row>
    <row r="33283" spans="33:34">
      <c r="AG33283" s="7"/>
      <c r="AH33283" s="7"/>
    </row>
    <row r="33284" spans="33:34">
      <c r="AG33284" s="7"/>
      <c r="AH33284" s="7"/>
    </row>
    <row r="33285" spans="33:34">
      <c r="AG33285" s="7"/>
      <c r="AH33285" s="7"/>
    </row>
    <row r="33286" spans="33:34">
      <c r="AG33286" s="7"/>
      <c r="AH33286" s="7"/>
    </row>
    <row r="33287" spans="33:34">
      <c r="AG33287" s="7"/>
      <c r="AH33287" s="7"/>
    </row>
    <row r="33288" spans="33:34">
      <c r="AG33288" s="7"/>
      <c r="AH33288" s="7"/>
    </row>
    <row r="33289" spans="33:34">
      <c r="AG33289" s="7"/>
      <c r="AH33289" s="7"/>
    </row>
    <row r="33290" spans="33:34">
      <c r="AG33290" s="7"/>
      <c r="AH33290" s="7"/>
    </row>
    <row r="33291" spans="33:34">
      <c r="AG33291" s="7"/>
      <c r="AH33291" s="7"/>
    </row>
    <row r="33292" spans="33:34">
      <c r="AG33292" s="7"/>
      <c r="AH33292" s="7"/>
    </row>
    <row r="33293" spans="33:34">
      <c r="AG33293" s="7"/>
      <c r="AH33293" s="7"/>
    </row>
    <row r="33294" spans="33:34">
      <c r="AG33294" s="7"/>
      <c r="AH33294" s="7"/>
    </row>
    <row r="33295" spans="33:34">
      <c r="AG33295" s="7"/>
      <c r="AH33295" s="7"/>
    </row>
    <row r="33296" spans="33:34">
      <c r="AG33296" s="7"/>
      <c r="AH33296" s="7"/>
    </row>
    <row r="33297" spans="33:34">
      <c r="AG33297" s="7"/>
      <c r="AH33297" s="7"/>
    </row>
    <row r="33298" spans="33:34">
      <c r="AG33298" s="7"/>
      <c r="AH33298" s="7"/>
    </row>
    <row r="33299" spans="33:34">
      <c r="AG33299" s="7"/>
      <c r="AH33299" s="7"/>
    </row>
    <row r="33300" spans="33:34">
      <c r="AG33300" s="7"/>
      <c r="AH33300" s="7"/>
    </row>
    <row r="33301" spans="33:34">
      <c r="AG33301" s="7"/>
      <c r="AH33301" s="7"/>
    </row>
    <row r="33302" spans="33:34">
      <c r="AG33302" s="7"/>
      <c r="AH33302" s="7"/>
    </row>
    <row r="33303" spans="33:34">
      <c r="AG33303" s="7"/>
      <c r="AH33303" s="7"/>
    </row>
    <row r="33304" spans="33:34">
      <c r="AG33304" s="7"/>
      <c r="AH33304" s="7"/>
    </row>
    <row r="33305" spans="33:34">
      <c r="AG33305" s="7"/>
      <c r="AH33305" s="7"/>
    </row>
    <row r="33306" spans="33:34">
      <c r="AG33306" s="7"/>
      <c r="AH33306" s="7"/>
    </row>
    <row r="33307" spans="33:34">
      <c r="AG33307" s="7"/>
      <c r="AH33307" s="7"/>
    </row>
    <row r="33308" spans="33:34">
      <c r="AG33308" s="7"/>
      <c r="AH33308" s="7"/>
    </row>
    <row r="33309" spans="33:34">
      <c r="AG33309" s="7"/>
      <c r="AH33309" s="7"/>
    </row>
    <row r="33310" spans="33:34">
      <c r="AG33310" s="7"/>
      <c r="AH33310" s="7"/>
    </row>
    <row r="33311" spans="33:34">
      <c r="AG33311" s="7"/>
      <c r="AH33311" s="7"/>
    </row>
    <row r="33312" spans="33:34">
      <c r="AG33312" s="7"/>
      <c r="AH33312" s="7"/>
    </row>
    <row r="33313" spans="33:34">
      <c r="AG33313" s="7"/>
      <c r="AH33313" s="7"/>
    </row>
    <row r="33314" spans="33:34">
      <c r="AG33314" s="7"/>
      <c r="AH33314" s="7"/>
    </row>
    <row r="33315" spans="33:34">
      <c r="AG33315" s="7"/>
      <c r="AH33315" s="7"/>
    </row>
    <row r="33316" spans="33:34">
      <c r="AG33316" s="7"/>
      <c r="AH33316" s="7"/>
    </row>
    <row r="33317" spans="33:34">
      <c r="AG33317" s="7"/>
      <c r="AH33317" s="7"/>
    </row>
    <row r="33318" spans="33:34">
      <c r="AG33318" s="7"/>
      <c r="AH33318" s="7"/>
    </row>
    <row r="33319" spans="33:34">
      <c r="AG33319" s="7"/>
      <c r="AH33319" s="7"/>
    </row>
    <row r="33320" spans="33:34">
      <c r="AG33320" s="7"/>
      <c r="AH33320" s="7"/>
    </row>
    <row r="33321" spans="33:34">
      <c r="AG33321" s="7"/>
      <c r="AH33321" s="7"/>
    </row>
    <row r="33322" spans="33:34">
      <c r="AG33322" s="7"/>
      <c r="AH33322" s="7"/>
    </row>
    <row r="33323" spans="33:34">
      <c r="AG33323" s="7"/>
      <c r="AH33323" s="7"/>
    </row>
    <row r="33324" spans="33:34">
      <c r="AG33324" s="7"/>
      <c r="AH33324" s="7"/>
    </row>
    <row r="33325" spans="33:34">
      <c r="AG33325" s="7"/>
      <c r="AH33325" s="7"/>
    </row>
    <row r="33326" spans="33:34">
      <c r="AG33326" s="7"/>
      <c r="AH33326" s="7"/>
    </row>
    <row r="33327" spans="33:34">
      <c r="AG33327" s="7"/>
      <c r="AH33327" s="7"/>
    </row>
    <row r="33328" spans="33:34">
      <c r="AG33328" s="7"/>
      <c r="AH33328" s="7"/>
    </row>
    <row r="33329" spans="33:34">
      <c r="AG33329" s="7"/>
      <c r="AH33329" s="7"/>
    </row>
    <row r="33330" spans="33:34">
      <c r="AG33330" s="7"/>
      <c r="AH33330" s="7"/>
    </row>
    <row r="33331" spans="33:34">
      <c r="AG33331" s="7"/>
      <c r="AH33331" s="7"/>
    </row>
    <row r="33332" spans="33:34">
      <c r="AG33332" s="7"/>
      <c r="AH33332" s="7"/>
    </row>
    <row r="33333" spans="33:34">
      <c r="AG33333" s="7"/>
      <c r="AH33333" s="7"/>
    </row>
    <row r="33334" spans="33:34">
      <c r="AG33334" s="7"/>
      <c r="AH33334" s="7"/>
    </row>
    <row r="33335" spans="33:34">
      <c r="AG33335" s="7"/>
      <c r="AH33335" s="7"/>
    </row>
    <row r="33336" spans="33:34">
      <c r="AG33336" s="7"/>
      <c r="AH33336" s="7"/>
    </row>
    <row r="33337" spans="33:34">
      <c r="AG33337" s="7"/>
      <c r="AH33337" s="7"/>
    </row>
    <row r="33338" spans="33:34">
      <c r="AG33338" s="7"/>
      <c r="AH33338" s="7"/>
    </row>
    <row r="33339" spans="33:34">
      <c r="AG33339" s="7"/>
      <c r="AH33339" s="7"/>
    </row>
    <row r="33340" spans="33:34">
      <c r="AG33340" s="7"/>
      <c r="AH33340" s="7"/>
    </row>
    <row r="33341" spans="33:34">
      <c r="AG33341" s="7"/>
      <c r="AH33341" s="7"/>
    </row>
    <row r="33342" spans="33:34">
      <c r="AG33342" s="7"/>
      <c r="AH33342" s="7"/>
    </row>
    <row r="33343" spans="33:34">
      <c r="AG33343" s="7"/>
      <c r="AH33343" s="7"/>
    </row>
    <row r="33344" spans="33:34">
      <c r="AG33344" s="7"/>
      <c r="AH33344" s="7"/>
    </row>
    <row r="33345" spans="33:34">
      <c r="AG33345" s="7"/>
      <c r="AH33345" s="7"/>
    </row>
    <row r="33346" spans="33:34">
      <c r="AG33346" s="7"/>
      <c r="AH33346" s="7"/>
    </row>
    <row r="33347" spans="33:34">
      <c r="AG33347" s="7"/>
      <c r="AH33347" s="7"/>
    </row>
    <row r="33348" spans="33:34">
      <c r="AG33348" s="7"/>
      <c r="AH33348" s="7"/>
    </row>
    <row r="33349" spans="33:34">
      <c r="AG33349" s="7"/>
      <c r="AH33349" s="7"/>
    </row>
    <row r="33350" spans="33:34">
      <c r="AG33350" s="7"/>
      <c r="AH33350" s="7"/>
    </row>
    <row r="33351" spans="33:34">
      <c r="AG33351" s="7"/>
      <c r="AH33351" s="7"/>
    </row>
    <row r="33352" spans="33:34">
      <c r="AG33352" s="7"/>
      <c r="AH33352" s="7"/>
    </row>
    <row r="33353" spans="33:34">
      <c r="AG33353" s="7"/>
      <c r="AH33353" s="7"/>
    </row>
    <row r="33354" spans="33:34">
      <c r="AG33354" s="7"/>
      <c r="AH33354" s="7"/>
    </row>
    <row r="33355" spans="33:34">
      <c r="AG33355" s="7"/>
      <c r="AH33355" s="7"/>
    </row>
    <row r="33356" spans="33:34">
      <c r="AG33356" s="7"/>
      <c r="AH33356" s="7"/>
    </row>
    <row r="33357" spans="33:34">
      <c r="AG33357" s="7"/>
      <c r="AH33357" s="7"/>
    </row>
    <row r="33358" spans="33:34">
      <c r="AG33358" s="7"/>
      <c r="AH33358" s="7"/>
    </row>
    <row r="33359" spans="33:34">
      <c r="AG33359" s="7"/>
      <c r="AH33359" s="7"/>
    </row>
    <row r="33360" spans="33:34">
      <c r="AG33360" s="7"/>
      <c r="AH33360" s="7"/>
    </row>
    <row r="33361" spans="33:34">
      <c r="AG33361" s="7"/>
      <c r="AH33361" s="7"/>
    </row>
    <row r="33362" spans="33:34">
      <c r="AG33362" s="7"/>
      <c r="AH33362" s="7"/>
    </row>
    <row r="33363" spans="33:34">
      <c r="AG33363" s="7"/>
      <c r="AH33363" s="7"/>
    </row>
    <row r="33364" spans="33:34">
      <c r="AG33364" s="7"/>
      <c r="AH33364" s="7"/>
    </row>
    <row r="33365" spans="33:34">
      <c r="AG33365" s="7"/>
      <c r="AH33365" s="7"/>
    </row>
    <row r="33366" spans="33:34">
      <c r="AG33366" s="7"/>
      <c r="AH33366" s="7"/>
    </row>
    <row r="33367" spans="33:34">
      <c r="AG33367" s="7"/>
      <c r="AH33367" s="7"/>
    </row>
    <row r="33368" spans="33:34">
      <c r="AG33368" s="7"/>
      <c r="AH33368" s="7"/>
    </row>
    <row r="33369" spans="33:34">
      <c r="AG33369" s="7"/>
      <c r="AH33369" s="7"/>
    </row>
    <row r="33370" spans="33:34">
      <c r="AG33370" s="7"/>
      <c r="AH33370" s="7"/>
    </row>
    <row r="33371" spans="33:34">
      <c r="AG33371" s="7"/>
      <c r="AH33371" s="7"/>
    </row>
    <row r="33372" spans="33:34">
      <c r="AG33372" s="7"/>
      <c r="AH33372" s="7"/>
    </row>
    <row r="33373" spans="33:34">
      <c r="AG33373" s="7"/>
      <c r="AH33373" s="7"/>
    </row>
    <row r="33374" spans="33:34">
      <c r="AG33374" s="7"/>
      <c r="AH33374" s="7"/>
    </row>
    <row r="33375" spans="33:34">
      <c r="AG33375" s="7"/>
      <c r="AH33375" s="7"/>
    </row>
    <row r="33376" spans="33:34">
      <c r="AG33376" s="7"/>
      <c r="AH33376" s="7"/>
    </row>
    <row r="33377" spans="33:34">
      <c r="AG33377" s="7"/>
      <c r="AH33377" s="7"/>
    </row>
    <row r="33378" spans="33:34">
      <c r="AG33378" s="7"/>
      <c r="AH33378" s="7"/>
    </row>
    <row r="33379" spans="33:34">
      <c r="AG33379" s="7"/>
      <c r="AH33379" s="7"/>
    </row>
    <row r="33380" spans="33:34">
      <c r="AG33380" s="7"/>
      <c r="AH33380" s="7"/>
    </row>
    <row r="33381" spans="33:34">
      <c r="AG33381" s="7"/>
      <c r="AH33381" s="7"/>
    </row>
    <row r="33382" spans="33:34">
      <c r="AG33382" s="7"/>
      <c r="AH33382" s="7"/>
    </row>
    <row r="33383" spans="33:34">
      <c r="AG33383" s="7"/>
      <c r="AH33383" s="7"/>
    </row>
    <row r="33384" spans="33:34">
      <c r="AG33384" s="7"/>
      <c r="AH33384" s="7"/>
    </row>
    <row r="33385" spans="33:34">
      <c r="AG33385" s="7"/>
      <c r="AH33385" s="7"/>
    </row>
    <row r="33386" spans="33:34">
      <c r="AG33386" s="7"/>
      <c r="AH33386" s="7"/>
    </row>
    <row r="33387" spans="33:34">
      <c r="AG33387" s="7"/>
      <c r="AH33387" s="7"/>
    </row>
    <row r="33388" spans="33:34">
      <c r="AG33388" s="7"/>
      <c r="AH33388" s="7"/>
    </row>
    <row r="33389" spans="33:34">
      <c r="AG33389" s="7"/>
      <c r="AH33389" s="7"/>
    </row>
    <row r="33390" spans="33:34">
      <c r="AG33390" s="7"/>
      <c r="AH33390" s="7"/>
    </row>
    <row r="33391" spans="33:34">
      <c r="AG33391" s="7"/>
      <c r="AH33391" s="7"/>
    </row>
    <row r="33392" spans="33:34">
      <c r="AG33392" s="7"/>
      <c r="AH33392" s="7"/>
    </row>
    <row r="33393" spans="33:34">
      <c r="AG33393" s="7"/>
      <c r="AH33393" s="7"/>
    </row>
    <row r="33394" spans="33:34">
      <c r="AG33394" s="7"/>
      <c r="AH33394" s="7"/>
    </row>
    <row r="33395" spans="33:34">
      <c r="AG33395" s="7"/>
      <c r="AH33395" s="7"/>
    </row>
    <row r="33396" spans="33:34">
      <c r="AG33396" s="7"/>
      <c r="AH33396" s="7"/>
    </row>
    <row r="33397" spans="33:34">
      <c r="AG33397" s="7"/>
      <c r="AH33397" s="7"/>
    </row>
    <row r="33398" spans="33:34">
      <c r="AG33398" s="7"/>
      <c r="AH33398" s="7"/>
    </row>
    <row r="33399" spans="33:34">
      <c r="AG33399" s="7"/>
      <c r="AH33399" s="7"/>
    </row>
    <row r="33400" spans="33:34">
      <c r="AG33400" s="7"/>
      <c r="AH33400" s="7"/>
    </row>
    <row r="33401" spans="33:34">
      <c r="AG33401" s="7"/>
      <c r="AH33401" s="7"/>
    </row>
    <row r="33402" spans="33:34">
      <c r="AG33402" s="7"/>
      <c r="AH33402" s="7"/>
    </row>
    <row r="33403" spans="33:34">
      <c r="AG33403" s="7"/>
      <c r="AH33403" s="7"/>
    </row>
    <row r="33404" spans="33:34">
      <c r="AG33404" s="7"/>
      <c r="AH33404" s="7"/>
    </row>
    <row r="33405" spans="33:34">
      <c r="AG33405" s="7"/>
      <c r="AH33405" s="7"/>
    </row>
    <row r="33406" spans="33:34">
      <c r="AG33406" s="7"/>
      <c r="AH33406" s="7"/>
    </row>
    <row r="33407" spans="33:34">
      <c r="AG33407" s="7"/>
      <c r="AH33407" s="7"/>
    </row>
    <row r="33408" spans="33:34">
      <c r="AG33408" s="7"/>
      <c r="AH33408" s="7"/>
    </row>
    <row r="33409" spans="33:34">
      <c r="AG33409" s="7"/>
      <c r="AH33409" s="7"/>
    </row>
    <row r="33410" spans="33:34">
      <c r="AG33410" s="7"/>
      <c r="AH33410" s="7"/>
    </row>
    <row r="33411" spans="33:34">
      <c r="AG33411" s="7"/>
      <c r="AH33411" s="7"/>
    </row>
    <row r="33412" spans="33:34">
      <c r="AG33412" s="7"/>
      <c r="AH33412" s="7"/>
    </row>
    <row r="33413" spans="33:34">
      <c r="AG33413" s="7"/>
      <c r="AH33413" s="7"/>
    </row>
    <row r="33414" spans="33:34">
      <c r="AG33414" s="7"/>
      <c r="AH33414" s="7"/>
    </row>
    <row r="33415" spans="33:34">
      <c r="AG33415" s="7"/>
      <c r="AH33415" s="7"/>
    </row>
    <row r="33416" spans="33:34">
      <c r="AG33416" s="7"/>
      <c r="AH33416" s="7"/>
    </row>
    <row r="33417" spans="33:34">
      <c r="AG33417" s="7"/>
      <c r="AH33417" s="7"/>
    </row>
    <row r="33418" spans="33:34">
      <c r="AG33418" s="7"/>
      <c r="AH33418" s="7"/>
    </row>
    <row r="33419" spans="33:34">
      <c r="AG33419" s="7"/>
      <c r="AH33419" s="7"/>
    </row>
    <row r="33420" spans="33:34">
      <c r="AG33420" s="7"/>
      <c r="AH33420" s="7"/>
    </row>
    <row r="33421" spans="33:34">
      <c r="AG33421" s="7"/>
      <c r="AH33421" s="7"/>
    </row>
    <row r="33422" spans="33:34">
      <c r="AG33422" s="7"/>
      <c r="AH33422" s="7"/>
    </row>
    <row r="33423" spans="33:34">
      <c r="AG33423" s="7"/>
      <c r="AH33423" s="7"/>
    </row>
    <row r="33424" spans="33:34">
      <c r="AG33424" s="7"/>
      <c r="AH33424" s="7"/>
    </row>
    <row r="33425" spans="33:34">
      <c r="AG33425" s="7"/>
      <c r="AH33425" s="7"/>
    </row>
    <row r="33426" spans="33:34">
      <c r="AG33426" s="7"/>
      <c r="AH33426" s="7"/>
    </row>
    <row r="33427" spans="33:34">
      <c r="AG33427" s="7"/>
      <c r="AH33427" s="7"/>
    </row>
    <row r="33428" spans="33:34">
      <c r="AG33428" s="7"/>
      <c r="AH33428" s="7"/>
    </row>
    <row r="33429" spans="33:34">
      <c r="AG33429" s="7"/>
      <c r="AH33429" s="7"/>
    </row>
    <row r="33430" spans="33:34">
      <c r="AG33430" s="7"/>
      <c r="AH33430" s="7"/>
    </row>
    <row r="33431" spans="33:34">
      <c r="AG33431" s="7"/>
      <c r="AH33431" s="7"/>
    </row>
    <row r="33432" spans="33:34">
      <c r="AG33432" s="7"/>
      <c r="AH33432" s="7"/>
    </row>
    <row r="33433" spans="33:34">
      <c r="AG33433" s="7"/>
      <c r="AH33433" s="7"/>
    </row>
    <row r="33434" spans="33:34">
      <c r="AG33434" s="7"/>
      <c r="AH33434" s="7"/>
    </row>
    <row r="33435" spans="33:34">
      <c r="AG33435" s="7"/>
      <c r="AH33435" s="7"/>
    </row>
    <row r="33436" spans="33:34">
      <c r="AG33436" s="7"/>
      <c r="AH33436" s="7"/>
    </row>
    <row r="33437" spans="33:34">
      <c r="AG33437" s="7"/>
      <c r="AH33437" s="7"/>
    </row>
    <row r="33438" spans="33:34">
      <c r="AG33438" s="7"/>
      <c r="AH33438" s="7"/>
    </row>
    <row r="33439" spans="33:34">
      <c r="AG33439" s="7"/>
      <c r="AH33439" s="7"/>
    </row>
    <row r="33440" spans="33:34">
      <c r="AG33440" s="7"/>
      <c r="AH33440" s="7"/>
    </row>
    <row r="33441" spans="33:34">
      <c r="AG33441" s="7"/>
      <c r="AH33441" s="7"/>
    </row>
    <row r="33442" spans="33:34">
      <c r="AG33442" s="7"/>
      <c r="AH33442" s="7"/>
    </row>
    <row r="33443" spans="33:34">
      <c r="AG33443" s="7"/>
      <c r="AH33443" s="7"/>
    </row>
    <row r="33444" spans="33:34">
      <c r="AG33444" s="7"/>
      <c r="AH33444" s="7"/>
    </row>
    <row r="33445" spans="33:34">
      <c r="AG33445" s="7"/>
      <c r="AH33445" s="7"/>
    </row>
    <row r="33446" spans="33:34">
      <c r="AG33446" s="7"/>
      <c r="AH33446" s="7"/>
    </row>
    <row r="33447" spans="33:34">
      <c r="AG33447" s="7"/>
      <c r="AH33447" s="7"/>
    </row>
    <row r="33448" spans="33:34">
      <c r="AG33448" s="7"/>
      <c r="AH33448" s="7"/>
    </row>
    <row r="33449" spans="33:34">
      <c r="AG33449" s="7"/>
      <c r="AH33449" s="7"/>
    </row>
    <row r="33450" spans="33:34">
      <c r="AG33450" s="7"/>
      <c r="AH33450" s="7"/>
    </row>
    <row r="33451" spans="33:34">
      <c r="AG33451" s="7"/>
      <c r="AH33451" s="7"/>
    </row>
    <row r="33452" spans="33:34">
      <c r="AG33452" s="7"/>
      <c r="AH33452" s="7"/>
    </row>
    <row r="33453" spans="33:34">
      <c r="AG33453" s="7"/>
      <c r="AH33453" s="7"/>
    </row>
    <row r="33454" spans="33:34">
      <c r="AG33454" s="7"/>
      <c r="AH33454" s="7"/>
    </row>
    <row r="33455" spans="33:34">
      <c r="AG33455" s="7"/>
      <c r="AH33455" s="7"/>
    </row>
    <row r="33456" spans="33:34">
      <c r="AG33456" s="7"/>
      <c r="AH33456" s="7"/>
    </row>
    <row r="33457" spans="33:34">
      <c r="AG33457" s="7"/>
      <c r="AH33457" s="7"/>
    </row>
    <row r="33458" spans="33:34">
      <c r="AG33458" s="7"/>
      <c r="AH33458" s="7"/>
    </row>
    <row r="33459" spans="33:34">
      <c r="AG33459" s="7"/>
      <c r="AH33459" s="7"/>
    </row>
    <row r="33460" spans="33:34">
      <c r="AG33460" s="7"/>
      <c r="AH33460" s="7"/>
    </row>
    <row r="33461" spans="33:34">
      <c r="AG33461" s="7"/>
      <c r="AH33461" s="7"/>
    </row>
    <row r="33462" spans="33:34">
      <c r="AG33462" s="7"/>
      <c r="AH33462" s="7"/>
    </row>
    <row r="33463" spans="33:34">
      <c r="AG33463" s="7"/>
      <c r="AH33463" s="7"/>
    </row>
    <row r="33464" spans="33:34">
      <c r="AG33464" s="7"/>
      <c r="AH33464" s="7"/>
    </row>
    <row r="33465" spans="33:34">
      <c r="AG33465" s="7"/>
      <c r="AH33465" s="7"/>
    </row>
    <row r="33466" spans="33:34">
      <c r="AG33466" s="7"/>
      <c r="AH33466" s="7"/>
    </row>
    <row r="33467" spans="33:34">
      <c r="AG33467" s="7"/>
      <c r="AH33467" s="7"/>
    </row>
    <row r="33468" spans="33:34">
      <c r="AG33468" s="7"/>
      <c r="AH33468" s="7"/>
    </row>
    <row r="33469" spans="33:34">
      <c r="AG33469" s="7"/>
      <c r="AH33469" s="7"/>
    </row>
    <row r="33470" spans="33:34">
      <c r="AG33470" s="7"/>
      <c r="AH33470" s="7"/>
    </row>
    <row r="33471" spans="33:34">
      <c r="AG33471" s="7"/>
      <c r="AH33471" s="7"/>
    </row>
    <row r="33472" spans="33:34">
      <c r="AG33472" s="7"/>
      <c r="AH33472" s="7"/>
    </row>
    <row r="33473" spans="33:34">
      <c r="AG33473" s="7"/>
      <c r="AH33473" s="7"/>
    </row>
    <row r="33474" spans="33:34">
      <c r="AG33474" s="7"/>
      <c r="AH33474" s="7"/>
    </row>
    <row r="33475" spans="33:34">
      <c r="AG33475" s="7"/>
      <c r="AH33475" s="7"/>
    </row>
    <row r="33476" spans="33:34">
      <c r="AG33476" s="7"/>
      <c r="AH33476" s="7"/>
    </row>
    <row r="33477" spans="33:34">
      <c r="AG33477" s="7"/>
      <c r="AH33477" s="7"/>
    </row>
    <row r="33478" spans="33:34">
      <c r="AG33478" s="7"/>
      <c r="AH33478" s="7"/>
    </row>
    <row r="33479" spans="33:34">
      <c r="AG33479" s="7"/>
      <c r="AH33479" s="7"/>
    </row>
    <row r="33480" spans="33:34">
      <c r="AG33480" s="7"/>
      <c r="AH33480" s="7"/>
    </row>
    <row r="33481" spans="33:34">
      <c r="AG33481" s="7"/>
      <c r="AH33481" s="7"/>
    </row>
    <row r="33482" spans="33:34">
      <c r="AG33482" s="7"/>
      <c r="AH33482" s="7"/>
    </row>
    <row r="33483" spans="33:34">
      <c r="AG33483" s="7"/>
      <c r="AH33483" s="7"/>
    </row>
    <row r="33484" spans="33:34">
      <c r="AG33484" s="7"/>
      <c r="AH33484" s="7"/>
    </row>
    <row r="33485" spans="33:34">
      <c r="AG33485" s="7"/>
      <c r="AH33485" s="7"/>
    </row>
    <row r="33486" spans="33:34">
      <c r="AG33486" s="7"/>
      <c r="AH33486" s="7"/>
    </row>
    <row r="33487" spans="33:34">
      <c r="AG33487" s="7"/>
      <c r="AH33487" s="7"/>
    </row>
    <row r="33488" spans="33:34">
      <c r="AG33488" s="7"/>
      <c r="AH33488" s="7"/>
    </row>
    <row r="33489" spans="33:34">
      <c r="AG33489" s="7"/>
      <c r="AH33489" s="7"/>
    </row>
    <row r="33490" spans="33:34">
      <c r="AG33490" s="7"/>
      <c r="AH33490" s="7"/>
    </row>
    <row r="33491" spans="33:34">
      <c r="AG33491" s="7"/>
      <c r="AH33491" s="7"/>
    </row>
    <row r="33492" spans="33:34">
      <c r="AG33492" s="7"/>
      <c r="AH33492" s="7"/>
    </row>
    <row r="33493" spans="33:34">
      <c r="AG33493" s="7"/>
      <c r="AH33493" s="7"/>
    </row>
    <row r="33494" spans="33:34">
      <c r="AG33494" s="7"/>
      <c r="AH33494" s="7"/>
    </row>
    <row r="33495" spans="33:34">
      <c r="AG33495" s="7"/>
      <c r="AH33495" s="7"/>
    </row>
    <row r="33496" spans="33:34">
      <c r="AG33496" s="7"/>
      <c r="AH33496" s="7"/>
    </row>
    <row r="33497" spans="33:34">
      <c r="AG33497" s="7"/>
      <c r="AH33497" s="7"/>
    </row>
    <row r="33498" spans="33:34">
      <c r="AG33498" s="7"/>
      <c r="AH33498" s="7"/>
    </row>
    <row r="33499" spans="33:34">
      <c r="AG33499" s="7"/>
      <c r="AH33499" s="7"/>
    </row>
    <row r="33500" spans="33:34">
      <c r="AG33500" s="7"/>
      <c r="AH33500" s="7"/>
    </row>
    <row r="33501" spans="33:34">
      <c r="AG33501" s="7"/>
      <c r="AH33501" s="7"/>
    </row>
    <row r="33502" spans="33:34">
      <c r="AG33502" s="7"/>
      <c r="AH33502" s="7"/>
    </row>
    <row r="33503" spans="33:34">
      <c r="AG33503" s="7"/>
      <c r="AH33503" s="7"/>
    </row>
    <row r="33504" spans="33:34">
      <c r="AG33504" s="7"/>
      <c r="AH33504" s="7"/>
    </row>
    <row r="33505" spans="33:34">
      <c r="AG33505" s="7"/>
      <c r="AH33505" s="7"/>
    </row>
    <row r="33506" spans="33:34">
      <c r="AG33506" s="7"/>
      <c r="AH33506" s="7"/>
    </row>
    <row r="33507" spans="33:34">
      <c r="AG33507" s="7"/>
      <c r="AH33507" s="7"/>
    </row>
    <row r="33508" spans="33:34">
      <c r="AG33508" s="7"/>
      <c r="AH33508" s="7"/>
    </row>
    <row r="33509" spans="33:34">
      <c r="AG33509" s="7"/>
      <c r="AH33509" s="7"/>
    </row>
    <row r="33510" spans="33:34">
      <c r="AG33510" s="7"/>
      <c r="AH33510" s="7"/>
    </row>
    <row r="33511" spans="33:34">
      <c r="AG33511" s="7"/>
      <c r="AH33511" s="7"/>
    </row>
    <row r="33512" spans="33:34">
      <c r="AG33512" s="7"/>
      <c r="AH33512" s="7"/>
    </row>
    <row r="33513" spans="33:34">
      <c r="AG33513" s="7"/>
      <c r="AH33513" s="7"/>
    </row>
    <row r="33514" spans="33:34">
      <c r="AG33514" s="7"/>
      <c r="AH33514" s="7"/>
    </row>
    <row r="33515" spans="33:34">
      <c r="AG33515" s="7"/>
      <c r="AH33515" s="7"/>
    </row>
    <row r="33516" spans="33:34">
      <c r="AG33516" s="7"/>
      <c r="AH33516" s="7"/>
    </row>
    <row r="33517" spans="33:34">
      <c r="AG33517" s="7"/>
      <c r="AH33517" s="7"/>
    </row>
    <row r="33518" spans="33:34">
      <c r="AG33518" s="7"/>
      <c r="AH33518" s="7"/>
    </row>
    <row r="33519" spans="33:34">
      <c r="AG33519" s="7"/>
      <c r="AH33519" s="7"/>
    </row>
    <row r="33520" spans="33:34">
      <c r="AG33520" s="7"/>
      <c r="AH33520" s="7"/>
    </row>
    <row r="33521" spans="33:34">
      <c r="AG33521" s="7"/>
      <c r="AH33521" s="7"/>
    </row>
    <row r="33522" spans="33:34">
      <c r="AG33522" s="7"/>
      <c r="AH33522" s="7"/>
    </row>
    <row r="33523" spans="33:34">
      <c r="AG33523" s="7"/>
      <c r="AH33523" s="7"/>
    </row>
    <row r="33524" spans="33:34">
      <c r="AG33524" s="7"/>
      <c r="AH33524" s="7"/>
    </row>
    <row r="33525" spans="33:34">
      <c r="AG33525" s="7"/>
      <c r="AH33525" s="7"/>
    </row>
    <row r="33526" spans="33:34">
      <c r="AG33526" s="7"/>
      <c r="AH33526" s="7"/>
    </row>
    <row r="33527" spans="33:34">
      <c r="AG33527" s="7"/>
      <c r="AH33527" s="7"/>
    </row>
    <row r="33528" spans="33:34">
      <c r="AG33528" s="7"/>
      <c r="AH33528" s="7"/>
    </row>
    <row r="33529" spans="33:34">
      <c r="AG33529" s="7"/>
      <c r="AH33529" s="7"/>
    </row>
    <row r="33530" spans="33:34">
      <c r="AG33530" s="7"/>
      <c r="AH33530" s="7"/>
    </row>
    <row r="33531" spans="33:34">
      <c r="AG33531" s="7"/>
      <c r="AH33531" s="7"/>
    </row>
    <row r="33532" spans="33:34">
      <c r="AG33532" s="7"/>
      <c r="AH33532" s="7"/>
    </row>
    <row r="33533" spans="33:34">
      <c r="AG33533" s="7"/>
      <c r="AH33533" s="7"/>
    </row>
    <row r="33534" spans="33:34">
      <c r="AG33534" s="7"/>
      <c r="AH33534" s="7"/>
    </row>
    <row r="33535" spans="33:34">
      <c r="AG33535" s="7"/>
      <c r="AH33535" s="7"/>
    </row>
    <row r="33536" spans="33:34">
      <c r="AG33536" s="7"/>
      <c r="AH33536" s="7"/>
    </row>
    <row r="33537" spans="33:34">
      <c r="AG33537" s="7"/>
      <c r="AH33537" s="7"/>
    </row>
    <row r="33538" spans="33:34">
      <c r="AG33538" s="7"/>
      <c r="AH33538" s="7"/>
    </row>
    <row r="33539" spans="33:34">
      <c r="AG33539" s="7"/>
      <c r="AH33539" s="7"/>
    </row>
    <row r="33540" spans="33:34">
      <c r="AG33540" s="7"/>
      <c r="AH33540" s="7"/>
    </row>
    <row r="33541" spans="33:34">
      <c r="AG33541" s="7"/>
      <c r="AH33541" s="7"/>
    </row>
    <row r="33542" spans="33:34">
      <c r="AG33542" s="7"/>
      <c r="AH33542" s="7"/>
    </row>
    <row r="33543" spans="33:34">
      <c r="AG33543" s="7"/>
      <c r="AH33543" s="7"/>
    </row>
    <row r="33544" spans="33:34">
      <c r="AG33544" s="7"/>
      <c r="AH33544" s="7"/>
    </row>
    <row r="33545" spans="33:34">
      <c r="AG33545" s="7"/>
      <c r="AH33545" s="7"/>
    </row>
    <row r="33546" spans="33:34">
      <c r="AG33546" s="7"/>
      <c r="AH33546" s="7"/>
    </row>
    <row r="33547" spans="33:34">
      <c r="AG33547" s="7"/>
      <c r="AH33547" s="7"/>
    </row>
    <row r="33548" spans="33:34">
      <c r="AG33548" s="7"/>
      <c r="AH33548" s="7"/>
    </row>
    <row r="33549" spans="33:34">
      <c r="AG33549" s="7"/>
      <c r="AH33549" s="7"/>
    </row>
    <row r="33550" spans="33:34">
      <c r="AG33550" s="7"/>
      <c r="AH33550" s="7"/>
    </row>
    <row r="33551" spans="33:34">
      <c r="AG33551" s="7"/>
      <c r="AH33551" s="7"/>
    </row>
    <row r="33552" spans="33:34">
      <c r="AG33552" s="7"/>
      <c r="AH33552" s="7"/>
    </row>
    <row r="33553" spans="33:34">
      <c r="AG33553" s="7"/>
      <c r="AH33553" s="7"/>
    </row>
    <row r="33554" spans="33:34">
      <c r="AG33554" s="7"/>
      <c r="AH33554" s="7"/>
    </row>
    <row r="33555" spans="33:34">
      <c r="AG33555" s="7"/>
      <c r="AH33555" s="7"/>
    </row>
    <row r="33556" spans="33:34">
      <c r="AG33556" s="7"/>
      <c r="AH33556" s="7"/>
    </row>
    <row r="33557" spans="33:34">
      <c r="AG33557" s="7"/>
      <c r="AH33557" s="7"/>
    </row>
    <row r="33558" spans="33:34">
      <c r="AG33558" s="7"/>
      <c r="AH33558" s="7"/>
    </row>
    <row r="33559" spans="33:34">
      <c r="AG33559" s="7"/>
      <c r="AH33559" s="7"/>
    </row>
    <row r="33560" spans="33:34">
      <c r="AG33560" s="7"/>
      <c r="AH33560" s="7"/>
    </row>
    <row r="33561" spans="33:34">
      <c r="AG33561" s="7"/>
      <c r="AH33561" s="7"/>
    </row>
    <row r="33562" spans="33:34">
      <c r="AG33562" s="7"/>
      <c r="AH33562" s="7"/>
    </row>
    <row r="33563" spans="33:34">
      <c r="AG33563" s="7"/>
      <c r="AH33563" s="7"/>
    </row>
    <row r="33564" spans="33:34">
      <c r="AG33564" s="7"/>
      <c r="AH33564" s="7"/>
    </row>
    <row r="33565" spans="33:34">
      <c r="AG33565" s="7"/>
      <c r="AH33565" s="7"/>
    </row>
    <row r="33566" spans="33:34">
      <c r="AG33566" s="7"/>
      <c r="AH33566" s="7"/>
    </row>
    <row r="33567" spans="33:34">
      <c r="AG33567" s="7"/>
      <c r="AH33567" s="7"/>
    </row>
    <row r="33568" spans="33:34">
      <c r="AG33568" s="7"/>
      <c r="AH33568" s="7"/>
    </row>
    <row r="33569" spans="33:34">
      <c r="AG33569" s="7"/>
      <c r="AH33569" s="7"/>
    </row>
    <row r="33570" spans="33:34">
      <c r="AG33570" s="7"/>
      <c r="AH33570" s="7"/>
    </row>
    <row r="33571" spans="33:34">
      <c r="AG33571" s="7"/>
      <c r="AH33571" s="7"/>
    </row>
    <row r="33572" spans="33:34">
      <c r="AG33572" s="7"/>
      <c r="AH33572" s="7"/>
    </row>
    <row r="33573" spans="33:34">
      <c r="AG33573" s="7"/>
      <c r="AH33573" s="7"/>
    </row>
    <row r="33574" spans="33:34">
      <c r="AG33574" s="7"/>
      <c r="AH33574" s="7"/>
    </row>
    <row r="33575" spans="33:34">
      <c r="AG33575" s="7"/>
      <c r="AH33575" s="7"/>
    </row>
    <row r="33576" spans="33:34">
      <c r="AG33576" s="7"/>
      <c r="AH33576" s="7"/>
    </row>
    <row r="33577" spans="33:34">
      <c r="AG33577" s="7"/>
      <c r="AH33577" s="7"/>
    </row>
    <row r="33578" spans="33:34">
      <c r="AG33578" s="7"/>
      <c r="AH33578" s="7"/>
    </row>
    <row r="33579" spans="33:34">
      <c r="AG33579" s="7"/>
      <c r="AH33579" s="7"/>
    </row>
    <row r="33580" spans="33:34">
      <c r="AG33580" s="7"/>
      <c r="AH33580" s="7"/>
    </row>
    <row r="33581" spans="33:34">
      <c r="AG33581" s="7"/>
      <c r="AH33581" s="7"/>
    </row>
    <row r="33582" spans="33:34">
      <c r="AG33582" s="7"/>
      <c r="AH33582" s="7"/>
    </row>
    <row r="33583" spans="33:34">
      <c r="AG33583" s="7"/>
      <c r="AH33583" s="7"/>
    </row>
    <row r="33584" spans="33:34">
      <c r="AG33584" s="7"/>
      <c r="AH33584" s="7"/>
    </row>
    <row r="33585" spans="33:34">
      <c r="AG33585" s="7"/>
      <c r="AH33585" s="7"/>
    </row>
    <row r="33586" spans="33:34">
      <c r="AG33586" s="7"/>
      <c r="AH33586" s="7"/>
    </row>
    <row r="33587" spans="33:34">
      <c r="AG33587" s="7"/>
      <c r="AH33587" s="7"/>
    </row>
    <row r="33588" spans="33:34">
      <c r="AG33588" s="7"/>
      <c r="AH33588" s="7"/>
    </row>
    <row r="33589" spans="33:34">
      <c r="AG33589" s="7"/>
      <c r="AH33589" s="7"/>
    </row>
    <row r="33590" spans="33:34">
      <c r="AG33590" s="7"/>
      <c r="AH33590" s="7"/>
    </row>
    <row r="33591" spans="33:34">
      <c r="AG33591" s="7"/>
      <c r="AH33591" s="7"/>
    </row>
    <row r="33592" spans="33:34">
      <c r="AG33592" s="7"/>
      <c r="AH33592" s="7"/>
    </row>
    <row r="33593" spans="33:34">
      <c r="AG33593" s="7"/>
      <c r="AH33593" s="7"/>
    </row>
    <row r="33594" spans="33:34">
      <c r="AG33594" s="7"/>
      <c r="AH33594" s="7"/>
    </row>
    <row r="33595" spans="33:34">
      <c r="AG33595" s="7"/>
      <c r="AH33595" s="7"/>
    </row>
    <row r="33596" spans="33:34">
      <c r="AG33596" s="7"/>
      <c r="AH33596" s="7"/>
    </row>
    <row r="33597" spans="33:34">
      <c r="AG33597" s="7"/>
      <c r="AH33597" s="7"/>
    </row>
    <row r="33598" spans="33:34">
      <c r="AG33598" s="7"/>
      <c r="AH33598" s="7"/>
    </row>
    <row r="33599" spans="33:34">
      <c r="AG33599" s="7"/>
      <c r="AH33599" s="7"/>
    </row>
    <row r="33600" spans="33:34">
      <c r="AG33600" s="7"/>
      <c r="AH33600" s="7"/>
    </row>
    <row r="33601" spans="33:34">
      <c r="AG33601" s="7"/>
      <c r="AH33601" s="7"/>
    </row>
    <row r="33602" spans="33:34">
      <c r="AG33602" s="7"/>
      <c r="AH33602" s="7"/>
    </row>
    <row r="33603" spans="33:34">
      <c r="AG33603" s="7"/>
      <c r="AH33603" s="7"/>
    </row>
    <row r="33604" spans="33:34">
      <c r="AG33604" s="7"/>
      <c r="AH33604" s="7"/>
    </row>
    <row r="33605" spans="33:34">
      <c r="AG33605" s="7"/>
      <c r="AH33605" s="7"/>
    </row>
    <row r="33606" spans="33:34">
      <c r="AG33606" s="7"/>
      <c r="AH33606" s="7"/>
    </row>
    <row r="33607" spans="33:34">
      <c r="AG33607" s="7"/>
      <c r="AH33607" s="7"/>
    </row>
    <row r="33608" spans="33:34">
      <c r="AG33608" s="7"/>
      <c r="AH33608" s="7"/>
    </row>
    <row r="33609" spans="33:34">
      <c r="AG33609" s="7"/>
      <c r="AH33609" s="7"/>
    </row>
    <row r="33610" spans="33:34">
      <c r="AG33610" s="7"/>
      <c r="AH33610" s="7"/>
    </row>
    <row r="33611" spans="33:34">
      <c r="AG33611" s="7"/>
      <c r="AH33611" s="7"/>
    </row>
    <row r="33612" spans="33:34">
      <c r="AG33612" s="7"/>
      <c r="AH33612" s="7"/>
    </row>
    <row r="33613" spans="33:34">
      <c r="AG33613" s="7"/>
      <c r="AH33613" s="7"/>
    </row>
    <row r="33614" spans="33:34">
      <c r="AG33614" s="7"/>
      <c r="AH33614" s="7"/>
    </row>
    <row r="33615" spans="33:34">
      <c r="AG33615" s="7"/>
      <c r="AH33615" s="7"/>
    </row>
    <row r="33616" spans="33:34">
      <c r="AG33616" s="7"/>
      <c r="AH33616" s="7"/>
    </row>
    <row r="33617" spans="33:34">
      <c r="AG33617" s="7"/>
      <c r="AH33617" s="7"/>
    </row>
    <row r="33618" spans="33:34">
      <c r="AG33618" s="7"/>
      <c r="AH33618" s="7"/>
    </row>
    <row r="33619" spans="33:34">
      <c r="AG33619" s="7"/>
      <c r="AH33619" s="7"/>
    </row>
    <row r="33620" spans="33:34">
      <c r="AG33620" s="7"/>
      <c r="AH33620" s="7"/>
    </row>
    <row r="33621" spans="33:34">
      <c r="AG33621" s="7"/>
      <c r="AH33621" s="7"/>
    </row>
    <row r="33622" spans="33:34">
      <c r="AG33622" s="7"/>
      <c r="AH33622" s="7"/>
    </row>
    <row r="33623" spans="33:34">
      <c r="AG33623" s="7"/>
      <c r="AH33623" s="7"/>
    </row>
    <row r="33624" spans="33:34">
      <c r="AG33624" s="7"/>
      <c r="AH33624" s="7"/>
    </row>
    <row r="33625" spans="33:34">
      <c r="AG33625" s="7"/>
      <c r="AH33625" s="7"/>
    </row>
    <row r="33626" spans="33:34">
      <c r="AG33626" s="7"/>
      <c r="AH33626" s="7"/>
    </row>
    <row r="33627" spans="33:34">
      <c r="AG33627" s="7"/>
      <c r="AH33627" s="7"/>
    </row>
    <row r="33628" spans="33:34">
      <c r="AG33628" s="7"/>
      <c r="AH33628" s="7"/>
    </row>
    <row r="33629" spans="33:34">
      <c r="AG33629" s="7"/>
      <c r="AH33629" s="7"/>
    </row>
    <row r="33630" spans="33:34">
      <c r="AG33630" s="7"/>
      <c r="AH33630" s="7"/>
    </row>
    <row r="33631" spans="33:34">
      <c r="AG33631" s="7"/>
      <c r="AH33631" s="7"/>
    </row>
    <row r="33632" spans="33:34">
      <c r="AG33632" s="7"/>
      <c r="AH33632" s="7"/>
    </row>
    <row r="33633" spans="33:34">
      <c r="AG33633" s="7"/>
      <c r="AH33633" s="7"/>
    </row>
    <row r="33634" spans="33:34">
      <c r="AG33634" s="7"/>
      <c r="AH33634" s="7"/>
    </row>
    <row r="33635" spans="33:34">
      <c r="AG33635" s="7"/>
      <c r="AH33635" s="7"/>
    </row>
    <row r="33636" spans="33:34">
      <c r="AG33636" s="7"/>
      <c r="AH33636" s="7"/>
    </row>
    <row r="33637" spans="33:34">
      <c r="AG33637" s="7"/>
      <c r="AH33637" s="7"/>
    </row>
    <row r="33638" spans="33:34">
      <c r="AG33638" s="7"/>
      <c r="AH33638" s="7"/>
    </row>
    <row r="33639" spans="33:34">
      <c r="AG33639" s="7"/>
      <c r="AH33639" s="7"/>
    </row>
    <row r="33640" spans="33:34">
      <c r="AG33640" s="7"/>
      <c r="AH33640" s="7"/>
    </row>
    <row r="33641" spans="33:34">
      <c r="AG33641" s="7"/>
      <c r="AH33641" s="7"/>
    </row>
    <row r="33642" spans="33:34">
      <c r="AG33642" s="7"/>
      <c r="AH33642" s="7"/>
    </row>
    <row r="33643" spans="33:34">
      <c r="AG33643" s="7"/>
      <c r="AH33643" s="7"/>
    </row>
    <row r="33644" spans="33:34">
      <c r="AG33644" s="7"/>
      <c r="AH33644" s="7"/>
    </row>
    <row r="33645" spans="33:34">
      <c r="AG33645" s="7"/>
      <c r="AH33645" s="7"/>
    </row>
    <row r="33646" spans="33:34">
      <c r="AG33646" s="7"/>
      <c r="AH33646" s="7"/>
    </row>
    <row r="33647" spans="33:34">
      <c r="AG33647" s="7"/>
      <c r="AH33647" s="7"/>
    </row>
    <row r="33648" spans="33:34">
      <c r="AG33648" s="7"/>
      <c r="AH33648" s="7"/>
    </row>
    <row r="33649" spans="33:34">
      <c r="AG33649" s="7"/>
      <c r="AH33649" s="7"/>
    </row>
    <row r="33650" spans="33:34">
      <c r="AG33650" s="7"/>
      <c r="AH33650" s="7"/>
    </row>
    <row r="33651" spans="33:34">
      <c r="AG33651" s="7"/>
      <c r="AH33651" s="7"/>
    </row>
    <row r="33652" spans="33:34">
      <c r="AG33652" s="7"/>
      <c r="AH33652" s="7"/>
    </row>
    <row r="33653" spans="33:34">
      <c r="AG33653" s="7"/>
      <c r="AH33653" s="7"/>
    </row>
    <row r="33654" spans="33:34">
      <c r="AG33654" s="7"/>
      <c r="AH33654" s="7"/>
    </row>
    <row r="33655" spans="33:34">
      <c r="AG33655" s="7"/>
      <c r="AH33655" s="7"/>
    </row>
    <row r="33656" spans="33:34">
      <c r="AG33656" s="7"/>
      <c r="AH33656" s="7"/>
    </row>
    <row r="33657" spans="33:34">
      <c r="AG33657" s="7"/>
      <c r="AH33657" s="7"/>
    </row>
    <row r="33658" spans="33:34">
      <c r="AG33658" s="7"/>
      <c r="AH33658" s="7"/>
    </row>
    <row r="33659" spans="33:34">
      <c r="AG33659" s="7"/>
      <c r="AH33659" s="7"/>
    </row>
    <row r="33660" spans="33:34">
      <c r="AG33660" s="7"/>
      <c r="AH33660" s="7"/>
    </row>
    <row r="33661" spans="33:34">
      <c r="AG33661" s="7"/>
      <c r="AH33661" s="7"/>
    </row>
    <row r="33662" spans="33:34">
      <c r="AG33662" s="7"/>
      <c r="AH33662" s="7"/>
    </row>
    <row r="33663" spans="33:34">
      <c r="AG33663" s="7"/>
      <c r="AH33663" s="7"/>
    </row>
    <row r="33664" spans="33:34">
      <c r="AG33664" s="7"/>
      <c r="AH33664" s="7"/>
    </row>
    <row r="33665" spans="33:34">
      <c r="AG33665" s="7"/>
      <c r="AH33665" s="7"/>
    </row>
    <row r="33666" spans="33:34">
      <c r="AG33666" s="7"/>
      <c r="AH33666" s="7"/>
    </row>
    <row r="33667" spans="33:34">
      <c r="AG33667" s="7"/>
      <c r="AH33667" s="7"/>
    </row>
    <row r="33668" spans="33:34">
      <c r="AG33668" s="7"/>
      <c r="AH33668" s="7"/>
    </row>
    <row r="33669" spans="33:34">
      <c r="AG33669" s="7"/>
      <c r="AH33669" s="7"/>
    </row>
    <row r="33670" spans="33:34">
      <c r="AG33670" s="7"/>
      <c r="AH33670" s="7"/>
    </row>
    <row r="33671" spans="33:34">
      <c r="AG33671" s="7"/>
      <c r="AH33671" s="7"/>
    </row>
    <row r="33672" spans="33:34">
      <c r="AG33672" s="7"/>
      <c r="AH33672" s="7"/>
    </row>
    <row r="33673" spans="33:34">
      <c r="AG33673" s="7"/>
      <c r="AH33673" s="7"/>
    </row>
    <row r="33674" spans="33:34">
      <c r="AG33674" s="7"/>
      <c r="AH33674" s="7"/>
    </row>
    <row r="33675" spans="33:34">
      <c r="AG33675" s="7"/>
      <c r="AH33675" s="7"/>
    </row>
    <row r="33676" spans="33:34">
      <c r="AG33676" s="7"/>
      <c r="AH33676" s="7"/>
    </row>
    <row r="33677" spans="33:34">
      <c r="AG33677" s="7"/>
      <c r="AH33677" s="7"/>
    </row>
    <row r="33678" spans="33:34">
      <c r="AG33678" s="7"/>
      <c r="AH33678" s="7"/>
    </row>
    <row r="33679" spans="33:34">
      <c r="AG33679" s="7"/>
      <c r="AH33679" s="7"/>
    </row>
    <row r="33680" spans="33:34">
      <c r="AG33680" s="7"/>
      <c r="AH33680" s="7"/>
    </row>
    <row r="33681" spans="33:34">
      <c r="AG33681" s="7"/>
      <c r="AH33681" s="7"/>
    </row>
    <row r="33682" spans="33:34">
      <c r="AG33682" s="7"/>
      <c r="AH33682" s="7"/>
    </row>
    <row r="33683" spans="33:34">
      <c r="AG33683" s="7"/>
      <c r="AH33683" s="7"/>
    </row>
    <row r="33684" spans="33:34">
      <c r="AG33684" s="7"/>
      <c r="AH33684" s="7"/>
    </row>
    <row r="33685" spans="33:34">
      <c r="AG33685" s="7"/>
      <c r="AH33685" s="7"/>
    </row>
    <row r="33686" spans="33:34">
      <c r="AG33686" s="7"/>
      <c r="AH33686" s="7"/>
    </row>
    <row r="33687" spans="33:34">
      <c r="AG33687" s="7"/>
      <c r="AH33687" s="7"/>
    </row>
    <row r="33688" spans="33:34">
      <c r="AG33688" s="7"/>
      <c r="AH33688" s="7"/>
    </row>
    <row r="33689" spans="33:34">
      <c r="AG33689" s="7"/>
      <c r="AH33689" s="7"/>
    </row>
    <row r="33690" spans="33:34">
      <c r="AG33690" s="7"/>
      <c r="AH33690" s="7"/>
    </row>
    <row r="33691" spans="33:34">
      <c r="AG33691" s="7"/>
      <c r="AH33691" s="7"/>
    </row>
    <row r="33692" spans="33:34">
      <c r="AG33692" s="7"/>
      <c r="AH33692" s="7"/>
    </row>
    <row r="33693" spans="33:34">
      <c r="AG33693" s="7"/>
      <c r="AH33693" s="7"/>
    </row>
    <row r="33694" spans="33:34">
      <c r="AG33694" s="7"/>
      <c r="AH33694" s="7"/>
    </row>
    <row r="33695" spans="33:34">
      <c r="AG33695" s="7"/>
      <c r="AH33695" s="7"/>
    </row>
    <row r="33696" spans="33:34">
      <c r="AG33696" s="7"/>
      <c r="AH33696" s="7"/>
    </row>
    <row r="33697" spans="33:34">
      <c r="AG33697" s="7"/>
      <c r="AH33697" s="7"/>
    </row>
    <row r="33698" spans="33:34">
      <c r="AG33698" s="7"/>
      <c r="AH33698" s="7"/>
    </row>
    <row r="33699" spans="33:34">
      <c r="AG33699" s="7"/>
      <c r="AH33699" s="7"/>
    </row>
    <row r="33700" spans="33:34">
      <c r="AG33700" s="7"/>
      <c r="AH33700" s="7"/>
    </row>
    <row r="33701" spans="33:34">
      <c r="AG33701" s="7"/>
      <c r="AH33701" s="7"/>
    </row>
    <row r="33702" spans="33:34">
      <c r="AG33702" s="7"/>
      <c r="AH33702" s="7"/>
    </row>
    <row r="33703" spans="33:34">
      <c r="AG33703" s="7"/>
      <c r="AH33703" s="7"/>
    </row>
    <row r="33704" spans="33:34">
      <c r="AG33704" s="7"/>
      <c r="AH33704" s="7"/>
    </row>
    <row r="33705" spans="33:34">
      <c r="AG33705" s="7"/>
      <c r="AH33705" s="7"/>
    </row>
    <row r="33706" spans="33:34">
      <c r="AG33706" s="7"/>
      <c r="AH33706" s="7"/>
    </row>
    <row r="33707" spans="33:34">
      <c r="AG33707" s="7"/>
      <c r="AH33707" s="7"/>
    </row>
    <row r="33708" spans="33:34">
      <c r="AG33708" s="7"/>
      <c r="AH33708" s="7"/>
    </row>
    <row r="33709" spans="33:34">
      <c r="AG33709" s="7"/>
      <c r="AH33709" s="7"/>
    </row>
    <row r="33710" spans="33:34">
      <c r="AG33710" s="7"/>
      <c r="AH33710" s="7"/>
    </row>
    <row r="33711" spans="33:34">
      <c r="AG33711" s="7"/>
      <c r="AH33711" s="7"/>
    </row>
    <row r="33712" spans="33:34">
      <c r="AG33712" s="7"/>
      <c r="AH33712" s="7"/>
    </row>
    <row r="33713" spans="33:34">
      <c r="AG33713" s="7"/>
      <c r="AH33713" s="7"/>
    </row>
    <row r="33714" spans="33:34">
      <c r="AG33714" s="7"/>
      <c r="AH33714" s="7"/>
    </row>
    <row r="33715" spans="33:34">
      <c r="AG33715" s="7"/>
      <c r="AH33715" s="7"/>
    </row>
    <row r="33716" spans="33:34">
      <c r="AG33716" s="7"/>
      <c r="AH33716" s="7"/>
    </row>
    <row r="33717" spans="33:34">
      <c r="AG33717" s="7"/>
      <c r="AH33717" s="7"/>
    </row>
    <row r="33718" spans="33:34">
      <c r="AG33718" s="7"/>
      <c r="AH33718" s="7"/>
    </row>
    <row r="33719" spans="33:34">
      <c r="AG33719" s="7"/>
      <c r="AH33719" s="7"/>
    </row>
    <row r="33720" spans="33:34">
      <c r="AG33720" s="7"/>
      <c r="AH33720" s="7"/>
    </row>
    <row r="33721" spans="33:34">
      <c r="AG33721" s="7"/>
      <c r="AH33721" s="7"/>
    </row>
    <row r="33722" spans="33:34">
      <c r="AG33722" s="7"/>
      <c r="AH33722" s="7"/>
    </row>
    <row r="33723" spans="33:34">
      <c r="AG33723" s="7"/>
      <c r="AH33723" s="7"/>
    </row>
    <row r="33724" spans="33:34">
      <c r="AG33724" s="7"/>
      <c r="AH33724" s="7"/>
    </row>
    <row r="33725" spans="33:34">
      <c r="AG33725" s="7"/>
      <c r="AH33725" s="7"/>
    </row>
    <row r="33726" spans="33:34">
      <c r="AG33726" s="7"/>
      <c r="AH33726" s="7"/>
    </row>
    <row r="33727" spans="33:34">
      <c r="AG33727" s="7"/>
      <c r="AH33727" s="7"/>
    </row>
    <row r="33728" spans="33:34">
      <c r="AG33728" s="7"/>
      <c r="AH33728" s="7"/>
    </row>
    <row r="33729" spans="33:34">
      <c r="AG33729" s="7"/>
      <c r="AH33729" s="7"/>
    </row>
    <row r="33730" spans="33:34">
      <c r="AG33730" s="7"/>
      <c r="AH33730" s="7"/>
    </row>
    <row r="33731" spans="33:34">
      <c r="AG33731" s="7"/>
      <c r="AH33731" s="7"/>
    </row>
    <row r="33732" spans="33:34">
      <c r="AG33732" s="7"/>
      <c r="AH33732" s="7"/>
    </row>
    <row r="33733" spans="33:34">
      <c r="AG33733" s="7"/>
      <c r="AH33733" s="7"/>
    </row>
    <row r="33734" spans="33:34">
      <c r="AG33734" s="7"/>
      <c r="AH33734" s="7"/>
    </row>
    <row r="33735" spans="33:34">
      <c r="AG33735" s="7"/>
      <c r="AH33735" s="7"/>
    </row>
    <row r="33736" spans="33:34">
      <c r="AG33736" s="7"/>
      <c r="AH33736" s="7"/>
    </row>
    <row r="33737" spans="33:34">
      <c r="AG33737" s="7"/>
      <c r="AH33737" s="7"/>
    </row>
    <row r="33738" spans="33:34">
      <c r="AG33738" s="7"/>
      <c r="AH33738" s="7"/>
    </row>
    <row r="33739" spans="33:34">
      <c r="AG33739" s="7"/>
      <c r="AH33739" s="7"/>
    </row>
    <row r="33740" spans="33:34">
      <c r="AG33740" s="7"/>
      <c r="AH33740" s="7"/>
    </row>
    <row r="33741" spans="33:34">
      <c r="AG33741" s="7"/>
      <c r="AH33741" s="7"/>
    </row>
    <row r="33742" spans="33:34">
      <c r="AG33742" s="7"/>
      <c r="AH33742" s="7"/>
    </row>
    <row r="33743" spans="33:34">
      <c r="AG33743" s="7"/>
      <c r="AH33743" s="7"/>
    </row>
    <row r="33744" spans="33:34">
      <c r="AG33744" s="7"/>
      <c r="AH33744" s="7"/>
    </row>
    <row r="33745" spans="33:34">
      <c r="AG33745" s="7"/>
      <c r="AH33745" s="7"/>
    </row>
    <row r="33746" spans="33:34">
      <c r="AG33746" s="7"/>
      <c r="AH33746" s="7"/>
    </row>
    <row r="33747" spans="33:34">
      <c r="AG33747" s="7"/>
      <c r="AH33747" s="7"/>
    </row>
    <row r="33748" spans="33:34">
      <c r="AG33748" s="7"/>
      <c r="AH33748" s="7"/>
    </row>
    <row r="33749" spans="33:34">
      <c r="AG33749" s="7"/>
      <c r="AH33749" s="7"/>
    </row>
    <row r="33750" spans="33:34">
      <c r="AG33750" s="7"/>
      <c r="AH33750" s="7"/>
    </row>
    <row r="33751" spans="33:34">
      <c r="AG33751" s="7"/>
      <c r="AH33751" s="7"/>
    </row>
    <row r="33752" spans="33:34">
      <c r="AG33752" s="7"/>
      <c r="AH33752" s="7"/>
    </row>
    <row r="33753" spans="33:34">
      <c r="AG33753" s="7"/>
      <c r="AH33753" s="7"/>
    </row>
    <row r="33754" spans="33:34">
      <c r="AG33754" s="7"/>
      <c r="AH33754" s="7"/>
    </row>
    <row r="33755" spans="33:34">
      <c r="AG33755" s="7"/>
      <c r="AH33755" s="7"/>
    </row>
    <row r="33756" spans="33:34">
      <c r="AG33756" s="7"/>
      <c r="AH33756" s="7"/>
    </row>
    <row r="33757" spans="33:34">
      <c r="AG33757" s="7"/>
      <c r="AH33757" s="7"/>
    </row>
    <row r="33758" spans="33:34">
      <c r="AG33758" s="7"/>
      <c r="AH33758" s="7"/>
    </row>
    <row r="33759" spans="33:34">
      <c r="AG33759" s="7"/>
      <c r="AH33759" s="7"/>
    </row>
    <row r="33760" spans="33:34">
      <c r="AG33760" s="7"/>
      <c r="AH33760" s="7"/>
    </row>
    <row r="33761" spans="33:34">
      <c r="AG33761" s="7"/>
      <c r="AH33761" s="7"/>
    </row>
    <row r="33762" spans="33:34">
      <c r="AG33762" s="7"/>
      <c r="AH33762" s="7"/>
    </row>
    <row r="33763" spans="33:34">
      <c r="AG33763" s="7"/>
      <c r="AH33763" s="7"/>
    </row>
    <row r="33764" spans="33:34">
      <c r="AG33764" s="7"/>
      <c r="AH33764" s="7"/>
    </row>
    <row r="33765" spans="33:34">
      <c r="AG33765" s="7"/>
      <c r="AH33765" s="7"/>
    </row>
    <row r="33766" spans="33:34">
      <c r="AG33766" s="7"/>
      <c r="AH33766" s="7"/>
    </row>
    <row r="33767" spans="33:34">
      <c r="AG33767" s="7"/>
      <c r="AH33767" s="7"/>
    </row>
    <row r="33768" spans="33:34">
      <c r="AG33768" s="7"/>
      <c r="AH33768" s="7"/>
    </row>
    <row r="33769" spans="33:34">
      <c r="AG33769" s="7"/>
      <c r="AH33769" s="7"/>
    </row>
    <row r="33770" spans="33:34">
      <c r="AG33770" s="7"/>
      <c r="AH33770" s="7"/>
    </row>
    <row r="33771" spans="33:34">
      <c r="AG33771" s="7"/>
      <c r="AH33771" s="7"/>
    </row>
    <row r="33772" spans="33:34">
      <c r="AG33772" s="7"/>
      <c r="AH33772" s="7"/>
    </row>
    <row r="33773" spans="33:34">
      <c r="AG33773" s="7"/>
      <c r="AH33773" s="7"/>
    </row>
    <row r="33774" spans="33:34">
      <c r="AG33774" s="7"/>
      <c r="AH33774" s="7"/>
    </row>
    <row r="33775" spans="33:34">
      <c r="AG33775" s="7"/>
      <c r="AH33775" s="7"/>
    </row>
    <row r="33776" spans="33:34">
      <c r="AG33776" s="7"/>
      <c r="AH33776" s="7"/>
    </row>
    <row r="33777" spans="33:34">
      <c r="AG33777" s="7"/>
      <c r="AH33777" s="7"/>
    </row>
    <row r="33778" spans="33:34">
      <c r="AG33778" s="7"/>
      <c r="AH33778" s="7"/>
    </row>
    <row r="33779" spans="33:34">
      <c r="AG33779" s="7"/>
      <c r="AH33779" s="7"/>
    </row>
    <row r="33780" spans="33:34">
      <c r="AG33780" s="7"/>
      <c r="AH33780" s="7"/>
    </row>
    <row r="33781" spans="33:34">
      <c r="AG33781" s="7"/>
      <c r="AH33781" s="7"/>
    </row>
    <row r="33782" spans="33:34">
      <c r="AG33782" s="7"/>
      <c r="AH33782" s="7"/>
    </row>
    <row r="33783" spans="33:34">
      <c r="AG33783" s="7"/>
      <c r="AH33783" s="7"/>
    </row>
    <row r="33784" spans="33:34">
      <c r="AG33784" s="7"/>
      <c r="AH33784" s="7"/>
    </row>
    <row r="33785" spans="33:34">
      <c r="AG33785" s="7"/>
      <c r="AH33785" s="7"/>
    </row>
    <row r="33786" spans="33:34">
      <c r="AG33786" s="7"/>
      <c r="AH33786" s="7"/>
    </row>
    <row r="33787" spans="33:34">
      <c r="AG33787" s="7"/>
      <c r="AH33787" s="7"/>
    </row>
    <row r="33788" spans="33:34">
      <c r="AG33788" s="7"/>
      <c r="AH33788" s="7"/>
    </row>
    <row r="33789" spans="33:34">
      <c r="AG33789" s="7"/>
      <c r="AH33789" s="7"/>
    </row>
    <row r="33790" spans="33:34">
      <c r="AG33790" s="7"/>
      <c r="AH33790" s="7"/>
    </row>
    <row r="33791" spans="33:34">
      <c r="AG33791" s="7"/>
      <c r="AH33791" s="7"/>
    </row>
    <row r="33792" spans="33:34">
      <c r="AG33792" s="7"/>
      <c r="AH33792" s="7"/>
    </row>
    <row r="33793" spans="33:34">
      <c r="AG33793" s="7"/>
      <c r="AH33793" s="7"/>
    </row>
    <row r="33794" spans="33:34">
      <c r="AG33794" s="7"/>
      <c r="AH33794" s="7"/>
    </row>
    <row r="33795" spans="33:34">
      <c r="AG33795" s="7"/>
      <c r="AH33795" s="7"/>
    </row>
    <row r="33796" spans="33:34">
      <c r="AG33796" s="7"/>
      <c r="AH33796" s="7"/>
    </row>
    <row r="33797" spans="33:34">
      <c r="AG33797" s="7"/>
      <c r="AH33797" s="7"/>
    </row>
    <row r="33798" spans="33:34">
      <c r="AG33798" s="7"/>
      <c r="AH33798" s="7"/>
    </row>
    <row r="33799" spans="33:34">
      <c r="AG33799" s="7"/>
      <c r="AH33799" s="7"/>
    </row>
    <row r="33800" spans="33:34">
      <c r="AG33800" s="7"/>
      <c r="AH33800" s="7"/>
    </row>
    <row r="33801" spans="33:34">
      <c r="AG33801" s="7"/>
      <c r="AH33801" s="7"/>
    </row>
    <row r="33802" spans="33:34">
      <c r="AG33802" s="7"/>
      <c r="AH33802" s="7"/>
    </row>
    <row r="33803" spans="33:34">
      <c r="AG33803" s="7"/>
      <c r="AH33803" s="7"/>
    </row>
    <row r="33804" spans="33:34">
      <c r="AG33804" s="7"/>
      <c r="AH33804" s="7"/>
    </row>
    <row r="33805" spans="33:34">
      <c r="AG33805" s="7"/>
      <c r="AH33805" s="7"/>
    </row>
    <row r="33806" spans="33:34">
      <c r="AG33806" s="7"/>
      <c r="AH33806" s="7"/>
    </row>
    <row r="33807" spans="33:34">
      <c r="AG33807" s="7"/>
      <c r="AH33807" s="7"/>
    </row>
    <row r="33808" spans="33:34">
      <c r="AG33808" s="7"/>
      <c r="AH33808" s="7"/>
    </row>
    <row r="33809" spans="33:34">
      <c r="AG33809" s="7"/>
      <c r="AH33809" s="7"/>
    </row>
    <row r="33810" spans="33:34">
      <c r="AG33810" s="7"/>
      <c r="AH33810" s="7"/>
    </row>
    <row r="33811" spans="33:34">
      <c r="AG33811" s="7"/>
      <c r="AH33811" s="7"/>
    </row>
    <row r="33812" spans="33:34">
      <c r="AG33812" s="7"/>
      <c r="AH33812" s="7"/>
    </row>
    <row r="33813" spans="33:34">
      <c r="AG33813" s="7"/>
      <c r="AH33813" s="7"/>
    </row>
    <row r="33814" spans="33:34">
      <c r="AG33814" s="7"/>
      <c r="AH33814" s="7"/>
    </row>
    <row r="33815" spans="33:34">
      <c r="AG33815" s="7"/>
      <c r="AH33815" s="7"/>
    </row>
    <row r="33816" spans="33:34">
      <c r="AG33816" s="7"/>
      <c r="AH33816" s="7"/>
    </row>
    <row r="33817" spans="33:34">
      <c r="AG33817" s="7"/>
      <c r="AH33817" s="7"/>
    </row>
    <row r="33818" spans="33:34">
      <c r="AG33818" s="7"/>
      <c r="AH33818" s="7"/>
    </row>
    <row r="33819" spans="33:34">
      <c r="AG33819" s="7"/>
      <c r="AH33819" s="7"/>
    </row>
    <row r="33820" spans="33:34">
      <c r="AG33820" s="7"/>
      <c r="AH33820" s="7"/>
    </row>
    <row r="33821" spans="33:34">
      <c r="AG33821" s="7"/>
      <c r="AH33821" s="7"/>
    </row>
    <row r="33822" spans="33:34">
      <c r="AG33822" s="7"/>
      <c r="AH33822" s="7"/>
    </row>
    <row r="33823" spans="33:34">
      <c r="AG33823" s="7"/>
      <c r="AH33823" s="7"/>
    </row>
    <row r="33824" spans="33:34">
      <c r="AG33824" s="7"/>
      <c r="AH33824" s="7"/>
    </row>
    <row r="33825" spans="33:34">
      <c r="AG33825" s="7"/>
      <c r="AH33825" s="7"/>
    </row>
    <row r="33826" spans="33:34">
      <c r="AG33826" s="7"/>
      <c r="AH33826" s="7"/>
    </row>
    <row r="33827" spans="33:34">
      <c r="AG33827" s="7"/>
      <c r="AH33827" s="7"/>
    </row>
    <row r="33828" spans="33:34">
      <c r="AG33828" s="7"/>
      <c r="AH33828" s="7"/>
    </row>
    <row r="33829" spans="33:34">
      <c r="AG33829" s="7"/>
      <c r="AH33829" s="7"/>
    </row>
    <row r="33830" spans="33:34">
      <c r="AG33830" s="7"/>
      <c r="AH33830" s="7"/>
    </row>
    <row r="33831" spans="33:34">
      <c r="AG33831" s="7"/>
      <c r="AH33831" s="7"/>
    </row>
    <row r="33832" spans="33:34">
      <c r="AG33832" s="7"/>
      <c r="AH33832" s="7"/>
    </row>
    <row r="33833" spans="33:34">
      <c r="AG33833" s="7"/>
      <c r="AH33833" s="7"/>
    </row>
    <row r="33834" spans="33:34">
      <c r="AG33834" s="7"/>
      <c r="AH33834" s="7"/>
    </row>
    <row r="33835" spans="33:34">
      <c r="AG33835" s="7"/>
      <c r="AH33835" s="7"/>
    </row>
    <row r="33836" spans="33:34">
      <c r="AG33836" s="7"/>
      <c r="AH33836" s="7"/>
    </row>
    <row r="33837" spans="33:34">
      <c r="AG33837" s="7"/>
      <c r="AH33837" s="7"/>
    </row>
    <row r="33838" spans="33:34">
      <c r="AG33838" s="7"/>
      <c r="AH33838" s="7"/>
    </row>
    <row r="33839" spans="33:34">
      <c r="AG33839" s="7"/>
      <c r="AH33839" s="7"/>
    </row>
    <row r="33840" spans="33:34">
      <c r="AG33840" s="7"/>
      <c r="AH33840" s="7"/>
    </row>
    <row r="33841" spans="33:34">
      <c r="AG33841" s="7"/>
      <c r="AH33841" s="7"/>
    </row>
    <row r="33842" spans="33:34">
      <c r="AG33842" s="7"/>
      <c r="AH33842" s="7"/>
    </row>
    <row r="33843" spans="33:34">
      <c r="AG33843" s="7"/>
      <c r="AH33843" s="7"/>
    </row>
    <row r="33844" spans="33:34">
      <c r="AG33844" s="7"/>
      <c r="AH33844" s="7"/>
    </row>
    <row r="33845" spans="33:34">
      <c r="AG33845" s="7"/>
      <c r="AH33845" s="7"/>
    </row>
    <row r="33846" spans="33:34">
      <c r="AG33846" s="7"/>
      <c r="AH33846" s="7"/>
    </row>
    <row r="33847" spans="33:34">
      <c r="AG33847" s="7"/>
      <c r="AH33847" s="7"/>
    </row>
    <row r="33848" spans="33:34">
      <c r="AG33848" s="7"/>
      <c r="AH33848" s="7"/>
    </row>
    <row r="33849" spans="33:34">
      <c r="AG33849" s="7"/>
      <c r="AH33849" s="7"/>
    </row>
    <row r="33850" spans="33:34">
      <c r="AG33850" s="7"/>
      <c r="AH33850" s="7"/>
    </row>
    <row r="33851" spans="33:34">
      <c r="AG33851" s="7"/>
      <c r="AH33851" s="7"/>
    </row>
    <row r="33852" spans="33:34">
      <c r="AG33852" s="7"/>
      <c r="AH33852" s="7"/>
    </row>
    <row r="33853" spans="33:34">
      <c r="AG33853" s="7"/>
      <c r="AH33853" s="7"/>
    </row>
    <row r="33854" spans="33:34">
      <c r="AG33854" s="7"/>
      <c r="AH33854" s="7"/>
    </row>
    <row r="33855" spans="33:34">
      <c r="AG33855" s="7"/>
      <c r="AH33855" s="7"/>
    </row>
    <row r="33856" spans="33:34">
      <c r="AG33856" s="7"/>
      <c r="AH33856" s="7"/>
    </row>
    <row r="33857" spans="33:34">
      <c r="AG33857" s="7"/>
      <c r="AH33857" s="7"/>
    </row>
    <row r="33858" spans="33:34">
      <c r="AG33858" s="7"/>
      <c r="AH33858" s="7"/>
    </row>
    <row r="33859" spans="33:34">
      <c r="AG33859" s="7"/>
      <c r="AH33859" s="7"/>
    </row>
    <row r="33860" spans="33:34">
      <c r="AG33860" s="7"/>
      <c r="AH33860" s="7"/>
    </row>
    <row r="33861" spans="33:34">
      <c r="AG33861" s="7"/>
      <c r="AH33861" s="7"/>
    </row>
    <row r="33862" spans="33:34">
      <c r="AG33862" s="7"/>
      <c r="AH33862" s="7"/>
    </row>
    <row r="33863" spans="33:34">
      <c r="AG33863" s="7"/>
      <c r="AH33863" s="7"/>
    </row>
    <row r="33864" spans="33:34">
      <c r="AG33864" s="7"/>
      <c r="AH33864" s="7"/>
    </row>
    <row r="33865" spans="33:34">
      <c r="AG33865" s="7"/>
      <c r="AH33865" s="7"/>
    </row>
    <row r="33866" spans="33:34">
      <c r="AG33866" s="7"/>
      <c r="AH33866" s="7"/>
    </row>
    <row r="33867" spans="33:34">
      <c r="AG33867" s="7"/>
      <c r="AH33867" s="7"/>
    </row>
    <row r="33868" spans="33:34">
      <c r="AG33868" s="7"/>
      <c r="AH33868" s="7"/>
    </row>
    <row r="33869" spans="33:34">
      <c r="AG33869" s="7"/>
      <c r="AH33869" s="7"/>
    </row>
    <row r="33870" spans="33:34">
      <c r="AG33870" s="7"/>
      <c r="AH33870" s="7"/>
    </row>
    <row r="33871" spans="33:34">
      <c r="AG33871" s="7"/>
      <c r="AH33871" s="7"/>
    </row>
    <row r="33872" spans="33:34">
      <c r="AG33872" s="7"/>
      <c r="AH33872" s="7"/>
    </row>
    <row r="33873" spans="33:34">
      <c r="AG33873" s="7"/>
      <c r="AH33873" s="7"/>
    </row>
    <row r="33874" spans="33:34">
      <c r="AG33874" s="7"/>
      <c r="AH33874" s="7"/>
    </row>
    <row r="33875" spans="33:34">
      <c r="AG33875" s="7"/>
      <c r="AH33875" s="7"/>
    </row>
    <row r="33876" spans="33:34">
      <c r="AG33876" s="7"/>
      <c r="AH33876" s="7"/>
    </row>
    <row r="33877" spans="33:34">
      <c r="AG33877" s="7"/>
      <c r="AH33877" s="7"/>
    </row>
    <row r="33878" spans="33:34">
      <c r="AG33878" s="7"/>
      <c r="AH33878" s="7"/>
    </row>
    <row r="33879" spans="33:34">
      <c r="AG33879" s="7"/>
      <c r="AH33879" s="7"/>
    </row>
    <row r="33880" spans="33:34">
      <c r="AG33880" s="7"/>
      <c r="AH33880" s="7"/>
    </row>
    <row r="33881" spans="33:34">
      <c r="AG33881" s="7"/>
      <c r="AH33881" s="7"/>
    </row>
    <row r="33882" spans="33:34">
      <c r="AG33882" s="7"/>
      <c r="AH33882" s="7"/>
    </row>
    <row r="33883" spans="33:34">
      <c r="AG33883" s="7"/>
      <c r="AH33883" s="7"/>
    </row>
    <row r="33884" spans="33:34">
      <c r="AG33884" s="7"/>
      <c r="AH33884" s="7"/>
    </row>
    <row r="33885" spans="33:34">
      <c r="AG33885" s="7"/>
      <c r="AH33885" s="7"/>
    </row>
    <row r="33886" spans="33:34">
      <c r="AG33886" s="7"/>
      <c r="AH33886" s="7"/>
    </row>
    <row r="33887" spans="33:34">
      <c r="AG33887" s="7"/>
      <c r="AH33887" s="7"/>
    </row>
    <row r="33888" spans="33:34">
      <c r="AG33888" s="7"/>
      <c r="AH33888" s="7"/>
    </row>
    <row r="33889" spans="33:34">
      <c r="AG33889" s="7"/>
      <c r="AH33889" s="7"/>
    </row>
    <row r="33890" spans="33:34">
      <c r="AG33890" s="7"/>
      <c r="AH33890" s="7"/>
    </row>
    <row r="33891" spans="33:34">
      <c r="AG33891" s="7"/>
      <c r="AH33891" s="7"/>
    </row>
    <row r="33892" spans="33:34">
      <c r="AG33892" s="7"/>
      <c r="AH33892" s="7"/>
    </row>
    <row r="33893" spans="33:34">
      <c r="AG33893" s="7"/>
      <c r="AH33893" s="7"/>
    </row>
    <row r="33894" spans="33:34">
      <c r="AG33894" s="7"/>
      <c r="AH33894" s="7"/>
    </row>
    <row r="33895" spans="33:34">
      <c r="AG33895" s="7"/>
      <c r="AH33895" s="7"/>
    </row>
    <row r="33896" spans="33:34">
      <c r="AG33896" s="7"/>
      <c r="AH33896" s="7"/>
    </row>
    <row r="33897" spans="33:34">
      <c r="AG33897" s="7"/>
      <c r="AH33897" s="7"/>
    </row>
    <row r="33898" spans="33:34">
      <c r="AG33898" s="7"/>
      <c r="AH33898" s="7"/>
    </row>
    <row r="33899" spans="33:34">
      <c r="AG33899" s="7"/>
      <c r="AH33899" s="7"/>
    </row>
    <row r="33900" spans="33:34">
      <c r="AG33900" s="7"/>
      <c r="AH33900" s="7"/>
    </row>
    <row r="33901" spans="33:34">
      <c r="AG33901" s="7"/>
      <c r="AH33901" s="7"/>
    </row>
    <row r="33902" spans="33:34">
      <c r="AG33902" s="7"/>
      <c r="AH33902" s="7"/>
    </row>
    <row r="33903" spans="33:34">
      <c r="AG33903" s="7"/>
      <c r="AH33903" s="7"/>
    </row>
    <row r="33904" spans="33:34">
      <c r="AG33904" s="7"/>
      <c r="AH33904" s="7"/>
    </row>
    <row r="33905" spans="33:34">
      <c r="AG33905" s="7"/>
      <c r="AH33905" s="7"/>
    </row>
    <row r="33906" spans="33:34">
      <c r="AG33906" s="7"/>
      <c r="AH33906" s="7"/>
    </row>
    <row r="33907" spans="33:34">
      <c r="AG33907" s="7"/>
      <c r="AH33907" s="7"/>
    </row>
    <row r="33908" spans="33:34">
      <c r="AG33908" s="7"/>
      <c r="AH33908" s="7"/>
    </row>
    <row r="33909" spans="33:34">
      <c r="AG33909" s="7"/>
      <c r="AH33909" s="7"/>
    </row>
    <row r="33910" spans="33:34">
      <c r="AG33910" s="7"/>
      <c r="AH33910" s="7"/>
    </row>
    <row r="33911" spans="33:34">
      <c r="AG33911" s="7"/>
      <c r="AH33911" s="7"/>
    </row>
    <row r="33912" spans="33:34">
      <c r="AG33912" s="7"/>
      <c r="AH33912" s="7"/>
    </row>
    <row r="33913" spans="33:34">
      <c r="AG33913" s="7"/>
      <c r="AH33913" s="7"/>
    </row>
    <row r="33914" spans="33:34">
      <c r="AG33914" s="7"/>
      <c r="AH33914" s="7"/>
    </row>
    <row r="33915" spans="33:34">
      <c r="AG33915" s="7"/>
      <c r="AH33915" s="7"/>
    </row>
    <row r="33916" spans="33:34">
      <c r="AG33916" s="7"/>
      <c r="AH33916" s="7"/>
    </row>
    <row r="33917" spans="33:34">
      <c r="AG33917" s="7"/>
      <c r="AH33917" s="7"/>
    </row>
    <row r="33918" spans="33:34">
      <c r="AG33918" s="7"/>
      <c r="AH33918" s="7"/>
    </row>
    <row r="33919" spans="33:34">
      <c r="AG33919" s="7"/>
      <c r="AH33919" s="7"/>
    </row>
    <row r="33920" spans="33:34">
      <c r="AG33920" s="7"/>
      <c r="AH33920" s="7"/>
    </row>
    <row r="33921" spans="33:34">
      <c r="AG33921" s="7"/>
      <c r="AH33921" s="7"/>
    </row>
    <row r="33922" spans="33:34">
      <c r="AG33922" s="7"/>
      <c r="AH33922" s="7"/>
    </row>
    <row r="33923" spans="33:34">
      <c r="AG33923" s="7"/>
      <c r="AH33923" s="7"/>
    </row>
    <row r="33924" spans="33:34">
      <c r="AG33924" s="7"/>
      <c r="AH33924" s="7"/>
    </row>
    <row r="33925" spans="33:34">
      <c r="AG33925" s="7"/>
      <c r="AH33925" s="7"/>
    </row>
    <row r="33926" spans="33:34">
      <c r="AG33926" s="7"/>
      <c r="AH33926" s="7"/>
    </row>
    <row r="33927" spans="33:34">
      <c r="AG33927" s="7"/>
      <c r="AH33927" s="7"/>
    </row>
    <row r="33928" spans="33:34">
      <c r="AG33928" s="7"/>
      <c r="AH33928" s="7"/>
    </row>
    <row r="33929" spans="33:34">
      <c r="AG33929" s="7"/>
      <c r="AH33929" s="7"/>
    </row>
    <row r="33930" spans="33:34">
      <c r="AG33930" s="7"/>
      <c r="AH33930" s="7"/>
    </row>
    <row r="33931" spans="33:34">
      <c r="AG33931" s="7"/>
      <c r="AH33931" s="7"/>
    </row>
    <row r="33932" spans="33:34">
      <c r="AG33932" s="7"/>
      <c r="AH33932" s="7"/>
    </row>
    <row r="33933" spans="33:34">
      <c r="AG33933" s="7"/>
      <c r="AH33933" s="7"/>
    </row>
    <row r="33934" spans="33:34">
      <c r="AG33934" s="7"/>
      <c r="AH33934" s="7"/>
    </row>
    <row r="33935" spans="33:34">
      <c r="AG33935" s="7"/>
      <c r="AH33935" s="7"/>
    </row>
    <row r="33936" spans="33:34">
      <c r="AG33936" s="7"/>
      <c r="AH33936" s="7"/>
    </row>
    <row r="33937" spans="33:34">
      <c r="AG33937" s="7"/>
      <c r="AH33937" s="7"/>
    </row>
    <row r="33938" spans="33:34">
      <c r="AG33938" s="7"/>
      <c r="AH33938" s="7"/>
    </row>
    <row r="33939" spans="33:34">
      <c r="AG33939" s="7"/>
      <c r="AH33939" s="7"/>
    </row>
    <row r="33940" spans="33:34">
      <c r="AG33940" s="7"/>
      <c r="AH33940" s="7"/>
    </row>
    <row r="33941" spans="33:34">
      <c r="AG33941" s="7"/>
      <c r="AH33941" s="7"/>
    </row>
    <row r="33942" spans="33:34">
      <c r="AG33942" s="7"/>
      <c r="AH33942" s="7"/>
    </row>
    <row r="33943" spans="33:34">
      <c r="AG33943" s="7"/>
      <c r="AH33943" s="7"/>
    </row>
    <row r="33944" spans="33:34">
      <c r="AG33944" s="7"/>
      <c r="AH33944" s="7"/>
    </row>
    <row r="33945" spans="33:34">
      <c r="AG33945" s="7"/>
      <c r="AH33945" s="7"/>
    </row>
    <row r="33946" spans="33:34">
      <c r="AG33946" s="7"/>
      <c r="AH33946" s="7"/>
    </row>
    <row r="33947" spans="33:34">
      <c r="AG33947" s="7"/>
      <c r="AH33947" s="7"/>
    </row>
    <row r="33948" spans="33:34">
      <c r="AG33948" s="7"/>
      <c r="AH33948" s="7"/>
    </row>
    <row r="33949" spans="33:34">
      <c r="AG33949" s="7"/>
      <c r="AH33949" s="7"/>
    </row>
    <row r="33950" spans="33:34">
      <c r="AG33950" s="7"/>
      <c r="AH33950" s="7"/>
    </row>
    <row r="33951" spans="33:34">
      <c r="AG33951" s="7"/>
      <c r="AH33951" s="7"/>
    </row>
    <row r="33952" spans="33:34">
      <c r="AG33952" s="7"/>
      <c r="AH33952" s="7"/>
    </row>
    <row r="33953" spans="33:34">
      <c r="AG33953" s="7"/>
      <c r="AH33953" s="7"/>
    </row>
    <row r="33954" spans="33:34">
      <c r="AG33954" s="7"/>
      <c r="AH33954" s="7"/>
    </row>
    <row r="33955" spans="33:34">
      <c r="AG33955" s="7"/>
      <c r="AH33955" s="7"/>
    </row>
    <row r="33956" spans="33:34">
      <c r="AG33956" s="7"/>
      <c r="AH33956" s="7"/>
    </row>
    <row r="33957" spans="33:34">
      <c r="AG33957" s="7"/>
      <c r="AH33957" s="7"/>
    </row>
    <row r="33958" spans="33:34">
      <c r="AG33958" s="7"/>
      <c r="AH33958" s="7"/>
    </row>
    <row r="33959" spans="33:34">
      <c r="AG33959" s="7"/>
      <c r="AH33959" s="7"/>
    </row>
    <row r="33960" spans="33:34">
      <c r="AG33960" s="7"/>
      <c r="AH33960" s="7"/>
    </row>
    <row r="33961" spans="33:34">
      <c r="AG33961" s="7"/>
      <c r="AH33961" s="7"/>
    </row>
    <row r="33962" spans="33:34">
      <c r="AG33962" s="7"/>
      <c r="AH33962" s="7"/>
    </row>
    <row r="33963" spans="33:34">
      <c r="AG33963" s="7"/>
      <c r="AH33963" s="7"/>
    </row>
    <row r="33964" spans="33:34">
      <c r="AG33964" s="7"/>
      <c r="AH33964" s="7"/>
    </row>
    <row r="33965" spans="33:34">
      <c r="AG33965" s="7"/>
      <c r="AH33965" s="7"/>
    </row>
    <row r="33966" spans="33:34">
      <c r="AG33966" s="7"/>
      <c r="AH33966" s="7"/>
    </row>
    <row r="33967" spans="33:34">
      <c r="AG33967" s="7"/>
      <c r="AH33967" s="7"/>
    </row>
    <row r="33968" spans="33:34">
      <c r="AG33968" s="7"/>
      <c r="AH33968" s="7"/>
    </row>
    <row r="33969" spans="33:34">
      <c r="AG33969" s="7"/>
      <c r="AH33969" s="7"/>
    </row>
    <row r="33970" spans="33:34">
      <c r="AG33970" s="7"/>
      <c r="AH33970" s="7"/>
    </row>
    <row r="33971" spans="33:34">
      <c r="AG33971" s="7"/>
      <c r="AH33971" s="7"/>
    </row>
    <row r="33972" spans="33:34">
      <c r="AG33972" s="7"/>
      <c r="AH33972" s="7"/>
    </row>
    <row r="33973" spans="33:34">
      <c r="AG33973" s="7"/>
      <c r="AH33973" s="7"/>
    </row>
    <row r="33974" spans="33:34">
      <c r="AG33974" s="7"/>
      <c r="AH33974" s="7"/>
    </row>
    <row r="33975" spans="33:34">
      <c r="AG33975" s="7"/>
      <c r="AH33975" s="7"/>
    </row>
    <row r="33976" spans="33:34">
      <c r="AG33976" s="7"/>
      <c r="AH33976" s="7"/>
    </row>
    <row r="33977" spans="33:34">
      <c r="AG33977" s="7"/>
      <c r="AH33977" s="7"/>
    </row>
    <row r="33978" spans="33:34">
      <c r="AG33978" s="7"/>
      <c r="AH33978" s="7"/>
    </row>
    <row r="33979" spans="33:34">
      <c r="AG33979" s="7"/>
      <c r="AH33979" s="7"/>
    </row>
    <row r="33980" spans="33:34">
      <c r="AG33980" s="7"/>
      <c r="AH33980" s="7"/>
    </row>
    <row r="33981" spans="33:34">
      <c r="AG33981" s="7"/>
      <c r="AH33981" s="7"/>
    </row>
    <row r="33982" spans="33:34">
      <c r="AG33982" s="7"/>
      <c r="AH33982" s="7"/>
    </row>
    <row r="33983" spans="33:34">
      <c r="AG33983" s="7"/>
      <c r="AH33983" s="7"/>
    </row>
    <row r="33984" spans="33:34">
      <c r="AG33984" s="7"/>
      <c r="AH33984" s="7"/>
    </row>
    <row r="33985" spans="33:34">
      <c r="AG33985" s="7"/>
      <c r="AH33985" s="7"/>
    </row>
    <row r="33986" spans="33:34">
      <c r="AG33986" s="7"/>
      <c r="AH33986" s="7"/>
    </row>
    <row r="33987" spans="33:34">
      <c r="AG33987" s="7"/>
      <c r="AH33987" s="7"/>
    </row>
    <row r="33988" spans="33:34">
      <c r="AG33988" s="7"/>
      <c r="AH33988" s="7"/>
    </row>
    <row r="33989" spans="33:34">
      <c r="AG33989" s="7"/>
      <c r="AH33989" s="7"/>
    </row>
    <row r="33990" spans="33:34">
      <c r="AG33990" s="7"/>
      <c r="AH33990" s="7"/>
    </row>
    <row r="33991" spans="33:34">
      <c r="AG33991" s="7"/>
      <c r="AH33991" s="7"/>
    </row>
    <row r="33992" spans="33:34">
      <c r="AG33992" s="7"/>
      <c r="AH33992" s="7"/>
    </row>
    <row r="33993" spans="33:34">
      <c r="AG33993" s="7"/>
      <c r="AH33993" s="7"/>
    </row>
    <row r="33994" spans="33:34">
      <c r="AG33994" s="7"/>
      <c r="AH33994" s="7"/>
    </row>
    <row r="33995" spans="33:34">
      <c r="AG33995" s="7"/>
      <c r="AH33995" s="7"/>
    </row>
    <row r="33996" spans="33:34">
      <c r="AG33996" s="7"/>
      <c r="AH33996" s="7"/>
    </row>
    <row r="33997" spans="33:34">
      <c r="AG33997" s="7"/>
      <c r="AH33997" s="7"/>
    </row>
    <row r="33998" spans="33:34">
      <c r="AG33998" s="7"/>
      <c r="AH33998" s="7"/>
    </row>
    <row r="33999" spans="33:34">
      <c r="AG33999" s="7"/>
      <c r="AH33999" s="7"/>
    </row>
    <row r="34000" spans="33:34">
      <c r="AG34000" s="7"/>
      <c r="AH34000" s="7"/>
    </row>
    <row r="34001" spans="33:34">
      <c r="AG34001" s="7"/>
      <c r="AH34001" s="7"/>
    </row>
    <row r="34002" spans="33:34">
      <c r="AG34002" s="7"/>
      <c r="AH34002" s="7"/>
    </row>
    <row r="34003" spans="33:34">
      <c r="AG34003" s="7"/>
      <c r="AH34003" s="7"/>
    </row>
    <row r="34004" spans="33:34">
      <c r="AG34004" s="7"/>
      <c r="AH34004" s="7"/>
    </row>
    <row r="34005" spans="33:34">
      <c r="AG34005" s="7"/>
      <c r="AH34005" s="7"/>
    </row>
    <row r="34006" spans="33:34">
      <c r="AG34006" s="7"/>
      <c r="AH34006" s="7"/>
    </row>
    <row r="34007" spans="33:34">
      <c r="AG34007" s="7"/>
      <c r="AH34007" s="7"/>
    </row>
    <row r="34008" spans="33:34">
      <c r="AG34008" s="7"/>
      <c r="AH34008" s="7"/>
    </row>
    <row r="34009" spans="33:34">
      <c r="AG34009" s="7"/>
      <c r="AH34009" s="7"/>
    </row>
    <row r="34010" spans="33:34">
      <c r="AG34010" s="7"/>
      <c r="AH34010" s="7"/>
    </row>
    <row r="34011" spans="33:34">
      <c r="AG34011" s="7"/>
      <c r="AH34011" s="7"/>
    </row>
    <row r="34012" spans="33:34">
      <c r="AG34012" s="7"/>
      <c r="AH34012" s="7"/>
    </row>
    <row r="34013" spans="33:34">
      <c r="AG34013" s="7"/>
      <c r="AH34013" s="7"/>
    </row>
    <row r="34014" spans="33:34">
      <c r="AG34014" s="7"/>
      <c r="AH34014" s="7"/>
    </row>
    <row r="34015" spans="33:34">
      <c r="AG34015" s="7"/>
      <c r="AH34015" s="7"/>
    </row>
    <row r="34016" spans="33:34">
      <c r="AG34016" s="7"/>
      <c r="AH34016" s="7"/>
    </row>
    <row r="34017" spans="33:34">
      <c r="AG34017" s="7"/>
      <c r="AH34017" s="7"/>
    </row>
    <row r="34018" spans="33:34">
      <c r="AG34018" s="7"/>
      <c r="AH34018" s="7"/>
    </row>
    <row r="34019" spans="33:34">
      <c r="AG34019" s="7"/>
      <c r="AH34019" s="7"/>
    </row>
    <row r="34020" spans="33:34">
      <c r="AG34020" s="7"/>
      <c r="AH34020" s="7"/>
    </row>
    <row r="34021" spans="33:34">
      <c r="AG34021" s="7"/>
      <c r="AH34021" s="7"/>
    </row>
    <row r="34022" spans="33:34">
      <c r="AG34022" s="7"/>
      <c r="AH34022" s="7"/>
    </row>
    <row r="34023" spans="33:34">
      <c r="AG34023" s="7"/>
      <c r="AH34023" s="7"/>
    </row>
    <row r="34024" spans="33:34">
      <c r="AG34024" s="7"/>
      <c r="AH34024" s="7"/>
    </row>
    <row r="34025" spans="33:34">
      <c r="AG34025" s="7"/>
      <c r="AH34025" s="7"/>
    </row>
    <row r="34026" spans="33:34">
      <c r="AG34026" s="7"/>
      <c r="AH34026" s="7"/>
    </row>
    <row r="34027" spans="33:34">
      <c r="AG34027" s="7"/>
      <c r="AH34027" s="7"/>
    </row>
    <row r="34028" spans="33:34">
      <c r="AG34028" s="7"/>
      <c r="AH34028" s="7"/>
    </row>
    <row r="34029" spans="33:34">
      <c r="AG34029" s="7"/>
      <c r="AH34029" s="7"/>
    </row>
    <row r="34030" spans="33:34">
      <c r="AG34030" s="7"/>
      <c r="AH34030" s="7"/>
    </row>
    <row r="34031" spans="33:34">
      <c r="AG34031" s="7"/>
      <c r="AH34031" s="7"/>
    </row>
    <row r="34032" spans="33:34">
      <c r="AG34032" s="7"/>
      <c r="AH34032" s="7"/>
    </row>
    <row r="34033" spans="33:34">
      <c r="AG34033" s="7"/>
      <c r="AH34033" s="7"/>
    </row>
    <row r="34034" spans="33:34">
      <c r="AG34034" s="7"/>
      <c r="AH34034" s="7"/>
    </row>
    <row r="34035" spans="33:34">
      <c r="AG34035" s="7"/>
      <c r="AH34035" s="7"/>
    </row>
    <row r="34036" spans="33:34">
      <c r="AG34036" s="7"/>
      <c r="AH34036" s="7"/>
    </row>
    <row r="34037" spans="33:34">
      <c r="AG34037" s="7"/>
      <c r="AH34037" s="7"/>
    </row>
    <row r="34038" spans="33:34">
      <c r="AG34038" s="7"/>
      <c r="AH34038" s="7"/>
    </row>
    <row r="34039" spans="33:34">
      <c r="AG34039" s="7"/>
      <c r="AH34039" s="7"/>
    </row>
    <row r="34040" spans="33:34">
      <c r="AG34040" s="7"/>
      <c r="AH34040" s="7"/>
    </row>
    <row r="34041" spans="33:34">
      <c r="AG34041" s="7"/>
      <c r="AH34041" s="7"/>
    </row>
    <row r="34042" spans="33:34">
      <c r="AG34042" s="7"/>
      <c r="AH34042" s="7"/>
    </row>
    <row r="34043" spans="33:34">
      <c r="AG34043" s="7"/>
      <c r="AH34043" s="7"/>
    </row>
    <row r="34044" spans="33:34">
      <c r="AG34044" s="7"/>
      <c r="AH34044" s="7"/>
    </row>
    <row r="34045" spans="33:34">
      <c r="AG34045" s="7"/>
      <c r="AH34045" s="7"/>
    </row>
    <row r="34046" spans="33:34">
      <c r="AG34046" s="7"/>
      <c r="AH34046" s="7"/>
    </row>
    <row r="34047" spans="33:34">
      <c r="AG34047" s="7"/>
      <c r="AH34047" s="7"/>
    </row>
    <row r="34048" spans="33:34">
      <c r="AG34048" s="7"/>
      <c r="AH34048" s="7"/>
    </row>
    <row r="34049" spans="33:34">
      <c r="AG34049" s="7"/>
      <c r="AH34049" s="7"/>
    </row>
    <row r="34050" spans="33:34">
      <c r="AG34050" s="7"/>
      <c r="AH34050" s="7"/>
    </row>
    <row r="34051" spans="33:34">
      <c r="AG34051" s="7"/>
      <c r="AH34051" s="7"/>
    </row>
    <row r="34052" spans="33:34">
      <c r="AG34052" s="7"/>
      <c r="AH34052" s="7"/>
    </row>
    <row r="34053" spans="33:34">
      <c r="AG34053" s="7"/>
      <c r="AH34053" s="7"/>
    </row>
    <row r="34054" spans="33:34">
      <c r="AG34054" s="7"/>
      <c r="AH34054" s="7"/>
    </row>
    <row r="34055" spans="33:34">
      <c r="AG34055" s="7"/>
      <c r="AH34055" s="7"/>
    </row>
    <row r="34056" spans="33:34">
      <c r="AG34056" s="7"/>
      <c r="AH34056" s="7"/>
    </row>
    <row r="34057" spans="33:34">
      <c r="AG34057" s="7"/>
      <c r="AH34057" s="7"/>
    </row>
    <row r="34058" spans="33:34">
      <c r="AG34058" s="7"/>
      <c r="AH34058" s="7"/>
    </row>
    <row r="34059" spans="33:34">
      <c r="AG34059" s="7"/>
      <c r="AH34059" s="7"/>
    </row>
    <row r="34060" spans="33:34">
      <c r="AG34060" s="7"/>
      <c r="AH34060" s="7"/>
    </row>
    <row r="34061" spans="33:34">
      <c r="AG34061" s="7"/>
      <c r="AH34061" s="7"/>
    </row>
    <row r="34062" spans="33:34">
      <c r="AG34062" s="7"/>
      <c r="AH34062" s="7"/>
    </row>
    <row r="34063" spans="33:34">
      <c r="AG34063" s="7"/>
      <c r="AH34063" s="7"/>
    </row>
    <row r="34064" spans="33:34">
      <c r="AG34064" s="7"/>
      <c r="AH34064" s="7"/>
    </row>
    <row r="34065" spans="33:34">
      <c r="AG34065" s="7"/>
      <c r="AH34065" s="7"/>
    </row>
    <row r="34066" spans="33:34">
      <c r="AG34066" s="7"/>
      <c r="AH34066" s="7"/>
    </row>
    <row r="34067" spans="33:34">
      <c r="AG34067" s="7"/>
      <c r="AH34067" s="7"/>
    </row>
    <row r="34068" spans="33:34">
      <c r="AG34068" s="7"/>
      <c r="AH34068" s="7"/>
    </row>
    <row r="34069" spans="33:34">
      <c r="AG34069" s="7"/>
      <c r="AH34069" s="7"/>
    </row>
    <row r="34070" spans="33:34">
      <c r="AG34070" s="7"/>
      <c r="AH34070" s="7"/>
    </row>
    <row r="34071" spans="33:34">
      <c r="AG34071" s="7"/>
      <c r="AH34071" s="7"/>
    </row>
    <row r="34072" spans="33:34">
      <c r="AG34072" s="7"/>
      <c r="AH34072" s="7"/>
    </row>
    <row r="34073" spans="33:34">
      <c r="AG34073" s="7"/>
      <c r="AH34073" s="7"/>
    </row>
    <row r="34074" spans="33:34">
      <c r="AG34074" s="7"/>
      <c r="AH34074" s="7"/>
    </row>
    <row r="34075" spans="33:34">
      <c r="AG34075" s="7"/>
      <c r="AH34075" s="7"/>
    </row>
    <row r="34076" spans="33:34">
      <c r="AG34076" s="7"/>
      <c r="AH34076" s="7"/>
    </row>
    <row r="34077" spans="33:34">
      <c r="AG34077" s="7"/>
      <c r="AH34077" s="7"/>
    </row>
    <row r="34078" spans="33:34">
      <c r="AG34078" s="7"/>
      <c r="AH34078" s="7"/>
    </row>
    <row r="34079" spans="33:34">
      <c r="AG34079" s="7"/>
      <c r="AH34079" s="7"/>
    </row>
    <row r="34080" spans="33:34">
      <c r="AG34080" s="7"/>
      <c r="AH34080" s="7"/>
    </row>
    <row r="34081" spans="33:34">
      <c r="AG34081" s="7"/>
      <c r="AH34081" s="7"/>
    </row>
    <row r="34082" spans="33:34">
      <c r="AG34082" s="7"/>
      <c r="AH34082" s="7"/>
    </row>
    <row r="34083" spans="33:34">
      <c r="AG34083" s="7"/>
      <c r="AH34083" s="7"/>
    </row>
    <row r="34084" spans="33:34">
      <c r="AG34084" s="7"/>
      <c r="AH34084" s="7"/>
    </row>
    <row r="34085" spans="33:34">
      <c r="AG34085" s="7"/>
      <c r="AH34085" s="7"/>
    </row>
    <row r="34086" spans="33:34">
      <c r="AG34086" s="7"/>
      <c r="AH34086" s="7"/>
    </row>
    <row r="34087" spans="33:34">
      <c r="AG34087" s="7"/>
      <c r="AH34087" s="7"/>
    </row>
    <row r="34088" spans="33:34">
      <c r="AG34088" s="7"/>
      <c r="AH34088" s="7"/>
    </row>
    <row r="34089" spans="33:34">
      <c r="AG34089" s="7"/>
      <c r="AH34089" s="7"/>
    </row>
    <row r="34090" spans="33:34">
      <c r="AG34090" s="7"/>
      <c r="AH34090" s="7"/>
    </row>
    <row r="34091" spans="33:34">
      <c r="AG34091" s="7"/>
      <c r="AH34091" s="7"/>
    </row>
    <row r="34092" spans="33:34">
      <c r="AG34092" s="7"/>
      <c r="AH34092" s="7"/>
    </row>
    <row r="34093" spans="33:34">
      <c r="AG34093" s="7"/>
      <c r="AH34093" s="7"/>
    </row>
    <row r="34094" spans="33:34">
      <c r="AG34094" s="7"/>
      <c r="AH34094" s="7"/>
    </row>
    <row r="34095" spans="33:34">
      <c r="AG34095" s="7"/>
      <c r="AH34095" s="7"/>
    </row>
    <row r="34096" spans="33:34">
      <c r="AG34096" s="7"/>
      <c r="AH34096" s="7"/>
    </row>
    <row r="34097" spans="33:34">
      <c r="AG34097" s="7"/>
      <c r="AH34097" s="7"/>
    </row>
    <row r="34098" spans="33:34">
      <c r="AG34098" s="7"/>
      <c r="AH34098" s="7"/>
    </row>
    <row r="34099" spans="33:34">
      <c r="AG34099" s="7"/>
      <c r="AH34099" s="7"/>
    </row>
    <row r="34100" spans="33:34">
      <c r="AG34100" s="7"/>
      <c r="AH34100" s="7"/>
    </row>
    <row r="34101" spans="33:34">
      <c r="AG34101" s="7"/>
      <c r="AH34101" s="7"/>
    </row>
    <row r="34102" spans="33:34">
      <c r="AG34102" s="7"/>
      <c r="AH34102" s="7"/>
    </row>
    <row r="34103" spans="33:34">
      <c r="AG34103" s="7"/>
      <c r="AH34103" s="7"/>
    </row>
    <row r="34104" spans="33:34">
      <c r="AG34104" s="7"/>
      <c r="AH34104" s="7"/>
    </row>
    <row r="34105" spans="33:34">
      <c r="AG34105" s="7"/>
      <c r="AH34105" s="7"/>
    </row>
    <row r="34106" spans="33:34">
      <c r="AG34106" s="7"/>
      <c r="AH34106" s="7"/>
    </row>
    <row r="34107" spans="33:34">
      <c r="AG34107" s="7"/>
      <c r="AH34107" s="7"/>
    </row>
    <row r="34108" spans="33:34">
      <c r="AG34108" s="7"/>
      <c r="AH34108" s="7"/>
    </row>
    <row r="34109" spans="33:34">
      <c r="AG34109" s="7"/>
      <c r="AH34109" s="7"/>
    </row>
    <row r="34110" spans="33:34">
      <c r="AG34110" s="7"/>
      <c r="AH34110" s="7"/>
    </row>
    <row r="34111" spans="33:34">
      <c r="AG34111" s="7"/>
      <c r="AH34111" s="7"/>
    </row>
    <row r="34112" spans="33:34">
      <c r="AG34112" s="7"/>
      <c r="AH34112" s="7"/>
    </row>
    <row r="34113" spans="33:34">
      <c r="AG34113" s="7"/>
      <c r="AH34113" s="7"/>
    </row>
    <row r="34114" spans="33:34">
      <c r="AG34114" s="7"/>
      <c r="AH34114" s="7"/>
    </row>
    <row r="34115" spans="33:34">
      <c r="AG34115" s="7"/>
      <c r="AH34115" s="7"/>
    </row>
    <row r="34116" spans="33:34">
      <c r="AG34116" s="7"/>
      <c r="AH34116" s="7"/>
    </row>
    <row r="34117" spans="33:34">
      <c r="AG34117" s="7"/>
      <c r="AH34117" s="7"/>
    </row>
    <row r="34118" spans="33:34">
      <c r="AG34118" s="7"/>
      <c r="AH34118" s="7"/>
    </row>
    <row r="34119" spans="33:34">
      <c r="AG34119" s="7"/>
      <c r="AH34119" s="7"/>
    </row>
    <row r="34120" spans="33:34">
      <c r="AG34120" s="7"/>
      <c r="AH34120" s="7"/>
    </row>
    <row r="34121" spans="33:34">
      <c r="AG34121" s="7"/>
      <c r="AH34121" s="7"/>
    </row>
    <row r="34122" spans="33:34">
      <c r="AG34122" s="7"/>
      <c r="AH34122" s="7"/>
    </row>
    <row r="34123" spans="33:34">
      <c r="AG34123" s="7"/>
      <c r="AH34123" s="7"/>
    </row>
    <row r="34124" spans="33:34">
      <c r="AG34124" s="7"/>
      <c r="AH34124" s="7"/>
    </row>
    <row r="34125" spans="33:34">
      <c r="AG34125" s="7"/>
      <c r="AH34125" s="7"/>
    </row>
    <row r="34126" spans="33:34">
      <c r="AG34126" s="7"/>
      <c r="AH34126" s="7"/>
    </row>
    <row r="34127" spans="33:34">
      <c r="AG34127" s="7"/>
      <c r="AH34127" s="7"/>
    </row>
    <row r="34128" spans="33:34">
      <c r="AG34128" s="7"/>
      <c r="AH34128" s="7"/>
    </row>
    <row r="34129" spans="33:34">
      <c r="AG34129" s="7"/>
      <c r="AH34129" s="7"/>
    </row>
    <row r="34130" spans="33:34">
      <c r="AG34130" s="7"/>
      <c r="AH34130" s="7"/>
    </row>
    <row r="34131" spans="33:34">
      <c r="AG34131" s="7"/>
      <c r="AH34131" s="7"/>
    </row>
    <row r="34132" spans="33:34">
      <c r="AG34132" s="7"/>
      <c r="AH34132" s="7"/>
    </row>
    <row r="34133" spans="33:34">
      <c r="AG34133" s="7"/>
      <c r="AH34133" s="7"/>
    </row>
    <row r="34134" spans="33:34">
      <c r="AG34134" s="7"/>
      <c r="AH34134" s="7"/>
    </row>
    <row r="34135" spans="33:34">
      <c r="AG34135" s="7"/>
      <c r="AH34135" s="7"/>
    </row>
    <row r="34136" spans="33:34">
      <c r="AG34136" s="7"/>
      <c r="AH34136" s="7"/>
    </row>
    <row r="34137" spans="33:34">
      <c r="AG34137" s="7"/>
      <c r="AH34137" s="7"/>
    </row>
    <row r="34138" spans="33:34">
      <c r="AG34138" s="7"/>
      <c r="AH34138" s="7"/>
    </row>
    <row r="34139" spans="33:34">
      <c r="AG34139" s="7"/>
      <c r="AH34139" s="7"/>
    </row>
    <row r="34140" spans="33:34">
      <c r="AG34140" s="7"/>
      <c r="AH34140" s="7"/>
    </row>
    <row r="34141" spans="33:34">
      <c r="AG34141" s="7"/>
      <c r="AH34141" s="7"/>
    </row>
    <row r="34142" spans="33:34">
      <c r="AG34142" s="7"/>
      <c r="AH34142" s="7"/>
    </row>
    <row r="34143" spans="33:34">
      <c r="AG34143" s="7"/>
      <c r="AH34143" s="7"/>
    </row>
    <row r="34144" spans="33:34">
      <c r="AG34144" s="7"/>
      <c r="AH34144" s="7"/>
    </row>
    <row r="34145" spans="33:34">
      <c r="AG34145" s="7"/>
      <c r="AH34145" s="7"/>
    </row>
    <row r="34146" spans="33:34">
      <c r="AG34146" s="7"/>
      <c r="AH34146" s="7"/>
    </row>
    <row r="34147" spans="33:34">
      <c r="AG34147" s="7"/>
      <c r="AH34147" s="7"/>
    </row>
    <row r="34148" spans="33:34">
      <c r="AG34148" s="7"/>
      <c r="AH34148" s="7"/>
    </row>
    <row r="34149" spans="33:34">
      <c r="AG34149" s="7"/>
      <c r="AH34149" s="7"/>
    </row>
    <row r="34150" spans="33:34">
      <c r="AG34150" s="7"/>
      <c r="AH34150" s="7"/>
    </row>
    <row r="34151" spans="33:34">
      <c r="AG34151" s="7"/>
      <c r="AH34151" s="7"/>
    </row>
    <row r="34152" spans="33:34">
      <c r="AG34152" s="7"/>
      <c r="AH34152" s="7"/>
    </row>
    <row r="34153" spans="33:34">
      <c r="AG34153" s="7"/>
      <c r="AH34153" s="7"/>
    </row>
    <row r="34154" spans="33:34">
      <c r="AG34154" s="7"/>
      <c r="AH34154" s="7"/>
    </row>
    <row r="34155" spans="33:34">
      <c r="AG34155" s="7"/>
      <c r="AH34155" s="7"/>
    </row>
    <row r="34156" spans="33:34">
      <c r="AG34156" s="7"/>
      <c r="AH34156" s="7"/>
    </row>
    <row r="34157" spans="33:34">
      <c r="AG34157" s="7"/>
      <c r="AH34157" s="7"/>
    </row>
    <row r="34158" spans="33:34">
      <c r="AG34158" s="7"/>
      <c r="AH34158" s="7"/>
    </row>
    <row r="34159" spans="33:34">
      <c r="AG34159" s="7"/>
      <c r="AH34159" s="7"/>
    </row>
    <row r="34160" spans="33:34">
      <c r="AG34160" s="7"/>
      <c r="AH34160" s="7"/>
    </row>
    <row r="34161" spans="33:34">
      <c r="AG34161" s="7"/>
      <c r="AH34161" s="7"/>
    </row>
    <row r="34162" spans="33:34">
      <c r="AG34162" s="7"/>
      <c r="AH34162" s="7"/>
    </row>
    <row r="34163" spans="33:34">
      <c r="AG34163" s="7"/>
      <c r="AH34163" s="7"/>
    </row>
    <row r="34164" spans="33:34">
      <c r="AG34164" s="7"/>
      <c r="AH34164" s="7"/>
    </row>
    <row r="34165" spans="33:34">
      <c r="AG34165" s="7"/>
      <c r="AH34165" s="7"/>
    </row>
    <row r="34166" spans="33:34">
      <c r="AG34166" s="7"/>
      <c r="AH34166" s="7"/>
    </row>
    <row r="34167" spans="33:34">
      <c r="AG34167" s="7"/>
      <c r="AH34167" s="7"/>
    </row>
    <row r="34168" spans="33:34">
      <c r="AG34168" s="7"/>
      <c r="AH34168" s="7"/>
    </row>
    <row r="34169" spans="33:34">
      <c r="AG34169" s="7"/>
      <c r="AH34169" s="7"/>
    </row>
    <row r="34170" spans="33:34">
      <c r="AG34170" s="7"/>
      <c r="AH34170" s="7"/>
    </row>
    <row r="34171" spans="33:34">
      <c r="AG34171" s="7"/>
      <c r="AH34171" s="7"/>
    </row>
    <row r="34172" spans="33:34">
      <c r="AG34172" s="7"/>
      <c r="AH34172" s="7"/>
    </row>
    <row r="34173" spans="33:34">
      <c r="AG34173" s="7"/>
      <c r="AH34173" s="7"/>
    </row>
    <row r="34174" spans="33:34">
      <c r="AG34174" s="7"/>
      <c r="AH34174" s="7"/>
    </row>
    <row r="34175" spans="33:34">
      <c r="AG34175" s="7"/>
      <c r="AH34175" s="7"/>
    </row>
    <row r="34176" spans="33:34">
      <c r="AG34176" s="7"/>
      <c r="AH34176" s="7"/>
    </row>
    <row r="34177" spans="33:34">
      <c r="AG34177" s="7"/>
      <c r="AH34177" s="7"/>
    </row>
    <row r="34178" spans="33:34">
      <c r="AG34178" s="7"/>
      <c r="AH34178" s="7"/>
    </row>
    <row r="34179" spans="33:34">
      <c r="AG34179" s="7"/>
      <c r="AH34179" s="7"/>
    </row>
    <row r="34180" spans="33:34">
      <c r="AG34180" s="7"/>
      <c r="AH34180" s="7"/>
    </row>
    <row r="34181" spans="33:34">
      <c r="AG34181" s="7"/>
      <c r="AH34181" s="7"/>
    </row>
    <row r="34182" spans="33:34">
      <c r="AG34182" s="7"/>
      <c r="AH34182" s="7"/>
    </row>
    <row r="34183" spans="33:34">
      <c r="AG34183" s="7"/>
      <c r="AH34183" s="7"/>
    </row>
    <row r="34184" spans="33:34">
      <c r="AG34184" s="7"/>
      <c r="AH34184" s="7"/>
    </row>
    <row r="34185" spans="33:34">
      <c r="AG34185" s="7"/>
      <c r="AH34185" s="7"/>
    </row>
    <row r="34186" spans="33:34">
      <c r="AG34186" s="7"/>
      <c r="AH34186" s="7"/>
    </row>
    <row r="34187" spans="33:34">
      <c r="AG34187" s="7"/>
      <c r="AH34187" s="7"/>
    </row>
    <row r="34188" spans="33:34">
      <c r="AG34188" s="7"/>
      <c r="AH34188" s="7"/>
    </row>
    <row r="34189" spans="33:34">
      <c r="AG34189" s="7"/>
      <c r="AH34189" s="7"/>
    </row>
    <row r="34190" spans="33:34">
      <c r="AG34190" s="7"/>
      <c r="AH34190" s="7"/>
    </row>
    <row r="34191" spans="33:34">
      <c r="AG34191" s="7"/>
      <c r="AH34191" s="7"/>
    </row>
    <row r="34192" spans="33:34">
      <c r="AG34192" s="7"/>
      <c r="AH34192" s="7"/>
    </row>
    <row r="34193" spans="33:34">
      <c r="AG34193" s="7"/>
      <c r="AH34193" s="7"/>
    </row>
    <row r="34194" spans="33:34">
      <c r="AG34194" s="7"/>
      <c r="AH34194" s="7"/>
    </row>
    <row r="34195" spans="33:34">
      <c r="AG34195" s="7"/>
      <c r="AH34195" s="7"/>
    </row>
    <row r="34196" spans="33:34">
      <c r="AG34196" s="7"/>
      <c r="AH34196" s="7"/>
    </row>
    <row r="34197" spans="33:34">
      <c r="AG34197" s="7"/>
      <c r="AH34197" s="7"/>
    </row>
    <row r="34198" spans="33:34">
      <c r="AG34198" s="7"/>
      <c r="AH34198" s="7"/>
    </row>
    <row r="34199" spans="33:34">
      <c r="AG34199" s="7"/>
      <c r="AH34199" s="7"/>
    </row>
    <row r="34200" spans="33:34">
      <c r="AG34200" s="7"/>
      <c r="AH34200" s="7"/>
    </row>
    <row r="34201" spans="33:34">
      <c r="AG34201" s="7"/>
      <c r="AH34201" s="7"/>
    </row>
    <row r="34202" spans="33:34">
      <c r="AG34202" s="7"/>
      <c r="AH34202" s="7"/>
    </row>
    <row r="34203" spans="33:34">
      <c r="AG34203" s="7"/>
      <c r="AH34203" s="7"/>
    </row>
    <row r="34204" spans="33:34">
      <c r="AG34204" s="7"/>
      <c r="AH34204" s="7"/>
    </row>
    <row r="34205" spans="33:34">
      <c r="AG34205" s="7"/>
      <c r="AH34205" s="7"/>
    </row>
    <row r="34206" spans="33:34">
      <c r="AG34206" s="7"/>
      <c r="AH34206" s="7"/>
    </row>
    <row r="34207" spans="33:34">
      <c r="AG34207" s="7"/>
      <c r="AH34207" s="7"/>
    </row>
    <row r="34208" spans="33:34">
      <c r="AG34208" s="7"/>
      <c r="AH34208" s="7"/>
    </row>
    <row r="34209" spans="33:34">
      <c r="AG34209" s="7"/>
      <c r="AH34209" s="7"/>
    </row>
    <row r="34210" spans="33:34">
      <c r="AG34210" s="7"/>
      <c r="AH34210" s="7"/>
    </row>
    <row r="34211" spans="33:34">
      <c r="AG34211" s="7"/>
      <c r="AH34211" s="7"/>
    </row>
    <row r="34212" spans="33:34">
      <c r="AG34212" s="7"/>
      <c r="AH34212" s="7"/>
    </row>
    <row r="34213" spans="33:34">
      <c r="AG34213" s="7"/>
      <c r="AH34213" s="7"/>
    </row>
    <row r="34214" spans="33:34">
      <c r="AG34214" s="7"/>
      <c r="AH34214" s="7"/>
    </row>
    <row r="34215" spans="33:34">
      <c r="AG34215" s="7"/>
      <c r="AH34215" s="7"/>
    </row>
    <row r="34216" spans="33:34">
      <c r="AG34216" s="7"/>
      <c r="AH34216" s="7"/>
    </row>
    <row r="34217" spans="33:34">
      <c r="AG34217" s="7"/>
      <c r="AH34217" s="7"/>
    </row>
    <row r="34218" spans="33:34">
      <c r="AG34218" s="7"/>
      <c r="AH34218" s="7"/>
    </row>
    <row r="34219" spans="33:34">
      <c r="AG34219" s="7"/>
      <c r="AH34219" s="7"/>
    </row>
    <row r="34220" spans="33:34">
      <c r="AG34220" s="7"/>
      <c r="AH34220" s="7"/>
    </row>
    <row r="34221" spans="33:34">
      <c r="AG34221" s="7"/>
      <c r="AH34221" s="7"/>
    </row>
    <row r="34222" spans="33:34">
      <c r="AG34222" s="7"/>
      <c r="AH34222" s="7"/>
    </row>
    <row r="34223" spans="33:34">
      <c r="AG34223" s="7"/>
      <c r="AH34223" s="7"/>
    </row>
    <row r="34224" spans="33:34">
      <c r="AG34224" s="7"/>
      <c r="AH34224" s="7"/>
    </row>
    <row r="34225" spans="33:34">
      <c r="AG34225" s="7"/>
      <c r="AH34225" s="7"/>
    </row>
    <row r="34226" spans="33:34">
      <c r="AG34226" s="7"/>
      <c r="AH34226" s="7"/>
    </row>
    <row r="34227" spans="33:34">
      <c r="AG34227" s="7"/>
      <c r="AH34227" s="7"/>
    </row>
    <row r="34228" spans="33:34">
      <c r="AG34228" s="7"/>
      <c r="AH34228" s="7"/>
    </row>
    <row r="34229" spans="33:34">
      <c r="AG34229" s="7"/>
      <c r="AH34229" s="7"/>
    </row>
    <row r="34230" spans="33:34">
      <c r="AG34230" s="7"/>
      <c r="AH34230" s="7"/>
    </row>
    <row r="34231" spans="33:34">
      <c r="AG34231" s="7"/>
      <c r="AH34231" s="7"/>
    </row>
    <row r="34232" spans="33:34">
      <c r="AG34232" s="7"/>
      <c r="AH34232" s="7"/>
    </row>
    <row r="34233" spans="33:34">
      <c r="AG34233" s="7"/>
      <c r="AH34233" s="7"/>
    </row>
    <row r="34234" spans="33:34">
      <c r="AG34234" s="7"/>
      <c r="AH34234" s="7"/>
    </row>
    <row r="34235" spans="33:34">
      <c r="AG34235" s="7"/>
      <c r="AH34235" s="7"/>
    </row>
    <row r="34236" spans="33:34">
      <c r="AG34236" s="7"/>
      <c r="AH34236" s="7"/>
    </row>
    <row r="34237" spans="33:34">
      <c r="AG34237" s="7"/>
      <c r="AH34237" s="7"/>
    </row>
    <row r="34238" spans="33:34">
      <c r="AG34238" s="7"/>
      <c r="AH34238" s="7"/>
    </row>
    <row r="34239" spans="33:34">
      <c r="AG34239" s="7"/>
      <c r="AH34239" s="7"/>
    </row>
    <row r="34240" spans="33:34">
      <c r="AG34240" s="7"/>
      <c r="AH34240" s="7"/>
    </row>
    <row r="34241" spans="33:34">
      <c r="AG34241" s="7"/>
      <c r="AH34241" s="7"/>
    </row>
    <row r="34242" spans="33:34">
      <c r="AG34242" s="7"/>
      <c r="AH34242" s="7"/>
    </row>
    <row r="34243" spans="33:34">
      <c r="AG34243" s="7"/>
      <c r="AH34243" s="7"/>
    </row>
    <row r="34244" spans="33:34">
      <c r="AG34244" s="7"/>
      <c r="AH34244" s="7"/>
    </row>
    <row r="34245" spans="33:34">
      <c r="AG34245" s="7"/>
      <c r="AH34245" s="7"/>
    </row>
    <row r="34246" spans="33:34">
      <c r="AG34246" s="7"/>
      <c r="AH34246" s="7"/>
    </row>
    <row r="34247" spans="33:34">
      <c r="AG34247" s="7"/>
      <c r="AH34247" s="7"/>
    </row>
    <row r="34248" spans="33:34">
      <c r="AG34248" s="7"/>
      <c r="AH34248" s="7"/>
    </row>
    <row r="34249" spans="33:34">
      <c r="AG34249" s="7"/>
      <c r="AH34249" s="7"/>
    </row>
    <row r="34250" spans="33:34">
      <c r="AG34250" s="7"/>
      <c r="AH34250" s="7"/>
    </row>
    <row r="34251" spans="33:34">
      <c r="AG34251" s="7"/>
      <c r="AH34251" s="7"/>
    </row>
    <row r="34252" spans="33:34">
      <c r="AG34252" s="7"/>
      <c r="AH34252" s="7"/>
    </row>
    <row r="34253" spans="33:34">
      <c r="AG34253" s="7"/>
      <c r="AH34253" s="7"/>
    </row>
    <row r="34254" spans="33:34">
      <c r="AG34254" s="7"/>
      <c r="AH34254" s="7"/>
    </row>
    <row r="34255" spans="33:34">
      <c r="AG34255" s="7"/>
      <c r="AH34255" s="7"/>
    </row>
    <row r="34256" spans="33:34">
      <c r="AG34256" s="7"/>
      <c r="AH34256" s="7"/>
    </row>
    <row r="34257" spans="33:34">
      <c r="AG34257" s="7"/>
      <c r="AH34257" s="7"/>
    </row>
    <row r="34258" spans="33:34">
      <c r="AG34258" s="7"/>
      <c r="AH34258" s="7"/>
    </row>
    <row r="34259" spans="33:34">
      <c r="AG34259" s="7"/>
      <c r="AH34259" s="7"/>
    </row>
    <row r="34260" spans="33:34">
      <c r="AG34260" s="7"/>
      <c r="AH34260" s="7"/>
    </row>
    <row r="34261" spans="33:34">
      <c r="AG34261" s="7"/>
      <c r="AH34261" s="7"/>
    </row>
    <row r="34262" spans="33:34">
      <c r="AG34262" s="7"/>
      <c r="AH34262" s="7"/>
    </row>
    <row r="34263" spans="33:34">
      <c r="AG34263" s="7"/>
      <c r="AH34263" s="7"/>
    </row>
    <row r="34264" spans="33:34">
      <c r="AG34264" s="7"/>
      <c r="AH34264" s="7"/>
    </row>
    <row r="34265" spans="33:34">
      <c r="AG34265" s="7"/>
      <c r="AH34265" s="7"/>
    </row>
    <row r="34266" spans="33:34">
      <c r="AG34266" s="7"/>
      <c r="AH34266" s="7"/>
    </row>
    <row r="34267" spans="33:34">
      <c r="AG34267" s="7"/>
      <c r="AH34267" s="7"/>
    </row>
    <row r="34268" spans="33:34">
      <c r="AG34268" s="7"/>
      <c r="AH34268" s="7"/>
    </row>
    <row r="34269" spans="33:34">
      <c r="AG34269" s="7"/>
      <c r="AH34269" s="7"/>
    </row>
    <row r="34270" spans="33:34">
      <c r="AG34270" s="7"/>
      <c r="AH34270" s="7"/>
    </row>
    <row r="34271" spans="33:34">
      <c r="AG34271" s="7"/>
      <c r="AH34271" s="7"/>
    </row>
    <row r="34272" spans="33:34">
      <c r="AG34272" s="7"/>
      <c r="AH34272" s="7"/>
    </row>
    <row r="34273" spans="33:34">
      <c r="AG34273" s="7"/>
      <c r="AH34273" s="7"/>
    </row>
    <row r="34274" spans="33:34">
      <c r="AG34274" s="7"/>
      <c r="AH34274" s="7"/>
    </row>
    <row r="34275" spans="33:34">
      <c r="AG34275" s="7"/>
      <c r="AH34275" s="7"/>
    </row>
    <row r="34276" spans="33:34">
      <c r="AG34276" s="7"/>
      <c r="AH34276" s="7"/>
    </row>
    <row r="34277" spans="33:34">
      <c r="AG34277" s="7"/>
      <c r="AH34277" s="7"/>
    </row>
    <row r="34278" spans="33:34">
      <c r="AG34278" s="7"/>
      <c r="AH34278" s="7"/>
    </row>
    <row r="34279" spans="33:34">
      <c r="AG34279" s="7"/>
      <c r="AH34279" s="7"/>
    </row>
    <row r="34280" spans="33:34">
      <c r="AG34280" s="7"/>
      <c r="AH34280" s="7"/>
    </row>
    <row r="34281" spans="33:34">
      <c r="AG34281" s="7"/>
      <c r="AH34281" s="7"/>
    </row>
    <row r="34282" spans="33:34">
      <c r="AG34282" s="7"/>
      <c r="AH34282" s="7"/>
    </row>
    <row r="34283" spans="33:34">
      <c r="AG34283" s="7"/>
      <c r="AH34283" s="7"/>
    </row>
    <row r="34284" spans="33:34">
      <c r="AG34284" s="7"/>
      <c r="AH34284" s="7"/>
    </row>
    <row r="34285" spans="33:34">
      <c r="AG34285" s="7"/>
      <c r="AH34285" s="7"/>
    </row>
    <row r="34286" spans="33:34">
      <c r="AG34286" s="7"/>
      <c r="AH34286" s="7"/>
    </row>
    <row r="34287" spans="33:34">
      <c r="AG34287" s="7"/>
      <c r="AH34287" s="7"/>
    </row>
    <row r="34288" spans="33:34">
      <c r="AG34288" s="7"/>
      <c r="AH34288" s="7"/>
    </row>
    <row r="34289" spans="33:34">
      <c r="AG34289" s="7"/>
      <c r="AH34289" s="7"/>
    </row>
    <row r="34290" spans="33:34">
      <c r="AG34290" s="7"/>
      <c r="AH34290" s="7"/>
    </row>
    <row r="34291" spans="33:34">
      <c r="AG34291" s="7"/>
      <c r="AH34291" s="7"/>
    </row>
    <row r="34292" spans="33:34">
      <c r="AG34292" s="7"/>
      <c r="AH34292" s="7"/>
    </row>
    <row r="34293" spans="33:34">
      <c r="AG34293" s="7"/>
      <c r="AH34293" s="7"/>
    </row>
    <row r="34294" spans="33:34">
      <c r="AG34294" s="7"/>
      <c r="AH34294" s="7"/>
    </row>
    <row r="34295" spans="33:34">
      <c r="AG34295" s="7"/>
      <c r="AH34295" s="7"/>
    </row>
    <row r="34296" spans="33:34">
      <c r="AG34296" s="7"/>
      <c r="AH34296" s="7"/>
    </row>
    <row r="34297" spans="33:34">
      <c r="AG34297" s="7"/>
      <c r="AH34297" s="7"/>
    </row>
    <row r="34298" spans="33:34">
      <c r="AG34298" s="7"/>
      <c r="AH34298" s="7"/>
    </row>
    <row r="34299" spans="33:34">
      <c r="AG34299" s="7"/>
      <c r="AH34299" s="7"/>
    </row>
    <row r="34300" spans="33:34">
      <c r="AG34300" s="7"/>
      <c r="AH34300" s="7"/>
    </row>
    <row r="34301" spans="33:34">
      <c r="AG34301" s="7"/>
      <c r="AH34301" s="7"/>
    </row>
    <row r="34302" spans="33:34">
      <c r="AG34302" s="7"/>
      <c r="AH34302" s="7"/>
    </row>
    <row r="34303" spans="33:34">
      <c r="AG34303" s="7"/>
      <c r="AH34303" s="7"/>
    </row>
    <row r="34304" spans="33:34">
      <c r="AG34304" s="7"/>
      <c r="AH34304" s="7"/>
    </row>
    <row r="34305" spans="33:34">
      <c r="AG34305" s="7"/>
      <c r="AH34305" s="7"/>
    </row>
    <row r="34306" spans="33:34">
      <c r="AG34306" s="7"/>
      <c r="AH34306" s="7"/>
    </row>
    <row r="34307" spans="33:34">
      <c r="AG34307" s="7"/>
      <c r="AH34307" s="7"/>
    </row>
    <row r="34308" spans="33:34">
      <c r="AG34308" s="7"/>
      <c r="AH34308" s="7"/>
    </row>
    <row r="34309" spans="33:34">
      <c r="AG34309" s="7"/>
      <c r="AH34309" s="7"/>
    </row>
    <row r="34310" spans="33:34">
      <c r="AG34310" s="7"/>
      <c r="AH34310" s="7"/>
    </row>
    <row r="34311" spans="33:34">
      <c r="AG34311" s="7"/>
      <c r="AH34311" s="7"/>
    </row>
    <row r="34312" spans="33:34">
      <c r="AG34312" s="7"/>
      <c r="AH34312" s="7"/>
    </row>
    <row r="34313" spans="33:34">
      <c r="AG34313" s="7"/>
      <c r="AH34313" s="7"/>
    </row>
    <row r="34314" spans="33:34">
      <c r="AG34314" s="7"/>
      <c r="AH34314" s="7"/>
    </row>
    <row r="34315" spans="33:34">
      <c r="AG34315" s="7"/>
      <c r="AH34315" s="7"/>
    </row>
    <row r="34316" spans="33:34">
      <c r="AG34316" s="7"/>
      <c r="AH34316" s="7"/>
    </row>
    <row r="34317" spans="33:34">
      <c r="AG34317" s="7"/>
      <c r="AH34317" s="7"/>
    </row>
    <row r="34318" spans="33:34">
      <c r="AG34318" s="7"/>
      <c r="AH34318" s="7"/>
    </row>
    <row r="34319" spans="33:34">
      <c r="AG34319" s="7"/>
      <c r="AH34319" s="7"/>
    </row>
    <row r="34320" spans="33:34">
      <c r="AG34320" s="7"/>
      <c r="AH34320" s="7"/>
    </row>
    <row r="34321" spans="33:34">
      <c r="AG34321" s="7"/>
      <c r="AH34321" s="7"/>
    </row>
    <row r="34322" spans="33:34">
      <c r="AG34322" s="7"/>
      <c r="AH34322" s="7"/>
    </row>
    <row r="34323" spans="33:34">
      <c r="AG34323" s="7"/>
      <c r="AH34323" s="7"/>
    </row>
    <row r="34324" spans="33:34">
      <c r="AG34324" s="7"/>
      <c r="AH34324" s="7"/>
    </row>
    <row r="34325" spans="33:34">
      <c r="AG34325" s="7"/>
      <c r="AH34325" s="7"/>
    </row>
    <row r="34326" spans="33:34">
      <c r="AG34326" s="7"/>
      <c r="AH34326" s="7"/>
    </row>
    <row r="34327" spans="33:34">
      <c r="AG34327" s="7"/>
      <c r="AH34327" s="7"/>
    </row>
    <row r="34328" spans="33:34">
      <c r="AG34328" s="7"/>
      <c r="AH34328" s="7"/>
    </row>
    <row r="34329" spans="33:34">
      <c r="AG34329" s="7"/>
      <c r="AH34329" s="7"/>
    </row>
    <row r="34330" spans="33:34">
      <c r="AG34330" s="7"/>
      <c r="AH34330" s="7"/>
    </row>
    <row r="34331" spans="33:34">
      <c r="AG34331" s="7"/>
      <c r="AH34331" s="7"/>
    </row>
    <row r="34332" spans="33:34">
      <c r="AG34332" s="7"/>
      <c r="AH34332" s="7"/>
    </row>
    <row r="34333" spans="33:34">
      <c r="AG34333" s="7"/>
      <c r="AH34333" s="7"/>
    </row>
    <row r="34334" spans="33:34">
      <c r="AG34334" s="7"/>
      <c r="AH34334" s="7"/>
    </row>
    <row r="34335" spans="33:34">
      <c r="AG34335" s="7"/>
      <c r="AH34335" s="7"/>
    </row>
    <row r="34336" spans="33:34">
      <c r="AG34336" s="7"/>
      <c r="AH34336" s="7"/>
    </row>
    <row r="34337" spans="33:34">
      <c r="AG34337" s="7"/>
      <c r="AH34337" s="7"/>
    </row>
    <row r="34338" spans="33:34">
      <c r="AG34338" s="7"/>
      <c r="AH34338" s="7"/>
    </row>
    <row r="34339" spans="33:34">
      <c r="AG34339" s="7"/>
      <c r="AH34339" s="7"/>
    </row>
    <row r="34340" spans="33:34">
      <c r="AG34340" s="7"/>
      <c r="AH34340" s="7"/>
    </row>
    <row r="34341" spans="33:34">
      <c r="AG34341" s="7"/>
      <c r="AH34341" s="7"/>
    </row>
    <row r="34342" spans="33:34">
      <c r="AG34342" s="7"/>
      <c r="AH34342" s="7"/>
    </row>
    <row r="34343" spans="33:34">
      <c r="AG34343" s="7"/>
      <c r="AH34343" s="7"/>
    </row>
    <row r="34344" spans="33:34">
      <c r="AG34344" s="7"/>
      <c r="AH34344" s="7"/>
    </row>
    <row r="34345" spans="33:34">
      <c r="AG34345" s="7"/>
      <c r="AH34345" s="7"/>
    </row>
    <row r="34346" spans="33:34">
      <c r="AG34346" s="7"/>
      <c r="AH34346" s="7"/>
    </row>
    <row r="34347" spans="33:34">
      <c r="AG34347" s="7"/>
      <c r="AH34347" s="7"/>
    </row>
    <row r="34348" spans="33:34">
      <c r="AG34348" s="7"/>
      <c r="AH34348" s="7"/>
    </row>
    <row r="34349" spans="33:34">
      <c r="AG34349" s="7"/>
      <c r="AH34349" s="7"/>
    </row>
    <row r="34350" spans="33:34">
      <c r="AG34350" s="7"/>
      <c r="AH34350" s="7"/>
    </row>
    <row r="34351" spans="33:34">
      <c r="AG34351" s="7"/>
      <c r="AH34351" s="7"/>
    </row>
    <row r="34352" spans="33:34">
      <c r="AG34352" s="7"/>
      <c r="AH34352" s="7"/>
    </row>
    <row r="34353" spans="33:34">
      <c r="AG34353" s="7"/>
      <c r="AH34353" s="7"/>
    </row>
    <row r="34354" spans="33:34">
      <c r="AG34354" s="7"/>
      <c r="AH34354" s="7"/>
    </row>
    <row r="34355" spans="33:34">
      <c r="AG34355" s="7"/>
      <c r="AH34355" s="7"/>
    </row>
    <row r="34356" spans="33:34">
      <c r="AG34356" s="7"/>
      <c r="AH34356" s="7"/>
    </row>
    <row r="34357" spans="33:34">
      <c r="AG34357" s="7"/>
      <c r="AH34357" s="7"/>
    </row>
    <row r="34358" spans="33:34">
      <c r="AG34358" s="7"/>
      <c r="AH34358" s="7"/>
    </row>
    <row r="34359" spans="33:34">
      <c r="AG34359" s="7"/>
      <c r="AH34359" s="7"/>
    </row>
    <row r="34360" spans="33:34">
      <c r="AG34360" s="7"/>
      <c r="AH34360" s="7"/>
    </row>
    <row r="34361" spans="33:34">
      <c r="AG34361" s="7"/>
      <c r="AH34361" s="7"/>
    </row>
    <row r="34362" spans="33:34">
      <c r="AG34362" s="7"/>
      <c r="AH34362" s="7"/>
    </row>
    <row r="34363" spans="33:34">
      <c r="AG34363" s="7"/>
      <c r="AH34363" s="7"/>
    </row>
    <row r="34364" spans="33:34">
      <c r="AG34364" s="7"/>
      <c r="AH34364" s="7"/>
    </row>
    <row r="34365" spans="33:34">
      <c r="AG34365" s="7"/>
      <c r="AH34365" s="7"/>
    </row>
    <row r="34366" spans="33:34">
      <c r="AG34366" s="7"/>
      <c r="AH34366" s="7"/>
    </row>
    <row r="34367" spans="33:34">
      <c r="AG34367" s="7"/>
      <c r="AH34367" s="7"/>
    </row>
    <row r="34368" spans="33:34">
      <c r="AG34368" s="7"/>
      <c r="AH34368" s="7"/>
    </row>
    <row r="34369" spans="33:34">
      <c r="AG34369" s="7"/>
      <c r="AH34369" s="7"/>
    </row>
    <row r="34370" spans="33:34">
      <c r="AG34370" s="7"/>
      <c r="AH34370" s="7"/>
    </row>
    <row r="34371" spans="33:34">
      <c r="AG34371" s="7"/>
      <c r="AH34371" s="7"/>
    </row>
    <row r="34372" spans="33:34">
      <c r="AG34372" s="7"/>
      <c r="AH34372" s="7"/>
    </row>
    <row r="34373" spans="33:34">
      <c r="AG34373" s="7"/>
      <c r="AH34373" s="7"/>
    </row>
    <row r="34374" spans="33:34">
      <c r="AG34374" s="7"/>
      <c r="AH34374" s="7"/>
    </row>
    <row r="34375" spans="33:34">
      <c r="AG34375" s="7"/>
      <c r="AH34375" s="7"/>
    </row>
    <row r="34376" spans="33:34">
      <c r="AG34376" s="7"/>
      <c r="AH34376" s="7"/>
    </row>
    <row r="34377" spans="33:34">
      <c r="AG34377" s="7"/>
      <c r="AH34377" s="7"/>
    </row>
    <row r="34378" spans="33:34">
      <c r="AG34378" s="7"/>
      <c r="AH34378" s="7"/>
    </row>
    <row r="34379" spans="33:34">
      <c r="AG34379" s="7"/>
      <c r="AH34379" s="7"/>
    </row>
    <row r="34380" spans="33:34">
      <c r="AG34380" s="7"/>
      <c r="AH34380" s="7"/>
    </row>
    <row r="34381" spans="33:34">
      <c r="AG34381" s="7"/>
      <c r="AH34381" s="7"/>
    </row>
    <row r="34382" spans="33:34">
      <c r="AG34382" s="7"/>
      <c r="AH34382" s="7"/>
    </row>
    <row r="34383" spans="33:34">
      <c r="AG34383" s="7"/>
      <c r="AH34383" s="7"/>
    </row>
    <row r="34384" spans="33:34">
      <c r="AG34384" s="7"/>
      <c r="AH34384" s="7"/>
    </row>
    <row r="34385" spans="33:34">
      <c r="AG34385" s="7"/>
      <c r="AH34385" s="7"/>
    </row>
    <row r="34386" spans="33:34">
      <c r="AG34386" s="7"/>
      <c r="AH34386" s="7"/>
    </row>
    <row r="34387" spans="33:34">
      <c r="AG34387" s="7"/>
      <c r="AH34387" s="7"/>
    </row>
    <row r="34388" spans="33:34">
      <c r="AG34388" s="7"/>
      <c r="AH34388" s="7"/>
    </row>
    <row r="34389" spans="33:34">
      <c r="AG34389" s="7"/>
      <c r="AH34389" s="7"/>
    </row>
    <row r="34390" spans="33:34">
      <c r="AG34390" s="7"/>
      <c r="AH34390" s="7"/>
    </row>
    <row r="34391" spans="33:34">
      <c r="AG34391" s="7"/>
      <c r="AH34391" s="7"/>
    </row>
    <row r="34392" spans="33:34">
      <c r="AG34392" s="7"/>
      <c r="AH34392" s="7"/>
    </row>
    <row r="34393" spans="33:34">
      <c r="AG34393" s="7"/>
      <c r="AH34393" s="7"/>
    </row>
    <row r="34394" spans="33:34">
      <c r="AG34394" s="7"/>
      <c r="AH34394" s="7"/>
    </row>
    <row r="34395" spans="33:34">
      <c r="AG34395" s="7"/>
      <c r="AH34395" s="7"/>
    </row>
    <row r="34396" spans="33:34">
      <c r="AG34396" s="7"/>
      <c r="AH34396" s="7"/>
    </row>
    <row r="34397" spans="33:34">
      <c r="AG34397" s="7"/>
      <c r="AH34397" s="7"/>
    </row>
    <row r="34398" spans="33:34">
      <c r="AG34398" s="7"/>
      <c r="AH34398" s="7"/>
    </row>
    <row r="34399" spans="33:34">
      <c r="AG34399" s="7"/>
      <c r="AH34399" s="7"/>
    </row>
    <row r="34400" spans="33:34">
      <c r="AG34400" s="7"/>
      <c r="AH34400" s="7"/>
    </row>
    <row r="34401" spans="33:34">
      <c r="AG34401" s="7"/>
      <c r="AH34401" s="7"/>
    </row>
    <row r="34402" spans="33:34">
      <c r="AG34402" s="7"/>
      <c r="AH34402" s="7"/>
    </row>
    <row r="34403" spans="33:34">
      <c r="AG34403" s="7"/>
      <c r="AH34403" s="7"/>
    </row>
    <row r="34404" spans="33:34">
      <c r="AG34404" s="7"/>
      <c r="AH34404" s="7"/>
    </row>
    <row r="34405" spans="33:34">
      <c r="AG34405" s="7"/>
      <c r="AH34405" s="7"/>
    </row>
    <row r="34406" spans="33:34">
      <c r="AG34406" s="7"/>
      <c r="AH34406" s="7"/>
    </row>
    <row r="34407" spans="33:34">
      <c r="AG34407" s="7"/>
      <c r="AH34407" s="7"/>
    </row>
    <row r="34408" spans="33:34">
      <c r="AG34408" s="7"/>
      <c r="AH34408" s="7"/>
    </row>
    <row r="34409" spans="33:34">
      <c r="AG34409" s="7"/>
      <c r="AH34409" s="7"/>
    </row>
    <row r="34410" spans="33:34">
      <c r="AG34410" s="7"/>
      <c r="AH34410" s="7"/>
    </row>
    <row r="34411" spans="33:34">
      <c r="AG34411" s="7"/>
      <c r="AH34411" s="7"/>
    </row>
    <row r="34412" spans="33:34">
      <c r="AG34412" s="7"/>
      <c r="AH34412" s="7"/>
    </row>
    <row r="34413" spans="33:34">
      <c r="AG34413" s="7"/>
      <c r="AH34413" s="7"/>
    </row>
    <row r="34414" spans="33:34">
      <c r="AG34414" s="7"/>
      <c r="AH34414" s="7"/>
    </row>
    <row r="34415" spans="33:34">
      <c r="AG34415" s="7"/>
      <c r="AH34415" s="7"/>
    </row>
    <row r="34416" spans="33:34">
      <c r="AG34416" s="7"/>
      <c r="AH34416" s="7"/>
    </row>
    <row r="34417" spans="33:34">
      <c r="AG34417" s="7"/>
      <c r="AH34417" s="7"/>
    </row>
    <row r="34418" spans="33:34">
      <c r="AG34418" s="7"/>
      <c r="AH34418" s="7"/>
    </row>
    <row r="34419" spans="33:34">
      <c r="AG34419" s="7"/>
      <c r="AH34419" s="7"/>
    </row>
    <row r="34420" spans="33:34">
      <c r="AG34420" s="7"/>
      <c r="AH34420" s="7"/>
    </row>
    <row r="34421" spans="33:34">
      <c r="AG34421" s="7"/>
      <c r="AH34421" s="7"/>
    </row>
    <row r="34422" spans="33:34">
      <c r="AG34422" s="7"/>
      <c r="AH34422" s="7"/>
    </row>
    <row r="34423" spans="33:34">
      <c r="AG34423" s="7"/>
      <c r="AH34423" s="7"/>
    </row>
    <row r="34424" spans="33:34">
      <c r="AG34424" s="7"/>
      <c r="AH34424" s="7"/>
    </row>
    <row r="34425" spans="33:34">
      <c r="AG34425" s="7"/>
      <c r="AH34425" s="7"/>
    </row>
    <row r="34426" spans="33:34">
      <c r="AG34426" s="7"/>
      <c r="AH34426" s="7"/>
    </row>
    <row r="34427" spans="33:34">
      <c r="AG34427" s="7"/>
      <c r="AH34427" s="7"/>
    </row>
    <row r="34428" spans="33:34">
      <c r="AG34428" s="7"/>
      <c r="AH34428" s="7"/>
    </row>
    <row r="34429" spans="33:34">
      <c r="AG34429" s="7"/>
      <c r="AH34429" s="7"/>
    </row>
    <row r="34430" spans="33:34">
      <c r="AG34430" s="7"/>
      <c r="AH34430" s="7"/>
    </row>
    <row r="34431" spans="33:34">
      <c r="AG34431" s="7"/>
      <c r="AH34431" s="7"/>
    </row>
    <row r="34432" spans="33:34">
      <c r="AG34432" s="7"/>
      <c r="AH34432" s="7"/>
    </row>
    <row r="34433" spans="33:34">
      <c r="AG34433" s="7"/>
      <c r="AH34433" s="7"/>
    </row>
    <row r="34434" spans="33:34">
      <c r="AG34434" s="7"/>
      <c r="AH34434" s="7"/>
    </row>
    <row r="34435" spans="33:34">
      <c r="AG34435" s="7"/>
      <c r="AH34435" s="7"/>
    </row>
    <row r="34436" spans="33:34">
      <c r="AG34436" s="7"/>
      <c r="AH34436" s="7"/>
    </row>
    <row r="34437" spans="33:34">
      <c r="AG34437" s="7"/>
      <c r="AH34437" s="7"/>
    </row>
    <row r="34438" spans="33:34">
      <c r="AG34438" s="7"/>
      <c r="AH34438" s="7"/>
    </row>
    <row r="34439" spans="33:34">
      <c r="AG34439" s="7"/>
      <c r="AH34439" s="7"/>
    </row>
    <row r="34440" spans="33:34">
      <c r="AG34440" s="7"/>
      <c r="AH34440" s="7"/>
    </row>
    <row r="34441" spans="33:34">
      <c r="AG34441" s="7"/>
      <c r="AH34441" s="7"/>
    </row>
    <row r="34442" spans="33:34">
      <c r="AG34442" s="7"/>
      <c r="AH34442" s="7"/>
    </row>
    <row r="34443" spans="33:34">
      <c r="AG34443" s="7"/>
      <c r="AH34443" s="7"/>
    </row>
    <row r="34444" spans="33:34">
      <c r="AG34444" s="7"/>
      <c r="AH34444" s="7"/>
    </row>
    <row r="34445" spans="33:34">
      <c r="AG34445" s="7"/>
      <c r="AH34445" s="7"/>
    </row>
    <row r="34446" spans="33:34">
      <c r="AG34446" s="7"/>
      <c r="AH34446" s="7"/>
    </row>
    <row r="34447" spans="33:34">
      <c r="AG34447" s="7"/>
      <c r="AH34447" s="7"/>
    </row>
    <row r="34448" spans="33:34">
      <c r="AG34448" s="7"/>
      <c r="AH34448" s="7"/>
    </row>
    <row r="34449" spans="33:34">
      <c r="AG34449" s="7"/>
      <c r="AH34449" s="7"/>
    </row>
    <row r="34450" spans="33:34">
      <c r="AG34450" s="7"/>
      <c r="AH34450" s="7"/>
    </row>
    <row r="34451" spans="33:34">
      <c r="AG34451" s="7"/>
      <c r="AH34451" s="7"/>
    </row>
    <row r="34452" spans="33:34">
      <c r="AG34452" s="7"/>
      <c r="AH34452" s="7"/>
    </row>
    <row r="34453" spans="33:34">
      <c r="AG34453" s="7"/>
      <c r="AH34453" s="7"/>
    </row>
    <row r="34454" spans="33:34">
      <c r="AG34454" s="7"/>
      <c r="AH34454" s="7"/>
    </row>
    <row r="34455" spans="33:34">
      <c r="AG34455" s="7"/>
      <c r="AH34455" s="7"/>
    </row>
    <row r="34456" spans="33:34">
      <c r="AG34456" s="7"/>
      <c r="AH34456" s="7"/>
    </row>
    <row r="34457" spans="33:34">
      <c r="AG34457" s="7"/>
      <c r="AH34457" s="7"/>
    </row>
    <row r="34458" spans="33:34">
      <c r="AG34458" s="7"/>
      <c r="AH34458" s="7"/>
    </row>
    <row r="34459" spans="33:34">
      <c r="AG34459" s="7"/>
      <c r="AH34459" s="7"/>
    </row>
    <row r="34460" spans="33:34">
      <c r="AG34460" s="7"/>
      <c r="AH34460" s="7"/>
    </row>
    <row r="34461" spans="33:34">
      <c r="AG34461" s="7"/>
      <c r="AH34461" s="7"/>
    </row>
    <row r="34462" spans="33:34">
      <c r="AG34462" s="7"/>
      <c r="AH34462" s="7"/>
    </row>
    <row r="34463" spans="33:34">
      <c r="AG34463" s="7"/>
      <c r="AH34463" s="7"/>
    </row>
    <row r="34464" spans="33:34">
      <c r="AG34464" s="7"/>
      <c r="AH34464" s="7"/>
    </row>
    <row r="34465" spans="33:34">
      <c r="AG34465" s="7"/>
      <c r="AH34465" s="7"/>
    </row>
    <row r="34466" spans="33:34">
      <c r="AG34466" s="7"/>
      <c r="AH34466" s="7"/>
    </row>
    <row r="34467" spans="33:34">
      <c r="AG34467" s="7"/>
      <c r="AH34467" s="7"/>
    </row>
    <row r="34468" spans="33:34">
      <c r="AG34468" s="7"/>
      <c r="AH34468" s="7"/>
    </row>
    <row r="34469" spans="33:34">
      <c r="AG34469" s="7"/>
      <c r="AH34469" s="7"/>
    </row>
    <row r="34470" spans="33:34">
      <c r="AG34470" s="7"/>
      <c r="AH34470" s="7"/>
    </row>
    <row r="34471" spans="33:34">
      <c r="AG34471" s="7"/>
      <c r="AH34471" s="7"/>
    </row>
    <row r="34472" spans="33:34">
      <c r="AG34472" s="7"/>
      <c r="AH34472" s="7"/>
    </row>
    <row r="34473" spans="33:34">
      <c r="AG34473" s="7"/>
      <c r="AH34473" s="7"/>
    </row>
    <row r="34474" spans="33:34">
      <c r="AG34474" s="7"/>
      <c r="AH34474" s="7"/>
    </row>
    <row r="34475" spans="33:34">
      <c r="AG34475" s="7"/>
      <c r="AH34475" s="7"/>
    </row>
    <row r="34476" spans="33:34">
      <c r="AG34476" s="7"/>
      <c r="AH34476" s="7"/>
    </row>
    <row r="34477" spans="33:34">
      <c r="AG34477" s="7"/>
      <c r="AH34477" s="7"/>
    </row>
    <row r="34478" spans="33:34">
      <c r="AG34478" s="7"/>
      <c r="AH34478" s="7"/>
    </row>
    <row r="34479" spans="33:34">
      <c r="AG34479" s="7"/>
      <c r="AH34479" s="7"/>
    </row>
    <row r="34480" spans="33:34">
      <c r="AG34480" s="7"/>
      <c r="AH34480" s="7"/>
    </row>
    <row r="34481" spans="33:34">
      <c r="AG34481" s="7"/>
      <c r="AH34481" s="7"/>
    </row>
    <row r="34482" spans="33:34">
      <c r="AG34482" s="7"/>
      <c r="AH34482" s="7"/>
    </row>
    <row r="34483" spans="33:34">
      <c r="AG34483" s="7"/>
      <c r="AH34483" s="7"/>
    </row>
    <row r="34484" spans="33:34">
      <c r="AG34484" s="7"/>
      <c r="AH34484" s="7"/>
    </row>
    <row r="34485" spans="33:34">
      <c r="AG34485" s="7"/>
      <c r="AH34485" s="7"/>
    </row>
    <row r="34486" spans="33:34">
      <c r="AG34486" s="7"/>
      <c r="AH34486" s="7"/>
    </row>
    <row r="34487" spans="33:34">
      <c r="AG34487" s="7"/>
      <c r="AH34487" s="7"/>
    </row>
    <row r="34488" spans="33:34">
      <c r="AG34488" s="7"/>
      <c r="AH34488" s="7"/>
    </row>
    <row r="34489" spans="33:34">
      <c r="AG34489" s="7"/>
      <c r="AH34489" s="7"/>
    </row>
    <row r="34490" spans="33:34">
      <c r="AG34490" s="7"/>
      <c r="AH34490" s="7"/>
    </row>
    <row r="34491" spans="33:34">
      <c r="AG34491" s="7"/>
      <c r="AH34491" s="7"/>
    </row>
    <row r="34492" spans="33:34">
      <c r="AG34492" s="7"/>
      <c r="AH34492" s="7"/>
    </row>
    <row r="34493" spans="33:34">
      <c r="AG34493" s="7"/>
      <c r="AH34493" s="7"/>
    </row>
    <row r="34494" spans="33:34">
      <c r="AG34494" s="7"/>
      <c r="AH34494" s="7"/>
    </row>
    <row r="34495" spans="33:34">
      <c r="AG34495" s="7"/>
      <c r="AH34495" s="7"/>
    </row>
    <row r="34496" spans="33:34">
      <c r="AG34496" s="7"/>
      <c r="AH34496" s="7"/>
    </row>
    <row r="34497" spans="33:34">
      <c r="AG34497" s="7"/>
      <c r="AH34497" s="7"/>
    </row>
    <row r="34498" spans="33:34">
      <c r="AG34498" s="7"/>
      <c r="AH34498" s="7"/>
    </row>
    <row r="34499" spans="33:34">
      <c r="AG34499" s="7"/>
      <c r="AH34499" s="7"/>
    </row>
    <row r="34500" spans="33:34">
      <c r="AG34500" s="7"/>
      <c r="AH34500" s="7"/>
    </row>
    <row r="34501" spans="33:34">
      <c r="AG34501" s="7"/>
      <c r="AH34501" s="7"/>
    </row>
    <row r="34502" spans="33:34">
      <c r="AG34502" s="7"/>
      <c r="AH34502" s="7"/>
    </row>
    <row r="34503" spans="33:34">
      <c r="AG34503" s="7"/>
      <c r="AH34503" s="7"/>
    </row>
    <row r="34504" spans="33:34">
      <c r="AG34504" s="7"/>
      <c r="AH34504" s="7"/>
    </row>
    <row r="34505" spans="33:34">
      <c r="AG34505" s="7"/>
      <c r="AH34505" s="7"/>
    </row>
    <row r="34506" spans="33:34">
      <c r="AG34506" s="7"/>
      <c r="AH34506" s="7"/>
    </row>
    <row r="34507" spans="33:34">
      <c r="AG34507" s="7"/>
      <c r="AH34507" s="7"/>
    </row>
    <row r="34508" spans="33:34">
      <c r="AG34508" s="7"/>
      <c r="AH34508" s="7"/>
    </row>
    <row r="34509" spans="33:34">
      <c r="AG34509" s="7"/>
      <c r="AH34509" s="7"/>
    </row>
    <row r="34510" spans="33:34">
      <c r="AG34510" s="7"/>
      <c r="AH34510" s="7"/>
    </row>
    <row r="34511" spans="33:34">
      <c r="AG34511" s="7"/>
      <c r="AH34511" s="7"/>
    </row>
    <row r="34512" spans="33:34">
      <c r="AG34512" s="7"/>
      <c r="AH34512" s="7"/>
    </row>
    <row r="34513" spans="33:34">
      <c r="AG34513" s="7"/>
      <c r="AH34513" s="7"/>
    </row>
    <row r="34514" spans="33:34">
      <c r="AG34514" s="7"/>
      <c r="AH34514" s="7"/>
    </row>
    <row r="34515" spans="33:34">
      <c r="AG34515" s="7"/>
      <c r="AH34515" s="7"/>
    </row>
    <row r="34516" spans="33:34">
      <c r="AG34516" s="7"/>
      <c r="AH34516" s="7"/>
    </row>
    <row r="34517" spans="33:34">
      <c r="AG34517" s="7"/>
      <c r="AH34517" s="7"/>
    </row>
    <row r="34518" spans="33:34">
      <c r="AG34518" s="7"/>
      <c r="AH34518" s="7"/>
    </row>
    <row r="34519" spans="33:34">
      <c r="AG34519" s="7"/>
      <c r="AH34519" s="7"/>
    </row>
    <row r="34520" spans="33:34">
      <c r="AG34520" s="7"/>
      <c r="AH34520" s="7"/>
    </row>
    <row r="34521" spans="33:34">
      <c r="AG34521" s="7"/>
      <c r="AH34521" s="7"/>
    </row>
    <row r="34522" spans="33:34">
      <c r="AG34522" s="7"/>
      <c r="AH34522" s="7"/>
    </row>
    <row r="34523" spans="33:34">
      <c r="AG34523" s="7"/>
      <c r="AH34523" s="7"/>
    </row>
    <row r="34524" spans="33:34">
      <c r="AG34524" s="7"/>
      <c r="AH34524" s="7"/>
    </row>
    <row r="34525" spans="33:34">
      <c r="AG34525" s="7"/>
      <c r="AH34525" s="7"/>
    </row>
    <row r="34526" spans="33:34">
      <c r="AG34526" s="7"/>
      <c r="AH34526" s="7"/>
    </row>
    <row r="34527" spans="33:34">
      <c r="AG34527" s="7"/>
      <c r="AH34527" s="7"/>
    </row>
    <row r="34528" spans="33:34">
      <c r="AG34528" s="7"/>
      <c r="AH34528" s="7"/>
    </row>
    <row r="34529" spans="33:34">
      <c r="AG34529" s="7"/>
      <c r="AH34529" s="7"/>
    </row>
    <row r="34530" spans="33:34">
      <c r="AG34530" s="7"/>
      <c r="AH34530" s="7"/>
    </row>
    <row r="34531" spans="33:34">
      <c r="AG34531" s="7"/>
      <c r="AH34531" s="7"/>
    </row>
    <row r="34532" spans="33:34">
      <c r="AG34532" s="7"/>
      <c r="AH34532" s="7"/>
    </row>
    <row r="34533" spans="33:34">
      <c r="AG34533" s="7"/>
      <c r="AH34533" s="7"/>
    </row>
    <row r="34534" spans="33:34">
      <c r="AG34534" s="7"/>
      <c r="AH34534" s="7"/>
    </row>
    <row r="34535" spans="33:34">
      <c r="AG34535" s="7"/>
      <c r="AH34535" s="7"/>
    </row>
    <row r="34536" spans="33:34">
      <c r="AG34536" s="7"/>
      <c r="AH34536" s="7"/>
    </row>
    <row r="34537" spans="33:34">
      <c r="AG34537" s="7"/>
      <c r="AH34537" s="7"/>
    </row>
    <row r="34538" spans="33:34">
      <c r="AG34538" s="7"/>
      <c r="AH34538" s="7"/>
    </row>
    <row r="34539" spans="33:34">
      <c r="AG34539" s="7"/>
      <c r="AH34539" s="7"/>
    </row>
    <row r="34540" spans="33:34">
      <c r="AG34540" s="7"/>
      <c r="AH34540" s="7"/>
    </row>
    <row r="34541" spans="33:34">
      <c r="AG34541" s="7"/>
      <c r="AH34541" s="7"/>
    </row>
    <row r="34542" spans="33:34">
      <c r="AG34542" s="7"/>
      <c r="AH34542" s="7"/>
    </row>
    <row r="34543" spans="33:34">
      <c r="AG34543" s="7"/>
      <c r="AH34543" s="7"/>
    </row>
    <row r="34544" spans="33:34">
      <c r="AG34544" s="7"/>
      <c r="AH34544" s="7"/>
    </row>
    <row r="34545" spans="33:34">
      <c r="AG34545" s="7"/>
      <c r="AH34545" s="7"/>
    </row>
    <row r="34546" spans="33:34">
      <c r="AG34546" s="7"/>
      <c r="AH34546" s="7"/>
    </row>
    <row r="34547" spans="33:34">
      <c r="AG34547" s="7"/>
      <c r="AH34547" s="7"/>
    </row>
    <row r="34548" spans="33:34">
      <c r="AG34548" s="7"/>
      <c r="AH34548" s="7"/>
    </row>
    <row r="34549" spans="33:34">
      <c r="AG34549" s="7"/>
      <c r="AH34549" s="7"/>
    </row>
    <row r="34550" spans="33:34">
      <c r="AG34550" s="7"/>
      <c r="AH34550" s="7"/>
    </row>
    <row r="34551" spans="33:34">
      <c r="AG34551" s="7"/>
      <c r="AH34551" s="7"/>
    </row>
    <row r="34552" spans="33:34">
      <c r="AG34552" s="7"/>
      <c r="AH34552" s="7"/>
    </row>
    <row r="34553" spans="33:34">
      <c r="AG34553" s="7"/>
      <c r="AH34553" s="7"/>
    </row>
    <row r="34554" spans="33:34">
      <c r="AG34554" s="7"/>
      <c r="AH34554" s="7"/>
    </row>
    <row r="34555" spans="33:34">
      <c r="AG34555" s="7"/>
      <c r="AH34555" s="7"/>
    </row>
    <row r="34556" spans="33:34">
      <c r="AG34556" s="7"/>
      <c r="AH34556" s="7"/>
    </row>
    <row r="34557" spans="33:34">
      <c r="AG34557" s="7"/>
      <c r="AH34557" s="7"/>
    </row>
    <row r="34558" spans="33:34">
      <c r="AG34558" s="7"/>
      <c r="AH34558" s="7"/>
    </row>
    <row r="34559" spans="33:34">
      <c r="AG34559" s="7"/>
      <c r="AH34559" s="7"/>
    </row>
    <row r="34560" spans="33:34">
      <c r="AG34560" s="7"/>
      <c r="AH34560" s="7"/>
    </row>
    <row r="34561" spans="33:34">
      <c r="AG34561" s="7"/>
      <c r="AH34561" s="7"/>
    </row>
    <row r="34562" spans="33:34">
      <c r="AG34562" s="7"/>
      <c r="AH34562" s="7"/>
    </row>
    <row r="34563" spans="33:34">
      <c r="AG34563" s="7"/>
      <c r="AH34563" s="7"/>
    </row>
    <row r="34564" spans="33:34">
      <c r="AG34564" s="7"/>
      <c r="AH34564" s="7"/>
    </row>
    <row r="34565" spans="33:34">
      <c r="AG34565" s="7"/>
      <c r="AH34565" s="7"/>
    </row>
    <row r="34566" spans="33:34">
      <c r="AG34566" s="7"/>
      <c r="AH34566" s="7"/>
    </row>
    <row r="34567" spans="33:34">
      <c r="AG34567" s="7"/>
      <c r="AH34567" s="7"/>
    </row>
    <row r="34568" spans="33:34">
      <c r="AG34568" s="7"/>
      <c r="AH34568" s="7"/>
    </row>
    <row r="34569" spans="33:34">
      <c r="AG34569" s="7"/>
      <c r="AH34569" s="7"/>
    </row>
    <row r="34570" spans="33:34">
      <c r="AG34570" s="7"/>
      <c r="AH34570" s="7"/>
    </row>
    <row r="34571" spans="33:34">
      <c r="AG34571" s="7"/>
      <c r="AH34571" s="7"/>
    </row>
    <row r="34572" spans="33:34">
      <c r="AG34572" s="7"/>
      <c r="AH34572" s="7"/>
    </row>
    <row r="34573" spans="33:34">
      <c r="AG34573" s="7"/>
      <c r="AH34573" s="7"/>
    </row>
    <row r="34574" spans="33:34">
      <c r="AG34574" s="7"/>
      <c r="AH34574" s="7"/>
    </row>
    <row r="34575" spans="33:34">
      <c r="AG34575" s="7"/>
      <c r="AH34575" s="7"/>
    </row>
    <row r="34576" spans="33:34">
      <c r="AG34576" s="7"/>
      <c r="AH34576" s="7"/>
    </row>
    <row r="34577" spans="33:34">
      <c r="AG34577" s="7"/>
      <c r="AH34577" s="7"/>
    </row>
    <row r="34578" spans="33:34">
      <c r="AG34578" s="7"/>
      <c r="AH34578" s="7"/>
    </row>
    <row r="34579" spans="33:34">
      <c r="AG34579" s="7"/>
      <c r="AH34579" s="7"/>
    </row>
    <row r="34580" spans="33:34">
      <c r="AG34580" s="7"/>
      <c r="AH34580" s="7"/>
    </row>
    <row r="34581" spans="33:34">
      <c r="AG34581" s="7"/>
      <c r="AH34581" s="7"/>
    </row>
    <row r="34582" spans="33:34">
      <c r="AG34582" s="7"/>
      <c r="AH34582" s="7"/>
    </row>
    <row r="34583" spans="33:34">
      <c r="AG34583" s="7"/>
      <c r="AH34583" s="7"/>
    </row>
    <row r="34584" spans="33:34">
      <c r="AG34584" s="7"/>
      <c r="AH34584" s="7"/>
    </row>
    <row r="34585" spans="33:34">
      <c r="AG34585" s="7"/>
      <c r="AH34585" s="7"/>
    </row>
    <row r="34586" spans="33:34">
      <c r="AG34586" s="7"/>
      <c r="AH34586" s="7"/>
    </row>
    <row r="34587" spans="33:34">
      <c r="AG34587" s="7"/>
      <c r="AH34587" s="7"/>
    </row>
    <row r="34588" spans="33:34">
      <c r="AG34588" s="7"/>
      <c r="AH34588" s="7"/>
    </row>
    <row r="34589" spans="33:34">
      <c r="AG34589" s="7"/>
      <c r="AH34589" s="7"/>
    </row>
    <row r="34590" spans="33:34">
      <c r="AG34590" s="7"/>
      <c r="AH34590" s="7"/>
    </row>
    <row r="34591" spans="33:34">
      <c r="AG34591" s="7"/>
      <c r="AH34591" s="7"/>
    </row>
    <row r="34592" spans="33:34">
      <c r="AG34592" s="7"/>
      <c r="AH34592" s="7"/>
    </row>
    <row r="34593" spans="33:34">
      <c r="AG34593" s="7"/>
      <c r="AH34593" s="7"/>
    </row>
    <row r="34594" spans="33:34">
      <c r="AG34594" s="7"/>
      <c r="AH34594" s="7"/>
    </row>
    <row r="34595" spans="33:34">
      <c r="AG34595" s="7"/>
      <c r="AH34595" s="7"/>
    </row>
    <row r="34596" spans="33:34">
      <c r="AG34596" s="7"/>
      <c r="AH34596" s="7"/>
    </row>
    <row r="34597" spans="33:34">
      <c r="AG34597" s="7"/>
      <c r="AH34597" s="7"/>
    </row>
    <row r="34598" spans="33:34">
      <c r="AG34598" s="7"/>
      <c r="AH34598" s="7"/>
    </row>
    <row r="34599" spans="33:34">
      <c r="AG34599" s="7"/>
      <c r="AH34599" s="7"/>
    </row>
    <row r="34600" spans="33:34">
      <c r="AG34600" s="7"/>
      <c r="AH34600" s="7"/>
    </row>
    <row r="34601" spans="33:34">
      <c r="AG34601" s="7"/>
      <c r="AH34601" s="7"/>
    </row>
    <row r="34602" spans="33:34">
      <c r="AG34602" s="7"/>
      <c r="AH34602" s="7"/>
    </row>
    <row r="34603" spans="33:34">
      <c r="AG34603" s="7"/>
      <c r="AH34603" s="7"/>
    </row>
    <row r="34604" spans="33:34">
      <c r="AG34604" s="7"/>
      <c r="AH34604" s="7"/>
    </row>
    <row r="34605" spans="33:34">
      <c r="AG34605" s="7"/>
      <c r="AH34605" s="7"/>
    </row>
    <row r="34606" spans="33:34">
      <c r="AG34606" s="7"/>
      <c r="AH34606" s="7"/>
    </row>
    <row r="34607" spans="33:34">
      <c r="AG34607" s="7"/>
      <c r="AH34607" s="7"/>
    </row>
    <row r="34608" spans="33:34">
      <c r="AG34608" s="7"/>
      <c r="AH34608" s="7"/>
    </row>
    <row r="34609" spans="33:34">
      <c r="AG34609" s="7"/>
      <c r="AH34609" s="7"/>
    </row>
    <row r="34610" spans="33:34">
      <c r="AG34610" s="7"/>
      <c r="AH34610" s="7"/>
    </row>
    <row r="34611" spans="33:34">
      <c r="AG34611" s="7"/>
      <c r="AH34611" s="7"/>
    </row>
    <row r="34612" spans="33:34">
      <c r="AG34612" s="7"/>
      <c r="AH34612" s="7"/>
    </row>
    <row r="34613" spans="33:34">
      <c r="AG34613" s="7"/>
      <c r="AH34613" s="7"/>
    </row>
    <row r="34614" spans="33:34">
      <c r="AG34614" s="7"/>
      <c r="AH34614" s="7"/>
    </row>
    <row r="34615" spans="33:34">
      <c r="AG34615" s="7"/>
      <c r="AH34615" s="7"/>
    </row>
    <row r="34616" spans="33:34">
      <c r="AG34616" s="7"/>
      <c r="AH34616" s="7"/>
    </row>
    <row r="34617" spans="33:34">
      <c r="AG34617" s="7"/>
      <c r="AH34617" s="7"/>
    </row>
    <row r="34618" spans="33:34">
      <c r="AG34618" s="7"/>
      <c r="AH34618" s="7"/>
    </row>
    <row r="34619" spans="33:34">
      <c r="AG34619" s="7"/>
      <c r="AH34619" s="7"/>
    </row>
    <row r="34620" spans="33:34">
      <c r="AG34620" s="7"/>
      <c r="AH34620" s="7"/>
    </row>
    <row r="34621" spans="33:34">
      <c r="AG34621" s="7"/>
      <c r="AH34621" s="7"/>
    </row>
    <row r="34622" spans="33:34">
      <c r="AG34622" s="7"/>
      <c r="AH34622" s="7"/>
    </row>
    <row r="34623" spans="33:34">
      <c r="AG34623" s="7"/>
      <c r="AH34623" s="7"/>
    </row>
    <row r="34624" spans="33:34">
      <c r="AG34624" s="7"/>
      <c r="AH34624" s="7"/>
    </row>
    <row r="34625" spans="33:34">
      <c r="AG34625" s="7"/>
      <c r="AH34625" s="7"/>
    </row>
    <row r="34626" spans="33:34">
      <c r="AG34626" s="7"/>
      <c r="AH34626" s="7"/>
    </row>
    <row r="34627" spans="33:34">
      <c r="AG34627" s="7"/>
      <c r="AH34627" s="7"/>
    </row>
    <row r="34628" spans="33:34">
      <c r="AG34628" s="7"/>
      <c r="AH34628" s="7"/>
    </row>
    <row r="34629" spans="33:34">
      <c r="AG34629" s="7"/>
      <c r="AH34629" s="7"/>
    </row>
    <row r="34630" spans="33:34">
      <c r="AG34630" s="7"/>
      <c r="AH34630" s="7"/>
    </row>
    <row r="34631" spans="33:34">
      <c r="AG34631" s="7"/>
      <c r="AH34631" s="7"/>
    </row>
    <row r="34632" spans="33:34">
      <c r="AG34632" s="7"/>
      <c r="AH34632" s="7"/>
    </row>
    <row r="34633" spans="33:34">
      <c r="AG34633" s="7"/>
      <c r="AH34633" s="7"/>
    </row>
    <row r="34634" spans="33:34">
      <c r="AG34634" s="7"/>
      <c r="AH34634" s="7"/>
    </row>
    <row r="34635" spans="33:34">
      <c r="AG34635" s="7"/>
      <c r="AH34635" s="7"/>
    </row>
    <row r="34636" spans="33:34">
      <c r="AG34636" s="7"/>
      <c r="AH34636" s="7"/>
    </row>
    <row r="34637" spans="33:34">
      <c r="AG34637" s="7"/>
      <c r="AH34637" s="7"/>
    </row>
    <row r="34638" spans="33:34">
      <c r="AG34638" s="7"/>
      <c r="AH34638" s="7"/>
    </row>
    <row r="34639" spans="33:34">
      <c r="AG34639" s="7"/>
      <c r="AH34639" s="7"/>
    </row>
    <row r="34640" spans="33:34">
      <c r="AG34640" s="7"/>
      <c r="AH34640" s="7"/>
    </row>
    <row r="34641" spans="33:34">
      <c r="AG34641" s="7"/>
      <c r="AH34641" s="7"/>
    </row>
    <row r="34642" spans="33:34">
      <c r="AG34642" s="7"/>
      <c r="AH34642" s="7"/>
    </row>
    <row r="34643" spans="33:34">
      <c r="AG34643" s="7"/>
      <c r="AH34643" s="7"/>
    </row>
    <row r="34644" spans="33:34">
      <c r="AG34644" s="7"/>
      <c r="AH34644" s="7"/>
    </row>
    <row r="34645" spans="33:34">
      <c r="AG34645" s="7"/>
      <c r="AH34645" s="7"/>
    </row>
    <row r="34646" spans="33:34">
      <c r="AG34646" s="7"/>
      <c r="AH34646" s="7"/>
    </row>
    <row r="34647" spans="33:34">
      <c r="AG34647" s="7"/>
      <c r="AH34647" s="7"/>
    </row>
    <row r="34648" spans="33:34">
      <c r="AG34648" s="7"/>
      <c r="AH34648" s="7"/>
    </row>
    <row r="34649" spans="33:34">
      <c r="AG34649" s="7"/>
      <c r="AH34649" s="7"/>
    </row>
    <row r="34650" spans="33:34">
      <c r="AG34650" s="7"/>
      <c r="AH34650" s="7"/>
    </row>
    <row r="34651" spans="33:34">
      <c r="AG34651" s="7"/>
      <c r="AH34651" s="7"/>
    </row>
    <row r="34652" spans="33:34">
      <c r="AG34652" s="7"/>
      <c r="AH34652" s="7"/>
    </row>
    <row r="34653" spans="33:34">
      <c r="AG34653" s="7"/>
      <c r="AH34653" s="7"/>
    </row>
    <row r="34654" spans="33:34">
      <c r="AG34654" s="7"/>
      <c r="AH34654" s="7"/>
    </row>
    <row r="34655" spans="33:34">
      <c r="AG34655" s="7"/>
      <c r="AH34655" s="7"/>
    </row>
    <row r="34656" spans="33:34">
      <c r="AG34656" s="7"/>
      <c r="AH34656" s="7"/>
    </row>
    <row r="34657" spans="33:34">
      <c r="AG34657" s="7"/>
      <c r="AH34657" s="7"/>
    </row>
    <row r="34658" spans="33:34">
      <c r="AG34658" s="7"/>
      <c r="AH34658" s="7"/>
    </row>
    <row r="34659" spans="33:34">
      <c r="AG34659" s="7"/>
      <c r="AH34659" s="7"/>
    </row>
    <row r="34660" spans="33:34">
      <c r="AG34660" s="7"/>
      <c r="AH34660" s="7"/>
    </row>
    <row r="34661" spans="33:34">
      <c r="AG34661" s="7"/>
      <c r="AH34661" s="7"/>
    </row>
    <row r="34662" spans="33:34">
      <c r="AG34662" s="7"/>
      <c r="AH34662" s="7"/>
    </row>
    <row r="34663" spans="33:34">
      <c r="AG34663" s="7"/>
      <c r="AH34663" s="7"/>
    </row>
    <row r="34664" spans="33:34">
      <c r="AG34664" s="7"/>
      <c r="AH34664" s="7"/>
    </row>
    <row r="34665" spans="33:34">
      <c r="AG34665" s="7"/>
      <c r="AH34665" s="7"/>
    </row>
    <row r="34666" spans="33:34">
      <c r="AG34666" s="7"/>
      <c r="AH34666" s="7"/>
    </row>
    <row r="34667" spans="33:34">
      <c r="AG34667" s="7"/>
      <c r="AH34667" s="7"/>
    </row>
    <row r="34668" spans="33:34">
      <c r="AG34668" s="7"/>
      <c r="AH34668" s="7"/>
    </row>
    <row r="34669" spans="33:34">
      <c r="AG34669" s="7"/>
      <c r="AH34669" s="7"/>
    </row>
    <row r="34670" spans="33:34">
      <c r="AG34670" s="7"/>
      <c r="AH34670" s="7"/>
    </row>
    <row r="34671" spans="33:34">
      <c r="AG34671" s="7"/>
      <c r="AH34671" s="7"/>
    </row>
    <row r="34672" spans="33:34">
      <c r="AG34672" s="7"/>
      <c r="AH34672" s="7"/>
    </row>
    <row r="34673" spans="33:34">
      <c r="AG34673" s="7"/>
      <c r="AH34673" s="7"/>
    </row>
    <row r="34674" spans="33:34">
      <c r="AG34674" s="7"/>
      <c r="AH34674" s="7"/>
    </row>
    <row r="34675" spans="33:34">
      <c r="AG34675" s="7"/>
      <c r="AH34675" s="7"/>
    </row>
    <row r="34676" spans="33:34">
      <c r="AG34676" s="7"/>
      <c r="AH34676" s="7"/>
    </row>
    <row r="34677" spans="33:34">
      <c r="AG34677" s="7"/>
      <c r="AH34677" s="7"/>
    </row>
    <row r="34678" spans="33:34">
      <c r="AG34678" s="7"/>
      <c r="AH34678" s="7"/>
    </row>
    <row r="34679" spans="33:34">
      <c r="AG34679" s="7"/>
      <c r="AH34679" s="7"/>
    </row>
    <row r="34680" spans="33:34">
      <c r="AG34680" s="7"/>
      <c r="AH34680" s="7"/>
    </row>
    <row r="34681" spans="33:34">
      <c r="AG34681" s="7"/>
      <c r="AH34681" s="7"/>
    </row>
    <row r="34682" spans="33:34">
      <c r="AG34682" s="7"/>
      <c r="AH34682" s="7"/>
    </row>
    <row r="34683" spans="33:34">
      <c r="AG34683" s="7"/>
      <c r="AH34683" s="7"/>
    </row>
    <row r="34684" spans="33:34">
      <c r="AG34684" s="7"/>
      <c r="AH34684" s="7"/>
    </row>
    <row r="34685" spans="33:34">
      <c r="AG34685" s="7"/>
      <c r="AH34685" s="7"/>
    </row>
    <row r="34686" spans="33:34">
      <c r="AG34686" s="7"/>
      <c r="AH34686" s="7"/>
    </row>
    <row r="34687" spans="33:34">
      <c r="AG34687" s="7"/>
      <c r="AH34687" s="7"/>
    </row>
    <row r="34688" spans="33:34">
      <c r="AG34688" s="7"/>
      <c r="AH34688" s="7"/>
    </row>
    <row r="34689" spans="33:34">
      <c r="AG34689" s="7"/>
      <c r="AH34689" s="7"/>
    </row>
    <row r="34690" spans="33:34">
      <c r="AG34690" s="7"/>
      <c r="AH34690" s="7"/>
    </row>
    <row r="34691" spans="33:34">
      <c r="AG34691" s="7"/>
      <c r="AH34691" s="7"/>
    </row>
    <row r="34692" spans="33:34">
      <c r="AG34692" s="7"/>
      <c r="AH34692" s="7"/>
    </row>
    <row r="34693" spans="33:34">
      <c r="AG34693" s="7"/>
      <c r="AH34693" s="7"/>
    </row>
    <row r="34694" spans="33:34">
      <c r="AG34694" s="7"/>
      <c r="AH34694" s="7"/>
    </row>
    <row r="34695" spans="33:34">
      <c r="AG34695" s="7"/>
      <c r="AH34695" s="7"/>
    </row>
    <row r="34696" spans="33:34">
      <c r="AG34696" s="7"/>
      <c r="AH34696" s="7"/>
    </row>
    <row r="34697" spans="33:34">
      <c r="AG34697" s="7"/>
      <c r="AH34697" s="7"/>
    </row>
    <row r="34698" spans="33:34">
      <c r="AG34698" s="7"/>
      <c r="AH34698" s="7"/>
    </row>
    <row r="34699" spans="33:34">
      <c r="AG34699" s="7"/>
      <c r="AH34699" s="7"/>
    </row>
    <row r="34700" spans="33:34">
      <c r="AG34700" s="7"/>
      <c r="AH34700" s="7"/>
    </row>
    <row r="34701" spans="33:34">
      <c r="AG34701" s="7"/>
      <c r="AH34701" s="7"/>
    </row>
    <row r="34702" spans="33:34">
      <c r="AG34702" s="7"/>
      <c r="AH34702" s="7"/>
    </row>
    <row r="34703" spans="33:34">
      <c r="AG34703" s="7"/>
      <c r="AH34703" s="7"/>
    </row>
    <row r="34704" spans="33:34">
      <c r="AG34704" s="7"/>
      <c r="AH34704" s="7"/>
    </row>
    <row r="34705" spans="33:34">
      <c r="AG34705" s="7"/>
      <c r="AH34705" s="7"/>
    </row>
    <row r="34706" spans="33:34">
      <c r="AG34706" s="7"/>
      <c r="AH34706" s="7"/>
    </row>
    <row r="34707" spans="33:34">
      <c r="AG34707" s="7"/>
      <c r="AH34707" s="7"/>
    </row>
    <row r="34708" spans="33:34">
      <c r="AG34708" s="7"/>
      <c r="AH34708" s="7"/>
    </row>
    <row r="34709" spans="33:34">
      <c r="AG34709" s="7"/>
      <c r="AH34709" s="7"/>
    </row>
    <row r="34710" spans="33:34">
      <c r="AG34710" s="7"/>
      <c r="AH34710" s="7"/>
    </row>
    <row r="34711" spans="33:34">
      <c r="AG34711" s="7"/>
      <c r="AH34711" s="7"/>
    </row>
    <row r="34712" spans="33:34">
      <c r="AG34712" s="7"/>
      <c r="AH34712" s="7"/>
    </row>
    <row r="34713" spans="33:34">
      <c r="AG34713" s="7"/>
      <c r="AH34713" s="7"/>
    </row>
    <row r="34714" spans="33:34">
      <c r="AG34714" s="7"/>
      <c r="AH34714" s="7"/>
    </row>
    <row r="34715" spans="33:34">
      <c r="AG34715" s="7"/>
      <c r="AH34715" s="7"/>
    </row>
    <row r="34716" spans="33:34">
      <c r="AG34716" s="7"/>
      <c r="AH34716" s="7"/>
    </row>
    <row r="34717" spans="33:34">
      <c r="AG34717" s="7"/>
      <c r="AH34717" s="7"/>
    </row>
    <row r="34718" spans="33:34">
      <c r="AG34718" s="7"/>
      <c r="AH34718" s="7"/>
    </row>
    <row r="34719" spans="33:34">
      <c r="AG34719" s="7"/>
      <c r="AH34719" s="7"/>
    </row>
    <row r="34720" spans="33:34">
      <c r="AG34720" s="7"/>
      <c r="AH34720" s="7"/>
    </row>
    <row r="34721" spans="33:34">
      <c r="AG34721" s="7"/>
      <c r="AH34721" s="7"/>
    </row>
    <row r="34722" spans="33:34">
      <c r="AG34722" s="7"/>
      <c r="AH34722" s="7"/>
    </row>
    <row r="34723" spans="33:34">
      <c r="AG34723" s="7"/>
      <c r="AH34723" s="7"/>
    </row>
    <row r="34724" spans="33:34">
      <c r="AG34724" s="7"/>
      <c r="AH34724" s="7"/>
    </row>
    <row r="34725" spans="33:34">
      <c r="AG34725" s="7"/>
      <c r="AH34725" s="7"/>
    </row>
    <row r="34726" spans="33:34">
      <c r="AG34726" s="7"/>
      <c r="AH34726" s="7"/>
    </row>
    <row r="34727" spans="33:34">
      <c r="AG34727" s="7"/>
      <c r="AH34727" s="7"/>
    </row>
    <row r="34728" spans="33:34">
      <c r="AG34728" s="7"/>
      <c r="AH34728" s="7"/>
    </row>
    <row r="34729" spans="33:34">
      <c r="AG34729" s="7"/>
      <c r="AH34729" s="7"/>
    </row>
    <row r="34730" spans="33:34">
      <c r="AG34730" s="7"/>
      <c r="AH34730" s="7"/>
    </row>
    <row r="34731" spans="33:34">
      <c r="AG34731" s="7"/>
      <c r="AH34731" s="7"/>
    </row>
    <row r="34732" spans="33:34">
      <c r="AG34732" s="7"/>
      <c r="AH34732" s="7"/>
    </row>
    <row r="34733" spans="33:34">
      <c r="AG34733" s="7"/>
      <c r="AH34733" s="7"/>
    </row>
    <row r="34734" spans="33:34">
      <c r="AG34734" s="7"/>
      <c r="AH34734" s="7"/>
    </row>
    <row r="34735" spans="33:34">
      <c r="AG34735" s="7"/>
      <c r="AH34735" s="7"/>
    </row>
    <row r="34736" spans="33:34">
      <c r="AG34736" s="7"/>
      <c r="AH34736" s="7"/>
    </row>
    <row r="34737" spans="33:34">
      <c r="AG34737" s="7"/>
      <c r="AH34737" s="7"/>
    </row>
    <row r="34738" spans="33:34">
      <c r="AG34738" s="7"/>
      <c r="AH34738" s="7"/>
    </row>
    <row r="34739" spans="33:34">
      <c r="AG34739" s="7"/>
      <c r="AH34739" s="7"/>
    </row>
    <row r="34740" spans="33:34">
      <c r="AG34740" s="7"/>
      <c r="AH34740" s="7"/>
    </row>
    <row r="34741" spans="33:34">
      <c r="AG34741" s="7"/>
      <c r="AH34741" s="7"/>
    </row>
    <row r="34742" spans="33:34">
      <c r="AG34742" s="7"/>
      <c r="AH34742" s="7"/>
    </row>
    <row r="34743" spans="33:34">
      <c r="AG34743" s="7"/>
      <c r="AH34743" s="7"/>
    </row>
    <row r="34744" spans="33:34">
      <c r="AG34744" s="7"/>
      <c r="AH34744" s="7"/>
    </row>
    <row r="34745" spans="33:34">
      <c r="AG34745" s="7"/>
      <c r="AH34745" s="7"/>
    </row>
    <row r="34746" spans="33:34">
      <c r="AG34746" s="7"/>
      <c r="AH34746" s="7"/>
    </row>
    <row r="34747" spans="33:34">
      <c r="AG34747" s="7"/>
      <c r="AH34747" s="7"/>
    </row>
    <row r="34748" spans="33:34">
      <c r="AG34748" s="7"/>
      <c r="AH34748" s="7"/>
    </row>
    <row r="34749" spans="33:34">
      <c r="AG34749" s="7"/>
      <c r="AH34749" s="7"/>
    </row>
    <row r="34750" spans="33:34">
      <c r="AG34750" s="7"/>
      <c r="AH34750" s="7"/>
    </row>
    <row r="34751" spans="33:34">
      <c r="AG34751" s="7"/>
      <c r="AH34751" s="7"/>
    </row>
    <row r="34752" spans="33:34">
      <c r="AG34752" s="7"/>
      <c r="AH34752" s="7"/>
    </row>
    <row r="34753" spans="33:34">
      <c r="AG34753" s="7"/>
      <c r="AH34753" s="7"/>
    </row>
    <row r="34754" spans="33:34">
      <c r="AG34754" s="7"/>
      <c r="AH34754" s="7"/>
    </row>
    <row r="34755" spans="33:34">
      <c r="AG34755" s="7"/>
      <c r="AH34755" s="7"/>
    </row>
    <row r="34756" spans="33:34">
      <c r="AG34756" s="7"/>
      <c r="AH34756" s="7"/>
    </row>
    <row r="34757" spans="33:34">
      <c r="AG34757" s="7"/>
      <c r="AH34757" s="7"/>
    </row>
    <row r="34758" spans="33:34">
      <c r="AG34758" s="7"/>
      <c r="AH34758" s="7"/>
    </row>
    <row r="34759" spans="33:34">
      <c r="AG34759" s="7"/>
      <c r="AH34759" s="7"/>
    </row>
    <row r="34760" spans="33:34">
      <c r="AG34760" s="7"/>
      <c r="AH34760" s="7"/>
    </row>
    <row r="34761" spans="33:34">
      <c r="AG34761" s="7"/>
      <c r="AH34761" s="7"/>
    </row>
    <row r="34762" spans="33:34">
      <c r="AG34762" s="7"/>
      <c r="AH34762" s="7"/>
    </row>
    <row r="34763" spans="33:34">
      <c r="AG34763" s="7"/>
      <c r="AH34763" s="7"/>
    </row>
    <row r="34764" spans="33:34">
      <c r="AG34764" s="7"/>
      <c r="AH34764" s="7"/>
    </row>
    <row r="34765" spans="33:34">
      <c r="AG34765" s="7"/>
      <c r="AH34765" s="7"/>
    </row>
    <row r="34766" spans="33:34">
      <c r="AG34766" s="7"/>
      <c r="AH34766" s="7"/>
    </row>
    <row r="34767" spans="33:34">
      <c r="AG34767" s="7"/>
      <c r="AH34767" s="7"/>
    </row>
    <row r="34768" spans="33:34">
      <c r="AG34768" s="7"/>
      <c r="AH34768" s="7"/>
    </row>
    <row r="34769" spans="33:34">
      <c r="AG34769" s="7"/>
      <c r="AH34769" s="7"/>
    </row>
    <row r="34770" spans="33:34">
      <c r="AG34770" s="7"/>
      <c r="AH34770" s="7"/>
    </row>
    <row r="34771" spans="33:34">
      <c r="AG34771" s="7"/>
      <c r="AH34771" s="7"/>
    </row>
    <row r="34772" spans="33:34">
      <c r="AG34772" s="7"/>
      <c r="AH34772" s="7"/>
    </row>
    <row r="34773" spans="33:34">
      <c r="AG34773" s="7"/>
      <c r="AH34773" s="7"/>
    </row>
    <row r="34774" spans="33:34">
      <c r="AG34774" s="7"/>
      <c r="AH34774" s="7"/>
    </row>
    <row r="34775" spans="33:34">
      <c r="AG34775" s="7"/>
      <c r="AH34775" s="7"/>
    </row>
    <row r="34776" spans="33:34">
      <c r="AG34776" s="7"/>
      <c r="AH34776" s="7"/>
    </row>
    <row r="34777" spans="33:34">
      <c r="AG34777" s="7"/>
      <c r="AH34777" s="7"/>
    </row>
    <row r="34778" spans="33:34">
      <c r="AG34778" s="7"/>
      <c r="AH34778" s="7"/>
    </row>
    <row r="34779" spans="33:34">
      <c r="AG34779" s="7"/>
      <c r="AH34779" s="7"/>
    </row>
    <row r="34780" spans="33:34">
      <c r="AG34780" s="7"/>
      <c r="AH34780" s="7"/>
    </row>
    <row r="34781" spans="33:34">
      <c r="AG34781" s="7"/>
      <c r="AH34781" s="7"/>
    </row>
    <row r="34782" spans="33:34">
      <c r="AG34782" s="7"/>
      <c r="AH34782" s="7"/>
    </row>
    <row r="34783" spans="33:34">
      <c r="AG34783" s="7"/>
      <c r="AH34783" s="7"/>
    </row>
    <row r="34784" spans="33:34">
      <c r="AG34784" s="7"/>
      <c r="AH34784" s="7"/>
    </row>
    <row r="34785" spans="33:34">
      <c r="AG34785" s="7"/>
      <c r="AH34785" s="7"/>
    </row>
    <row r="34786" spans="33:34">
      <c r="AG34786" s="7"/>
      <c r="AH34786" s="7"/>
    </row>
    <row r="34787" spans="33:34">
      <c r="AG34787" s="7"/>
      <c r="AH34787" s="7"/>
    </row>
    <row r="34788" spans="33:34">
      <c r="AG34788" s="7"/>
      <c r="AH34788" s="7"/>
    </row>
    <row r="34789" spans="33:34">
      <c r="AG34789" s="7"/>
      <c r="AH34789" s="7"/>
    </row>
    <row r="34790" spans="33:34">
      <c r="AG34790" s="7"/>
      <c r="AH34790" s="7"/>
    </row>
    <row r="34791" spans="33:34">
      <c r="AG34791" s="7"/>
      <c r="AH34791" s="7"/>
    </row>
    <row r="34792" spans="33:34">
      <c r="AG34792" s="7"/>
      <c r="AH34792" s="7"/>
    </row>
    <row r="34793" spans="33:34">
      <c r="AG34793" s="7"/>
      <c r="AH34793" s="7"/>
    </row>
    <row r="34794" spans="33:34">
      <c r="AG34794" s="7"/>
      <c r="AH34794" s="7"/>
    </row>
    <row r="34795" spans="33:34">
      <c r="AG34795" s="7"/>
      <c r="AH34795" s="7"/>
    </row>
    <row r="34796" spans="33:34">
      <c r="AG34796" s="7"/>
      <c r="AH34796" s="7"/>
    </row>
    <row r="34797" spans="33:34">
      <c r="AG34797" s="7"/>
      <c r="AH34797" s="7"/>
    </row>
    <row r="34798" spans="33:34">
      <c r="AG34798" s="7"/>
      <c r="AH34798" s="7"/>
    </row>
    <row r="34799" spans="33:34">
      <c r="AG34799" s="7"/>
      <c r="AH34799" s="7"/>
    </row>
    <row r="34800" spans="33:34">
      <c r="AG34800" s="7"/>
      <c r="AH34800" s="7"/>
    </row>
    <row r="34801" spans="33:34">
      <c r="AG34801" s="7"/>
      <c r="AH34801" s="7"/>
    </row>
    <row r="34802" spans="33:34">
      <c r="AG34802" s="7"/>
      <c r="AH34802" s="7"/>
    </row>
    <row r="34803" spans="33:34">
      <c r="AG34803" s="7"/>
      <c r="AH34803" s="7"/>
    </row>
    <row r="34804" spans="33:34">
      <c r="AG34804" s="7"/>
      <c r="AH34804" s="7"/>
    </row>
    <row r="34805" spans="33:34">
      <c r="AG34805" s="7"/>
      <c r="AH34805" s="7"/>
    </row>
    <row r="34806" spans="33:34">
      <c r="AG34806" s="7"/>
      <c r="AH34806" s="7"/>
    </row>
    <row r="34807" spans="33:34">
      <c r="AG34807" s="7"/>
      <c r="AH34807" s="7"/>
    </row>
    <row r="34808" spans="33:34">
      <c r="AG34808" s="7"/>
      <c r="AH34808" s="7"/>
    </row>
    <row r="34809" spans="33:34">
      <c r="AG34809" s="7"/>
      <c r="AH34809" s="7"/>
    </row>
    <row r="34810" spans="33:34">
      <c r="AG34810" s="7"/>
      <c r="AH34810" s="7"/>
    </row>
    <row r="34811" spans="33:34">
      <c r="AG34811" s="7"/>
      <c r="AH34811" s="7"/>
    </row>
    <row r="34812" spans="33:34">
      <c r="AG34812" s="7"/>
      <c r="AH34812" s="7"/>
    </row>
    <row r="34813" spans="33:34">
      <c r="AG34813" s="7"/>
      <c r="AH34813" s="7"/>
    </row>
    <row r="34814" spans="33:34">
      <c r="AG34814" s="7"/>
      <c r="AH34814" s="7"/>
    </row>
    <row r="34815" spans="33:34">
      <c r="AG34815" s="7"/>
      <c r="AH34815" s="7"/>
    </row>
    <row r="34816" spans="33:34">
      <c r="AG34816" s="7"/>
      <c r="AH34816" s="7"/>
    </row>
    <row r="34817" spans="33:34">
      <c r="AG34817" s="7"/>
      <c r="AH34817" s="7"/>
    </row>
    <row r="34818" spans="33:34">
      <c r="AG34818" s="7"/>
      <c r="AH34818" s="7"/>
    </row>
    <row r="34819" spans="33:34">
      <c r="AG34819" s="7"/>
      <c r="AH34819" s="7"/>
    </row>
    <row r="34820" spans="33:34">
      <c r="AG34820" s="7"/>
      <c r="AH34820" s="7"/>
    </row>
    <row r="34821" spans="33:34">
      <c r="AG34821" s="7"/>
      <c r="AH34821" s="7"/>
    </row>
    <row r="34822" spans="33:34">
      <c r="AG34822" s="7"/>
      <c r="AH34822" s="7"/>
    </row>
    <row r="34823" spans="33:34">
      <c r="AG34823" s="7"/>
      <c r="AH34823" s="7"/>
    </row>
    <row r="34824" spans="33:34">
      <c r="AG34824" s="7"/>
      <c r="AH34824" s="7"/>
    </row>
    <row r="34825" spans="33:34">
      <c r="AG34825" s="7"/>
      <c r="AH34825" s="7"/>
    </row>
    <row r="34826" spans="33:34">
      <c r="AG34826" s="7"/>
      <c r="AH34826" s="7"/>
    </row>
    <row r="34827" spans="33:34">
      <c r="AG34827" s="7"/>
      <c r="AH34827" s="7"/>
    </row>
    <row r="34828" spans="33:34">
      <c r="AG34828" s="7"/>
      <c r="AH34828" s="7"/>
    </row>
    <row r="34829" spans="33:34">
      <c r="AG34829" s="7"/>
      <c r="AH34829" s="7"/>
    </row>
    <row r="34830" spans="33:34">
      <c r="AG34830" s="7"/>
      <c r="AH34830" s="7"/>
    </row>
    <row r="34831" spans="33:34">
      <c r="AG34831" s="7"/>
      <c r="AH34831" s="7"/>
    </row>
    <row r="34832" spans="33:34">
      <c r="AG34832" s="7"/>
      <c r="AH34832" s="7"/>
    </row>
    <row r="34833" spans="33:34">
      <c r="AG34833" s="7"/>
      <c r="AH34833" s="7"/>
    </row>
    <row r="34834" spans="33:34">
      <c r="AG34834" s="7"/>
      <c r="AH34834" s="7"/>
    </row>
    <row r="34835" spans="33:34">
      <c r="AG34835" s="7"/>
      <c r="AH34835" s="7"/>
    </row>
    <row r="34836" spans="33:34">
      <c r="AG34836" s="7"/>
      <c r="AH34836" s="7"/>
    </row>
    <row r="34837" spans="33:34">
      <c r="AG34837" s="7"/>
      <c r="AH34837" s="7"/>
    </row>
    <row r="34838" spans="33:34">
      <c r="AG34838" s="7"/>
      <c r="AH34838" s="7"/>
    </row>
    <row r="34839" spans="33:34">
      <c r="AG34839" s="7"/>
      <c r="AH34839" s="7"/>
    </row>
    <row r="34840" spans="33:34">
      <c r="AG34840" s="7"/>
      <c r="AH34840" s="7"/>
    </row>
    <row r="34841" spans="33:34">
      <c r="AG34841" s="7"/>
      <c r="AH34841" s="7"/>
    </row>
    <row r="34842" spans="33:34">
      <c r="AG34842" s="7"/>
      <c r="AH34842" s="7"/>
    </row>
    <row r="34843" spans="33:34">
      <c r="AG34843" s="7"/>
      <c r="AH34843" s="7"/>
    </row>
    <row r="34844" spans="33:34">
      <c r="AG34844" s="7"/>
      <c r="AH34844" s="7"/>
    </row>
    <row r="34845" spans="33:34">
      <c r="AG34845" s="7"/>
      <c r="AH34845" s="7"/>
    </row>
    <row r="34846" spans="33:34">
      <c r="AG34846" s="7"/>
      <c r="AH34846" s="7"/>
    </row>
    <row r="34847" spans="33:34">
      <c r="AG34847" s="7"/>
      <c r="AH34847" s="7"/>
    </row>
    <row r="34848" spans="33:34">
      <c r="AG34848" s="7"/>
      <c r="AH34848" s="7"/>
    </row>
    <row r="34849" spans="33:34">
      <c r="AG34849" s="7"/>
      <c r="AH34849" s="7"/>
    </row>
    <row r="34850" spans="33:34">
      <c r="AG34850" s="7"/>
      <c r="AH34850" s="7"/>
    </row>
    <row r="34851" spans="33:34">
      <c r="AG34851" s="7"/>
      <c r="AH34851" s="7"/>
    </row>
    <row r="34852" spans="33:34">
      <c r="AG34852" s="7"/>
      <c r="AH34852" s="7"/>
    </row>
    <row r="34853" spans="33:34">
      <c r="AG34853" s="7"/>
      <c r="AH34853" s="7"/>
    </row>
    <row r="34854" spans="33:34">
      <c r="AG34854" s="7"/>
      <c r="AH34854" s="7"/>
    </row>
    <row r="34855" spans="33:34">
      <c r="AG34855" s="7"/>
      <c r="AH34855" s="7"/>
    </row>
    <row r="34856" spans="33:34">
      <c r="AG34856" s="7"/>
      <c r="AH34856" s="7"/>
    </row>
    <row r="34857" spans="33:34">
      <c r="AG34857" s="7"/>
      <c r="AH34857" s="7"/>
    </row>
    <row r="34858" spans="33:34">
      <c r="AG34858" s="7"/>
      <c r="AH34858" s="7"/>
    </row>
    <row r="34859" spans="33:34">
      <c r="AG34859" s="7"/>
      <c r="AH34859" s="7"/>
    </row>
    <row r="34860" spans="33:34">
      <c r="AG34860" s="7"/>
      <c r="AH34860" s="7"/>
    </row>
    <row r="34861" spans="33:34">
      <c r="AG34861" s="7"/>
      <c r="AH34861" s="7"/>
    </row>
    <row r="34862" spans="33:34">
      <c r="AG34862" s="7"/>
      <c r="AH34862" s="7"/>
    </row>
    <row r="34863" spans="33:34">
      <c r="AG34863" s="7"/>
      <c r="AH34863" s="7"/>
    </row>
    <row r="34864" spans="33:34">
      <c r="AG34864" s="7"/>
      <c r="AH34864" s="7"/>
    </row>
    <row r="34865" spans="33:34">
      <c r="AG34865" s="7"/>
      <c r="AH34865" s="7"/>
    </row>
    <row r="34866" spans="33:34">
      <c r="AG34866" s="7"/>
      <c r="AH34866" s="7"/>
    </row>
    <row r="34867" spans="33:34">
      <c r="AG34867" s="7"/>
      <c r="AH34867" s="7"/>
    </row>
    <row r="34868" spans="33:34">
      <c r="AG34868" s="7"/>
      <c r="AH34868" s="7"/>
    </row>
    <row r="34869" spans="33:34">
      <c r="AG34869" s="7"/>
      <c r="AH34869" s="7"/>
    </row>
    <row r="34870" spans="33:34">
      <c r="AG34870" s="7"/>
      <c r="AH34870" s="7"/>
    </row>
    <row r="34871" spans="33:34">
      <c r="AG34871" s="7"/>
      <c r="AH34871" s="7"/>
    </row>
    <row r="34872" spans="33:34">
      <c r="AG34872" s="7"/>
      <c r="AH34872" s="7"/>
    </row>
    <row r="34873" spans="33:34">
      <c r="AG34873" s="7"/>
      <c r="AH34873" s="7"/>
    </row>
    <row r="34874" spans="33:34">
      <c r="AG34874" s="7"/>
      <c r="AH34874" s="7"/>
    </row>
    <row r="34875" spans="33:34">
      <c r="AG34875" s="7"/>
      <c r="AH34875" s="7"/>
    </row>
    <row r="34876" spans="33:34">
      <c r="AG34876" s="7"/>
      <c r="AH34876" s="7"/>
    </row>
    <row r="34877" spans="33:34">
      <c r="AG34877" s="7"/>
      <c r="AH34877" s="7"/>
    </row>
    <row r="34878" spans="33:34">
      <c r="AG34878" s="7"/>
      <c r="AH34878" s="7"/>
    </row>
    <row r="34879" spans="33:34">
      <c r="AG34879" s="7"/>
      <c r="AH34879" s="7"/>
    </row>
    <row r="34880" spans="33:34">
      <c r="AG34880" s="7"/>
      <c r="AH34880" s="7"/>
    </row>
    <row r="34881" spans="33:34">
      <c r="AG34881" s="7"/>
      <c r="AH34881" s="7"/>
    </row>
    <row r="34882" spans="33:34">
      <c r="AG34882" s="7"/>
      <c r="AH34882" s="7"/>
    </row>
    <row r="34883" spans="33:34">
      <c r="AG34883" s="7"/>
      <c r="AH34883" s="7"/>
    </row>
    <row r="34884" spans="33:34">
      <c r="AG34884" s="7"/>
      <c r="AH34884" s="7"/>
    </row>
    <row r="34885" spans="33:34">
      <c r="AG34885" s="7"/>
      <c r="AH34885" s="7"/>
    </row>
    <row r="34886" spans="33:34">
      <c r="AG34886" s="7"/>
      <c r="AH34886" s="7"/>
    </row>
    <row r="34887" spans="33:34">
      <c r="AG34887" s="7"/>
      <c r="AH34887" s="7"/>
    </row>
    <row r="34888" spans="33:34">
      <c r="AG34888" s="7"/>
      <c r="AH34888" s="7"/>
    </row>
    <row r="34889" spans="33:34">
      <c r="AG34889" s="7"/>
      <c r="AH34889" s="7"/>
    </row>
    <row r="34890" spans="33:34">
      <c r="AG34890" s="7"/>
      <c r="AH34890" s="7"/>
    </row>
    <row r="34891" spans="33:34">
      <c r="AG34891" s="7"/>
      <c r="AH34891" s="7"/>
    </row>
    <row r="34892" spans="33:34">
      <c r="AG34892" s="7"/>
      <c r="AH34892" s="7"/>
    </row>
    <row r="34893" spans="33:34">
      <c r="AG34893" s="7"/>
      <c r="AH34893" s="7"/>
    </row>
    <row r="34894" spans="33:34">
      <c r="AG34894" s="7"/>
      <c r="AH34894" s="7"/>
    </row>
    <row r="34895" spans="33:34">
      <c r="AG34895" s="7"/>
      <c r="AH34895" s="7"/>
    </row>
    <row r="34896" spans="33:34">
      <c r="AG34896" s="7"/>
      <c r="AH34896" s="7"/>
    </row>
    <row r="34897" spans="33:34">
      <c r="AG34897" s="7"/>
      <c r="AH34897" s="7"/>
    </row>
    <row r="34898" spans="33:34">
      <c r="AG34898" s="7"/>
      <c r="AH34898" s="7"/>
    </row>
    <row r="34899" spans="33:34">
      <c r="AG34899" s="7"/>
      <c r="AH34899" s="7"/>
    </row>
    <row r="34900" spans="33:34">
      <c r="AG34900" s="7"/>
      <c r="AH34900" s="7"/>
    </row>
    <row r="34901" spans="33:34">
      <c r="AG34901" s="7"/>
      <c r="AH34901" s="7"/>
    </row>
    <row r="34902" spans="33:34">
      <c r="AG34902" s="7"/>
      <c r="AH34902" s="7"/>
    </row>
    <row r="34903" spans="33:34">
      <c r="AG34903" s="7"/>
      <c r="AH34903" s="7"/>
    </row>
    <row r="34904" spans="33:34">
      <c r="AG34904" s="7"/>
      <c r="AH34904" s="7"/>
    </row>
    <row r="34905" spans="33:34">
      <c r="AG34905" s="7"/>
      <c r="AH34905" s="7"/>
    </row>
    <row r="34906" spans="33:34">
      <c r="AG34906" s="7"/>
      <c r="AH34906" s="7"/>
    </row>
    <row r="34907" spans="33:34">
      <c r="AG34907" s="7"/>
      <c r="AH34907" s="7"/>
    </row>
    <row r="34908" spans="33:34">
      <c r="AG34908" s="7"/>
      <c r="AH34908" s="7"/>
    </row>
    <row r="34909" spans="33:34">
      <c r="AG34909" s="7"/>
      <c r="AH34909" s="7"/>
    </row>
    <row r="34910" spans="33:34">
      <c r="AG34910" s="7"/>
      <c r="AH34910" s="7"/>
    </row>
    <row r="34911" spans="33:34">
      <c r="AG34911" s="7"/>
      <c r="AH34911" s="7"/>
    </row>
    <row r="34912" spans="33:34">
      <c r="AG34912" s="7"/>
      <c r="AH34912" s="7"/>
    </row>
    <row r="34913" spans="33:34">
      <c r="AG34913" s="7"/>
      <c r="AH34913" s="7"/>
    </row>
    <row r="34914" spans="33:34">
      <c r="AG34914" s="7"/>
      <c r="AH34914" s="7"/>
    </row>
    <row r="34915" spans="33:34">
      <c r="AG34915" s="7"/>
      <c r="AH34915" s="7"/>
    </row>
    <row r="34916" spans="33:34">
      <c r="AG34916" s="7"/>
      <c r="AH34916" s="7"/>
    </row>
    <row r="34917" spans="33:34">
      <c r="AG34917" s="7"/>
      <c r="AH34917" s="7"/>
    </row>
    <row r="34918" spans="33:34">
      <c r="AG34918" s="7"/>
      <c r="AH34918" s="7"/>
    </row>
    <row r="34919" spans="33:34">
      <c r="AG34919" s="7"/>
      <c r="AH34919" s="7"/>
    </row>
    <row r="34920" spans="33:34">
      <c r="AG34920" s="7"/>
      <c r="AH34920" s="7"/>
    </row>
    <row r="34921" spans="33:34">
      <c r="AG34921" s="7"/>
      <c r="AH34921" s="7"/>
    </row>
    <row r="34922" spans="33:34">
      <c r="AG34922" s="7"/>
      <c r="AH34922" s="7"/>
    </row>
    <row r="34923" spans="33:34">
      <c r="AG34923" s="7"/>
      <c r="AH34923" s="7"/>
    </row>
    <row r="34924" spans="33:34">
      <c r="AG34924" s="7"/>
      <c r="AH34924" s="7"/>
    </row>
    <row r="34925" spans="33:34">
      <c r="AG34925" s="7"/>
      <c r="AH34925" s="7"/>
    </row>
    <row r="34926" spans="33:34">
      <c r="AG34926" s="7"/>
      <c r="AH34926" s="7"/>
    </row>
    <row r="34927" spans="33:34">
      <c r="AG34927" s="7"/>
      <c r="AH34927" s="7"/>
    </row>
    <row r="34928" spans="33:34">
      <c r="AG34928" s="7"/>
      <c r="AH34928" s="7"/>
    </row>
    <row r="34929" spans="33:34">
      <c r="AG34929" s="7"/>
      <c r="AH34929" s="7"/>
    </row>
    <row r="34930" spans="33:34">
      <c r="AG34930" s="7"/>
      <c r="AH34930" s="7"/>
    </row>
    <row r="34931" spans="33:34">
      <c r="AG34931" s="7"/>
      <c r="AH34931" s="7"/>
    </row>
    <row r="34932" spans="33:34">
      <c r="AG34932" s="7"/>
      <c r="AH34932" s="7"/>
    </row>
    <row r="34933" spans="33:34">
      <c r="AG34933" s="7"/>
      <c r="AH34933" s="7"/>
    </row>
    <row r="34934" spans="33:34">
      <c r="AG34934" s="7"/>
      <c r="AH34934" s="7"/>
    </row>
    <row r="34935" spans="33:34">
      <c r="AG34935" s="7"/>
      <c r="AH34935" s="7"/>
    </row>
    <row r="34936" spans="33:34">
      <c r="AG34936" s="7"/>
      <c r="AH34936" s="7"/>
    </row>
    <row r="34937" spans="33:34">
      <c r="AG34937" s="7"/>
      <c r="AH34937" s="7"/>
    </row>
    <row r="34938" spans="33:34">
      <c r="AG34938" s="7"/>
      <c r="AH34938" s="7"/>
    </row>
    <row r="34939" spans="33:34">
      <c r="AG34939" s="7"/>
      <c r="AH34939" s="7"/>
    </row>
    <row r="34940" spans="33:34">
      <c r="AG34940" s="7"/>
      <c r="AH34940" s="7"/>
    </row>
    <row r="34941" spans="33:34">
      <c r="AG34941" s="7"/>
      <c r="AH34941" s="7"/>
    </row>
    <row r="34942" spans="33:34">
      <c r="AG34942" s="7"/>
      <c r="AH34942" s="7"/>
    </row>
    <row r="34943" spans="33:34">
      <c r="AG34943" s="7"/>
      <c r="AH34943" s="7"/>
    </row>
    <row r="34944" spans="33:34">
      <c r="AG34944" s="7"/>
      <c r="AH34944" s="7"/>
    </row>
    <row r="34945" spans="33:34">
      <c r="AG34945" s="7"/>
      <c r="AH34945" s="7"/>
    </row>
    <row r="34946" spans="33:34">
      <c r="AG34946" s="7"/>
      <c r="AH34946" s="7"/>
    </row>
    <row r="34947" spans="33:34">
      <c r="AG34947" s="7"/>
      <c r="AH34947" s="7"/>
    </row>
    <row r="34948" spans="33:34">
      <c r="AG34948" s="7"/>
      <c r="AH34948" s="7"/>
    </row>
    <row r="34949" spans="33:34">
      <c r="AG34949" s="7"/>
      <c r="AH34949" s="7"/>
    </row>
    <row r="34950" spans="33:34">
      <c r="AG34950" s="7"/>
      <c r="AH34950" s="7"/>
    </row>
    <row r="34951" spans="33:34">
      <c r="AG34951" s="7"/>
      <c r="AH34951" s="7"/>
    </row>
    <row r="34952" spans="33:34">
      <c r="AG34952" s="7"/>
      <c r="AH34952" s="7"/>
    </row>
    <row r="34953" spans="33:34">
      <c r="AG34953" s="7"/>
      <c r="AH34953" s="7"/>
    </row>
    <row r="34954" spans="33:34">
      <c r="AG34954" s="7"/>
      <c r="AH34954" s="7"/>
    </row>
    <row r="34955" spans="33:34">
      <c r="AG34955" s="7"/>
      <c r="AH34955" s="7"/>
    </row>
    <row r="34956" spans="33:34">
      <c r="AG34956" s="7"/>
      <c r="AH34956" s="7"/>
    </row>
    <row r="34957" spans="33:34">
      <c r="AG34957" s="7"/>
      <c r="AH34957" s="7"/>
    </row>
    <row r="34958" spans="33:34">
      <c r="AG34958" s="7"/>
      <c r="AH34958" s="7"/>
    </row>
    <row r="34959" spans="33:34">
      <c r="AG34959" s="7"/>
      <c r="AH34959" s="7"/>
    </row>
    <row r="34960" spans="33:34">
      <c r="AG34960" s="7"/>
      <c r="AH34960" s="7"/>
    </row>
    <row r="34961" spans="33:34">
      <c r="AG34961" s="7"/>
      <c r="AH34961" s="7"/>
    </row>
    <row r="34962" spans="33:34">
      <c r="AG34962" s="7"/>
      <c r="AH34962" s="7"/>
    </row>
    <row r="34963" spans="33:34">
      <c r="AG34963" s="7"/>
      <c r="AH34963" s="7"/>
    </row>
    <row r="34964" spans="33:34">
      <c r="AG34964" s="7"/>
      <c r="AH34964" s="7"/>
    </row>
    <row r="34965" spans="33:34">
      <c r="AG34965" s="7"/>
      <c r="AH34965" s="7"/>
    </row>
    <row r="34966" spans="33:34">
      <c r="AG34966" s="7"/>
      <c r="AH34966" s="7"/>
    </row>
    <row r="34967" spans="33:34">
      <c r="AG34967" s="7"/>
      <c r="AH34967" s="7"/>
    </row>
    <row r="34968" spans="33:34">
      <c r="AG34968" s="7"/>
      <c r="AH34968" s="7"/>
    </row>
    <row r="34969" spans="33:34">
      <c r="AG34969" s="7"/>
      <c r="AH34969" s="7"/>
    </row>
    <row r="34970" spans="33:34">
      <c r="AG34970" s="7"/>
      <c r="AH34970" s="7"/>
    </row>
    <row r="34971" spans="33:34">
      <c r="AG34971" s="7"/>
      <c r="AH34971" s="7"/>
    </row>
    <row r="34972" spans="33:34">
      <c r="AG34972" s="7"/>
      <c r="AH34972" s="7"/>
    </row>
    <row r="34973" spans="33:34">
      <c r="AG34973" s="7"/>
      <c r="AH34973" s="7"/>
    </row>
    <row r="34974" spans="33:34">
      <c r="AG34974" s="7"/>
      <c r="AH34974" s="7"/>
    </row>
    <row r="34975" spans="33:34">
      <c r="AG34975" s="7"/>
      <c r="AH34975" s="7"/>
    </row>
    <row r="34976" spans="33:34">
      <c r="AG34976" s="7"/>
      <c r="AH34976" s="7"/>
    </row>
    <row r="34977" spans="33:34">
      <c r="AG34977" s="7"/>
      <c r="AH34977" s="7"/>
    </row>
    <row r="34978" spans="33:34">
      <c r="AG34978" s="7"/>
      <c r="AH34978" s="7"/>
    </row>
    <row r="34979" spans="33:34">
      <c r="AG34979" s="7"/>
      <c r="AH34979" s="7"/>
    </row>
    <row r="34980" spans="33:34">
      <c r="AG34980" s="7"/>
      <c r="AH34980" s="7"/>
    </row>
    <row r="34981" spans="33:34">
      <c r="AG34981" s="7"/>
      <c r="AH34981" s="7"/>
    </row>
    <row r="34982" spans="33:34">
      <c r="AG34982" s="7"/>
      <c r="AH34982" s="7"/>
    </row>
    <row r="34983" spans="33:34">
      <c r="AG34983" s="7"/>
      <c r="AH34983" s="7"/>
    </row>
    <row r="34984" spans="33:34">
      <c r="AG34984" s="7"/>
      <c r="AH34984" s="7"/>
    </row>
    <row r="34985" spans="33:34">
      <c r="AG34985" s="7"/>
      <c r="AH34985" s="7"/>
    </row>
    <row r="34986" spans="33:34">
      <c r="AG34986" s="7"/>
      <c r="AH34986" s="7"/>
    </row>
    <row r="34987" spans="33:34">
      <c r="AG34987" s="7"/>
      <c r="AH34987" s="7"/>
    </row>
    <row r="34988" spans="33:34">
      <c r="AG34988" s="7"/>
      <c r="AH34988" s="7"/>
    </row>
    <row r="34989" spans="33:34">
      <c r="AG34989" s="7"/>
      <c r="AH34989" s="7"/>
    </row>
    <row r="34990" spans="33:34">
      <c r="AG34990" s="7"/>
      <c r="AH34990" s="7"/>
    </row>
    <row r="34991" spans="33:34">
      <c r="AG34991" s="7"/>
      <c r="AH34991" s="7"/>
    </row>
    <row r="34992" spans="33:34">
      <c r="AG34992" s="7"/>
      <c r="AH34992" s="7"/>
    </row>
    <row r="34993" spans="33:34">
      <c r="AG34993" s="7"/>
      <c r="AH34993" s="7"/>
    </row>
    <row r="34994" spans="33:34">
      <c r="AG34994" s="7"/>
      <c r="AH34994" s="7"/>
    </row>
    <row r="34995" spans="33:34">
      <c r="AG34995" s="7"/>
      <c r="AH34995" s="7"/>
    </row>
    <row r="34996" spans="33:34">
      <c r="AG34996" s="7"/>
      <c r="AH34996" s="7"/>
    </row>
    <row r="34997" spans="33:34">
      <c r="AG34997" s="7"/>
      <c r="AH34997" s="7"/>
    </row>
    <row r="34998" spans="33:34">
      <c r="AG34998" s="7"/>
      <c r="AH34998" s="7"/>
    </row>
    <row r="34999" spans="33:34">
      <c r="AG34999" s="7"/>
      <c r="AH34999" s="7"/>
    </row>
    <row r="35000" spans="33:34">
      <c r="AG35000" s="7"/>
      <c r="AH35000" s="7"/>
    </row>
    <row r="35001" spans="33:34">
      <c r="AG35001" s="7"/>
      <c r="AH35001" s="7"/>
    </row>
    <row r="35002" spans="33:34">
      <c r="AG35002" s="7"/>
      <c r="AH35002" s="7"/>
    </row>
    <row r="35003" spans="33:34">
      <c r="AG35003" s="7"/>
      <c r="AH35003" s="7"/>
    </row>
    <row r="35004" spans="33:34">
      <c r="AG35004" s="7"/>
      <c r="AH35004" s="7"/>
    </row>
    <row r="35005" spans="33:34">
      <c r="AG35005" s="7"/>
      <c r="AH35005" s="7"/>
    </row>
    <row r="35006" spans="33:34">
      <c r="AG35006" s="7"/>
      <c r="AH35006" s="7"/>
    </row>
    <row r="35007" spans="33:34">
      <c r="AG35007" s="7"/>
      <c r="AH35007" s="7"/>
    </row>
    <row r="35008" spans="33:34">
      <c r="AG35008" s="7"/>
      <c r="AH35008" s="7"/>
    </row>
    <row r="35009" spans="33:34">
      <c r="AG35009" s="7"/>
      <c r="AH35009" s="7"/>
    </row>
    <row r="35010" spans="33:34">
      <c r="AG35010" s="7"/>
      <c r="AH35010" s="7"/>
    </row>
    <row r="35011" spans="33:34">
      <c r="AG35011" s="7"/>
      <c r="AH35011" s="7"/>
    </row>
    <row r="35012" spans="33:34">
      <c r="AG35012" s="7"/>
      <c r="AH35012" s="7"/>
    </row>
    <row r="35013" spans="33:34">
      <c r="AG35013" s="7"/>
      <c r="AH35013" s="7"/>
    </row>
    <row r="35014" spans="33:34">
      <c r="AG35014" s="7"/>
      <c r="AH35014" s="7"/>
    </row>
    <row r="35015" spans="33:34">
      <c r="AG35015" s="7"/>
      <c r="AH35015" s="7"/>
    </row>
    <row r="35016" spans="33:34">
      <c r="AG35016" s="7"/>
      <c r="AH35016" s="7"/>
    </row>
    <row r="35017" spans="33:34">
      <c r="AG35017" s="7"/>
      <c r="AH35017" s="7"/>
    </row>
    <row r="35018" spans="33:34">
      <c r="AG35018" s="7"/>
      <c r="AH35018" s="7"/>
    </row>
    <row r="35019" spans="33:34">
      <c r="AG35019" s="7"/>
      <c r="AH35019" s="7"/>
    </row>
    <row r="35020" spans="33:34">
      <c r="AG35020" s="7"/>
      <c r="AH35020" s="7"/>
    </row>
    <row r="35021" spans="33:34">
      <c r="AG35021" s="7"/>
      <c r="AH35021" s="7"/>
    </row>
    <row r="35022" spans="33:34">
      <c r="AG35022" s="7"/>
      <c r="AH35022" s="7"/>
    </row>
    <row r="35023" spans="33:34">
      <c r="AG35023" s="7"/>
      <c r="AH35023" s="7"/>
    </row>
    <row r="35024" spans="33:34">
      <c r="AG35024" s="7"/>
      <c r="AH35024" s="7"/>
    </row>
    <row r="35025" spans="33:34">
      <c r="AG35025" s="7"/>
      <c r="AH35025" s="7"/>
    </row>
    <row r="35026" spans="33:34">
      <c r="AG35026" s="7"/>
      <c r="AH35026" s="7"/>
    </row>
    <row r="35027" spans="33:34">
      <c r="AG35027" s="7"/>
      <c r="AH35027" s="7"/>
    </row>
    <row r="35028" spans="33:34">
      <c r="AG35028" s="7"/>
      <c r="AH35028" s="7"/>
    </row>
    <row r="35029" spans="33:34">
      <c r="AG35029" s="7"/>
      <c r="AH35029" s="7"/>
    </row>
    <row r="35030" spans="33:34">
      <c r="AG35030" s="7"/>
      <c r="AH35030" s="7"/>
    </row>
    <row r="35031" spans="33:34">
      <c r="AG35031" s="7"/>
      <c r="AH35031" s="7"/>
    </row>
    <row r="35032" spans="33:34">
      <c r="AG35032" s="7"/>
      <c r="AH35032" s="7"/>
    </row>
    <row r="35033" spans="33:34">
      <c r="AG35033" s="7"/>
      <c r="AH35033" s="7"/>
    </row>
    <row r="35034" spans="33:34">
      <c r="AG35034" s="7"/>
      <c r="AH35034" s="7"/>
    </row>
    <row r="35035" spans="33:34">
      <c r="AG35035" s="7"/>
      <c r="AH35035" s="7"/>
    </row>
    <row r="35036" spans="33:34">
      <c r="AG35036" s="7"/>
      <c r="AH35036" s="7"/>
    </row>
    <row r="35037" spans="33:34">
      <c r="AG35037" s="7"/>
      <c r="AH35037" s="7"/>
    </row>
    <row r="35038" spans="33:34">
      <c r="AG35038" s="7"/>
      <c r="AH35038" s="7"/>
    </row>
    <row r="35039" spans="33:34">
      <c r="AG35039" s="7"/>
      <c r="AH35039" s="7"/>
    </row>
    <row r="35040" spans="33:34">
      <c r="AG35040" s="7"/>
      <c r="AH35040" s="7"/>
    </row>
    <row r="35041" spans="33:34">
      <c r="AG35041" s="7"/>
      <c r="AH35041" s="7"/>
    </row>
    <row r="35042" spans="33:34">
      <c r="AG35042" s="7"/>
      <c r="AH35042" s="7"/>
    </row>
    <row r="35043" spans="33:34">
      <c r="AG35043" s="7"/>
      <c r="AH35043" s="7"/>
    </row>
    <row r="35044" spans="33:34">
      <c r="AG35044" s="7"/>
      <c r="AH35044" s="7"/>
    </row>
    <row r="35045" spans="33:34">
      <c r="AG35045" s="7"/>
      <c r="AH35045" s="7"/>
    </row>
    <row r="35046" spans="33:34">
      <c r="AG35046" s="7"/>
      <c r="AH35046" s="7"/>
    </row>
    <row r="35047" spans="33:34">
      <c r="AG35047" s="7"/>
      <c r="AH35047" s="7"/>
    </row>
    <row r="35048" spans="33:34">
      <c r="AG35048" s="7"/>
      <c r="AH35048" s="7"/>
    </row>
    <row r="35049" spans="33:34">
      <c r="AG35049" s="7"/>
      <c r="AH35049" s="7"/>
    </row>
    <row r="35050" spans="33:34">
      <c r="AG35050" s="7"/>
      <c r="AH35050" s="7"/>
    </row>
    <row r="35051" spans="33:34">
      <c r="AG35051" s="7"/>
      <c r="AH35051" s="7"/>
    </row>
    <row r="35052" spans="33:34">
      <c r="AG35052" s="7"/>
      <c r="AH35052" s="7"/>
    </row>
    <row r="35053" spans="33:34">
      <c r="AG35053" s="7"/>
      <c r="AH35053" s="7"/>
    </row>
    <row r="35054" spans="33:34">
      <c r="AG35054" s="7"/>
      <c r="AH35054" s="7"/>
    </row>
    <row r="35055" spans="33:34">
      <c r="AG35055" s="7"/>
      <c r="AH35055" s="7"/>
    </row>
    <row r="35056" spans="33:34">
      <c r="AG35056" s="7"/>
      <c r="AH35056" s="7"/>
    </row>
    <row r="35057" spans="33:34">
      <c r="AG35057" s="7"/>
      <c r="AH35057" s="7"/>
    </row>
    <row r="35058" spans="33:34">
      <c r="AG35058" s="7"/>
      <c r="AH35058" s="7"/>
    </row>
    <row r="35059" spans="33:34">
      <c r="AG35059" s="7"/>
      <c r="AH35059" s="7"/>
    </row>
    <row r="35060" spans="33:34">
      <c r="AG35060" s="7"/>
      <c r="AH35060" s="7"/>
    </row>
    <row r="35061" spans="33:34">
      <c r="AG35061" s="7"/>
      <c r="AH35061" s="7"/>
    </row>
    <row r="35062" spans="33:34">
      <c r="AG35062" s="7"/>
      <c r="AH35062" s="7"/>
    </row>
    <row r="35063" spans="33:34">
      <c r="AG35063" s="7"/>
      <c r="AH35063" s="7"/>
    </row>
    <row r="35064" spans="33:34">
      <c r="AG35064" s="7"/>
      <c r="AH35064" s="7"/>
    </row>
    <row r="35065" spans="33:34">
      <c r="AG35065" s="7"/>
      <c r="AH35065" s="7"/>
    </row>
    <row r="35066" spans="33:34">
      <c r="AG35066" s="7"/>
      <c r="AH35066" s="7"/>
    </row>
    <row r="35067" spans="33:34">
      <c r="AG35067" s="7"/>
      <c r="AH35067" s="7"/>
    </row>
    <row r="35068" spans="33:34">
      <c r="AG35068" s="7"/>
      <c r="AH35068" s="7"/>
    </row>
    <row r="35069" spans="33:34">
      <c r="AG35069" s="7"/>
      <c r="AH35069" s="7"/>
    </row>
    <row r="35070" spans="33:34">
      <c r="AG35070" s="7"/>
      <c r="AH35070" s="7"/>
    </row>
    <row r="35071" spans="33:34">
      <c r="AG35071" s="7"/>
      <c r="AH35071" s="7"/>
    </row>
    <row r="35072" spans="33:34">
      <c r="AG35072" s="7"/>
      <c r="AH35072" s="7"/>
    </row>
    <row r="35073" spans="33:34">
      <c r="AG35073" s="7"/>
      <c r="AH35073" s="7"/>
    </row>
    <row r="35074" spans="33:34">
      <c r="AG35074" s="7"/>
      <c r="AH35074" s="7"/>
    </row>
    <row r="35075" spans="33:34">
      <c r="AG35075" s="7"/>
      <c r="AH35075" s="7"/>
    </row>
    <row r="35076" spans="33:34">
      <c r="AG35076" s="7"/>
      <c r="AH35076" s="7"/>
    </row>
    <row r="35077" spans="33:34">
      <c r="AG35077" s="7"/>
      <c r="AH35077" s="7"/>
    </row>
    <row r="35078" spans="33:34">
      <c r="AG35078" s="7"/>
      <c r="AH35078" s="7"/>
    </row>
    <row r="35079" spans="33:34">
      <c r="AG35079" s="7"/>
      <c r="AH35079" s="7"/>
    </row>
    <row r="35080" spans="33:34">
      <c r="AG35080" s="7"/>
      <c r="AH35080" s="7"/>
    </row>
    <row r="35081" spans="33:34">
      <c r="AG35081" s="7"/>
      <c r="AH35081" s="7"/>
    </row>
    <row r="35082" spans="33:34">
      <c r="AG35082" s="7"/>
      <c r="AH35082" s="7"/>
    </row>
    <row r="35083" spans="33:34">
      <c r="AG35083" s="7"/>
      <c r="AH35083" s="7"/>
    </row>
    <row r="35084" spans="33:34">
      <c r="AG35084" s="7"/>
      <c r="AH35084" s="7"/>
    </row>
    <row r="35085" spans="33:34">
      <c r="AG35085" s="7"/>
      <c r="AH35085" s="7"/>
    </row>
    <row r="35086" spans="33:34">
      <c r="AG35086" s="7"/>
      <c r="AH35086" s="7"/>
    </row>
    <row r="35087" spans="33:34">
      <c r="AG35087" s="7"/>
      <c r="AH35087" s="7"/>
    </row>
    <row r="35088" spans="33:34">
      <c r="AG35088" s="7"/>
      <c r="AH35088" s="7"/>
    </row>
    <row r="35089" spans="33:34">
      <c r="AG35089" s="7"/>
      <c r="AH35089" s="7"/>
    </row>
    <row r="35090" spans="33:34">
      <c r="AG35090" s="7"/>
      <c r="AH35090" s="7"/>
    </row>
    <row r="35091" spans="33:34">
      <c r="AG35091" s="7"/>
      <c r="AH35091" s="7"/>
    </row>
    <row r="35092" spans="33:34">
      <c r="AG35092" s="7"/>
      <c r="AH35092" s="7"/>
    </row>
    <row r="35093" spans="33:34">
      <c r="AG35093" s="7"/>
      <c r="AH35093" s="7"/>
    </row>
    <row r="35094" spans="33:34">
      <c r="AG35094" s="7"/>
      <c r="AH35094" s="7"/>
    </row>
    <row r="35095" spans="33:34">
      <c r="AG35095" s="7"/>
      <c r="AH35095" s="7"/>
    </row>
    <row r="35096" spans="33:34">
      <c r="AG35096" s="7"/>
      <c r="AH35096" s="7"/>
    </row>
    <row r="35097" spans="33:34">
      <c r="AG35097" s="7"/>
      <c r="AH35097" s="7"/>
    </row>
    <row r="35098" spans="33:34">
      <c r="AG35098" s="7"/>
      <c r="AH35098" s="7"/>
    </row>
    <row r="35099" spans="33:34">
      <c r="AG35099" s="7"/>
      <c r="AH35099" s="7"/>
    </row>
    <row r="35100" spans="33:34">
      <c r="AG35100" s="7"/>
      <c r="AH35100" s="7"/>
    </row>
    <row r="35101" spans="33:34">
      <c r="AG35101" s="7"/>
      <c r="AH35101" s="7"/>
    </row>
    <row r="35102" spans="33:34">
      <c r="AG35102" s="7"/>
      <c r="AH35102" s="7"/>
    </row>
    <row r="35103" spans="33:34">
      <c r="AG35103" s="7"/>
      <c r="AH35103" s="7"/>
    </row>
    <row r="35104" spans="33:34">
      <c r="AG35104" s="7"/>
      <c r="AH35104" s="7"/>
    </row>
    <row r="35105" spans="33:34">
      <c r="AG35105" s="7"/>
      <c r="AH35105" s="7"/>
    </row>
    <row r="35106" spans="33:34">
      <c r="AG35106" s="7"/>
      <c r="AH35106" s="7"/>
    </row>
    <row r="35107" spans="33:34">
      <c r="AG35107" s="7"/>
      <c r="AH35107" s="7"/>
    </row>
    <row r="35108" spans="33:34">
      <c r="AG35108" s="7"/>
      <c r="AH35108" s="7"/>
    </row>
    <row r="35109" spans="33:34">
      <c r="AG35109" s="7"/>
      <c r="AH35109" s="7"/>
    </row>
    <row r="35110" spans="33:34">
      <c r="AG35110" s="7"/>
      <c r="AH35110" s="7"/>
    </row>
    <row r="35111" spans="33:34">
      <c r="AG35111" s="7"/>
      <c r="AH35111" s="7"/>
    </row>
    <row r="35112" spans="33:34">
      <c r="AG35112" s="7"/>
      <c r="AH35112" s="7"/>
    </row>
    <row r="35113" spans="33:34">
      <c r="AG35113" s="7"/>
      <c r="AH35113" s="7"/>
    </row>
    <row r="35114" spans="33:34">
      <c r="AG35114" s="7"/>
      <c r="AH35114" s="7"/>
    </row>
    <row r="35115" spans="33:34">
      <c r="AG35115" s="7"/>
      <c r="AH35115" s="7"/>
    </row>
    <row r="35116" spans="33:34">
      <c r="AG35116" s="7"/>
      <c r="AH35116" s="7"/>
    </row>
    <row r="35117" spans="33:34">
      <c r="AG35117" s="7"/>
      <c r="AH35117" s="7"/>
    </row>
    <row r="35118" spans="33:34">
      <c r="AG35118" s="7"/>
      <c r="AH35118" s="7"/>
    </row>
    <row r="35119" spans="33:34">
      <c r="AG35119" s="7"/>
      <c r="AH35119" s="7"/>
    </row>
    <row r="35120" spans="33:34">
      <c r="AG35120" s="7"/>
      <c r="AH35120" s="7"/>
    </row>
    <row r="35121" spans="33:34">
      <c r="AG35121" s="7"/>
      <c r="AH35121" s="7"/>
    </row>
    <row r="35122" spans="33:34">
      <c r="AG35122" s="7"/>
      <c r="AH35122" s="7"/>
    </row>
    <row r="35123" spans="33:34">
      <c r="AG35123" s="7"/>
      <c r="AH35123" s="7"/>
    </row>
    <row r="35124" spans="33:34">
      <c r="AG35124" s="7"/>
      <c r="AH35124" s="7"/>
    </row>
    <row r="35125" spans="33:34">
      <c r="AG35125" s="7"/>
      <c r="AH35125" s="7"/>
    </row>
    <row r="35126" spans="33:34">
      <c r="AG35126" s="7"/>
      <c r="AH35126" s="7"/>
    </row>
    <row r="35127" spans="33:34">
      <c r="AG35127" s="7"/>
      <c r="AH35127" s="7"/>
    </row>
    <row r="35128" spans="33:34">
      <c r="AG35128" s="7"/>
      <c r="AH35128" s="7"/>
    </row>
    <row r="35129" spans="33:34">
      <c r="AG35129" s="7"/>
      <c r="AH35129" s="7"/>
    </row>
    <row r="35130" spans="33:34">
      <c r="AG35130" s="7"/>
      <c r="AH35130" s="7"/>
    </row>
    <row r="35131" spans="33:34">
      <c r="AG35131" s="7"/>
      <c r="AH35131" s="7"/>
    </row>
    <row r="35132" spans="33:34">
      <c r="AG35132" s="7"/>
      <c r="AH35132" s="7"/>
    </row>
    <row r="35133" spans="33:34">
      <c r="AG35133" s="7"/>
      <c r="AH35133" s="7"/>
    </row>
    <row r="35134" spans="33:34">
      <c r="AG35134" s="7"/>
      <c r="AH35134" s="7"/>
    </row>
    <row r="35135" spans="33:34">
      <c r="AG35135" s="7"/>
      <c r="AH35135" s="7"/>
    </row>
    <row r="35136" spans="33:34">
      <c r="AG35136" s="7"/>
      <c r="AH35136" s="7"/>
    </row>
    <row r="35137" spans="33:34">
      <c r="AG35137" s="7"/>
      <c r="AH35137" s="7"/>
    </row>
    <row r="35138" spans="33:34">
      <c r="AG35138" s="7"/>
      <c r="AH35138" s="7"/>
    </row>
    <row r="35139" spans="33:34">
      <c r="AG35139" s="7"/>
      <c r="AH35139" s="7"/>
    </row>
    <row r="35140" spans="33:34">
      <c r="AG35140" s="7"/>
      <c r="AH35140" s="7"/>
    </row>
    <row r="35141" spans="33:34">
      <c r="AG35141" s="7"/>
      <c r="AH35141" s="7"/>
    </row>
    <row r="35142" spans="33:34">
      <c r="AG35142" s="7"/>
      <c r="AH35142" s="7"/>
    </row>
    <row r="35143" spans="33:34">
      <c r="AG35143" s="7"/>
      <c r="AH35143" s="7"/>
    </row>
    <row r="35144" spans="33:34">
      <c r="AG35144" s="7"/>
      <c r="AH35144" s="7"/>
    </row>
    <row r="35145" spans="33:34">
      <c r="AG35145" s="7"/>
      <c r="AH35145" s="7"/>
    </row>
    <row r="35146" spans="33:34">
      <c r="AG35146" s="7"/>
      <c r="AH35146" s="7"/>
    </row>
    <row r="35147" spans="33:34">
      <c r="AG35147" s="7"/>
      <c r="AH35147" s="7"/>
    </row>
    <row r="35148" spans="33:34">
      <c r="AG35148" s="7"/>
      <c r="AH35148" s="7"/>
    </row>
    <row r="35149" spans="33:34">
      <c r="AG35149" s="7"/>
      <c r="AH35149" s="7"/>
    </row>
    <row r="35150" spans="33:34">
      <c r="AG35150" s="7"/>
      <c r="AH35150" s="7"/>
    </row>
    <row r="35151" spans="33:34">
      <c r="AG35151" s="7"/>
      <c r="AH35151" s="7"/>
    </row>
    <row r="35152" spans="33:34">
      <c r="AG35152" s="7"/>
      <c r="AH35152" s="7"/>
    </row>
    <row r="35153" spans="33:34">
      <c r="AG35153" s="7"/>
      <c r="AH35153" s="7"/>
    </row>
    <row r="35154" spans="33:34">
      <c r="AG35154" s="7"/>
      <c r="AH35154" s="7"/>
    </row>
    <row r="35155" spans="33:34">
      <c r="AG35155" s="7"/>
      <c r="AH35155" s="7"/>
    </row>
    <row r="35156" spans="33:34">
      <c r="AG35156" s="7"/>
      <c r="AH35156" s="7"/>
    </row>
    <row r="35157" spans="33:34">
      <c r="AG35157" s="7"/>
      <c r="AH35157" s="7"/>
    </row>
    <row r="35158" spans="33:34">
      <c r="AG35158" s="7"/>
      <c r="AH35158" s="7"/>
    </row>
    <row r="35159" spans="33:34">
      <c r="AG35159" s="7"/>
      <c r="AH35159" s="7"/>
    </row>
    <row r="35160" spans="33:34">
      <c r="AG35160" s="7"/>
      <c r="AH35160" s="7"/>
    </row>
    <row r="35161" spans="33:34">
      <c r="AG35161" s="7"/>
      <c r="AH35161" s="7"/>
    </row>
    <row r="35162" spans="33:34">
      <c r="AG35162" s="7"/>
      <c r="AH35162" s="7"/>
    </row>
    <row r="35163" spans="33:34">
      <c r="AG35163" s="7"/>
      <c r="AH35163" s="7"/>
    </row>
    <row r="35164" spans="33:34">
      <c r="AG35164" s="7"/>
      <c r="AH35164" s="7"/>
    </row>
    <row r="35165" spans="33:34">
      <c r="AG35165" s="7"/>
      <c r="AH35165" s="7"/>
    </row>
    <row r="35166" spans="33:34">
      <c r="AG35166" s="7"/>
      <c r="AH35166" s="7"/>
    </row>
    <row r="35167" spans="33:34">
      <c r="AG35167" s="7"/>
      <c r="AH35167" s="7"/>
    </row>
    <row r="35168" spans="33:34">
      <c r="AG35168" s="7"/>
      <c r="AH35168" s="7"/>
    </row>
    <row r="35169" spans="33:34">
      <c r="AG35169" s="7"/>
      <c r="AH35169" s="7"/>
    </row>
    <row r="35170" spans="33:34">
      <c r="AG35170" s="7"/>
      <c r="AH35170" s="7"/>
    </row>
    <row r="35171" spans="33:34">
      <c r="AG35171" s="7"/>
      <c r="AH35171" s="7"/>
    </row>
    <row r="35172" spans="33:34">
      <c r="AG35172" s="7"/>
      <c r="AH35172" s="7"/>
    </row>
    <row r="35173" spans="33:34">
      <c r="AG35173" s="7"/>
      <c r="AH35173" s="7"/>
    </row>
    <row r="35174" spans="33:34">
      <c r="AG35174" s="7"/>
      <c r="AH35174" s="7"/>
    </row>
    <row r="35175" spans="33:34">
      <c r="AG35175" s="7"/>
      <c r="AH35175" s="7"/>
    </row>
    <row r="35176" spans="33:34">
      <c r="AG35176" s="7"/>
      <c r="AH35176" s="7"/>
    </row>
    <row r="35177" spans="33:34">
      <c r="AG35177" s="7"/>
      <c r="AH35177" s="7"/>
    </row>
    <row r="35178" spans="33:34">
      <c r="AG35178" s="7"/>
      <c r="AH35178" s="7"/>
    </row>
    <row r="35179" spans="33:34">
      <c r="AG35179" s="7"/>
      <c r="AH35179" s="7"/>
    </row>
    <row r="35180" spans="33:34">
      <c r="AG35180" s="7"/>
      <c r="AH35180" s="7"/>
    </row>
    <row r="35181" spans="33:34">
      <c r="AG35181" s="7"/>
      <c r="AH35181" s="7"/>
    </row>
    <row r="35182" spans="33:34">
      <c r="AG35182" s="7"/>
      <c r="AH35182" s="7"/>
    </row>
    <row r="35183" spans="33:34">
      <c r="AG35183" s="7"/>
      <c r="AH35183" s="7"/>
    </row>
    <row r="35184" spans="33:34">
      <c r="AG35184" s="7"/>
      <c r="AH35184" s="7"/>
    </row>
    <row r="35185" spans="33:34">
      <c r="AG35185" s="7"/>
      <c r="AH35185" s="7"/>
    </row>
    <row r="35186" spans="33:34">
      <c r="AG35186" s="7"/>
      <c r="AH35186" s="7"/>
    </row>
    <row r="35187" spans="33:34">
      <c r="AG35187" s="7"/>
      <c r="AH35187" s="7"/>
    </row>
    <row r="35188" spans="33:34">
      <c r="AG35188" s="7"/>
      <c r="AH35188" s="7"/>
    </row>
    <row r="35189" spans="33:34">
      <c r="AG35189" s="7"/>
      <c r="AH35189" s="7"/>
    </row>
    <row r="35190" spans="33:34">
      <c r="AG35190" s="7"/>
      <c r="AH35190" s="7"/>
    </row>
    <row r="35191" spans="33:34">
      <c r="AG35191" s="7"/>
      <c r="AH35191" s="7"/>
    </row>
    <row r="35192" spans="33:34">
      <c r="AG35192" s="7"/>
      <c r="AH35192" s="7"/>
    </row>
    <row r="35193" spans="33:34">
      <c r="AG35193" s="7"/>
      <c r="AH35193" s="7"/>
    </row>
    <row r="35194" spans="33:34">
      <c r="AG35194" s="7"/>
      <c r="AH35194" s="7"/>
    </row>
    <row r="35195" spans="33:34">
      <c r="AG35195" s="7"/>
      <c r="AH35195" s="7"/>
    </row>
    <row r="35196" spans="33:34">
      <c r="AG35196" s="7"/>
      <c r="AH35196" s="7"/>
    </row>
    <row r="35197" spans="33:34">
      <c r="AG35197" s="7"/>
      <c r="AH35197" s="7"/>
    </row>
    <row r="35198" spans="33:34">
      <c r="AG35198" s="7"/>
      <c r="AH35198" s="7"/>
    </row>
    <row r="35199" spans="33:34">
      <c r="AG35199" s="7"/>
      <c r="AH35199" s="7"/>
    </row>
    <row r="35200" spans="33:34">
      <c r="AG35200" s="7"/>
      <c r="AH35200" s="7"/>
    </row>
    <row r="35201" spans="33:34">
      <c r="AG35201" s="7"/>
      <c r="AH35201" s="7"/>
    </row>
    <row r="35202" spans="33:34">
      <c r="AG35202" s="7"/>
      <c r="AH35202" s="7"/>
    </row>
    <row r="35203" spans="33:34">
      <c r="AG35203" s="7"/>
      <c r="AH35203" s="7"/>
    </row>
    <row r="35204" spans="33:34">
      <c r="AG35204" s="7"/>
      <c r="AH35204" s="7"/>
    </row>
    <row r="35205" spans="33:34">
      <c r="AG35205" s="7"/>
      <c r="AH35205" s="7"/>
    </row>
    <row r="35206" spans="33:34">
      <c r="AG35206" s="7"/>
      <c r="AH35206" s="7"/>
    </row>
    <row r="35207" spans="33:34">
      <c r="AG35207" s="7"/>
      <c r="AH35207" s="7"/>
    </row>
    <row r="35208" spans="33:34">
      <c r="AG35208" s="7"/>
      <c r="AH35208" s="7"/>
    </row>
    <row r="35209" spans="33:34">
      <c r="AG35209" s="7"/>
      <c r="AH35209" s="7"/>
    </row>
    <row r="35210" spans="33:34">
      <c r="AG35210" s="7"/>
      <c r="AH35210" s="7"/>
    </row>
    <row r="35211" spans="33:34">
      <c r="AG35211" s="7"/>
      <c r="AH35211" s="7"/>
    </row>
    <row r="35212" spans="33:34">
      <c r="AG35212" s="7"/>
      <c r="AH35212" s="7"/>
    </row>
    <row r="35213" spans="33:34">
      <c r="AG35213" s="7"/>
      <c r="AH35213" s="7"/>
    </row>
    <row r="35214" spans="33:34">
      <c r="AG35214" s="7"/>
      <c r="AH35214" s="7"/>
    </row>
    <row r="35215" spans="33:34">
      <c r="AG35215" s="7"/>
      <c r="AH35215" s="7"/>
    </row>
    <row r="35216" spans="33:34">
      <c r="AG35216" s="7"/>
      <c r="AH35216" s="7"/>
    </row>
    <row r="35217" spans="33:34">
      <c r="AG35217" s="7"/>
      <c r="AH35217" s="7"/>
    </row>
    <row r="35218" spans="33:34">
      <c r="AG35218" s="7"/>
      <c r="AH35218" s="7"/>
    </row>
    <row r="35219" spans="33:34">
      <c r="AG35219" s="7"/>
      <c r="AH35219" s="7"/>
    </row>
    <row r="35220" spans="33:34">
      <c r="AG35220" s="7"/>
      <c r="AH35220" s="7"/>
    </row>
    <row r="35221" spans="33:34">
      <c r="AG35221" s="7"/>
      <c r="AH35221" s="7"/>
    </row>
    <row r="35222" spans="33:34">
      <c r="AG35222" s="7"/>
      <c r="AH35222" s="7"/>
    </row>
    <row r="35223" spans="33:34">
      <c r="AG35223" s="7"/>
      <c r="AH35223" s="7"/>
    </row>
    <row r="35224" spans="33:34">
      <c r="AG35224" s="7"/>
      <c r="AH35224" s="7"/>
    </row>
    <row r="35225" spans="33:34">
      <c r="AG35225" s="7"/>
      <c r="AH35225" s="7"/>
    </row>
    <row r="35226" spans="33:34">
      <c r="AG35226" s="7"/>
      <c r="AH35226" s="7"/>
    </row>
    <row r="35227" spans="33:34">
      <c r="AG35227" s="7"/>
      <c r="AH35227" s="7"/>
    </row>
    <row r="35228" spans="33:34">
      <c r="AG35228" s="7"/>
      <c r="AH35228" s="7"/>
    </row>
    <row r="35229" spans="33:34">
      <c r="AG35229" s="7"/>
      <c r="AH35229" s="7"/>
    </row>
    <row r="35230" spans="33:34">
      <c r="AG35230" s="7"/>
      <c r="AH35230" s="7"/>
    </row>
    <row r="35231" spans="33:34">
      <c r="AG35231" s="7"/>
      <c r="AH35231" s="7"/>
    </row>
    <row r="35232" spans="33:34">
      <c r="AG35232" s="7"/>
      <c r="AH35232" s="7"/>
    </row>
    <row r="35233" spans="33:34">
      <c r="AG35233" s="7"/>
      <c r="AH35233" s="7"/>
    </row>
    <row r="35234" spans="33:34">
      <c r="AG35234" s="7"/>
      <c r="AH35234" s="7"/>
    </row>
    <row r="35235" spans="33:34">
      <c r="AG35235" s="7"/>
      <c r="AH35235" s="7"/>
    </row>
    <row r="35236" spans="33:34">
      <c r="AG35236" s="7"/>
      <c r="AH35236" s="7"/>
    </row>
    <row r="35237" spans="33:34">
      <c r="AG35237" s="7"/>
      <c r="AH35237" s="7"/>
    </row>
    <row r="35238" spans="33:34">
      <c r="AG35238" s="7"/>
      <c r="AH35238" s="7"/>
    </row>
    <row r="35239" spans="33:34">
      <c r="AG35239" s="7"/>
      <c r="AH35239" s="7"/>
    </row>
    <row r="35240" spans="33:34">
      <c r="AG35240" s="7"/>
      <c r="AH35240" s="7"/>
    </row>
    <row r="35241" spans="33:34">
      <c r="AG35241" s="7"/>
      <c r="AH35241" s="7"/>
    </row>
    <row r="35242" spans="33:34">
      <c r="AG35242" s="7"/>
      <c r="AH35242" s="7"/>
    </row>
    <row r="35243" spans="33:34">
      <c r="AG35243" s="7"/>
      <c r="AH35243" s="7"/>
    </row>
    <row r="35244" spans="33:34">
      <c r="AG35244" s="7"/>
      <c r="AH35244" s="7"/>
    </row>
    <row r="35245" spans="33:34">
      <c r="AG35245" s="7"/>
      <c r="AH35245" s="7"/>
    </row>
    <row r="35246" spans="33:34">
      <c r="AG35246" s="7"/>
      <c r="AH35246" s="7"/>
    </row>
    <row r="35247" spans="33:34">
      <c r="AG35247" s="7"/>
      <c r="AH35247" s="7"/>
    </row>
    <row r="35248" spans="33:34">
      <c r="AG35248" s="7"/>
      <c r="AH35248" s="7"/>
    </row>
    <row r="35249" spans="33:34">
      <c r="AG35249" s="7"/>
      <c r="AH35249" s="7"/>
    </row>
    <row r="35250" spans="33:34">
      <c r="AG35250" s="7"/>
      <c r="AH35250" s="7"/>
    </row>
    <row r="35251" spans="33:34">
      <c r="AG35251" s="7"/>
      <c r="AH35251" s="7"/>
    </row>
    <row r="35252" spans="33:34">
      <c r="AG35252" s="7"/>
      <c r="AH35252" s="7"/>
    </row>
    <row r="35253" spans="33:34">
      <c r="AG35253" s="7"/>
      <c r="AH35253" s="7"/>
    </row>
    <row r="35254" spans="33:34">
      <c r="AG35254" s="7"/>
      <c r="AH35254" s="7"/>
    </row>
    <row r="35255" spans="33:34">
      <c r="AG35255" s="7"/>
      <c r="AH35255" s="7"/>
    </row>
    <row r="35256" spans="33:34">
      <c r="AG35256" s="7"/>
      <c r="AH35256" s="7"/>
    </row>
    <row r="35257" spans="33:34">
      <c r="AG35257" s="7"/>
      <c r="AH35257" s="7"/>
    </row>
    <row r="35258" spans="33:34">
      <c r="AG35258" s="7"/>
      <c r="AH35258" s="7"/>
    </row>
    <row r="35259" spans="33:34">
      <c r="AG35259" s="7"/>
      <c r="AH35259" s="7"/>
    </row>
    <row r="35260" spans="33:34">
      <c r="AG35260" s="7"/>
      <c r="AH35260" s="7"/>
    </row>
    <row r="35261" spans="33:34">
      <c r="AG35261" s="7"/>
      <c r="AH35261" s="7"/>
    </row>
    <row r="35262" spans="33:34">
      <c r="AG35262" s="7"/>
      <c r="AH35262" s="7"/>
    </row>
    <row r="35263" spans="33:34">
      <c r="AG35263" s="7"/>
      <c r="AH35263" s="7"/>
    </row>
    <row r="35264" spans="33:34">
      <c r="AG35264" s="7"/>
      <c r="AH35264" s="7"/>
    </row>
    <row r="35265" spans="33:34">
      <c r="AG35265" s="7"/>
      <c r="AH35265" s="7"/>
    </row>
    <row r="35266" spans="33:34">
      <c r="AG35266" s="7"/>
      <c r="AH35266" s="7"/>
    </row>
    <row r="35267" spans="33:34">
      <c r="AG35267" s="7"/>
      <c r="AH35267" s="7"/>
    </row>
    <row r="35268" spans="33:34">
      <c r="AG35268" s="7"/>
      <c r="AH35268" s="7"/>
    </row>
    <row r="35269" spans="33:34">
      <c r="AG35269" s="7"/>
      <c r="AH35269" s="7"/>
    </row>
    <row r="35270" spans="33:34">
      <c r="AG35270" s="7"/>
      <c r="AH35270" s="7"/>
    </row>
    <row r="35271" spans="33:34">
      <c r="AG35271" s="7"/>
      <c r="AH35271" s="7"/>
    </row>
    <row r="35272" spans="33:34">
      <c r="AG35272" s="7"/>
      <c r="AH35272" s="7"/>
    </row>
    <row r="35273" spans="33:34">
      <c r="AG35273" s="7"/>
      <c r="AH35273" s="7"/>
    </row>
    <row r="35274" spans="33:34">
      <c r="AG35274" s="7"/>
      <c r="AH35274" s="7"/>
    </row>
    <row r="35275" spans="33:34">
      <c r="AG35275" s="7"/>
      <c r="AH35275" s="7"/>
    </row>
    <row r="35276" spans="33:34">
      <c r="AG35276" s="7"/>
      <c r="AH35276" s="7"/>
    </row>
    <row r="35277" spans="33:34">
      <c r="AG35277" s="7"/>
      <c r="AH35277" s="7"/>
    </row>
    <row r="35278" spans="33:34">
      <c r="AG35278" s="7"/>
      <c r="AH35278" s="7"/>
    </row>
    <row r="35279" spans="33:34">
      <c r="AG35279" s="7"/>
      <c r="AH35279" s="7"/>
    </row>
    <row r="35280" spans="33:34">
      <c r="AG35280" s="7"/>
      <c r="AH35280" s="7"/>
    </row>
    <row r="35281" spans="33:34">
      <c r="AG35281" s="7"/>
      <c r="AH35281" s="7"/>
    </row>
    <row r="35282" spans="33:34">
      <c r="AG35282" s="7"/>
      <c r="AH35282" s="7"/>
    </row>
    <row r="35283" spans="33:34">
      <c r="AG35283" s="7"/>
      <c r="AH35283" s="7"/>
    </row>
    <row r="35284" spans="33:34">
      <c r="AG35284" s="7"/>
      <c r="AH35284" s="7"/>
    </row>
    <row r="35285" spans="33:34">
      <c r="AG35285" s="7"/>
      <c r="AH35285" s="7"/>
    </row>
    <row r="35286" spans="33:34">
      <c r="AG35286" s="7"/>
      <c r="AH35286" s="7"/>
    </row>
    <row r="35287" spans="33:34">
      <c r="AG35287" s="7"/>
      <c r="AH35287" s="7"/>
    </row>
    <row r="35288" spans="33:34">
      <c r="AG35288" s="7"/>
      <c r="AH35288" s="7"/>
    </row>
    <row r="35289" spans="33:34">
      <c r="AG35289" s="7"/>
      <c r="AH35289" s="7"/>
    </row>
    <row r="35290" spans="33:34">
      <c r="AG35290" s="7"/>
      <c r="AH35290" s="7"/>
    </row>
    <row r="35291" spans="33:34">
      <c r="AG35291" s="7"/>
      <c r="AH35291" s="7"/>
    </row>
    <row r="35292" spans="33:34">
      <c r="AG35292" s="7"/>
      <c r="AH35292" s="7"/>
    </row>
    <row r="35293" spans="33:34">
      <c r="AG35293" s="7"/>
      <c r="AH35293" s="7"/>
    </row>
    <row r="35294" spans="33:34">
      <c r="AG35294" s="7"/>
      <c r="AH35294" s="7"/>
    </row>
    <row r="35295" spans="33:34">
      <c r="AG35295" s="7"/>
      <c r="AH35295" s="7"/>
    </row>
    <row r="35296" spans="33:34">
      <c r="AG35296" s="7"/>
      <c r="AH35296" s="7"/>
    </row>
    <row r="35297" spans="33:34">
      <c r="AG35297" s="7"/>
      <c r="AH35297" s="7"/>
    </row>
    <row r="35298" spans="33:34">
      <c r="AG35298" s="7"/>
      <c r="AH35298" s="7"/>
    </row>
    <row r="35299" spans="33:34">
      <c r="AG35299" s="7"/>
      <c r="AH35299" s="7"/>
    </row>
    <row r="35300" spans="33:34">
      <c r="AG35300" s="7"/>
      <c r="AH35300" s="7"/>
    </row>
    <row r="35301" spans="33:34">
      <c r="AG35301" s="7"/>
      <c r="AH35301" s="7"/>
    </row>
    <row r="35302" spans="33:34">
      <c r="AG35302" s="7"/>
      <c r="AH35302" s="7"/>
    </row>
    <row r="35303" spans="33:34">
      <c r="AG35303" s="7"/>
      <c r="AH35303" s="7"/>
    </row>
    <row r="35304" spans="33:34">
      <c r="AG35304" s="7"/>
      <c r="AH35304" s="7"/>
    </row>
    <row r="35305" spans="33:34">
      <c r="AG35305" s="7"/>
      <c r="AH35305" s="7"/>
    </row>
    <row r="35306" spans="33:34">
      <c r="AG35306" s="7"/>
      <c r="AH35306" s="7"/>
    </row>
    <row r="35307" spans="33:34">
      <c r="AG35307" s="7"/>
      <c r="AH35307" s="7"/>
    </row>
    <row r="35308" spans="33:34">
      <c r="AG35308" s="7"/>
      <c r="AH35308" s="7"/>
    </row>
    <row r="35309" spans="33:34">
      <c r="AG35309" s="7"/>
      <c r="AH35309" s="7"/>
    </row>
    <row r="35310" spans="33:34">
      <c r="AG35310" s="7"/>
      <c r="AH35310" s="7"/>
    </row>
    <row r="35311" spans="33:34">
      <c r="AG35311" s="7"/>
      <c r="AH35311" s="7"/>
    </row>
    <row r="35312" spans="33:34">
      <c r="AG35312" s="7"/>
      <c r="AH35312" s="7"/>
    </row>
    <row r="35313" spans="33:34">
      <c r="AG35313" s="7"/>
      <c r="AH35313" s="7"/>
    </row>
    <row r="35314" spans="33:34">
      <c r="AG35314" s="7"/>
      <c r="AH35314" s="7"/>
    </row>
    <row r="35315" spans="33:34">
      <c r="AG35315" s="7"/>
      <c r="AH35315" s="7"/>
    </row>
    <row r="35316" spans="33:34">
      <c r="AG35316" s="7"/>
      <c r="AH35316" s="7"/>
    </row>
    <row r="35317" spans="33:34">
      <c r="AG35317" s="7"/>
      <c r="AH35317" s="7"/>
    </row>
    <row r="35318" spans="33:34">
      <c r="AG35318" s="7"/>
      <c r="AH35318" s="7"/>
    </row>
    <row r="35319" spans="33:34">
      <c r="AG35319" s="7"/>
      <c r="AH35319" s="7"/>
    </row>
    <row r="35320" spans="33:34">
      <c r="AG35320" s="7"/>
      <c r="AH35320" s="7"/>
    </row>
    <row r="35321" spans="33:34">
      <c r="AG35321" s="7"/>
      <c r="AH35321" s="7"/>
    </row>
    <row r="35322" spans="33:34">
      <c r="AG35322" s="7"/>
      <c r="AH35322" s="7"/>
    </row>
    <row r="35323" spans="33:34">
      <c r="AG35323" s="7"/>
      <c r="AH35323" s="7"/>
    </row>
    <row r="35324" spans="33:34">
      <c r="AG35324" s="7"/>
      <c r="AH35324" s="7"/>
    </row>
    <row r="35325" spans="33:34">
      <c r="AG35325" s="7"/>
      <c r="AH35325" s="7"/>
    </row>
    <row r="35326" spans="33:34">
      <c r="AG35326" s="7"/>
      <c r="AH35326" s="7"/>
    </row>
    <row r="35327" spans="33:34">
      <c r="AG35327" s="7"/>
      <c r="AH35327" s="7"/>
    </row>
    <row r="35328" spans="33:34">
      <c r="AG35328" s="7"/>
      <c r="AH35328" s="7"/>
    </row>
    <row r="35329" spans="33:34">
      <c r="AG35329" s="7"/>
      <c r="AH35329" s="7"/>
    </row>
    <row r="35330" spans="33:34">
      <c r="AG35330" s="7"/>
      <c r="AH35330" s="7"/>
    </row>
    <row r="35331" spans="33:34">
      <c r="AG35331" s="7"/>
      <c r="AH35331" s="7"/>
    </row>
    <row r="35332" spans="33:34">
      <c r="AG35332" s="7"/>
      <c r="AH35332" s="7"/>
    </row>
    <row r="35333" spans="33:34">
      <c r="AG35333" s="7"/>
      <c r="AH35333" s="7"/>
    </row>
    <row r="35334" spans="33:34">
      <c r="AG35334" s="7"/>
      <c r="AH35334" s="7"/>
    </row>
    <row r="35335" spans="33:34">
      <c r="AG35335" s="7"/>
      <c r="AH35335" s="7"/>
    </row>
    <row r="35336" spans="33:34">
      <c r="AG35336" s="7"/>
      <c r="AH35336" s="7"/>
    </row>
    <row r="35337" spans="33:34">
      <c r="AG35337" s="7"/>
      <c r="AH35337" s="7"/>
    </row>
    <row r="35338" spans="33:34">
      <c r="AG35338" s="7"/>
      <c r="AH35338" s="7"/>
    </row>
    <row r="35339" spans="33:34">
      <c r="AG35339" s="7"/>
      <c r="AH35339" s="7"/>
    </row>
    <row r="35340" spans="33:34">
      <c r="AG35340" s="7"/>
      <c r="AH35340" s="7"/>
    </row>
    <row r="35341" spans="33:34">
      <c r="AG35341" s="7"/>
      <c r="AH35341" s="7"/>
    </row>
    <row r="35342" spans="33:34">
      <c r="AG35342" s="7"/>
      <c r="AH35342" s="7"/>
    </row>
    <row r="35343" spans="33:34">
      <c r="AG35343" s="7"/>
      <c r="AH35343" s="7"/>
    </row>
    <row r="35344" spans="33:34">
      <c r="AG35344" s="7"/>
      <c r="AH35344" s="7"/>
    </row>
    <row r="35345" spans="33:34">
      <c r="AG35345" s="7"/>
      <c r="AH35345" s="7"/>
    </row>
    <row r="35346" spans="33:34">
      <c r="AG35346" s="7"/>
      <c r="AH35346" s="7"/>
    </row>
    <row r="35347" spans="33:34">
      <c r="AG35347" s="7"/>
      <c r="AH35347" s="7"/>
    </row>
    <row r="35348" spans="33:34">
      <c r="AG35348" s="7"/>
      <c r="AH35348" s="7"/>
    </row>
    <row r="35349" spans="33:34">
      <c r="AG35349" s="7"/>
      <c r="AH35349" s="7"/>
    </row>
    <row r="35350" spans="33:34">
      <c r="AG35350" s="7"/>
      <c r="AH35350" s="7"/>
    </row>
    <row r="35351" spans="33:34">
      <c r="AG35351" s="7"/>
      <c r="AH35351" s="7"/>
    </row>
    <row r="35352" spans="33:34">
      <c r="AG35352" s="7"/>
      <c r="AH35352" s="7"/>
    </row>
    <row r="35353" spans="33:34">
      <c r="AG35353" s="7"/>
      <c r="AH35353" s="7"/>
    </row>
    <row r="35354" spans="33:34">
      <c r="AG35354" s="7"/>
      <c r="AH35354" s="7"/>
    </row>
    <row r="35355" spans="33:34">
      <c r="AG35355" s="7"/>
      <c r="AH35355" s="7"/>
    </row>
    <row r="35356" spans="33:34">
      <c r="AG35356" s="7"/>
      <c r="AH35356" s="7"/>
    </row>
    <row r="35357" spans="33:34">
      <c r="AG35357" s="7"/>
      <c r="AH35357" s="7"/>
    </row>
    <row r="35358" spans="33:34">
      <c r="AG35358" s="7"/>
      <c r="AH35358" s="7"/>
    </row>
    <row r="35359" spans="33:34">
      <c r="AG35359" s="7"/>
      <c r="AH35359" s="7"/>
    </row>
    <row r="35360" spans="33:34">
      <c r="AG35360" s="7"/>
      <c r="AH35360" s="7"/>
    </row>
    <row r="35361" spans="33:34">
      <c r="AG35361" s="7"/>
      <c r="AH35361" s="7"/>
    </row>
    <row r="35362" spans="33:34">
      <c r="AG35362" s="7"/>
      <c r="AH35362" s="7"/>
    </row>
    <row r="35363" spans="33:34">
      <c r="AG35363" s="7"/>
      <c r="AH35363" s="7"/>
    </row>
    <row r="35364" spans="33:34">
      <c r="AG35364" s="7"/>
      <c r="AH35364" s="7"/>
    </row>
    <row r="35365" spans="33:34">
      <c r="AG35365" s="7"/>
      <c r="AH35365" s="7"/>
    </row>
    <row r="35366" spans="33:34">
      <c r="AG35366" s="7"/>
      <c r="AH35366" s="7"/>
    </row>
    <row r="35367" spans="33:34">
      <c r="AG35367" s="7"/>
      <c r="AH35367" s="7"/>
    </row>
    <row r="35368" spans="33:34">
      <c r="AG35368" s="7"/>
      <c r="AH35368" s="7"/>
    </row>
    <row r="35369" spans="33:34">
      <c r="AG35369" s="7"/>
      <c r="AH35369" s="7"/>
    </row>
    <row r="35370" spans="33:34">
      <c r="AG35370" s="7"/>
      <c r="AH35370" s="7"/>
    </row>
    <row r="35371" spans="33:34">
      <c r="AG35371" s="7"/>
      <c r="AH35371" s="7"/>
    </row>
    <row r="35372" spans="33:34">
      <c r="AG35372" s="7"/>
      <c r="AH35372" s="7"/>
    </row>
    <row r="35373" spans="33:34">
      <c r="AG35373" s="7"/>
      <c r="AH35373" s="7"/>
    </row>
    <row r="35374" spans="33:34">
      <c r="AG35374" s="7"/>
      <c r="AH35374" s="7"/>
    </row>
    <row r="35375" spans="33:34">
      <c r="AG35375" s="7"/>
      <c r="AH35375" s="7"/>
    </row>
    <row r="35376" spans="33:34">
      <c r="AG35376" s="7"/>
      <c r="AH35376" s="7"/>
    </row>
    <row r="35377" spans="33:34">
      <c r="AG35377" s="7"/>
      <c r="AH35377" s="7"/>
    </row>
    <row r="35378" spans="33:34">
      <c r="AG35378" s="7"/>
      <c r="AH35378" s="7"/>
    </row>
    <row r="35379" spans="33:34">
      <c r="AG35379" s="7"/>
      <c r="AH35379" s="7"/>
    </row>
    <row r="35380" spans="33:34">
      <c r="AG35380" s="7"/>
      <c r="AH35380" s="7"/>
    </row>
    <row r="35381" spans="33:34">
      <c r="AG35381" s="7"/>
      <c r="AH35381" s="7"/>
    </row>
    <row r="35382" spans="33:34">
      <c r="AG35382" s="7"/>
      <c r="AH35382" s="7"/>
    </row>
    <row r="35383" spans="33:34">
      <c r="AG35383" s="7"/>
      <c r="AH35383" s="7"/>
    </row>
    <row r="35384" spans="33:34">
      <c r="AG35384" s="7"/>
      <c r="AH35384" s="7"/>
    </row>
    <row r="35385" spans="33:34">
      <c r="AG35385" s="7"/>
      <c r="AH35385" s="7"/>
    </row>
    <row r="35386" spans="33:34">
      <c r="AG35386" s="7"/>
      <c r="AH35386" s="7"/>
    </row>
    <row r="35387" spans="33:34">
      <c r="AG35387" s="7"/>
      <c r="AH35387" s="7"/>
    </row>
    <row r="35388" spans="33:34">
      <c r="AG35388" s="7"/>
      <c r="AH35388" s="7"/>
    </row>
    <row r="35389" spans="33:34">
      <c r="AG35389" s="7"/>
      <c r="AH35389" s="7"/>
    </row>
    <row r="35390" spans="33:34">
      <c r="AG35390" s="7"/>
      <c r="AH35390" s="7"/>
    </row>
    <row r="35391" spans="33:34">
      <c r="AG35391" s="7"/>
      <c r="AH35391" s="7"/>
    </row>
    <row r="35392" spans="33:34">
      <c r="AG35392" s="7"/>
      <c r="AH35392" s="7"/>
    </row>
    <row r="35393" spans="33:34">
      <c r="AG35393" s="7"/>
      <c r="AH35393" s="7"/>
    </row>
    <row r="35394" spans="33:34">
      <c r="AG35394" s="7"/>
      <c r="AH35394" s="7"/>
    </row>
    <row r="35395" spans="33:34">
      <c r="AG35395" s="7"/>
      <c r="AH35395" s="7"/>
    </row>
    <row r="35396" spans="33:34">
      <c r="AG35396" s="7"/>
      <c r="AH35396" s="7"/>
    </row>
    <row r="35397" spans="33:34">
      <c r="AG35397" s="7"/>
      <c r="AH35397" s="7"/>
    </row>
    <row r="35398" spans="33:34">
      <c r="AG35398" s="7"/>
      <c r="AH35398" s="7"/>
    </row>
    <row r="35399" spans="33:34">
      <c r="AG35399" s="7"/>
      <c r="AH35399" s="7"/>
    </row>
    <row r="35400" spans="33:34">
      <c r="AG35400" s="7"/>
      <c r="AH35400" s="7"/>
    </row>
    <row r="35401" spans="33:34">
      <c r="AG35401" s="7"/>
      <c r="AH35401" s="7"/>
    </row>
    <row r="35402" spans="33:34">
      <c r="AG35402" s="7"/>
      <c r="AH35402" s="7"/>
    </row>
    <row r="35403" spans="33:34">
      <c r="AG35403" s="7"/>
      <c r="AH35403" s="7"/>
    </row>
    <row r="35404" spans="33:34">
      <c r="AG35404" s="7"/>
      <c r="AH35404" s="7"/>
    </row>
    <row r="35405" spans="33:34">
      <c r="AG35405" s="7"/>
      <c r="AH35405" s="7"/>
    </row>
    <row r="35406" spans="33:34">
      <c r="AG35406" s="7"/>
      <c r="AH35406" s="7"/>
    </row>
    <row r="35407" spans="33:34">
      <c r="AG35407" s="7"/>
      <c r="AH35407" s="7"/>
    </row>
    <row r="35408" spans="33:34">
      <c r="AG35408" s="7"/>
      <c r="AH35408" s="7"/>
    </row>
    <row r="35409" spans="33:34">
      <c r="AG35409" s="7"/>
      <c r="AH35409" s="7"/>
    </row>
    <row r="35410" spans="33:34">
      <c r="AG35410" s="7"/>
      <c r="AH35410" s="7"/>
    </row>
    <row r="35411" spans="33:34">
      <c r="AG35411" s="7"/>
      <c r="AH35411" s="7"/>
    </row>
    <row r="35412" spans="33:34">
      <c r="AG35412" s="7"/>
      <c r="AH35412" s="7"/>
    </row>
    <row r="35413" spans="33:34">
      <c r="AG35413" s="7"/>
      <c r="AH35413" s="7"/>
    </row>
    <row r="35414" spans="33:34">
      <c r="AG35414" s="7"/>
      <c r="AH35414" s="7"/>
    </row>
    <row r="35415" spans="33:34">
      <c r="AG35415" s="7"/>
      <c r="AH35415" s="7"/>
    </row>
    <row r="35416" spans="33:34">
      <c r="AG35416" s="7"/>
      <c r="AH35416" s="7"/>
    </row>
    <row r="35417" spans="33:34">
      <c r="AG35417" s="7"/>
      <c r="AH35417" s="7"/>
    </row>
    <row r="35418" spans="33:34">
      <c r="AG35418" s="7"/>
      <c r="AH35418" s="7"/>
    </row>
    <row r="35419" spans="33:34">
      <c r="AG35419" s="7"/>
      <c r="AH35419" s="7"/>
    </row>
    <row r="35420" spans="33:34">
      <c r="AG35420" s="7"/>
      <c r="AH35420" s="7"/>
    </row>
    <row r="35421" spans="33:34">
      <c r="AG35421" s="7"/>
      <c r="AH35421" s="7"/>
    </row>
    <row r="35422" spans="33:34">
      <c r="AG35422" s="7"/>
      <c r="AH35422" s="7"/>
    </row>
    <row r="35423" spans="33:34">
      <c r="AG35423" s="7"/>
      <c r="AH35423" s="7"/>
    </row>
    <row r="35424" spans="33:34">
      <c r="AG35424" s="7"/>
      <c r="AH35424" s="7"/>
    </row>
    <row r="35425" spans="33:34">
      <c r="AG35425" s="7"/>
      <c r="AH35425" s="7"/>
    </row>
    <row r="35426" spans="33:34">
      <c r="AG35426" s="7"/>
      <c r="AH35426" s="7"/>
    </row>
    <row r="35427" spans="33:34">
      <c r="AG35427" s="7"/>
      <c r="AH35427" s="7"/>
    </row>
    <row r="35428" spans="33:34">
      <c r="AG35428" s="7"/>
      <c r="AH35428" s="7"/>
    </row>
    <row r="35429" spans="33:34">
      <c r="AG35429" s="7"/>
      <c r="AH35429" s="7"/>
    </row>
    <row r="35430" spans="33:34">
      <c r="AG35430" s="7"/>
      <c r="AH35430" s="7"/>
    </row>
    <row r="35431" spans="33:34">
      <c r="AG35431" s="7"/>
      <c r="AH35431" s="7"/>
    </row>
    <row r="35432" spans="33:34">
      <c r="AG35432" s="7"/>
      <c r="AH35432" s="7"/>
    </row>
    <row r="35433" spans="33:34">
      <c r="AG35433" s="7"/>
      <c r="AH35433" s="7"/>
    </row>
    <row r="35434" spans="33:34">
      <c r="AG35434" s="7"/>
      <c r="AH35434" s="7"/>
    </row>
    <row r="35435" spans="33:34">
      <c r="AG35435" s="7"/>
      <c r="AH35435" s="7"/>
    </row>
    <row r="35436" spans="33:34">
      <c r="AG35436" s="7"/>
      <c r="AH35436" s="7"/>
    </row>
    <row r="35437" spans="33:34">
      <c r="AG35437" s="7"/>
      <c r="AH35437" s="7"/>
    </row>
    <row r="35438" spans="33:34">
      <c r="AG35438" s="7"/>
      <c r="AH35438" s="7"/>
    </row>
    <row r="35439" spans="33:34">
      <c r="AG35439" s="7"/>
      <c r="AH35439" s="7"/>
    </row>
    <row r="35440" spans="33:34">
      <c r="AG35440" s="7"/>
      <c r="AH35440" s="7"/>
    </row>
    <row r="35441" spans="33:34">
      <c r="AG35441" s="7"/>
      <c r="AH35441" s="7"/>
    </row>
    <row r="35442" spans="33:34">
      <c r="AG35442" s="7"/>
      <c r="AH35442" s="7"/>
    </row>
    <row r="35443" spans="33:34">
      <c r="AG35443" s="7"/>
      <c r="AH35443" s="7"/>
    </row>
    <row r="35444" spans="33:34">
      <c r="AG35444" s="7"/>
      <c r="AH35444" s="7"/>
    </row>
    <row r="35445" spans="33:34">
      <c r="AG35445" s="7"/>
      <c r="AH35445" s="7"/>
    </row>
    <row r="35446" spans="33:34">
      <c r="AG35446" s="7"/>
      <c r="AH35446" s="7"/>
    </row>
    <row r="35447" spans="33:34">
      <c r="AG35447" s="7"/>
      <c r="AH35447" s="7"/>
    </row>
    <row r="35448" spans="33:34">
      <c r="AG35448" s="7"/>
      <c r="AH35448" s="7"/>
    </row>
    <row r="35449" spans="33:34">
      <c r="AG35449" s="7"/>
      <c r="AH35449" s="7"/>
    </row>
    <row r="35450" spans="33:34">
      <c r="AG35450" s="7"/>
      <c r="AH35450" s="7"/>
    </row>
    <row r="35451" spans="33:34">
      <c r="AG35451" s="7"/>
      <c r="AH35451" s="7"/>
    </row>
    <row r="35452" spans="33:34">
      <c r="AG35452" s="7"/>
      <c r="AH35452" s="7"/>
    </row>
    <row r="35453" spans="33:34">
      <c r="AG35453" s="7"/>
      <c r="AH35453" s="7"/>
    </row>
    <row r="35454" spans="33:34">
      <c r="AG35454" s="7"/>
      <c r="AH35454" s="7"/>
    </row>
    <row r="35455" spans="33:34">
      <c r="AG35455" s="7"/>
      <c r="AH35455" s="7"/>
    </row>
    <row r="35456" spans="33:34">
      <c r="AG35456" s="7"/>
      <c r="AH35456" s="7"/>
    </row>
    <row r="35457" spans="33:34">
      <c r="AG35457" s="7"/>
      <c r="AH35457" s="7"/>
    </row>
    <row r="35458" spans="33:34">
      <c r="AG35458" s="7"/>
      <c r="AH35458" s="7"/>
    </row>
    <row r="35459" spans="33:34">
      <c r="AG35459" s="7"/>
      <c r="AH35459" s="7"/>
    </row>
    <row r="35460" spans="33:34">
      <c r="AG35460" s="7"/>
      <c r="AH35460" s="7"/>
    </row>
    <row r="35461" spans="33:34">
      <c r="AG35461" s="7"/>
      <c r="AH35461" s="7"/>
    </row>
    <row r="35462" spans="33:34">
      <c r="AG35462" s="7"/>
      <c r="AH35462" s="7"/>
    </row>
    <row r="35463" spans="33:34">
      <c r="AG35463" s="7"/>
      <c r="AH35463" s="7"/>
    </row>
    <row r="35464" spans="33:34">
      <c r="AG35464" s="7"/>
      <c r="AH35464" s="7"/>
    </row>
    <row r="35465" spans="33:34">
      <c r="AG35465" s="7"/>
      <c r="AH35465" s="7"/>
    </row>
    <row r="35466" spans="33:34">
      <c r="AG35466" s="7"/>
      <c r="AH35466" s="7"/>
    </row>
    <row r="35467" spans="33:34">
      <c r="AG35467" s="7"/>
      <c r="AH35467" s="7"/>
    </row>
    <row r="35468" spans="33:34">
      <c r="AG35468" s="7"/>
      <c r="AH35468" s="7"/>
    </row>
    <row r="35469" spans="33:34">
      <c r="AG35469" s="7"/>
      <c r="AH35469" s="7"/>
    </row>
    <row r="35470" spans="33:34">
      <c r="AG35470" s="7"/>
      <c r="AH35470" s="7"/>
    </row>
    <row r="35471" spans="33:34">
      <c r="AG35471" s="7"/>
      <c r="AH35471" s="7"/>
    </row>
    <row r="35472" spans="33:34">
      <c r="AG35472" s="7"/>
      <c r="AH35472" s="7"/>
    </row>
    <row r="35473" spans="33:34">
      <c r="AG35473" s="7"/>
      <c r="AH35473" s="7"/>
    </row>
    <row r="35474" spans="33:34">
      <c r="AG35474" s="7"/>
      <c r="AH35474" s="7"/>
    </row>
    <row r="35475" spans="33:34">
      <c r="AG35475" s="7"/>
      <c r="AH35475" s="7"/>
    </row>
    <row r="35476" spans="33:34">
      <c r="AG35476" s="7"/>
      <c r="AH35476" s="7"/>
    </row>
    <row r="35477" spans="33:34">
      <c r="AG35477" s="7"/>
      <c r="AH35477" s="7"/>
    </row>
    <row r="35478" spans="33:34">
      <c r="AG35478" s="7"/>
      <c r="AH35478" s="7"/>
    </row>
    <row r="35479" spans="33:34">
      <c r="AG35479" s="7"/>
      <c r="AH35479" s="7"/>
    </row>
    <row r="35480" spans="33:34">
      <c r="AG35480" s="7"/>
      <c r="AH35480" s="7"/>
    </row>
    <row r="35481" spans="33:34">
      <c r="AG35481" s="7"/>
      <c r="AH35481" s="7"/>
    </row>
    <row r="35482" spans="33:34">
      <c r="AG35482" s="7"/>
      <c r="AH35482" s="7"/>
    </row>
    <row r="35483" spans="33:34">
      <c r="AG35483" s="7"/>
      <c r="AH35483" s="7"/>
    </row>
    <row r="35484" spans="33:34">
      <c r="AG35484" s="7"/>
      <c r="AH35484" s="7"/>
    </row>
    <row r="35485" spans="33:34">
      <c r="AG35485" s="7"/>
      <c r="AH35485" s="7"/>
    </row>
    <row r="35486" spans="33:34">
      <c r="AG35486" s="7"/>
      <c r="AH35486" s="7"/>
    </row>
    <row r="35487" spans="33:34">
      <c r="AG35487" s="7"/>
      <c r="AH35487" s="7"/>
    </row>
    <row r="35488" spans="33:34">
      <c r="AG35488" s="7"/>
      <c r="AH35488" s="7"/>
    </row>
    <row r="35489" spans="33:34">
      <c r="AG35489" s="7"/>
      <c r="AH35489" s="7"/>
    </row>
    <row r="35490" spans="33:34">
      <c r="AG35490" s="7"/>
      <c r="AH35490" s="7"/>
    </row>
    <row r="35491" spans="33:34">
      <c r="AG35491" s="7"/>
      <c r="AH35491" s="7"/>
    </row>
    <row r="35492" spans="33:34">
      <c r="AG35492" s="7"/>
      <c r="AH35492" s="7"/>
    </row>
    <row r="35493" spans="33:34">
      <c r="AG35493" s="7"/>
      <c r="AH35493" s="7"/>
    </row>
    <row r="35494" spans="33:34">
      <c r="AG35494" s="7"/>
      <c r="AH35494" s="7"/>
    </row>
    <row r="35495" spans="33:34">
      <c r="AG35495" s="7"/>
      <c r="AH35495" s="7"/>
    </row>
    <row r="35496" spans="33:34">
      <c r="AG35496" s="7"/>
      <c r="AH35496" s="7"/>
    </row>
    <row r="35497" spans="33:34">
      <c r="AG35497" s="7"/>
      <c r="AH35497" s="7"/>
    </row>
    <row r="35498" spans="33:34">
      <c r="AG35498" s="7"/>
      <c r="AH35498" s="7"/>
    </row>
    <row r="35499" spans="33:34">
      <c r="AG35499" s="7"/>
      <c r="AH35499" s="7"/>
    </row>
    <row r="35500" spans="33:34">
      <c r="AG35500" s="7"/>
      <c r="AH35500" s="7"/>
    </row>
    <row r="35501" spans="33:34">
      <c r="AG35501" s="7"/>
      <c r="AH35501" s="7"/>
    </row>
    <row r="35502" spans="33:34">
      <c r="AG35502" s="7"/>
      <c r="AH35502" s="7"/>
    </row>
    <row r="35503" spans="33:34">
      <c r="AG35503" s="7"/>
      <c r="AH35503" s="7"/>
    </row>
    <row r="35504" spans="33:34">
      <c r="AG35504" s="7"/>
      <c r="AH35504" s="7"/>
    </row>
    <row r="35505" spans="33:34">
      <c r="AG35505" s="7"/>
      <c r="AH35505" s="7"/>
    </row>
    <row r="35506" spans="33:34">
      <c r="AG35506" s="7"/>
      <c r="AH35506" s="7"/>
    </row>
    <row r="35507" spans="33:34">
      <c r="AG35507" s="7"/>
      <c r="AH35507" s="7"/>
    </row>
    <row r="35508" spans="33:34">
      <c r="AG35508" s="7"/>
      <c r="AH35508" s="7"/>
    </row>
    <row r="35509" spans="33:34">
      <c r="AG35509" s="7"/>
      <c r="AH35509" s="7"/>
    </row>
    <row r="35510" spans="33:34">
      <c r="AG35510" s="7"/>
      <c r="AH35510" s="7"/>
    </row>
    <row r="35511" spans="33:34">
      <c r="AG35511" s="7"/>
      <c r="AH35511" s="7"/>
    </row>
    <row r="35512" spans="33:34">
      <c r="AG35512" s="7"/>
      <c r="AH35512" s="7"/>
    </row>
    <row r="35513" spans="33:34">
      <c r="AG35513" s="7"/>
      <c r="AH35513" s="7"/>
    </row>
    <row r="35514" spans="33:34">
      <c r="AG35514" s="7"/>
      <c r="AH35514" s="7"/>
    </row>
    <row r="35515" spans="33:34">
      <c r="AG35515" s="7"/>
      <c r="AH35515" s="7"/>
    </row>
    <row r="35516" spans="33:34">
      <c r="AG35516" s="7"/>
      <c r="AH35516" s="7"/>
    </row>
    <row r="35517" spans="33:34">
      <c r="AG35517" s="7"/>
      <c r="AH35517" s="7"/>
    </row>
    <row r="35518" spans="33:34">
      <c r="AG35518" s="7"/>
      <c r="AH35518" s="7"/>
    </row>
    <row r="35519" spans="33:34">
      <c r="AG35519" s="7"/>
      <c r="AH35519" s="7"/>
    </row>
    <row r="35520" spans="33:34">
      <c r="AG35520" s="7"/>
      <c r="AH35520" s="7"/>
    </row>
    <row r="35521" spans="33:34">
      <c r="AG35521" s="7"/>
      <c r="AH35521" s="7"/>
    </row>
    <row r="35522" spans="33:34">
      <c r="AG35522" s="7"/>
      <c r="AH35522" s="7"/>
    </row>
    <row r="35523" spans="33:34">
      <c r="AG35523" s="7"/>
      <c r="AH35523" s="7"/>
    </row>
    <row r="35524" spans="33:34">
      <c r="AG35524" s="7"/>
      <c r="AH35524" s="7"/>
    </row>
    <row r="35525" spans="33:34">
      <c r="AG35525" s="7"/>
      <c r="AH35525" s="7"/>
    </row>
    <row r="35526" spans="33:34">
      <c r="AG35526" s="7"/>
      <c r="AH35526" s="7"/>
    </row>
    <row r="35527" spans="33:34">
      <c r="AG35527" s="7"/>
      <c r="AH35527" s="7"/>
    </row>
    <row r="35528" spans="33:34">
      <c r="AG35528" s="7"/>
      <c r="AH35528" s="7"/>
    </row>
    <row r="35529" spans="33:34">
      <c r="AG35529" s="7"/>
      <c r="AH35529" s="7"/>
    </row>
    <row r="35530" spans="33:34">
      <c r="AG35530" s="7"/>
      <c r="AH35530" s="7"/>
    </row>
    <row r="35531" spans="33:34">
      <c r="AG35531" s="7"/>
      <c r="AH35531" s="7"/>
    </row>
    <row r="35532" spans="33:34">
      <c r="AG35532" s="7"/>
      <c r="AH35532" s="7"/>
    </row>
    <row r="35533" spans="33:34">
      <c r="AG35533" s="7"/>
      <c r="AH35533" s="7"/>
    </row>
    <row r="35534" spans="33:34">
      <c r="AG35534" s="7"/>
      <c r="AH35534" s="7"/>
    </row>
    <row r="35535" spans="33:34">
      <c r="AG35535" s="7"/>
      <c r="AH35535" s="7"/>
    </row>
    <row r="35536" spans="33:34">
      <c r="AG35536" s="7"/>
      <c r="AH35536" s="7"/>
    </row>
    <row r="35537" spans="33:34">
      <c r="AG35537" s="7"/>
      <c r="AH35537" s="7"/>
    </row>
    <row r="35538" spans="33:34">
      <c r="AG35538" s="7"/>
      <c r="AH35538" s="7"/>
    </row>
    <row r="35539" spans="33:34">
      <c r="AG35539" s="7"/>
      <c r="AH35539" s="7"/>
    </row>
    <row r="35540" spans="33:34">
      <c r="AG35540" s="7"/>
      <c r="AH35540" s="7"/>
    </row>
    <row r="35541" spans="33:34">
      <c r="AG35541" s="7"/>
      <c r="AH35541" s="7"/>
    </row>
    <row r="35542" spans="33:34">
      <c r="AG35542" s="7"/>
      <c r="AH35542" s="7"/>
    </row>
    <row r="35543" spans="33:34">
      <c r="AG35543" s="7"/>
      <c r="AH35543" s="7"/>
    </row>
    <row r="35544" spans="33:34">
      <c r="AG35544" s="7"/>
      <c r="AH35544" s="7"/>
    </row>
    <row r="35545" spans="33:34">
      <c r="AG35545" s="7"/>
      <c r="AH35545" s="7"/>
    </row>
    <row r="35546" spans="33:34">
      <c r="AG35546" s="7"/>
      <c r="AH35546" s="7"/>
    </row>
    <row r="35547" spans="33:34">
      <c r="AG35547" s="7"/>
      <c r="AH35547" s="7"/>
    </row>
    <row r="35548" spans="33:34">
      <c r="AG35548" s="7"/>
      <c r="AH35548" s="7"/>
    </row>
    <row r="35549" spans="33:34">
      <c r="AG35549" s="7"/>
      <c r="AH35549" s="7"/>
    </row>
    <row r="35550" spans="33:34">
      <c r="AG35550" s="7"/>
      <c r="AH35550" s="7"/>
    </row>
    <row r="35551" spans="33:34">
      <c r="AG35551" s="7"/>
      <c r="AH35551" s="7"/>
    </row>
    <row r="35552" spans="33:34">
      <c r="AG35552" s="7"/>
      <c r="AH35552" s="7"/>
    </row>
    <row r="35553" spans="33:34">
      <c r="AG35553" s="7"/>
      <c r="AH35553" s="7"/>
    </row>
    <row r="35554" spans="33:34">
      <c r="AG35554" s="7"/>
      <c r="AH35554" s="7"/>
    </row>
    <row r="35555" spans="33:34">
      <c r="AG35555" s="7"/>
      <c r="AH35555" s="7"/>
    </row>
    <row r="35556" spans="33:34">
      <c r="AG35556" s="7"/>
      <c r="AH35556" s="7"/>
    </row>
    <row r="35557" spans="33:34">
      <c r="AG35557" s="7"/>
      <c r="AH35557" s="7"/>
    </row>
    <row r="35558" spans="33:34">
      <c r="AG35558" s="7"/>
      <c r="AH35558" s="7"/>
    </row>
    <row r="35559" spans="33:34">
      <c r="AG35559" s="7"/>
      <c r="AH35559" s="7"/>
    </row>
    <row r="35560" spans="33:34">
      <c r="AG35560" s="7"/>
      <c r="AH35560" s="7"/>
    </row>
    <row r="35561" spans="33:34">
      <c r="AG35561" s="7"/>
      <c r="AH35561" s="7"/>
    </row>
    <row r="35562" spans="33:34">
      <c r="AG35562" s="7"/>
      <c r="AH35562" s="7"/>
    </row>
    <row r="35563" spans="33:34">
      <c r="AG35563" s="7"/>
      <c r="AH35563" s="7"/>
    </row>
    <row r="35564" spans="33:34">
      <c r="AG35564" s="7"/>
      <c r="AH35564" s="7"/>
    </row>
    <row r="35565" spans="33:34">
      <c r="AG35565" s="7"/>
      <c r="AH35565" s="7"/>
    </row>
    <row r="35566" spans="33:34">
      <c r="AG35566" s="7"/>
      <c r="AH35566" s="7"/>
    </row>
    <row r="35567" spans="33:34">
      <c r="AG35567" s="7"/>
      <c r="AH35567" s="7"/>
    </row>
    <row r="35568" spans="33:34">
      <c r="AG35568" s="7"/>
      <c r="AH35568" s="7"/>
    </row>
    <row r="35569" spans="33:34">
      <c r="AG35569" s="7"/>
      <c r="AH35569" s="7"/>
    </row>
    <row r="35570" spans="33:34">
      <c r="AG35570" s="7"/>
      <c r="AH35570" s="7"/>
    </row>
    <row r="35571" spans="33:34">
      <c r="AG35571" s="7"/>
      <c r="AH35571" s="7"/>
    </row>
    <row r="35572" spans="33:34">
      <c r="AG35572" s="7"/>
      <c r="AH35572" s="7"/>
    </row>
    <row r="35573" spans="33:34">
      <c r="AG35573" s="7"/>
      <c r="AH35573" s="7"/>
    </row>
    <row r="35574" spans="33:34">
      <c r="AG35574" s="7"/>
      <c r="AH35574" s="7"/>
    </row>
    <row r="35575" spans="33:34">
      <c r="AG35575" s="7"/>
      <c r="AH35575" s="7"/>
    </row>
    <row r="35576" spans="33:34">
      <c r="AG35576" s="7"/>
      <c r="AH35576" s="7"/>
    </row>
    <row r="35577" spans="33:34">
      <c r="AG35577" s="7"/>
      <c r="AH35577" s="7"/>
    </row>
    <row r="35578" spans="33:34">
      <c r="AG35578" s="7"/>
      <c r="AH35578" s="7"/>
    </row>
    <row r="35579" spans="33:34">
      <c r="AG35579" s="7"/>
      <c r="AH35579" s="7"/>
    </row>
    <row r="35580" spans="33:34">
      <c r="AG35580" s="7"/>
      <c r="AH35580" s="7"/>
    </row>
    <row r="35581" spans="33:34">
      <c r="AG35581" s="7"/>
      <c r="AH35581" s="7"/>
    </row>
    <row r="35582" spans="33:34">
      <c r="AG35582" s="7"/>
      <c r="AH35582" s="7"/>
    </row>
    <row r="35583" spans="33:34">
      <c r="AG35583" s="7"/>
      <c r="AH35583" s="7"/>
    </row>
    <row r="35584" spans="33:34">
      <c r="AG35584" s="7"/>
      <c r="AH35584" s="7"/>
    </row>
    <row r="35585" spans="33:34">
      <c r="AG35585" s="7"/>
      <c r="AH35585" s="7"/>
    </row>
    <row r="35586" spans="33:34">
      <c r="AG35586" s="7"/>
      <c r="AH35586" s="7"/>
    </row>
    <row r="35587" spans="33:34">
      <c r="AG35587" s="7"/>
      <c r="AH35587" s="7"/>
    </row>
    <row r="35588" spans="33:34">
      <c r="AG35588" s="7"/>
      <c r="AH35588" s="7"/>
    </row>
    <row r="35589" spans="33:34">
      <c r="AG35589" s="7"/>
      <c r="AH35589" s="7"/>
    </row>
    <row r="35590" spans="33:34">
      <c r="AG35590" s="7"/>
      <c r="AH35590" s="7"/>
    </row>
    <row r="35591" spans="33:34">
      <c r="AG35591" s="7"/>
      <c r="AH35591" s="7"/>
    </row>
    <row r="35592" spans="33:34">
      <c r="AG35592" s="7"/>
      <c r="AH35592" s="7"/>
    </row>
    <row r="35593" spans="33:34">
      <c r="AG35593" s="7"/>
      <c r="AH35593" s="7"/>
    </row>
    <row r="35594" spans="33:34">
      <c r="AG35594" s="7"/>
      <c r="AH35594" s="7"/>
    </row>
    <row r="35595" spans="33:34">
      <c r="AG35595" s="7"/>
      <c r="AH35595" s="7"/>
    </row>
    <row r="35596" spans="33:34">
      <c r="AG35596" s="7"/>
      <c r="AH35596" s="7"/>
    </row>
    <row r="35597" spans="33:34">
      <c r="AG35597" s="7"/>
      <c r="AH35597" s="7"/>
    </row>
    <row r="35598" spans="33:34">
      <c r="AG35598" s="7"/>
      <c r="AH35598" s="7"/>
    </row>
    <row r="35599" spans="33:34">
      <c r="AG35599" s="7"/>
      <c r="AH35599" s="7"/>
    </row>
    <row r="35600" spans="33:34">
      <c r="AG35600" s="7"/>
      <c r="AH35600" s="7"/>
    </row>
    <row r="35601" spans="33:34">
      <c r="AG35601" s="7"/>
      <c r="AH35601" s="7"/>
    </row>
    <row r="35602" spans="33:34">
      <c r="AG35602" s="7"/>
      <c r="AH35602" s="7"/>
    </row>
    <row r="35603" spans="33:34">
      <c r="AG35603" s="7"/>
      <c r="AH35603" s="7"/>
    </row>
    <row r="35604" spans="33:34">
      <c r="AG35604" s="7"/>
      <c r="AH35604" s="7"/>
    </row>
    <row r="35605" spans="33:34">
      <c r="AG35605" s="7"/>
      <c r="AH35605" s="7"/>
    </row>
    <row r="35606" spans="33:34">
      <c r="AG35606" s="7"/>
      <c r="AH35606" s="7"/>
    </row>
    <row r="35607" spans="33:34">
      <c r="AG35607" s="7"/>
      <c r="AH35607" s="7"/>
    </row>
    <row r="35608" spans="33:34">
      <c r="AG35608" s="7"/>
      <c r="AH35608" s="7"/>
    </row>
    <row r="35609" spans="33:34">
      <c r="AG35609" s="7"/>
      <c r="AH35609" s="7"/>
    </row>
    <row r="35610" spans="33:34">
      <c r="AG35610" s="7"/>
      <c r="AH35610" s="7"/>
    </row>
    <row r="35611" spans="33:34">
      <c r="AG35611" s="7"/>
      <c r="AH35611" s="7"/>
    </row>
    <row r="35612" spans="33:34">
      <c r="AG35612" s="7"/>
      <c r="AH35612" s="7"/>
    </row>
    <row r="35613" spans="33:34">
      <c r="AG35613" s="7"/>
      <c r="AH35613" s="7"/>
    </row>
    <row r="35614" spans="33:34">
      <c r="AG35614" s="7"/>
      <c r="AH35614" s="7"/>
    </row>
    <row r="35615" spans="33:34">
      <c r="AG35615" s="7"/>
      <c r="AH35615" s="7"/>
    </row>
    <row r="35616" spans="33:34">
      <c r="AG35616" s="7"/>
      <c r="AH35616" s="7"/>
    </row>
    <row r="35617" spans="33:34">
      <c r="AG35617" s="7"/>
      <c r="AH35617" s="7"/>
    </row>
    <row r="35618" spans="33:34">
      <c r="AG35618" s="7"/>
      <c r="AH35618" s="7"/>
    </row>
    <row r="35619" spans="33:34">
      <c r="AG35619" s="7"/>
      <c r="AH35619" s="7"/>
    </row>
    <row r="35620" spans="33:34">
      <c r="AG35620" s="7"/>
      <c r="AH35620" s="7"/>
    </row>
    <row r="35621" spans="33:34">
      <c r="AG35621" s="7"/>
      <c r="AH35621" s="7"/>
    </row>
    <row r="35622" spans="33:34">
      <c r="AG35622" s="7"/>
      <c r="AH35622" s="7"/>
    </row>
    <row r="35623" spans="33:34">
      <c r="AG35623" s="7"/>
      <c r="AH35623" s="7"/>
    </row>
    <row r="35624" spans="33:34">
      <c r="AG35624" s="7"/>
      <c r="AH35624" s="7"/>
    </row>
    <row r="35625" spans="33:34">
      <c r="AG35625" s="7"/>
      <c r="AH35625" s="7"/>
    </row>
    <row r="35626" spans="33:34">
      <c r="AG35626" s="7"/>
      <c r="AH35626" s="7"/>
    </row>
    <row r="35627" spans="33:34">
      <c r="AG35627" s="7"/>
      <c r="AH35627" s="7"/>
    </row>
    <row r="35628" spans="33:34">
      <c r="AG35628" s="7"/>
      <c r="AH35628" s="7"/>
    </row>
    <row r="35629" spans="33:34">
      <c r="AG35629" s="7"/>
      <c r="AH35629" s="7"/>
    </row>
    <row r="35630" spans="33:34">
      <c r="AG35630" s="7"/>
      <c r="AH35630" s="7"/>
    </row>
    <row r="35631" spans="33:34">
      <c r="AG35631" s="7"/>
      <c r="AH35631" s="7"/>
    </row>
    <row r="35632" spans="33:34">
      <c r="AG35632" s="7"/>
      <c r="AH35632" s="7"/>
    </row>
    <row r="35633" spans="33:34">
      <c r="AG35633" s="7"/>
      <c r="AH35633" s="7"/>
    </row>
    <row r="35634" spans="33:34">
      <c r="AG35634" s="7"/>
      <c r="AH35634" s="7"/>
    </row>
    <row r="35635" spans="33:34">
      <c r="AG35635" s="7"/>
      <c r="AH35635" s="7"/>
    </row>
    <row r="35636" spans="33:34">
      <c r="AG35636" s="7"/>
      <c r="AH35636" s="7"/>
    </row>
    <row r="35637" spans="33:34">
      <c r="AG35637" s="7"/>
      <c r="AH35637" s="7"/>
    </row>
    <row r="35638" spans="33:34">
      <c r="AG35638" s="7"/>
      <c r="AH35638" s="7"/>
    </row>
    <row r="35639" spans="33:34">
      <c r="AG35639" s="7"/>
      <c r="AH35639" s="7"/>
    </row>
    <row r="35640" spans="33:34">
      <c r="AG35640" s="7"/>
      <c r="AH35640" s="7"/>
    </row>
    <row r="35641" spans="33:34">
      <c r="AG35641" s="7"/>
      <c r="AH35641" s="7"/>
    </row>
    <row r="35642" spans="33:34">
      <c r="AG35642" s="7"/>
      <c r="AH35642" s="7"/>
    </row>
    <row r="35643" spans="33:34">
      <c r="AG35643" s="7"/>
      <c r="AH35643" s="7"/>
    </row>
    <row r="35644" spans="33:34">
      <c r="AG35644" s="7"/>
      <c r="AH35644" s="7"/>
    </row>
    <row r="35645" spans="33:34">
      <c r="AG35645" s="7"/>
      <c r="AH35645" s="7"/>
    </row>
    <row r="35646" spans="33:34">
      <c r="AG35646" s="7"/>
      <c r="AH35646" s="7"/>
    </row>
    <row r="35647" spans="33:34">
      <c r="AG35647" s="7"/>
      <c r="AH35647" s="7"/>
    </row>
    <row r="35648" spans="33:34">
      <c r="AG35648" s="7"/>
      <c r="AH35648" s="7"/>
    </row>
    <row r="35649" spans="33:34">
      <c r="AG35649" s="7"/>
      <c r="AH35649" s="7"/>
    </row>
    <row r="35650" spans="33:34">
      <c r="AG35650" s="7"/>
      <c r="AH35650" s="7"/>
    </row>
    <row r="35651" spans="33:34">
      <c r="AG35651" s="7"/>
      <c r="AH35651" s="7"/>
    </row>
    <row r="35652" spans="33:34">
      <c r="AG35652" s="7"/>
      <c r="AH35652" s="7"/>
    </row>
    <row r="35653" spans="33:34">
      <c r="AG35653" s="7"/>
      <c r="AH35653" s="7"/>
    </row>
    <row r="35654" spans="33:34">
      <c r="AG35654" s="7"/>
      <c r="AH35654" s="7"/>
    </row>
    <row r="35655" spans="33:34">
      <c r="AG35655" s="7"/>
      <c r="AH35655" s="7"/>
    </row>
    <row r="35656" spans="33:34">
      <c r="AG35656" s="7"/>
      <c r="AH35656" s="7"/>
    </row>
    <row r="35657" spans="33:34">
      <c r="AG35657" s="7"/>
      <c r="AH35657" s="7"/>
    </row>
    <row r="35658" spans="33:34">
      <c r="AG35658" s="7"/>
      <c r="AH35658" s="7"/>
    </row>
    <row r="35659" spans="33:34">
      <c r="AG35659" s="7"/>
      <c r="AH35659" s="7"/>
    </row>
    <row r="35660" spans="33:34">
      <c r="AG35660" s="7"/>
      <c r="AH35660" s="7"/>
    </row>
    <row r="35661" spans="33:34">
      <c r="AG35661" s="7"/>
      <c r="AH35661" s="7"/>
    </row>
    <row r="35662" spans="33:34">
      <c r="AG35662" s="7"/>
      <c r="AH35662" s="7"/>
    </row>
    <row r="35663" spans="33:34">
      <c r="AG35663" s="7"/>
      <c r="AH35663" s="7"/>
    </row>
    <row r="35664" spans="33:34">
      <c r="AG35664" s="7"/>
      <c r="AH35664" s="7"/>
    </row>
    <row r="35665" spans="33:34">
      <c r="AG35665" s="7"/>
      <c r="AH35665" s="7"/>
    </row>
    <row r="35666" spans="33:34">
      <c r="AG35666" s="7"/>
      <c r="AH35666" s="7"/>
    </row>
    <row r="35667" spans="33:34">
      <c r="AG35667" s="7"/>
      <c r="AH35667" s="7"/>
    </row>
    <row r="35668" spans="33:34">
      <c r="AG35668" s="7"/>
      <c r="AH35668" s="7"/>
    </row>
    <row r="35669" spans="33:34">
      <c r="AG35669" s="7"/>
      <c r="AH35669" s="7"/>
    </row>
    <row r="35670" spans="33:34">
      <c r="AG35670" s="7"/>
      <c r="AH35670" s="7"/>
    </row>
    <row r="35671" spans="33:34">
      <c r="AG35671" s="7"/>
      <c r="AH35671" s="7"/>
    </row>
    <row r="35672" spans="33:34">
      <c r="AG35672" s="7"/>
      <c r="AH35672" s="7"/>
    </row>
    <row r="35673" spans="33:34">
      <c r="AG35673" s="7"/>
      <c r="AH35673" s="7"/>
    </row>
    <row r="35674" spans="33:34">
      <c r="AG35674" s="7"/>
      <c r="AH35674" s="7"/>
    </row>
    <row r="35675" spans="33:34">
      <c r="AG35675" s="7"/>
      <c r="AH35675" s="7"/>
    </row>
    <row r="35676" spans="33:34">
      <c r="AG35676" s="7"/>
      <c r="AH35676" s="7"/>
    </row>
    <row r="35677" spans="33:34">
      <c r="AG35677" s="7"/>
      <c r="AH35677" s="7"/>
    </row>
    <row r="35678" spans="33:34">
      <c r="AG35678" s="7"/>
      <c r="AH35678" s="7"/>
    </row>
    <row r="35679" spans="33:34">
      <c r="AG35679" s="7"/>
      <c r="AH35679" s="7"/>
    </row>
    <row r="35680" spans="33:34">
      <c r="AG35680" s="7"/>
      <c r="AH35680" s="7"/>
    </row>
    <row r="35681" spans="33:34">
      <c r="AG35681" s="7"/>
      <c r="AH35681" s="7"/>
    </row>
    <row r="35682" spans="33:34">
      <c r="AG35682" s="7"/>
      <c r="AH35682" s="7"/>
    </row>
    <row r="35683" spans="33:34">
      <c r="AG35683" s="7"/>
      <c r="AH35683" s="7"/>
    </row>
    <row r="35684" spans="33:34">
      <c r="AG35684" s="7"/>
      <c r="AH35684" s="7"/>
    </row>
    <row r="35685" spans="33:34">
      <c r="AG35685" s="7"/>
      <c r="AH35685" s="7"/>
    </row>
    <row r="35686" spans="33:34">
      <c r="AG35686" s="7"/>
      <c r="AH35686" s="7"/>
    </row>
    <row r="35687" spans="33:34">
      <c r="AG35687" s="7"/>
      <c r="AH35687" s="7"/>
    </row>
    <row r="35688" spans="33:34">
      <c r="AG35688" s="7"/>
      <c r="AH35688" s="7"/>
    </row>
    <row r="35689" spans="33:34">
      <c r="AG35689" s="7"/>
      <c r="AH35689" s="7"/>
    </row>
    <row r="35690" spans="33:34">
      <c r="AG35690" s="7"/>
      <c r="AH35690" s="7"/>
    </row>
    <row r="35691" spans="33:34">
      <c r="AG35691" s="7"/>
      <c r="AH35691" s="7"/>
    </row>
    <row r="35692" spans="33:34">
      <c r="AG35692" s="7"/>
      <c r="AH35692" s="7"/>
    </row>
    <row r="35693" spans="33:34">
      <c r="AG35693" s="7"/>
      <c r="AH35693" s="7"/>
    </row>
    <row r="35694" spans="33:34">
      <c r="AG35694" s="7"/>
      <c r="AH35694" s="7"/>
    </row>
    <row r="35695" spans="33:34">
      <c r="AG35695" s="7"/>
      <c r="AH35695" s="7"/>
    </row>
    <row r="35696" spans="33:34">
      <c r="AG35696" s="7"/>
      <c r="AH35696" s="7"/>
    </row>
    <row r="35697" spans="33:34">
      <c r="AG35697" s="7"/>
      <c r="AH35697" s="7"/>
    </row>
    <row r="35698" spans="33:34">
      <c r="AG35698" s="7"/>
      <c r="AH35698" s="7"/>
    </row>
    <row r="35699" spans="33:34">
      <c r="AG35699" s="7"/>
      <c r="AH35699" s="7"/>
    </row>
    <row r="35700" spans="33:34">
      <c r="AG35700" s="7"/>
      <c r="AH35700" s="7"/>
    </row>
    <row r="35701" spans="33:34">
      <c r="AG35701" s="7"/>
      <c r="AH35701" s="7"/>
    </row>
    <row r="35702" spans="33:34">
      <c r="AG35702" s="7"/>
      <c r="AH35702" s="7"/>
    </row>
    <row r="35703" spans="33:34">
      <c r="AG35703" s="7"/>
      <c r="AH35703" s="7"/>
    </row>
    <row r="35704" spans="33:34">
      <c r="AG35704" s="7"/>
      <c r="AH35704" s="7"/>
    </row>
    <row r="35705" spans="33:34">
      <c r="AG35705" s="7"/>
      <c r="AH35705" s="7"/>
    </row>
    <row r="35706" spans="33:34">
      <c r="AG35706" s="7"/>
      <c r="AH35706" s="7"/>
    </row>
    <row r="35707" spans="33:34">
      <c r="AG35707" s="7"/>
      <c r="AH35707" s="7"/>
    </row>
    <row r="35708" spans="33:34">
      <c r="AG35708" s="7"/>
      <c r="AH35708" s="7"/>
    </row>
    <row r="35709" spans="33:34">
      <c r="AG35709" s="7"/>
      <c r="AH35709" s="7"/>
    </row>
    <row r="35710" spans="33:34">
      <c r="AG35710" s="7"/>
      <c r="AH35710" s="7"/>
    </row>
    <row r="35711" spans="33:34">
      <c r="AG35711" s="7"/>
      <c r="AH35711" s="7"/>
    </row>
    <row r="35712" spans="33:34">
      <c r="AG35712" s="7"/>
      <c r="AH35712" s="7"/>
    </row>
    <row r="35713" spans="33:34">
      <c r="AG35713" s="7"/>
      <c r="AH35713" s="7"/>
    </row>
    <row r="35714" spans="33:34">
      <c r="AG35714" s="7"/>
      <c r="AH35714" s="7"/>
    </row>
    <row r="35715" spans="33:34">
      <c r="AG35715" s="7"/>
      <c r="AH35715" s="7"/>
    </row>
    <row r="35716" spans="33:34">
      <c r="AG35716" s="7"/>
      <c r="AH35716" s="7"/>
    </row>
    <row r="35717" spans="33:34">
      <c r="AG35717" s="7"/>
      <c r="AH35717" s="7"/>
    </row>
    <row r="35718" spans="33:34">
      <c r="AG35718" s="7"/>
      <c r="AH35718" s="7"/>
    </row>
    <row r="35719" spans="33:34">
      <c r="AG35719" s="7"/>
      <c r="AH35719" s="7"/>
    </row>
    <row r="35720" spans="33:34">
      <c r="AG35720" s="7"/>
      <c r="AH35720" s="7"/>
    </row>
    <row r="35721" spans="33:34">
      <c r="AG35721" s="7"/>
      <c r="AH35721" s="7"/>
    </row>
    <row r="35722" spans="33:34">
      <c r="AG35722" s="7"/>
      <c r="AH35722" s="7"/>
    </row>
    <row r="35723" spans="33:34">
      <c r="AG35723" s="7"/>
      <c r="AH35723" s="7"/>
    </row>
    <row r="35724" spans="33:34">
      <c r="AG35724" s="7"/>
      <c r="AH35724" s="7"/>
    </row>
    <row r="35725" spans="33:34">
      <c r="AG35725" s="7"/>
      <c r="AH35725" s="7"/>
    </row>
    <row r="35726" spans="33:34">
      <c r="AG35726" s="7"/>
      <c r="AH35726" s="7"/>
    </row>
    <row r="35727" spans="33:34">
      <c r="AG35727" s="7"/>
      <c r="AH35727" s="7"/>
    </row>
    <row r="35728" spans="33:34">
      <c r="AG35728" s="7"/>
      <c r="AH35728" s="7"/>
    </row>
    <row r="35729" spans="33:34">
      <c r="AG35729" s="7"/>
      <c r="AH35729" s="7"/>
    </row>
    <row r="35730" spans="33:34">
      <c r="AG35730" s="7"/>
      <c r="AH35730" s="7"/>
    </row>
    <row r="35731" spans="33:34">
      <c r="AG35731" s="7"/>
      <c r="AH35731" s="7"/>
    </row>
    <row r="35732" spans="33:34">
      <c r="AG35732" s="7"/>
      <c r="AH35732" s="7"/>
    </row>
    <row r="35733" spans="33:34">
      <c r="AG35733" s="7"/>
      <c r="AH35733" s="7"/>
    </row>
    <row r="35734" spans="33:34">
      <c r="AG35734" s="7"/>
      <c r="AH35734" s="7"/>
    </row>
    <row r="35735" spans="33:34">
      <c r="AG35735" s="7"/>
      <c r="AH35735" s="7"/>
    </row>
    <row r="35736" spans="33:34">
      <c r="AG35736" s="7"/>
      <c r="AH35736" s="7"/>
    </row>
    <row r="35737" spans="33:34">
      <c r="AG35737" s="7"/>
      <c r="AH35737" s="7"/>
    </row>
    <row r="35738" spans="33:34">
      <c r="AG35738" s="7"/>
      <c r="AH35738" s="7"/>
    </row>
    <row r="35739" spans="33:34">
      <c r="AG35739" s="7"/>
      <c r="AH35739" s="7"/>
    </row>
    <row r="35740" spans="33:34">
      <c r="AG35740" s="7"/>
      <c r="AH35740" s="7"/>
    </row>
    <row r="35741" spans="33:34">
      <c r="AG35741" s="7"/>
      <c r="AH35741" s="7"/>
    </row>
    <row r="35742" spans="33:34">
      <c r="AG35742" s="7"/>
      <c r="AH35742" s="7"/>
    </row>
    <row r="35743" spans="33:34">
      <c r="AG35743" s="7"/>
      <c r="AH35743" s="7"/>
    </row>
    <row r="35744" spans="33:34">
      <c r="AG35744" s="7"/>
      <c r="AH35744" s="7"/>
    </row>
    <row r="35745" spans="33:34">
      <c r="AG35745" s="7"/>
      <c r="AH35745" s="7"/>
    </row>
    <row r="35746" spans="33:34">
      <c r="AG35746" s="7"/>
      <c r="AH35746" s="7"/>
    </row>
    <row r="35747" spans="33:34">
      <c r="AG35747" s="7"/>
      <c r="AH35747" s="7"/>
    </row>
    <row r="35748" spans="33:34">
      <c r="AG35748" s="7"/>
      <c r="AH35748" s="7"/>
    </row>
    <row r="35749" spans="33:34">
      <c r="AG35749" s="7"/>
      <c r="AH35749" s="7"/>
    </row>
    <row r="35750" spans="33:34">
      <c r="AG35750" s="7"/>
      <c r="AH35750" s="7"/>
    </row>
    <row r="35751" spans="33:34">
      <c r="AG35751" s="7"/>
      <c r="AH35751" s="7"/>
    </row>
    <row r="35752" spans="33:34">
      <c r="AG35752" s="7"/>
      <c r="AH35752" s="7"/>
    </row>
    <row r="35753" spans="33:34">
      <c r="AG35753" s="7"/>
      <c r="AH35753" s="7"/>
    </row>
    <row r="35754" spans="33:34">
      <c r="AG35754" s="7"/>
      <c r="AH35754" s="7"/>
    </row>
    <row r="35755" spans="33:34">
      <c r="AG35755" s="7"/>
      <c r="AH35755" s="7"/>
    </row>
    <row r="35756" spans="33:34">
      <c r="AG35756" s="7"/>
      <c r="AH35756" s="7"/>
    </row>
    <row r="35757" spans="33:34">
      <c r="AG35757" s="7"/>
      <c r="AH35757" s="7"/>
    </row>
    <row r="35758" spans="33:34">
      <c r="AG35758" s="7"/>
      <c r="AH35758" s="7"/>
    </row>
    <row r="35759" spans="33:34">
      <c r="AG35759" s="7"/>
      <c r="AH35759" s="7"/>
    </row>
    <row r="35760" spans="33:34">
      <c r="AG35760" s="7"/>
      <c r="AH35760" s="7"/>
    </row>
    <row r="35761" spans="33:34">
      <c r="AG35761" s="7"/>
      <c r="AH35761" s="7"/>
    </row>
    <row r="35762" spans="33:34">
      <c r="AG35762" s="7"/>
      <c r="AH35762" s="7"/>
    </row>
    <row r="35763" spans="33:34">
      <c r="AG35763" s="7"/>
      <c r="AH35763" s="7"/>
    </row>
    <row r="35764" spans="33:34">
      <c r="AG35764" s="7"/>
      <c r="AH35764" s="7"/>
    </row>
    <row r="35765" spans="33:34">
      <c r="AG35765" s="7"/>
      <c r="AH35765" s="7"/>
    </row>
    <row r="35766" spans="33:34">
      <c r="AG35766" s="7"/>
      <c r="AH35766" s="7"/>
    </row>
    <row r="35767" spans="33:34">
      <c r="AG35767" s="7"/>
      <c r="AH35767" s="7"/>
    </row>
    <row r="35768" spans="33:34">
      <c r="AG35768" s="7"/>
      <c r="AH35768" s="7"/>
    </row>
    <row r="35769" spans="33:34">
      <c r="AG35769" s="7"/>
      <c r="AH35769" s="7"/>
    </row>
    <row r="35770" spans="33:34">
      <c r="AG35770" s="7"/>
      <c r="AH35770" s="7"/>
    </row>
    <row r="35771" spans="33:34">
      <c r="AG35771" s="7"/>
      <c r="AH35771" s="7"/>
    </row>
    <row r="35772" spans="33:34">
      <c r="AG35772" s="7"/>
      <c r="AH35772" s="7"/>
    </row>
    <row r="35773" spans="33:34">
      <c r="AG35773" s="7"/>
      <c r="AH35773" s="7"/>
    </row>
    <row r="35774" spans="33:34">
      <c r="AG35774" s="7"/>
      <c r="AH35774" s="7"/>
    </row>
    <row r="35775" spans="33:34">
      <c r="AG35775" s="7"/>
      <c r="AH35775" s="7"/>
    </row>
    <row r="35776" spans="33:34">
      <c r="AG35776" s="7"/>
      <c r="AH35776" s="7"/>
    </row>
    <row r="35777" spans="33:34">
      <c r="AG35777" s="7"/>
      <c r="AH35777" s="7"/>
    </row>
    <row r="35778" spans="33:34">
      <c r="AG35778" s="7"/>
      <c r="AH35778" s="7"/>
    </row>
    <row r="35779" spans="33:34">
      <c r="AG35779" s="7"/>
      <c r="AH35779" s="7"/>
    </row>
    <row r="35780" spans="33:34">
      <c r="AG35780" s="7"/>
      <c r="AH35780" s="7"/>
    </row>
    <row r="35781" spans="33:34">
      <c r="AG35781" s="7"/>
      <c r="AH35781" s="7"/>
    </row>
    <row r="35782" spans="33:34">
      <c r="AG35782" s="7"/>
      <c r="AH35782" s="7"/>
    </row>
    <row r="35783" spans="33:34">
      <c r="AG35783" s="7"/>
      <c r="AH35783" s="7"/>
    </row>
    <row r="35784" spans="33:34">
      <c r="AG35784" s="7"/>
      <c r="AH35784" s="7"/>
    </row>
    <row r="35785" spans="33:34">
      <c r="AG35785" s="7"/>
      <c r="AH35785" s="7"/>
    </row>
    <row r="35786" spans="33:34">
      <c r="AG35786" s="7"/>
      <c r="AH35786" s="7"/>
    </row>
    <row r="35787" spans="33:34">
      <c r="AG35787" s="7"/>
      <c r="AH35787" s="7"/>
    </row>
    <row r="35788" spans="33:34">
      <c r="AG35788" s="7"/>
      <c r="AH35788" s="7"/>
    </row>
    <row r="35789" spans="33:34">
      <c r="AG35789" s="7"/>
      <c r="AH35789" s="7"/>
    </row>
    <row r="35790" spans="33:34">
      <c r="AG35790" s="7"/>
      <c r="AH35790" s="7"/>
    </row>
    <row r="35791" spans="33:34">
      <c r="AG35791" s="7"/>
      <c r="AH35791" s="7"/>
    </row>
    <row r="35792" spans="33:34">
      <c r="AG35792" s="7"/>
      <c r="AH35792" s="7"/>
    </row>
    <row r="35793" spans="33:34">
      <c r="AG35793" s="7"/>
      <c r="AH35793" s="7"/>
    </row>
    <row r="35794" spans="33:34">
      <c r="AG35794" s="7"/>
      <c r="AH35794" s="7"/>
    </row>
    <row r="35795" spans="33:34">
      <c r="AG35795" s="7"/>
      <c r="AH35795" s="7"/>
    </row>
    <row r="35796" spans="33:34">
      <c r="AG35796" s="7"/>
      <c r="AH35796" s="7"/>
    </row>
    <row r="35797" spans="33:34">
      <c r="AG35797" s="7"/>
      <c r="AH35797" s="7"/>
    </row>
    <row r="35798" spans="33:34">
      <c r="AG35798" s="7"/>
      <c r="AH35798" s="7"/>
    </row>
    <row r="35799" spans="33:34">
      <c r="AG35799" s="7"/>
      <c r="AH35799" s="7"/>
    </row>
    <row r="35800" spans="33:34">
      <c r="AG35800" s="7"/>
      <c r="AH35800" s="7"/>
    </row>
    <row r="35801" spans="33:34">
      <c r="AG35801" s="7"/>
      <c r="AH35801" s="7"/>
    </row>
    <row r="35802" spans="33:34">
      <c r="AG35802" s="7"/>
      <c r="AH35802" s="7"/>
    </row>
    <row r="35803" spans="33:34">
      <c r="AG35803" s="7"/>
      <c r="AH35803" s="7"/>
    </row>
    <row r="35804" spans="33:34">
      <c r="AG35804" s="7"/>
      <c r="AH35804" s="7"/>
    </row>
    <row r="35805" spans="33:34">
      <c r="AG35805" s="7"/>
      <c r="AH35805" s="7"/>
    </row>
    <row r="35806" spans="33:34">
      <c r="AG35806" s="7"/>
      <c r="AH35806" s="7"/>
    </row>
    <row r="35807" spans="33:34">
      <c r="AG35807" s="7"/>
      <c r="AH35807" s="7"/>
    </row>
    <row r="35808" spans="33:34">
      <c r="AG35808" s="7"/>
      <c r="AH35808" s="7"/>
    </row>
    <row r="35809" spans="33:34">
      <c r="AG35809" s="7"/>
      <c r="AH35809" s="7"/>
    </row>
    <row r="35810" spans="33:34">
      <c r="AG35810" s="7"/>
      <c r="AH35810" s="7"/>
    </row>
    <row r="35811" spans="33:34">
      <c r="AG35811" s="7"/>
      <c r="AH35811" s="7"/>
    </row>
    <row r="35812" spans="33:34">
      <c r="AG35812" s="7"/>
      <c r="AH35812" s="7"/>
    </row>
    <row r="35813" spans="33:34">
      <c r="AG35813" s="7"/>
      <c r="AH35813" s="7"/>
    </row>
    <row r="35814" spans="33:34">
      <c r="AG35814" s="7"/>
      <c r="AH35814" s="7"/>
    </row>
    <row r="35815" spans="33:34">
      <c r="AG35815" s="7"/>
      <c r="AH35815" s="7"/>
    </row>
    <row r="35816" spans="33:34">
      <c r="AG35816" s="7"/>
      <c r="AH35816" s="7"/>
    </row>
    <row r="35817" spans="33:34">
      <c r="AG35817" s="7"/>
      <c r="AH35817" s="7"/>
    </row>
    <row r="35818" spans="33:34">
      <c r="AG35818" s="7"/>
      <c r="AH35818" s="7"/>
    </row>
    <row r="35819" spans="33:34">
      <c r="AG35819" s="7"/>
      <c r="AH35819" s="7"/>
    </row>
    <row r="35820" spans="33:34">
      <c r="AG35820" s="7"/>
      <c r="AH35820" s="7"/>
    </row>
    <row r="35821" spans="33:34">
      <c r="AG35821" s="7"/>
      <c r="AH35821" s="7"/>
    </row>
    <row r="35822" spans="33:34">
      <c r="AG35822" s="7"/>
      <c r="AH35822" s="7"/>
    </row>
    <row r="35823" spans="33:34">
      <c r="AG35823" s="7"/>
      <c r="AH35823" s="7"/>
    </row>
    <row r="35824" spans="33:34">
      <c r="AG35824" s="7"/>
      <c r="AH35824" s="7"/>
    </row>
    <row r="35825" spans="33:34">
      <c r="AG35825" s="7"/>
      <c r="AH35825" s="7"/>
    </row>
    <row r="35826" spans="33:34">
      <c r="AG35826" s="7"/>
      <c r="AH35826" s="7"/>
    </row>
    <row r="35827" spans="33:34">
      <c r="AG35827" s="7"/>
      <c r="AH35827" s="7"/>
    </row>
    <row r="35828" spans="33:34">
      <c r="AG35828" s="7"/>
      <c r="AH35828" s="7"/>
    </row>
    <row r="35829" spans="33:34">
      <c r="AG35829" s="7"/>
      <c r="AH35829" s="7"/>
    </row>
    <row r="35830" spans="33:34">
      <c r="AG35830" s="7"/>
      <c r="AH35830" s="7"/>
    </row>
    <row r="35831" spans="33:34">
      <c r="AG35831" s="7"/>
      <c r="AH35831" s="7"/>
    </row>
    <row r="35832" spans="33:34">
      <c r="AG35832" s="7"/>
      <c r="AH35832" s="7"/>
    </row>
    <row r="35833" spans="33:34">
      <c r="AG35833" s="7"/>
      <c r="AH35833" s="7"/>
    </row>
    <row r="35834" spans="33:34">
      <c r="AG35834" s="7"/>
      <c r="AH35834" s="7"/>
    </row>
    <row r="35835" spans="33:34">
      <c r="AG35835" s="7"/>
      <c r="AH35835" s="7"/>
    </row>
    <row r="35836" spans="33:34">
      <c r="AG35836" s="7"/>
      <c r="AH35836" s="7"/>
    </row>
    <row r="35837" spans="33:34">
      <c r="AG35837" s="7"/>
      <c r="AH35837" s="7"/>
    </row>
    <row r="35838" spans="33:34">
      <c r="AG35838" s="7"/>
      <c r="AH35838" s="7"/>
    </row>
    <row r="35839" spans="33:34">
      <c r="AG35839" s="7"/>
      <c r="AH35839" s="7"/>
    </row>
    <row r="35840" spans="33:34">
      <c r="AG35840" s="7"/>
      <c r="AH35840" s="7"/>
    </row>
    <row r="35841" spans="33:34">
      <c r="AG35841" s="7"/>
      <c r="AH35841" s="7"/>
    </row>
    <row r="35842" spans="33:34">
      <c r="AG35842" s="7"/>
      <c r="AH35842" s="7"/>
    </row>
    <row r="35843" spans="33:34">
      <c r="AG35843" s="7"/>
      <c r="AH35843" s="7"/>
    </row>
    <row r="35844" spans="33:34">
      <c r="AG35844" s="7"/>
      <c r="AH35844" s="7"/>
    </row>
    <row r="35845" spans="33:34">
      <c r="AG35845" s="7"/>
      <c r="AH35845" s="7"/>
    </row>
    <row r="35846" spans="33:34">
      <c r="AG35846" s="7"/>
      <c r="AH35846" s="7"/>
    </row>
    <row r="35847" spans="33:34">
      <c r="AG35847" s="7"/>
      <c r="AH35847" s="7"/>
    </row>
    <row r="35848" spans="33:34">
      <c r="AG35848" s="7"/>
      <c r="AH35848" s="7"/>
    </row>
    <row r="35849" spans="33:34">
      <c r="AG35849" s="7"/>
      <c r="AH35849" s="7"/>
    </row>
    <row r="35850" spans="33:34">
      <c r="AG35850" s="7"/>
      <c r="AH35850" s="7"/>
    </row>
    <row r="35851" spans="33:34">
      <c r="AG35851" s="7"/>
      <c r="AH35851" s="7"/>
    </row>
    <row r="35852" spans="33:34">
      <c r="AG35852" s="7"/>
      <c r="AH35852" s="7"/>
    </row>
    <row r="35853" spans="33:34">
      <c r="AG35853" s="7"/>
      <c r="AH35853" s="7"/>
    </row>
    <row r="35854" spans="33:34">
      <c r="AG35854" s="7"/>
      <c r="AH35854" s="7"/>
    </row>
    <row r="35855" spans="33:34">
      <c r="AG35855" s="7"/>
      <c r="AH35855" s="7"/>
    </row>
    <row r="35856" spans="33:34">
      <c r="AG35856" s="7"/>
      <c r="AH35856" s="7"/>
    </row>
    <row r="35857" spans="33:34">
      <c r="AG35857" s="7"/>
      <c r="AH35857" s="7"/>
    </row>
    <row r="35858" spans="33:34">
      <c r="AG35858" s="7"/>
      <c r="AH35858" s="7"/>
    </row>
    <row r="35859" spans="33:34">
      <c r="AG35859" s="7"/>
      <c r="AH35859" s="7"/>
    </row>
    <row r="35860" spans="33:34">
      <c r="AG35860" s="7"/>
      <c r="AH35860" s="7"/>
    </row>
    <row r="35861" spans="33:34">
      <c r="AG35861" s="7"/>
      <c r="AH35861" s="7"/>
    </row>
    <row r="35862" spans="33:34">
      <c r="AG35862" s="7"/>
      <c r="AH35862" s="7"/>
    </row>
    <row r="35863" spans="33:34">
      <c r="AG35863" s="7"/>
      <c r="AH35863" s="7"/>
    </row>
    <row r="35864" spans="33:34">
      <c r="AG35864" s="7"/>
      <c r="AH35864" s="7"/>
    </row>
    <row r="35865" spans="33:34">
      <c r="AG35865" s="7"/>
      <c r="AH35865" s="7"/>
    </row>
    <row r="35866" spans="33:34">
      <c r="AG35866" s="7"/>
      <c r="AH35866" s="7"/>
    </row>
    <row r="35867" spans="33:34">
      <c r="AG35867" s="7"/>
      <c r="AH35867" s="7"/>
    </row>
    <row r="35868" spans="33:34">
      <c r="AG35868" s="7"/>
      <c r="AH35868" s="7"/>
    </row>
    <row r="35869" spans="33:34">
      <c r="AG35869" s="7"/>
      <c r="AH35869" s="7"/>
    </row>
    <row r="35870" spans="33:34">
      <c r="AG35870" s="7"/>
      <c r="AH35870" s="7"/>
    </row>
    <row r="35871" spans="33:34">
      <c r="AG35871" s="7"/>
      <c r="AH35871" s="7"/>
    </row>
    <row r="35872" spans="33:34">
      <c r="AG35872" s="7"/>
      <c r="AH35872" s="7"/>
    </row>
    <row r="35873" spans="33:34">
      <c r="AG35873" s="7"/>
      <c r="AH35873" s="7"/>
    </row>
    <row r="35874" spans="33:34">
      <c r="AG35874" s="7"/>
      <c r="AH35874" s="7"/>
    </row>
    <row r="35875" spans="33:34">
      <c r="AG35875" s="7"/>
      <c r="AH35875" s="7"/>
    </row>
    <row r="35876" spans="33:34">
      <c r="AG35876" s="7"/>
      <c r="AH35876" s="7"/>
    </row>
    <row r="35877" spans="33:34">
      <c r="AG35877" s="7"/>
      <c r="AH35877" s="7"/>
    </row>
    <row r="35878" spans="33:34">
      <c r="AG35878" s="7"/>
      <c r="AH35878" s="7"/>
    </row>
    <row r="35879" spans="33:34">
      <c r="AG35879" s="7"/>
      <c r="AH35879" s="7"/>
    </row>
    <row r="35880" spans="33:34">
      <c r="AG35880" s="7"/>
      <c r="AH35880" s="7"/>
    </row>
    <row r="35881" spans="33:34">
      <c r="AG35881" s="7"/>
      <c r="AH35881" s="7"/>
    </row>
    <row r="35882" spans="33:34">
      <c r="AG35882" s="7"/>
      <c r="AH35882" s="7"/>
    </row>
    <row r="35883" spans="33:34">
      <c r="AG35883" s="7"/>
      <c r="AH35883" s="7"/>
    </row>
    <row r="35884" spans="33:34">
      <c r="AG35884" s="7"/>
      <c r="AH35884" s="7"/>
    </row>
    <row r="35885" spans="33:34">
      <c r="AG35885" s="7"/>
      <c r="AH35885" s="7"/>
    </row>
    <row r="35886" spans="33:34">
      <c r="AG35886" s="7"/>
      <c r="AH35886" s="7"/>
    </row>
    <row r="35887" spans="33:34">
      <c r="AG35887" s="7"/>
      <c r="AH35887" s="7"/>
    </row>
    <row r="35888" spans="33:34">
      <c r="AG35888" s="7"/>
      <c r="AH35888" s="7"/>
    </row>
    <row r="35889" spans="33:34">
      <c r="AG35889" s="7"/>
      <c r="AH35889" s="7"/>
    </row>
    <row r="35890" spans="33:34">
      <c r="AG35890" s="7"/>
      <c r="AH35890" s="7"/>
    </row>
    <row r="35891" spans="33:34">
      <c r="AG35891" s="7"/>
      <c r="AH35891" s="7"/>
    </row>
    <row r="35892" spans="33:34">
      <c r="AG35892" s="7"/>
      <c r="AH35892" s="7"/>
    </row>
    <row r="35893" spans="33:34">
      <c r="AG35893" s="7"/>
      <c r="AH35893" s="7"/>
    </row>
    <row r="35894" spans="33:34">
      <c r="AG35894" s="7"/>
      <c r="AH35894" s="7"/>
    </row>
    <row r="35895" spans="33:34">
      <c r="AG35895" s="7"/>
      <c r="AH35895" s="7"/>
    </row>
    <row r="35896" spans="33:34">
      <c r="AG35896" s="7"/>
      <c r="AH35896" s="7"/>
    </row>
    <row r="35897" spans="33:34">
      <c r="AG35897" s="7"/>
      <c r="AH35897" s="7"/>
    </row>
    <row r="35898" spans="33:34">
      <c r="AG35898" s="7"/>
      <c r="AH35898" s="7"/>
    </row>
    <row r="35899" spans="33:34">
      <c r="AG35899" s="7"/>
      <c r="AH35899" s="7"/>
    </row>
    <row r="35900" spans="33:34">
      <c r="AG35900" s="7"/>
      <c r="AH35900" s="7"/>
    </row>
    <row r="35901" spans="33:34">
      <c r="AG35901" s="7"/>
      <c r="AH35901" s="7"/>
    </row>
    <row r="35902" spans="33:34">
      <c r="AG35902" s="7"/>
      <c r="AH35902" s="7"/>
    </row>
    <row r="35903" spans="33:34">
      <c r="AG35903" s="7"/>
      <c r="AH35903" s="7"/>
    </row>
    <row r="35904" spans="33:34">
      <c r="AG35904" s="7"/>
      <c r="AH35904" s="7"/>
    </row>
    <row r="35905" spans="33:34">
      <c r="AG35905" s="7"/>
      <c r="AH35905" s="7"/>
    </row>
    <row r="35906" spans="33:34">
      <c r="AG35906" s="7"/>
      <c r="AH35906" s="7"/>
    </row>
    <row r="35907" spans="33:34">
      <c r="AG35907" s="7"/>
      <c r="AH35907" s="7"/>
    </row>
    <row r="35908" spans="33:34">
      <c r="AG35908" s="7"/>
      <c r="AH35908" s="7"/>
    </row>
    <row r="35909" spans="33:34">
      <c r="AG35909" s="7"/>
      <c r="AH35909" s="7"/>
    </row>
    <row r="35910" spans="33:34">
      <c r="AG35910" s="7"/>
      <c r="AH35910" s="7"/>
    </row>
    <row r="35911" spans="33:34">
      <c r="AG35911" s="7"/>
      <c r="AH35911" s="7"/>
    </row>
    <row r="35912" spans="33:34">
      <c r="AG35912" s="7"/>
      <c r="AH35912" s="7"/>
    </row>
    <row r="35913" spans="33:34">
      <c r="AG35913" s="7"/>
      <c r="AH35913" s="7"/>
    </row>
    <row r="35914" spans="33:34">
      <c r="AG35914" s="7"/>
      <c r="AH35914" s="7"/>
    </row>
    <row r="35915" spans="33:34">
      <c r="AG35915" s="7"/>
      <c r="AH35915" s="7"/>
    </row>
    <row r="35916" spans="33:34">
      <c r="AG35916" s="7"/>
      <c r="AH35916" s="7"/>
    </row>
    <row r="35917" spans="33:34">
      <c r="AG35917" s="7"/>
      <c r="AH35917" s="7"/>
    </row>
    <row r="35918" spans="33:34">
      <c r="AG35918" s="7"/>
      <c r="AH35918" s="7"/>
    </row>
    <row r="35919" spans="33:34">
      <c r="AG35919" s="7"/>
      <c r="AH35919" s="7"/>
    </row>
    <row r="35920" spans="33:34">
      <c r="AG35920" s="7"/>
      <c r="AH35920" s="7"/>
    </row>
    <row r="35921" spans="33:34">
      <c r="AG35921" s="7"/>
      <c r="AH35921" s="7"/>
    </row>
    <row r="35922" spans="33:34">
      <c r="AG35922" s="7"/>
      <c r="AH35922" s="7"/>
    </row>
    <row r="35923" spans="33:34">
      <c r="AG35923" s="7"/>
      <c r="AH35923" s="7"/>
    </row>
    <row r="35924" spans="33:34">
      <c r="AG35924" s="7"/>
      <c r="AH35924" s="7"/>
    </row>
    <row r="35925" spans="33:34">
      <c r="AG35925" s="7"/>
      <c r="AH35925" s="7"/>
    </row>
    <row r="35926" spans="33:34">
      <c r="AG35926" s="7"/>
      <c r="AH35926" s="7"/>
    </row>
    <row r="35927" spans="33:34">
      <c r="AG35927" s="7"/>
      <c r="AH35927" s="7"/>
    </row>
    <row r="35928" spans="33:34">
      <c r="AG35928" s="7"/>
      <c r="AH35928" s="7"/>
    </row>
    <row r="35929" spans="33:34">
      <c r="AG35929" s="7"/>
      <c r="AH35929" s="7"/>
    </row>
    <row r="35930" spans="33:34">
      <c r="AG35930" s="7"/>
      <c r="AH35930" s="7"/>
    </row>
    <row r="35931" spans="33:34">
      <c r="AG35931" s="7"/>
      <c r="AH35931" s="7"/>
    </row>
    <row r="35932" spans="33:34">
      <c r="AG35932" s="7"/>
      <c r="AH35932" s="7"/>
    </row>
    <row r="35933" spans="33:34">
      <c r="AG35933" s="7"/>
      <c r="AH35933" s="7"/>
    </row>
    <row r="35934" spans="33:34">
      <c r="AG35934" s="7"/>
      <c r="AH35934" s="7"/>
    </row>
    <row r="35935" spans="33:34">
      <c r="AG35935" s="7"/>
      <c r="AH35935" s="7"/>
    </row>
    <row r="35936" spans="33:34">
      <c r="AG35936" s="7"/>
      <c r="AH35936" s="7"/>
    </row>
    <row r="35937" spans="33:34">
      <c r="AG35937" s="7"/>
      <c r="AH35937" s="7"/>
    </row>
    <row r="35938" spans="33:34">
      <c r="AG35938" s="7"/>
      <c r="AH35938" s="7"/>
    </row>
    <row r="35939" spans="33:34">
      <c r="AG35939" s="7"/>
      <c r="AH35939" s="7"/>
    </row>
    <row r="35940" spans="33:34">
      <c r="AG35940" s="7"/>
      <c r="AH35940" s="7"/>
    </row>
    <row r="35941" spans="33:34">
      <c r="AG35941" s="7"/>
      <c r="AH35941" s="7"/>
    </row>
    <row r="35942" spans="33:34">
      <c r="AG35942" s="7"/>
      <c r="AH35942" s="7"/>
    </row>
    <row r="35943" spans="33:34">
      <c r="AG35943" s="7"/>
      <c r="AH35943" s="7"/>
    </row>
    <row r="35944" spans="33:34">
      <c r="AG35944" s="7"/>
      <c r="AH35944" s="7"/>
    </row>
    <row r="35945" spans="33:34">
      <c r="AG35945" s="7"/>
      <c r="AH35945" s="7"/>
    </row>
    <row r="35946" spans="33:34">
      <c r="AG35946" s="7"/>
      <c r="AH35946" s="7"/>
    </row>
    <row r="35947" spans="33:34">
      <c r="AG35947" s="7"/>
      <c r="AH35947" s="7"/>
    </row>
    <row r="35948" spans="33:34">
      <c r="AG35948" s="7"/>
      <c r="AH35948" s="7"/>
    </row>
    <row r="35949" spans="33:34">
      <c r="AG35949" s="7"/>
      <c r="AH35949" s="7"/>
    </row>
    <row r="35950" spans="33:34">
      <c r="AG35950" s="7"/>
      <c r="AH35950" s="7"/>
    </row>
    <row r="35951" spans="33:34">
      <c r="AG35951" s="7"/>
      <c r="AH35951" s="7"/>
    </row>
    <row r="35952" spans="33:34">
      <c r="AG35952" s="7"/>
      <c r="AH35952" s="7"/>
    </row>
    <row r="35953" spans="33:34">
      <c r="AG35953" s="7"/>
      <c r="AH35953" s="7"/>
    </row>
    <row r="35954" spans="33:34">
      <c r="AG35954" s="7"/>
      <c r="AH35954" s="7"/>
    </row>
    <row r="35955" spans="33:34">
      <c r="AG35955" s="7"/>
      <c r="AH35955" s="7"/>
    </row>
    <row r="35956" spans="33:34">
      <c r="AG35956" s="7"/>
      <c r="AH35956" s="7"/>
    </row>
    <row r="35957" spans="33:34">
      <c r="AG35957" s="7"/>
      <c r="AH35957" s="7"/>
    </row>
    <row r="35958" spans="33:34">
      <c r="AG35958" s="7"/>
      <c r="AH35958" s="7"/>
    </row>
    <row r="35959" spans="33:34">
      <c r="AG35959" s="7"/>
      <c r="AH35959" s="7"/>
    </row>
    <row r="35960" spans="33:34">
      <c r="AG35960" s="7"/>
      <c r="AH35960" s="7"/>
    </row>
    <row r="35961" spans="33:34">
      <c r="AG35961" s="7"/>
      <c r="AH35961" s="7"/>
    </row>
    <row r="35962" spans="33:34">
      <c r="AG35962" s="7"/>
      <c r="AH35962" s="7"/>
    </row>
    <row r="35963" spans="33:34">
      <c r="AG35963" s="7"/>
      <c r="AH35963" s="7"/>
    </row>
    <row r="35964" spans="33:34">
      <c r="AG35964" s="7"/>
      <c r="AH35964" s="7"/>
    </row>
    <row r="35965" spans="33:34">
      <c r="AG35965" s="7"/>
      <c r="AH35965" s="7"/>
    </row>
    <row r="35966" spans="33:34">
      <c r="AG35966" s="7"/>
      <c r="AH35966" s="7"/>
    </row>
    <row r="35967" spans="33:34">
      <c r="AG35967" s="7"/>
      <c r="AH35967" s="7"/>
    </row>
    <row r="35968" spans="33:34">
      <c r="AG35968" s="7"/>
      <c r="AH35968" s="7"/>
    </row>
    <row r="35969" spans="33:34">
      <c r="AG35969" s="7"/>
      <c r="AH35969" s="7"/>
    </row>
    <row r="35970" spans="33:34">
      <c r="AG35970" s="7"/>
      <c r="AH35970" s="7"/>
    </row>
    <row r="35971" spans="33:34">
      <c r="AG35971" s="7"/>
      <c r="AH35971" s="7"/>
    </row>
    <row r="35972" spans="33:34">
      <c r="AG35972" s="7"/>
      <c r="AH35972" s="7"/>
    </row>
    <row r="35973" spans="33:34">
      <c r="AG35973" s="7"/>
      <c r="AH35973" s="7"/>
    </row>
    <row r="35974" spans="33:34">
      <c r="AG35974" s="7"/>
      <c r="AH35974" s="7"/>
    </row>
    <row r="35975" spans="33:34">
      <c r="AG35975" s="7"/>
      <c r="AH35975" s="7"/>
    </row>
    <row r="35976" spans="33:34">
      <c r="AG35976" s="7"/>
      <c r="AH35976" s="7"/>
    </row>
    <row r="35977" spans="33:34">
      <c r="AG35977" s="7"/>
      <c r="AH35977" s="7"/>
    </row>
    <row r="35978" spans="33:34">
      <c r="AG35978" s="7"/>
      <c r="AH35978" s="7"/>
    </row>
    <row r="35979" spans="33:34">
      <c r="AG35979" s="7"/>
      <c r="AH35979" s="7"/>
    </row>
    <row r="35980" spans="33:34">
      <c r="AG35980" s="7"/>
      <c r="AH35980" s="7"/>
    </row>
    <row r="35981" spans="33:34">
      <c r="AG35981" s="7"/>
      <c r="AH35981" s="7"/>
    </row>
    <row r="35982" spans="33:34">
      <c r="AG35982" s="7"/>
      <c r="AH35982" s="7"/>
    </row>
    <row r="35983" spans="33:34">
      <c r="AG35983" s="7"/>
      <c r="AH35983" s="7"/>
    </row>
    <row r="35984" spans="33:34">
      <c r="AG35984" s="7"/>
      <c r="AH35984" s="7"/>
    </row>
    <row r="35985" spans="33:34">
      <c r="AG35985" s="7"/>
      <c r="AH35985" s="7"/>
    </row>
    <row r="35986" spans="33:34">
      <c r="AG35986" s="7"/>
      <c r="AH35986" s="7"/>
    </row>
    <row r="35987" spans="33:34">
      <c r="AG35987" s="7"/>
      <c r="AH35987" s="7"/>
    </row>
    <row r="35988" spans="33:34">
      <c r="AG35988" s="7"/>
      <c r="AH35988" s="7"/>
    </row>
    <row r="35989" spans="33:34">
      <c r="AG35989" s="7"/>
      <c r="AH35989" s="7"/>
    </row>
    <row r="35990" spans="33:34">
      <c r="AG35990" s="7"/>
      <c r="AH35990" s="7"/>
    </row>
    <row r="35991" spans="33:34">
      <c r="AG35991" s="7"/>
      <c r="AH35991" s="7"/>
    </row>
    <row r="35992" spans="33:34">
      <c r="AG35992" s="7"/>
      <c r="AH35992" s="7"/>
    </row>
    <row r="35993" spans="33:34">
      <c r="AG35993" s="7"/>
      <c r="AH35993" s="7"/>
    </row>
    <row r="35994" spans="33:34">
      <c r="AG35994" s="7"/>
      <c r="AH35994" s="7"/>
    </row>
    <row r="35995" spans="33:34">
      <c r="AG35995" s="7"/>
      <c r="AH35995" s="7"/>
    </row>
    <row r="35996" spans="33:34">
      <c r="AG35996" s="7"/>
      <c r="AH35996" s="7"/>
    </row>
    <row r="35997" spans="33:34">
      <c r="AG35997" s="7"/>
      <c r="AH35997" s="7"/>
    </row>
    <row r="35998" spans="33:34">
      <c r="AG35998" s="7"/>
      <c r="AH35998" s="7"/>
    </row>
    <row r="35999" spans="33:34">
      <c r="AG35999" s="7"/>
      <c r="AH35999" s="7"/>
    </row>
    <row r="36000" spans="33:34">
      <c r="AG36000" s="7"/>
      <c r="AH36000" s="7"/>
    </row>
    <row r="36001" spans="33:34">
      <c r="AG36001" s="7"/>
      <c r="AH36001" s="7"/>
    </row>
    <row r="36002" spans="33:34">
      <c r="AG36002" s="7"/>
      <c r="AH36002" s="7"/>
    </row>
    <row r="36003" spans="33:34">
      <c r="AG36003" s="7"/>
      <c r="AH36003" s="7"/>
    </row>
    <row r="36004" spans="33:34">
      <c r="AG36004" s="7"/>
      <c r="AH36004" s="7"/>
    </row>
    <row r="36005" spans="33:34">
      <c r="AG36005" s="7"/>
      <c r="AH36005" s="7"/>
    </row>
    <row r="36006" spans="33:34">
      <c r="AG36006" s="7"/>
      <c r="AH36006" s="7"/>
    </row>
    <row r="36007" spans="33:34">
      <c r="AG36007" s="7"/>
      <c r="AH36007" s="7"/>
    </row>
    <row r="36008" spans="33:34">
      <c r="AG36008" s="7"/>
      <c r="AH36008" s="7"/>
    </row>
    <row r="36009" spans="33:34">
      <c r="AG36009" s="7"/>
      <c r="AH36009" s="7"/>
    </row>
    <row r="36010" spans="33:34">
      <c r="AG36010" s="7"/>
      <c r="AH36010" s="7"/>
    </row>
    <row r="36011" spans="33:34">
      <c r="AG36011" s="7"/>
      <c r="AH36011" s="7"/>
    </row>
    <row r="36012" spans="33:34">
      <c r="AG36012" s="7"/>
      <c r="AH36012" s="7"/>
    </row>
    <row r="36013" spans="33:34">
      <c r="AG36013" s="7"/>
      <c r="AH36013" s="7"/>
    </row>
    <row r="36014" spans="33:34">
      <c r="AG36014" s="7"/>
      <c r="AH36014" s="7"/>
    </row>
    <row r="36015" spans="33:34">
      <c r="AG36015" s="7"/>
      <c r="AH36015" s="7"/>
    </row>
    <row r="36016" spans="33:34">
      <c r="AG36016" s="7"/>
      <c r="AH36016" s="7"/>
    </row>
    <row r="36017" spans="33:34">
      <c r="AG36017" s="7"/>
      <c r="AH36017" s="7"/>
    </row>
    <row r="36018" spans="33:34">
      <c r="AG36018" s="7"/>
      <c r="AH36018" s="7"/>
    </row>
    <row r="36019" spans="33:34">
      <c r="AG36019" s="7"/>
      <c r="AH36019" s="7"/>
    </row>
    <row r="36020" spans="33:34">
      <c r="AG36020" s="7"/>
      <c r="AH36020" s="7"/>
    </row>
    <row r="36021" spans="33:34">
      <c r="AG36021" s="7"/>
      <c r="AH36021" s="7"/>
    </row>
    <row r="36022" spans="33:34">
      <c r="AG36022" s="7"/>
      <c r="AH36022" s="7"/>
    </row>
    <row r="36023" spans="33:34">
      <c r="AG36023" s="7"/>
      <c r="AH36023" s="7"/>
    </row>
    <row r="36024" spans="33:34">
      <c r="AG36024" s="7"/>
      <c r="AH36024" s="7"/>
    </row>
    <row r="36025" spans="33:34">
      <c r="AG36025" s="7"/>
      <c r="AH36025" s="7"/>
    </row>
    <row r="36026" spans="33:34">
      <c r="AG36026" s="7"/>
      <c r="AH36026" s="7"/>
    </row>
    <row r="36027" spans="33:34">
      <c r="AG36027" s="7"/>
      <c r="AH36027" s="7"/>
    </row>
    <row r="36028" spans="33:34">
      <c r="AG36028" s="7"/>
      <c r="AH36028" s="7"/>
    </row>
    <row r="36029" spans="33:34">
      <c r="AG36029" s="7"/>
      <c r="AH36029" s="7"/>
    </row>
    <row r="36030" spans="33:34">
      <c r="AG36030" s="7"/>
      <c r="AH36030" s="7"/>
    </row>
    <row r="36031" spans="33:34">
      <c r="AG36031" s="7"/>
      <c r="AH36031" s="7"/>
    </row>
    <row r="36032" spans="33:34">
      <c r="AG36032" s="7"/>
      <c r="AH36032" s="7"/>
    </row>
    <row r="36033" spans="33:34">
      <c r="AG36033" s="7"/>
      <c r="AH36033" s="7"/>
    </row>
    <row r="36034" spans="33:34">
      <c r="AG36034" s="7"/>
      <c r="AH36034" s="7"/>
    </row>
    <row r="36035" spans="33:34">
      <c r="AG36035" s="7"/>
      <c r="AH36035" s="7"/>
    </row>
    <row r="36036" spans="33:34">
      <c r="AG36036" s="7"/>
      <c r="AH36036" s="7"/>
    </row>
    <row r="36037" spans="33:34">
      <c r="AG36037" s="7"/>
      <c r="AH36037" s="7"/>
    </row>
    <row r="36038" spans="33:34">
      <c r="AG36038" s="7"/>
      <c r="AH36038" s="7"/>
    </row>
    <row r="36039" spans="33:34">
      <c r="AG36039" s="7"/>
      <c r="AH36039" s="7"/>
    </row>
    <row r="36040" spans="33:34">
      <c r="AG36040" s="7"/>
      <c r="AH36040" s="7"/>
    </row>
    <row r="36041" spans="33:34">
      <c r="AG36041" s="7"/>
      <c r="AH36041" s="7"/>
    </row>
    <row r="36042" spans="33:34">
      <c r="AG36042" s="7"/>
      <c r="AH36042" s="7"/>
    </row>
    <row r="36043" spans="33:34">
      <c r="AG36043" s="7"/>
      <c r="AH36043" s="7"/>
    </row>
    <row r="36044" spans="33:34">
      <c r="AG36044" s="7"/>
      <c r="AH36044" s="7"/>
    </row>
    <row r="36045" spans="33:34">
      <c r="AG36045" s="7"/>
      <c r="AH36045" s="7"/>
    </row>
    <row r="36046" spans="33:34">
      <c r="AG36046" s="7"/>
      <c r="AH36046" s="7"/>
    </row>
    <row r="36047" spans="33:34">
      <c r="AG36047" s="7"/>
      <c r="AH36047" s="7"/>
    </row>
    <row r="36048" spans="33:34">
      <c r="AG36048" s="7"/>
      <c r="AH36048" s="7"/>
    </row>
    <row r="36049" spans="33:34">
      <c r="AG36049" s="7"/>
      <c r="AH36049" s="7"/>
    </row>
    <row r="36050" spans="33:34">
      <c r="AG36050" s="7"/>
      <c r="AH36050" s="7"/>
    </row>
    <row r="36051" spans="33:34">
      <c r="AG36051" s="7"/>
      <c r="AH36051" s="7"/>
    </row>
    <row r="36052" spans="33:34">
      <c r="AG36052" s="7"/>
      <c r="AH36052" s="7"/>
    </row>
    <row r="36053" spans="33:34">
      <c r="AG36053" s="7"/>
      <c r="AH36053" s="7"/>
    </row>
    <row r="36054" spans="33:34">
      <c r="AG36054" s="7"/>
      <c r="AH36054" s="7"/>
    </row>
    <row r="36055" spans="33:34">
      <c r="AG36055" s="7"/>
      <c r="AH36055" s="7"/>
    </row>
    <row r="36056" spans="33:34">
      <c r="AG36056" s="7"/>
      <c r="AH36056" s="7"/>
    </row>
    <row r="36057" spans="33:34">
      <c r="AG36057" s="7"/>
      <c r="AH36057" s="7"/>
    </row>
    <row r="36058" spans="33:34">
      <c r="AG36058" s="7"/>
      <c r="AH36058" s="7"/>
    </row>
    <row r="36059" spans="33:34">
      <c r="AG36059" s="7"/>
      <c r="AH36059" s="7"/>
    </row>
    <row r="36060" spans="33:34">
      <c r="AG36060" s="7"/>
      <c r="AH36060" s="7"/>
    </row>
    <row r="36061" spans="33:34">
      <c r="AG36061" s="7"/>
      <c r="AH36061" s="7"/>
    </row>
    <row r="36062" spans="33:34">
      <c r="AG36062" s="7"/>
      <c r="AH36062" s="7"/>
    </row>
    <row r="36063" spans="33:34">
      <c r="AG36063" s="7"/>
      <c r="AH36063" s="7"/>
    </row>
    <row r="36064" spans="33:34">
      <c r="AG36064" s="7"/>
      <c r="AH36064" s="7"/>
    </row>
    <row r="36065" spans="33:34">
      <c r="AG36065" s="7"/>
      <c r="AH36065" s="7"/>
    </row>
    <row r="36066" spans="33:34">
      <c r="AG36066" s="7"/>
      <c r="AH36066" s="7"/>
    </row>
    <row r="36067" spans="33:34">
      <c r="AG36067" s="7"/>
      <c r="AH36067" s="7"/>
    </row>
    <row r="36068" spans="33:34">
      <c r="AG36068" s="7"/>
      <c r="AH36068" s="7"/>
    </row>
    <row r="36069" spans="33:34">
      <c r="AG36069" s="7"/>
      <c r="AH36069" s="7"/>
    </row>
    <row r="36070" spans="33:34">
      <c r="AG36070" s="7"/>
      <c r="AH36070" s="7"/>
    </row>
    <row r="36071" spans="33:34">
      <c r="AG36071" s="7"/>
      <c r="AH36071" s="7"/>
    </row>
    <row r="36072" spans="33:34">
      <c r="AG36072" s="7"/>
      <c r="AH36072" s="7"/>
    </row>
    <row r="36073" spans="33:34">
      <c r="AG36073" s="7"/>
      <c r="AH36073" s="7"/>
    </row>
    <row r="36074" spans="33:34">
      <c r="AG36074" s="7"/>
      <c r="AH36074" s="7"/>
    </row>
    <row r="36075" spans="33:34">
      <c r="AG36075" s="7"/>
      <c r="AH36075" s="7"/>
    </row>
    <row r="36076" spans="33:34">
      <c r="AG36076" s="7"/>
      <c r="AH36076" s="7"/>
    </row>
    <row r="36077" spans="33:34">
      <c r="AG36077" s="7"/>
      <c r="AH36077" s="7"/>
    </row>
    <row r="36078" spans="33:34">
      <c r="AG36078" s="7"/>
      <c r="AH36078" s="7"/>
    </row>
    <row r="36079" spans="33:34">
      <c r="AG36079" s="7"/>
      <c r="AH36079" s="7"/>
    </row>
    <row r="36080" spans="33:34">
      <c r="AG36080" s="7"/>
      <c r="AH36080" s="7"/>
    </row>
    <row r="36081" spans="33:34">
      <c r="AG36081" s="7"/>
      <c r="AH36081" s="7"/>
    </row>
    <row r="36082" spans="33:34">
      <c r="AG36082" s="7"/>
      <c r="AH36082" s="7"/>
    </row>
    <row r="36083" spans="33:34">
      <c r="AG36083" s="7"/>
      <c r="AH36083" s="7"/>
    </row>
    <row r="36084" spans="33:34">
      <c r="AG36084" s="7"/>
      <c r="AH36084" s="7"/>
    </row>
    <row r="36085" spans="33:34">
      <c r="AG36085" s="7"/>
      <c r="AH36085" s="7"/>
    </row>
    <row r="36086" spans="33:34">
      <c r="AG36086" s="7"/>
      <c r="AH36086" s="7"/>
    </row>
    <row r="36087" spans="33:34">
      <c r="AG36087" s="7"/>
      <c r="AH36087" s="7"/>
    </row>
    <row r="36088" spans="33:34">
      <c r="AG36088" s="7"/>
      <c r="AH36088" s="7"/>
    </row>
    <row r="36089" spans="33:34">
      <c r="AG36089" s="7"/>
      <c r="AH36089" s="7"/>
    </row>
    <row r="36090" spans="33:34">
      <c r="AG36090" s="7"/>
      <c r="AH36090" s="7"/>
    </row>
    <row r="36091" spans="33:34">
      <c r="AG36091" s="7"/>
      <c r="AH36091" s="7"/>
    </row>
    <row r="36092" spans="33:34">
      <c r="AG36092" s="7"/>
      <c r="AH36092" s="7"/>
    </row>
    <row r="36093" spans="33:34">
      <c r="AG36093" s="7"/>
      <c r="AH36093" s="7"/>
    </row>
    <row r="36094" spans="33:34">
      <c r="AG36094" s="7"/>
      <c r="AH36094" s="7"/>
    </row>
    <row r="36095" spans="33:34">
      <c r="AG36095" s="7"/>
      <c r="AH36095" s="7"/>
    </row>
    <row r="36096" spans="33:34">
      <c r="AG36096" s="7"/>
      <c r="AH36096" s="7"/>
    </row>
    <row r="36097" spans="33:34">
      <c r="AG36097" s="7"/>
      <c r="AH36097" s="7"/>
    </row>
    <row r="36098" spans="33:34">
      <c r="AG36098" s="7"/>
      <c r="AH36098" s="7"/>
    </row>
    <row r="36099" spans="33:34">
      <c r="AG36099" s="7"/>
      <c r="AH36099" s="7"/>
    </row>
    <row r="36100" spans="33:34">
      <c r="AG36100" s="7"/>
      <c r="AH36100" s="7"/>
    </row>
    <row r="36101" spans="33:34">
      <c r="AG36101" s="7"/>
      <c r="AH36101" s="7"/>
    </row>
    <row r="36102" spans="33:34">
      <c r="AG36102" s="7"/>
      <c r="AH36102" s="7"/>
    </row>
    <row r="36103" spans="33:34">
      <c r="AG36103" s="7"/>
      <c r="AH36103" s="7"/>
    </row>
    <row r="36104" spans="33:34">
      <c r="AG36104" s="7"/>
      <c r="AH36104" s="7"/>
    </row>
    <row r="36105" spans="33:34">
      <c r="AG36105" s="7"/>
      <c r="AH36105" s="7"/>
    </row>
    <row r="36106" spans="33:34">
      <c r="AG36106" s="7"/>
      <c r="AH36106" s="7"/>
    </row>
    <row r="36107" spans="33:34">
      <c r="AG36107" s="7"/>
      <c r="AH36107" s="7"/>
    </row>
    <row r="36108" spans="33:34">
      <c r="AG36108" s="7"/>
      <c r="AH36108" s="7"/>
    </row>
    <row r="36109" spans="33:34">
      <c r="AG36109" s="7"/>
      <c r="AH36109" s="7"/>
    </row>
    <row r="36110" spans="33:34">
      <c r="AG36110" s="7"/>
      <c r="AH36110" s="7"/>
    </row>
    <row r="36111" spans="33:34">
      <c r="AG36111" s="7"/>
      <c r="AH36111" s="7"/>
    </row>
    <row r="36112" spans="33:34">
      <c r="AG36112" s="7"/>
      <c r="AH36112" s="7"/>
    </row>
    <row r="36113" spans="33:34">
      <c r="AG36113" s="7"/>
      <c r="AH36113" s="7"/>
    </row>
    <row r="36114" spans="33:34">
      <c r="AG36114" s="7"/>
      <c r="AH36114" s="7"/>
    </row>
    <row r="36115" spans="33:34">
      <c r="AG36115" s="7"/>
      <c r="AH36115" s="7"/>
    </row>
    <row r="36116" spans="33:34">
      <c r="AG36116" s="7"/>
      <c r="AH36116" s="7"/>
    </row>
    <row r="36117" spans="33:34">
      <c r="AG36117" s="7"/>
      <c r="AH36117" s="7"/>
    </row>
    <row r="36118" spans="33:34">
      <c r="AG36118" s="7"/>
      <c r="AH36118" s="7"/>
    </row>
    <row r="36119" spans="33:34">
      <c r="AG36119" s="7"/>
      <c r="AH36119" s="7"/>
    </row>
    <row r="36120" spans="33:34">
      <c r="AG36120" s="7"/>
      <c r="AH36120" s="7"/>
    </row>
    <row r="36121" spans="33:34">
      <c r="AG36121" s="7"/>
      <c r="AH36121" s="7"/>
    </row>
    <row r="36122" spans="33:34">
      <c r="AG36122" s="7"/>
      <c r="AH36122" s="7"/>
    </row>
    <row r="36123" spans="33:34">
      <c r="AG36123" s="7"/>
      <c r="AH36123" s="7"/>
    </row>
    <row r="36124" spans="33:34">
      <c r="AG36124" s="7"/>
      <c r="AH36124" s="7"/>
    </row>
    <row r="36125" spans="33:34">
      <c r="AG36125" s="7"/>
      <c r="AH36125" s="7"/>
    </row>
    <row r="36126" spans="33:34">
      <c r="AG36126" s="7"/>
      <c r="AH36126" s="7"/>
    </row>
    <row r="36127" spans="33:34">
      <c r="AG36127" s="7"/>
      <c r="AH36127" s="7"/>
    </row>
    <row r="36128" spans="33:34">
      <c r="AG36128" s="7"/>
      <c r="AH36128" s="7"/>
    </row>
    <row r="36129" spans="33:34">
      <c r="AG36129" s="7"/>
      <c r="AH36129" s="7"/>
    </row>
    <row r="36130" spans="33:34">
      <c r="AG36130" s="7"/>
      <c r="AH36130" s="7"/>
    </row>
    <row r="36131" spans="33:34">
      <c r="AG36131" s="7"/>
      <c r="AH36131" s="7"/>
    </row>
    <row r="36132" spans="33:34">
      <c r="AG36132" s="7"/>
      <c r="AH36132" s="7"/>
    </row>
    <row r="36133" spans="33:34">
      <c r="AG36133" s="7"/>
      <c r="AH36133" s="7"/>
    </row>
    <row r="36134" spans="33:34">
      <c r="AG36134" s="7"/>
      <c r="AH36134" s="7"/>
    </row>
    <row r="36135" spans="33:34">
      <c r="AG36135" s="7"/>
      <c r="AH36135" s="7"/>
    </row>
    <row r="36136" spans="33:34">
      <c r="AG36136" s="7"/>
      <c r="AH36136" s="7"/>
    </row>
    <row r="36137" spans="33:34">
      <c r="AG36137" s="7"/>
      <c r="AH36137" s="7"/>
    </row>
    <row r="36138" spans="33:34">
      <c r="AG36138" s="7"/>
      <c r="AH36138" s="7"/>
    </row>
    <row r="36139" spans="33:34">
      <c r="AG36139" s="7"/>
      <c r="AH36139" s="7"/>
    </row>
    <row r="36140" spans="33:34">
      <c r="AG36140" s="7"/>
      <c r="AH36140" s="7"/>
    </row>
    <row r="36141" spans="33:34">
      <c r="AG36141" s="7"/>
      <c r="AH36141" s="7"/>
    </row>
    <row r="36142" spans="33:34">
      <c r="AG36142" s="7"/>
      <c r="AH36142" s="7"/>
    </row>
    <row r="36143" spans="33:34">
      <c r="AG36143" s="7"/>
      <c r="AH36143" s="7"/>
    </row>
    <row r="36144" spans="33:34">
      <c r="AG36144" s="7"/>
      <c r="AH36144" s="7"/>
    </row>
    <row r="36145" spans="33:34">
      <c r="AG36145" s="7"/>
      <c r="AH36145" s="7"/>
    </row>
    <row r="36146" spans="33:34">
      <c r="AG36146" s="7"/>
      <c r="AH36146" s="7"/>
    </row>
    <row r="36147" spans="33:34">
      <c r="AG36147" s="7"/>
      <c r="AH36147" s="7"/>
    </row>
    <row r="36148" spans="33:34">
      <c r="AG36148" s="7"/>
      <c r="AH36148" s="7"/>
    </row>
    <row r="36149" spans="33:34">
      <c r="AG36149" s="7"/>
      <c r="AH36149" s="7"/>
    </row>
    <row r="36150" spans="33:34">
      <c r="AG36150" s="7"/>
      <c r="AH36150" s="7"/>
    </row>
    <row r="36151" spans="33:34">
      <c r="AG36151" s="7"/>
      <c r="AH36151" s="7"/>
    </row>
    <row r="36152" spans="33:34">
      <c r="AG36152" s="7"/>
      <c r="AH36152" s="7"/>
    </row>
    <row r="36153" spans="33:34">
      <c r="AG36153" s="7"/>
      <c r="AH36153" s="7"/>
    </row>
    <row r="36154" spans="33:34">
      <c r="AG36154" s="7"/>
      <c r="AH36154" s="7"/>
    </row>
    <row r="36155" spans="33:34">
      <c r="AG36155" s="7"/>
      <c r="AH36155" s="7"/>
    </row>
    <row r="36156" spans="33:34">
      <c r="AG36156" s="7"/>
      <c r="AH36156" s="7"/>
    </row>
    <row r="36157" spans="33:34">
      <c r="AG36157" s="7"/>
      <c r="AH36157" s="7"/>
    </row>
    <row r="36158" spans="33:34">
      <c r="AG36158" s="7"/>
      <c r="AH36158" s="7"/>
    </row>
    <row r="36159" spans="33:34">
      <c r="AG36159" s="7"/>
      <c r="AH36159" s="7"/>
    </row>
    <row r="36160" spans="33:34">
      <c r="AG36160" s="7"/>
      <c r="AH36160" s="7"/>
    </row>
    <row r="36161" spans="33:34">
      <c r="AG36161" s="7"/>
      <c r="AH36161" s="7"/>
    </row>
    <row r="36162" spans="33:34">
      <c r="AG36162" s="7"/>
      <c r="AH36162" s="7"/>
    </row>
    <row r="36163" spans="33:34">
      <c r="AG36163" s="7"/>
      <c r="AH36163" s="7"/>
    </row>
    <row r="36164" spans="33:34">
      <c r="AG36164" s="7"/>
      <c r="AH36164" s="7"/>
    </row>
    <row r="36165" spans="33:34">
      <c r="AG36165" s="7"/>
      <c r="AH36165" s="7"/>
    </row>
    <row r="36166" spans="33:34">
      <c r="AG36166" s="7"/>
      <c r="AH36166" s="7"/>
    </row>
    <row r="36167" spans="33:34">
      <c r="AG36167" s="7"/>
      <c r="AH36167" s="7"/>
    </row>
    <row r="36168" spans="33:34">
      <c r="AG36168" s="7"/>
      <c r="AH36168" s="7"/>
    </row>
    <row r="36169" spans="33:34">
      <c r="AG36169" s="7"/>
      <c r="AH36169" s="7"/>
    </row>
    <row r="36170" spans="33:34">
      <c r="AG36170" s="7"/>
      <c r="AH36170" s="7"/>
    </row>
    <row r="36171" spans="33:34">
      <c r="AG36171" s="7"/>
      <c r="AH36171" s="7"/>
    </row>
    <row r="36172" spans="33:34">
      <c r="AG36172" s="7"/>
      <c r="AH36172" s="7"/>
    </row>
    <row r="36173" spans="33:34">
      <c r="AG36173" s="7"/>
      <c r="AH36173" s="7"/>
    </row>
    <row r="36174" spans="33:34">
      <c r="AG36174" s="7"/>
      <c r="AH36174" s="7"/>
    </row>
    <row r="36175" spans="33:34">
      <c r="AG36175" s="7"/>
      <c r="AH36175" s="7"/>
    </row>
    <row r="36176" spans="33:34">
      <c r="AG36176" s="7"/>
      <c r="AH36176" s="7"/>
    </row>
    <row r="36177" spans="33:34">
      <c r="AG36177" s="7"/>
      <c r="AH36177" s="7"/>
    </row>
    <row r="36178" spans="33:34">
      <c r="AG36178" s="7"/>
      <c r="AH36178" s="7"/>
    </row>
    <row r="36179" spans="33:34">
      <c r="AG36179" s="7"/>
      <c r="AH36179" s="7"/>
    </row>
    <row r="36180" spans="33:34">
      <c r="AG36180" s="7"/>
      <c r="AH36180" s="7"/>
    </row>
    <row r="36181" spans="33:34">
      <c r="AG36181" s="7"/>
      <c r="AH36181" s="7"/>
    </row>
    <row r="36182" spans="33:34">
      <c r="AG36182" s="7"/>
      <c r="AH36182" s="7"/>
    </row>
    <row r="36183" spans="33:34">
      <c r="AG36183" s="7"/>
      <c r="AH36183" s="7"/>
    </row>
    <row r="36184" spans="33:34">
      <c r="AG36184" s="7"/>
      <c r="AH36184" s="7"/>
    </row>
    <row r="36185" spans="33:34">
      <c r="AG36185" s="7"/>
      <c r="AH36185" s="7"/>
    </row>
    <row r="36186" spans="33:34">
      <c r="AG36186" s="7"/>
      <c r="AH36186" s="7"/>
    </row>
    <row r="36187" spans="33:34">
      <c r="AG36187" s="7"/>
      <c r="AH36187" s="7"/>
    </row>
    <row r="36188" spans="33:34">
      <c r="AG36188" s="7"/>
      <c r="AH36188" s="7"/>
    </row>
    <row r="36189" spans="33:34">
      <c r="AG36189" s="7"/>
      <c r="AH36189" s="7"/>
    </row>
    <row r="36190" spans="33:34">
      <c r="AG36190" s="7"/>
      <c r="AH36190" s="7"/>
    </row>
    <row r="36191" spans="33:34">
      <c r="AG36191" s="7"/>
      <c r="AH36191" s="7"/>
    </row>
    <row r="36192" spans="33:34">
      <c r="AG36192" s="7"/>
      <c r="AH36192" s="7"/>
    </row>
    <row r="36193" spans="33:34">
      <c r="AG36193" s="7"/>
      <c r="AH36193" s="7"/>
    </row>
    <row r="36194" spans="33:34">
      <c r="AG36194" s="7"/>
      <c r="AH36194" s="7"/>
    </row>
    <row r="36195" spans="33:34">
      <c r="AG36195" s="7"/>
      <c r="AH36195" s="7"/>
    </row>
    <row r="36196" spans="33:34">
      <c r="AG36196" s="7"/>
      <c r="AH36196" s="7"/>
    </row>
    <row r="36197" spans="33:34">
      <c r="AG36197" s="7"/>
      <c r="AH36197" s="7"/>
    </row>
    <row r="36198" spans="33:34">
      <c r="AG36198" s="7"/>
      <c r="AH36198" s="7"/>
    </row>
    <row r="36199" spans="33:34">
      <c r="AG36199" s="7"/>
      <c r="AH36199" s="7"/>
    </row>
    <row r="36200" spans="33:34">
      <c r="AG36200" s="7"/>
      <c r="AH36200" s="7"/>
    </row>
    <row r="36201" spans="33:34">
      <c r="AG36201" s="7"/>
      <c r="AH36201" s="7"/>
    </row>
    <row r="36202" spans="33:34">
      <c r="AG36202" s="7"/>
      <c r="AH36202" s="7"/>
    </row>
    <row r="36203" spans="33:34">
      <c r="AG36203" s="7"/>
      <c r="AH36203" s="7"/>
    </row>
    <row r="36204" spans="33:34">
      <c r="AG36204" s="7"/>
      <c r="AH36204" s="7"/>
    </row>
    <row r="36205" spans="33:34">
      <c r="AG36205" s="7"/>
      <c r="AH36205" s="7"/>
    </row>
    <row r="36206" spans="33:34">
      <c r="AG36206" s="7"/>
      <c r="AH36206" s="7"/>
    </row>
    <row r="36207" spans="33:34">
      <c r="AG36207" s="7"/>
      <c r="AH36207" s="7"/>
    </row>
    <row r="36208" spans="33:34">
      <c r="AG36208" s="7"/>
      <c r="AH36208" s="7"/>
    </row>
    <row r="36209" spans="33:34">
      <c r="AG36209" s="7"/>
      <c r="AH36209" s="7"/>
    </row>
    <row r="36210" spans="33:34">
      <c r="AG36210" s="7"/>
      <c r="AH36210" s="7"/>
    </row>
    <row r="36211" spans="33:34">
      <c r="AG36211" s="7"/>
      <c r="AH36211" s="7"/>
    </row>
    <row r="36212" spans="33:34">
      <c r="AG36212" s="7"/>
      <c r="AH36212" s="7"/>
    </row>
    <row r="36213" spans="33:34">
      <c r="AG36213" s="7"/>
      <c r="AH36213" s="7"/>
    </row>
    <row r="36214" spans="33:34">
      <c r="AG36214" s="7"/>
      <c r="AH36214" s="7"/>
    </row>
    <row r="36215" spans="33:34">
      <c r="AG36215" s="7"/>
      <c r="AH36215" s="7"/>
    </row>
    <row r="36216" spans="33:34">
      <c r="AG36216" s="7"/>
      <c r="AH36216" s="7"/>
    </row>
    <row r="36217" spans="33:34">
      <c r="AG36217" s="7"/>
      <c r="AH36217" s="7"/>
    </row>
    <row r="36218" spans="33:34">
      <c r="AG36218" s="7"/>
      <c r="AH36218" s="7"/>
    </row>
    <row r="36219" spans="33:34">
      <c r="AG36219" s="7"/>
      <c r="AH36219" s="7"/>
    </row>
    <row r="36220" spans="33:34">
      <c r="AG36220" s="7"/>
      <c r="AH36220" s="7"/>
    </row>
    <row r="36221" spans="33:34">
      <c r="AG36221" s="7"/>
      <c r="AH36221" s="7"/>
    </row>
    <row r="36222" spans="33:34">
      <c r="AG36222" s="7"/>
      <c r="AH36222" s="7"/>
    </row>
    <row r="36223" spans="33:34">
      <c r="AG36223" s="7"/>
      <c r="AH36223" s="7"/>
    </row>
    <row r="36224" spans="33:34">
      <c r="AG36224" s="7"/>
      <c r="AH36224" s="7"/>
    </row>
    <row r="36225" spans="33:34">
      <c r="AG36225" s="7"/>
      <c r="AH36225" s="7"/>
    </row>
    <row r="36226" spans="33:34">
      <c r="AG36226" s="7"/>
      <c r="AH36226" s="7"/>
    </row>
    <row r="36227" spans="33:34">
      <c r="AG36227" s="7"/>
      <c r="AH36227" s="7"/>
    </row>
    <row r="36228" spans="33:34">
      <c r="AG36228" s="7"/>
      <c r="AH36228" s="7"/>
    </row>
    <row r="36229" spans="33:34">
      <c r="AG36229" s="7"/>
      <c r="AH36229" s="7"/>
    </row>
    <row r="36230" spans="33:34">
      <c r="AG36230" s="7"/>
      <c r="AH36230" s="7"/>
    </row>
    <row r="36231" spans="33:34">
      <c r="AG36231" s="7"/>
      <c r="AH36231" s="7"/>
    </row>
    <row r="36232" spans="33:34">
      <c r="AG36232" s="7"/>
      <c r="AH36232" s="7"/>
    </row>
    <row r="36233" spans="33:34">
      <c r="AG36233" s="7"/>
      <c r="AH36233" s="7"/>
    </row>
    <row r="36234" spans="33:34">
      <c r="AG36234" s="7"/>
      <c r="AH36234" s="7"/>
    </row>
    <row r="36235" spans="33:34">
      <c r="AG36235" s="7"/>
      <c r="AH36235" s="7"/>
    </row>
    <row r="36236" spans="33:34">
      <c r="AG36236" s="7"/>
      <c r="AH36236" s="7"/>
    </row>
    <row r="36237" spans="33:34">
      <c r="AG36237" s="7"/>
      <c r="AH36237" s="7"/>
    </row>
    <row r="36238" spans="33:34">
      <c r="AG36238" s="7"/>
      <c r="AH36238" s="7"/>
    </row>
    <row r="36239" spans="33:34">
      <c r="AG36239" s="7"/>
      <c r="AH36239" s="7"/>
    </row>
    <row r="36240" spans="33:34">
      <c r="AG36240" s="7"/>
      <c r="AH36240" s="7"/>
    </row>
    <row r="36241" spans="33:34">
      <c r="AG36241" s="7"/>
      <c r="AH36241" s="7"/>
    </row>
    <row r="36242" spans="33:34">
      <c r="AG36242" s="7"/>
      <c r="AH36242" s="7"/>
    </row>
    <row r="36243" spans="33:34">
      <c r="AG36243" s="7"/>
      <c r="AH36243" s="7"/>
    </row>
    <row r="36244" spans="33:34">
      <c r="AG36244" s="7"/>
      <c r="AH36244" s="7"/>
    </row>
    <row r="36245" spans="33:34">
      <c r="AG36245" s="7"/>
      <c r="AH36245" s="7"/>
    </row>
    <row r="36246" spans="33:34">
      <c r="AG36246" s="7"/>
      <c r="AH36246" s="7"/>
    </row>
    <row r="36247" spans="33:34">
      <c r="AG36247" s="7"/>
      <c r="AH36247" s="7"/>
    </row>
    <row r="36248" spans="33:34">
      <c r="AG36248" s="7"/>
      <c r="AH36248" s="7"/>
    </row>
    <row r="36249" spans="33:34">
      <c r="AG36249" s="7"/>
      <c r="AH36249" s="7"/>
    </row>
    <row r="36250" spans="33:34">
      <c r="AG36250" s="7"/>
      <c r="AH36250" s="7"/>
    </row>
    <row r="36251" spans="33:34">
      <c r="AG36251" s="7"/>
      <c r="AH36251" s="7"/>
    </row>
    <row r="36252" spans="33:34">
      <c r="AG36252" s="7"/>
      <c r="AH36252" s="7"/>
    </row>
    <row r="36253" spans="33:34">
      <c r="AG36253" s="7"/>
      <c r="AH36253" s="7"/>
    </row>
    <row r="36254" spans="33:34">
      <c r="AG36254" s="7"/>
      <c r="AH36254" s="7"/>
    </row>
    <row r="36255" spans="33:34">
      <c r="AG36255" s="7"/>
      <c r="AH36255" s="7"/>
    </row>
    <row r="36256" spans="33:34">
      <c r="AG36256" s="7"/>
      <c r="AH36256" s="7"/>
    </row>
    <row r="36257" spans="33:34">
      <c r="AG36257" s="7"/>
      <c r="AH36257" s="7"/>
    </row>
    <row r="36258" spans="33:34">
      <c r="AG36258" s="7"/>
      <c r="AH36258" s="7"/>
    </row>
    <row r="36259" spans="33:34">
      <c r="AG36259" s="7"/>
      <c r="AH36259" s="7"/>
    </row>
    <row r="36260" spans="33:34">
      <c r="AG36260" s="7"/>
      <c r="AH36260" s="7"/>
    </row>
    <row r="36261" spans="33:34">
      <c r="AG36261" s="7"/>
      <c r="AH36261" s="7"/>
    </row>
    <row r="36262" spans="33:34">
      <c r="AG36262" s="7"/>
      <c r="AH36262" s="7"/>
    </row>
    <row r="36263" spans="33:34">
      <c r="AG36263" s="7"/>
      <c r="AH36263" s="7"/>
    </row>
    <row r="36264" spans="33:34">
      <c r="AG36264" s="7"/>
      <c r="AH36264" s="7"/>
    </row>
    <row r="36265" spans="33:34">
      <c r="AG36265" s="7"/>
      <c r="AH36265" s="7"/>
    </row>
    <row r="36266" spans="33:34">
      <c r="AG36266" s="7"/>
      <c r="AH36266" s="7"/>
    </row>
    <row r="36267" spans="33:34">
      <c r="AG36267" s="7"/>
      <c r="AH36267" s="7"/>
    </row>
    <row r="36268" spans="33:34">
      <c r="AG36268" s="7"/>
      <c r="AH36268" s="7"/>
    </row>
    <row r="36269" spans="33:34">
      <c r="AG36269" s="7"/>
      <c r="AH36269" s="7"/>
    </row>
    <row r="36270" spans="33:34">
      <c r="AG36270" s="7"/>
      <c r="AH36270" s="7"/>
    </row>
    <row r="36271" spans="33:34">
      <c r="AG36271" s="7"/>
      <c r="AH36271" s="7"/>
    </row>
    <row r="36272" spans="33:34">
      <c r="AG36272" s="7"/>
      <c r="AH36272" s="7"/>
    </row>
    <row r="36273" spans="33:34">
      <c r="AG36273" s="7"/>
      <c r="AH36273" s="7"/>
    </row>
    <row r="36274" spans="33:34">
      <c r="AG36274" s="7"/>
      <c r="AH36274" s="7"/>
    </row>
    <row r="36275" spans="33:34">
      <c r="AG36275" s="7"/>
      <c r="AH36275" s="7"/>
    </row>
    <row r="36276" spans="33:34">
      <c r="AG36276" s="7"/>
      <c r="AH36276" s="7"/>
    </row>
    <row r="36277" spans="33:34">
      <c r="AG36277" s="7"/>
      <c r="AH36277" s="7"/>
    </row>
    <row r="36278" spans="33:34">
      <c r="AG36278" s="7"/>
      <c r="AH36278" s="7"/>
    </row>
    <row r="36279" spans="33:34">
      <c r="AG36279" s="7"/>
      <c r="AH36279" s="7"/>
    </row>
    <row r="36280" spans="33:34">
      <c r="AG36280" s="7"/>
      <c r="AH36280" s="7"/>
    </row>
    <row r="36281" spans="33:34">
      <c r="AG36281" s="7"/>
      <c r="AH36281" s="7"/>
    </row>
    <row r="36282" spans="33:34">
      <c r="AG36282" s="7"/>
      <c r="AH36282" s="7"/>
    </row>
    <row r="36283" spans="33:34">
      <c r="AG36283" s="7"/>
      <c r="AH36283" s="7"/>
    </row>
    <row r="36284" spans="33:34">
      <c r="AG36284" s="7"/>
      <c r="AH36284" s="7"/>
    </row>
    <row r="36285" spans="33:34">
      <c r="AG36285" s="7"/>
      <c r="AH36285" s="7"/>
    </row>
    <row r="36286" spans="33:34">
      <c r="AG36286" s="7"/>
      <c r="AH36286" s="7"/>
    </row>
    <row r="36287" spans="33:34">
      <c r="AG36287" s="7"/>
      <c r="AH36287" s="7"/>
    </row>
    <row r="36288" spans="33:34">
      <c r="AG36288" s="7"/>
      <c r="AH36288" s="7"/>
    </row>
    <row r="36289" spans="33:34">
      <c r="AG36289" s="7"/>
      <c r="AH36289" s="7"/>
    </row>
    <row r="36290" spans="33:34">
      <c r="AG36290" s="7"/>
      <c r="AH36290" s="7"/>
    </row>
    <row r="36291" spans="33:34">
      <c r="AG36291" s="7"/>
      <c r="AH36291" s="7"/>
    </row>
    <row r="36292" spans="33:34">
      <c r="AG36292" s="7"/>
      <c r="AH36292" s="7"/>
    </row>
    <row r="36293" spans="33:34">
      <c r="AG36293" s="7"/>
      <c r="AH36293" s="7"/>
    </row>
    <row r="36294" spans="33:34">
      <c r="AG36294" s="7"/>
      <c r="AH36294" s="7"/>
    </row>
    <row r="36295" spans="33:34">
      <c r="AG36295" s="7"/>
      <c r="AH36295" s="7"/>
    </row>
    <row r="36296" spans="33:34">
      <c r="AG36296" s="7"/>
      <c r="AH36296" s="7"/>
    </row>
    <row r="36297" spans="33:34">
      <c r="AG36297" s="7"/>
      <c r="AH36297" s="7"/>
    </row>
    <row r="36298" spans="33:34">
      <c r="AG36298" s="7"/>
      <c r="AH36298" s="7"/>
    </row>
    <row r="36299" spans="33:34">
      <c r="AG36299" s="7"/>
      <c r="AH36299" s="7"/>
    </row>
    <row r="36300" spans="33:34">
      <c r="AG36300" s="7"/>
      <c r="AH36300" s="7"/>
    </row>
    <row r="36301" spans="33:34">
      <c r="AG36301" s="7"/>
      <c r="AH36301" s="7"/>
    </row>
    <row r="36302" spans="33:34">
      <c r="AG36302" s="7"/>
      <c r="AH36302" s="7"/>
    </row>
    <row r="36303" spans="33:34">
      <c r="AG36303" s="7"/>
      <c r="AH36303" s="7"/>
    </row>
    <row r="36304" spans="33:34">
      <c r="AG36304" s="7"/>
      <c r="AH36304" s="7"/>
    </row>
    <row r="36305" spans="33:34">
      <c r="AG36305" s="7"/>
      <c r="AH36305" s="7"/>
    </row>
    <row r="36306" spans="33:34">
      <c r="AG36306" s="7"/>
      <c r="AH36306" s="7"/>
    </row>
    <row r="36307" spans="33:34">
      <c r="AG36307" s="7"/>
      <c r="AH36307" s="7"/>
    </row>
    <row r="36308" spans="33:34">
      <c r="AG36308" s="7"/>
      <c r="AH36308" s="7"/>
    </row>
    <row r="36309" spans="33:34">
      <c r="AG36309" s="7"/>
      <c r="AH36309" s="7"/>
    </row>
    <row r="36310" spans="33:34">
      <c r="AG36310" s="7"/>
      <c r="AH36310" s="7"/>
    </row>
    <row r="36311" spans="33:34">
      <c r="AG36311" s="7"/>
      <c r="AH36311" s="7"/>
    </row>
    <row r="36312" spans="33:34">
      <c r="AG36312" s="7"/>
      <c r="AH36312" s="7"/>
    </row>
    <row r="36313" spans="33:34">
      <c r="AG36313" s="7"/>
      <c r="AH36313" s="7"/>
    </row>
    <row r="36314" spans="33:34">
      <c r="AG36314" s="7"/>
      <c r="AH36314" s="7"/>
    </row>
    <row r="36315" spans="33:34">
      <c r="AG36315" s="7"/>
      <c r="AH36315" s="7"/>
    </row>
    <row r="36316" spans="33:34">
      <c r="AG36316" s="7"/>
      <c r="AH36316" s="7"/>
    </row>
    <row r="36317" spans="33:34">
      <c r="AG36317" s="7"/>
      <c r="AH36317" s="7"/>
    </row>
    <row r="36318" spans="33:34">
      <c r="AG36318" s="7"/>
      <c r="AH36318" s="7"/>
    </row>
    <row r="36319" spans="33:34">
      <c r="AG36319" s="7"/>
      <c r="AH36319" s="7"/>
    </row>
    <row r="36320" spans="33:34">
      <c r="AG36320" s="7"/>
      <c r="AH36320" s="7"/>
    </row>
    <row r="36321" spans="33:34">
      <c r="AG36321" s="7"/>
      <c r="AH36321" s="7"/>
    </row>
    <row r="36322" spans="33:34">
      <c r="AG36322" s="7"/>
      <c r="AH36322" s="7"/>
    </row>
    <row r="36323" spans="33:34">
      <c r="AG36323" s="7"/>
      <c r="AH36323" s="7"/>
    </row>
    <row r="36324" spans="33:34">
      <c r="AG36324" s="7"/>
      <c r="AH36324" s="7"/>
    </row>
    <row r="36325" spans="33:34">
      <c r="AG36325" s="7"/>
      <c r="AH36325" s="7"/>
    </row>
    <row r="36326" spans="33:34">
      <c r="AG36326" s="7"/>
      <c r="AH36326" s="7"/>
    </row>
    <row r="36327" spans="33:34">
      <c r="AG36327" s="7"/>
      <c r="AH36327" s="7"/>
    </row>
    <row r="36328" spans="33:34">
      <c r="AG36328" s="7"/>
      <c r="AH36328" s="7"/>
    </row>
    <row r="36329" spans="33:34">
      <c r="AG36329" s="7"/>
      <c r="AH36329" s="7"/>
    </row>
    <row r="36330" spans="33:34">
      <c r="AG36330" s="7"/>
      <c r="AH36330" s="7"/>
    </row>
    <row r="36331" spans="33:34">
      <c r="AG36331" s="7"/>
      <c r="AH36331" s="7"/>
    </row>
    <row r="36332" spans="33:34">
      <c r="AG36332" s="7"/>
      <c r="AH36332" s="7"/>
    </row>
    <row r="36333" spans="33:34">
      <c r="AG36333" s="7"/>
      <c r="AH36333" s="7"/>
    </row>
    <row r="36334" spans="33:34">
      <c r="AG36334" s="7"/>
      <c r="AH36334" s="7"/>
    </row>
    <row r="36335" spans="33:34">
      <c r="AG36335" s="7"/>
      <c r="AH36335" s="7"/>
    </row>
    <row r="36336" spans="33:34">
      <c r="AG36336" s="7"/>
      <c r="AH36336" s="7"/>
    </row>
    <row r="36337" spans="33:34">
      <c r="AG36337" s="7"/>
      <c r="AH36337" s="7"/>
    </row>
    <row r="36338" spans="33:34">
      <c r="AG36338" s="7"/>
      <c r="AH36338" s="7"/>
    </row>
    <row r="36339" spans="33:34">
      <c r="AG36339" s="7"/>
      <c r="AH36339" s="7"/>
    </row>
    <row r="36340" spans="33:34">
      <c r="AG36340" s="7"/>
      <c r="AH36340" s="7"/>
    </row>
    <row r="36341" spans="33:34">
      <c r="AG36341" s="7"/>
      <c r="AH36341" s="7"/>
    </row>
    <row r="36342" spans="33:34">
      <c r="AG36342" s="7"/>
      <c r="AH36342" s="7"/>
    </row>
    <row r="36343" spans="33:34">
      <c r="AG36343" s="7"/>
      <c r="AH36343" s="7"/>
    </row>
    <row r="36344" spans="33:34">
      <c r="AG36344" s="7"/>
      <c r="AH36344" s="7"/>
    </row>
    <row r="36345" spans="33:34">
      <c r="AG36345" s="7"/>
      <c r="AH36345" s="7"/>
    </row>
    <row r="36346" spans="33:34">
      <c r="AG36346" s="7"/>
      <c r="AH36346" s="7"/>
    </row>
    <row r="36347" spans="33:34">
      <c r="AG36347" s="7"/>
      <c r="AH36347" s="7"/>
    </row>
    <row r="36348" spans="33:34">
      <c r="AG36348" s="7"/>
      <c r="AH36348" s="7"/>
    </row>
    <row r="36349" spans="33:34">
      <c r="AG36349" s="7"/>
      <c r="AH36349" s="7"/>
    </row>
    <row r="36350" spans="33:34">
      <c r="AG36350" s="7"/>
      <c r="AH36350" s="7"/>
    </row>
    <row r="36351" spans="33:34">
      <c r="AG36351" s="7"/>
      <c r="AH36351" s="7"/>
    </row>
    <row r="36352" spans="33:34">
      <c r="AG36352" s="7"/>
      <c r="AH36352" s="7"/>
    </row>
    <row r="36353" spans="33:34">
      <c r="AG36353" s="7"/>
      <c r="AH36353" s="7"/>
    </row>
    <row r="36354" spans="33:34">
      <c r="AG36354" s="7"/>
      <c r="AH36354" s="7"/>
    </row>
    <row r="36355" spans="33:34">
      <c r="AG36355" s="7"/>
      <c r="AH36355" s="7"/>
    </row>
    <row r="36356" spans="33:34">
      <c r="AG36356" s="7"/>
      <c r="AH36356" s="7"/>
    </row>
    <row r="36357" spans="33:34">
      <c r="AG36357" s="7"/>
      <c r="AH36357" s="7"/>
    </row>
    <row r="36358" spans="33:34">
      <c r="AG36358" s="7"/>
      <c r="AH36358" s="7"/>
    </row>
    <row r="36359" spans="33:34">
      <c r="AG36359" s="7"/>
      <c r="AH36359" s="7"/>
    </row>
    <row r="36360" spans="33:34">
      <c r="AG36360" s="7"/>
      <c r="AH36360" s="7"/>
    </row>
    <row r="36361" spans="33:34">
      <c r="AG36361" s="7"/>
      <c r="AH36361" s="7"/>
    </row>
    <row r="36362" spans="33:34">
      <c r="AG36362" s="7"/>
      <c r="AH36362" s="7"/>
    </row>
    <row r="36363" spans="33:34">
      <c r="AG36363" s="7"/>
      <c r="AH36363" s="7"/>
    </row>
    <row r="36364" spans="33:34">
      <c r="AG36364" s="7"/>
      <c r="AH36364" s="7"/>
    </row>
    <row r="36365" spans="33:34">
      <c r="AG36365" s="7"/>
      <c r="AH36365" s="7"/>
    </row>
    <row r="36366" spans="33:34">
      <c r="AG36366" s="7"/>
      <c r="AH36366" s="7"/>
    </row>
    <row r="36367" spans="33:34">
      <c r="AG36367" s="7"/>
      <c r="AH36367" s="7"/>
    </row>
    <row r="36368" spans="33:34">
      <c r="AG36368" s="7"/>
      <c r="AH36368" s="7"/>
    </row>
    <row r="36369" spans="33:34">
      <c r="AG36369" s="7"/>
      <c r="AH36369" s="7"/>
    </row>
    <row r="36370" spans="33:34">
      <c r="AG36370" s="7"/>
      <c r="AH36370" s="7"/>
    </row>
    <row r="36371" spans="33:34">
      <c r="AG36371" s="7"/>
      <c r="AH36371" s="7"/>
    </row>
    <row r="36372" spans="33:34">
      <c r="AG36372" s="7"/>
      <c r="AH36372" s="7"/>
    </row>
    <row r="36373" spans="33:34">
      <c r="AG36373" s="7"/>
      <c r="AH36373" s="7"/>
    </row>
    <row r="36374" spans="33:34">
      <c r="AG36374" s="7"/>
      <c r="AH36374" s="7"/>
    </row>
    <row r="36375" spans="33:34">
      <c r="AG36375" s="7"/>
      <c r="AH36375" s="7"/>
    </row>
    <row r="36376" spans="33:34">
      <c r="AG36376" s="7"/>
      <c r="AH36376" s="7"/>
    </row>
    <row r="36377" spans="33:34">
      <c r="AG36377" s="7"/>
      <c r="AH36377" s="7"/>
    </row>
    <row r="36378" spans="33:34">
      <c r="AG36378" s="7"/>
      <c r="AH36378" s="7"/>
    </row>
    <row r="36379" spans="33:34">
      <c r="AG36379" s="7"/>
      <c r="AH36379" s="7"/>
    </row>
    <row r="36380" spans="33:34">
      <c r="AG36380" s="7"/>
      <c r="AH36380" s="7"/>
    </row>
    <row r="36381" spans="33:34">
      <c r="AG36381" s="7"/>
      <c r="AH36381" s="7"/>
    </row>
    <row r="36382" spans="33:34">
      <c r="AG36382" s="7"/>
      <c r="AH36382" s="7"/>
    </row>
    <row r="36383" spans="33:34">
      <c r="AG36383" s="7"/>
      <c r="AH36383" s="7"/>
    </row>
    <row r="36384" spans="33:34">
      <c r="AG36384" s="7"/>
      <c r="AH36384" s="7"/>
    </row>
    <row r="36385" spans="33:34">
      <c r="AG36385" s="7"/>
      <c r="AH36385" s="7"/>
    </row>
    <row r="36386" spans="33:34">
      <c r="AG36386" s="7"/>
      <c r="AH36386" s="7"/>
    </row>
    <row r="36387" spans="33:34">
      <c r="AG36387" s="7"/>
      <c r="AH36387" s="7"/>
    </row>
    <row r="36388" spans="33:34">
      <c r="AG36388" s="7"/>
      <c r="AH36388" s="7"/>
    </row>
    <row r="36389" spans="33:34">
      <c r="AG36389" s="7"/>
      <c r="AH36389" s="7"/>
    </row>
    <row r="36390" spans="33:34">
      <c r="AG36390" s="7"/>
      <c r="AH36390" s="7"/>
    </row>
    <row r="36391" spans="33:34">
      <c r="AG36391" s="7"/>
      <c r="AH36391" s="7"/>
    </row>
    <row r="36392" spans="33:34">
      <c r="AG36392" s="7"/>
      <c r="AH36392" s="7"/>
    </row>
    <row r="36393" spans="33:34">
      <c r="AG36393" s="7"/>
      <c r="AH36393" s="7"/>
    </row>
    <row r="36394" spans="33:34">
      <c r="AG36394" s="7"/>
      <c r="AH36394" s="7"/>
    </row>
    <row r="36395" spans="33:34">
      <c r="AG36395" s="7"/>
      <c r="AH36395" s="7"/>
    </row>
    <row r="36396" spans="33:34">
      <c r="AG36396" s="7"/>
      <c r="AH36396" s="7"/>
    </row>
    <row r="36397" spans="33:34">
      <c r="AG36397" s="7"/>
      <c r="AH36397" s="7"/>
    </row>
    <row r="36398" spans="33:34">
      <c r="AG36398" s="7"/>
      <c r="AH36398" s="7"/>
    </row>
    <row r="36399" spans="33:34">
      <c r="AG36399" s="7"/>
      <c r="AH36399" s="7"/>
    </row>
    <row r="36400" spans="33:34">
      <c r="AG36400" s="7"/>
      <c r="AH36400" s="7"/>
    </row>
    <row r="36401" spans="33:34">
      <c r="AG36401" s="7"/>
      <c r="AH36401" s="7"/>
    </row>
    <row r="36402" spans="33:34">
      <c r="AG36402" s="7"/>
      <c r="AH36402" s="7"/>
    </row>
    <row r="36403" spans="33:34">
      <c r="AG36403" s="7"/>
      <c r="AH36403" s="7"/>
    </row>
    <row r="36404" spans="33:34">
      <c r="AG36404" s="7"/>
      <c r="AH36404" s="7"/>
    </row>
    <row r="36405" spans="33:34">
      <c r="AG36405" s="7"/>
      <c r="AH36405" s="7"/>
    </row>
    <row r="36406" spans="33:34">
      <c r="AG36406" s="7"/>
      <c r="AH36406" s="7"/>
    </row>
    <row r="36407" spans="33:34">
      <c r="AG36407" s="7"/>
      <c r="AH36407" s="7"/>
    </row>
    <row r="36408" spans="33:34">
      <c r="AG36408" s="7"/>
      <c r="AH36408" s="7"/>
    </row>
    <row r="36409" spans="33:34">
      <c r="AG36409" s="7"/>
      <c r="AH36409" s="7"/>
    </row>
    <row r="36410" spans="33:34">
      <c r="AG36410" s="7"/>
      <c r="AH36410" s="7"/>
    </row>
    <row r="36411" spans="33:34">
      <c r="AG36411" s="7"/>
      <c r="AH36411" s="7"/>
    </row>
    <row r="36412" spans="33:34">
      <c r="AG36412" s="7"/>
      <c r="AH36412" s="7"/>
    </row>
    <row r="36413" spans="33:34">
      <c r="AG36413" s="7"/>
      <c r="AH36413" s="7"/>
    </row>
    <row r="36414" spans="33:34">
      <c r="AG36414" s="7"/>
      <c r="AH36414" s="7"/>
    </row>
    <row r="36415" spans="33:34">
      <c r="AG36415" s="7"/>
      <c r="AH36415" s="7"/>
    </row>
    <row r="36416" spans="33:34">
      <c r="AG36416" s="7"/>
      <c r="AH36416" s="7"/>
    </row>
    <row r="36417" spans="33:34">
      <c r="AG36417" s="7"/>
      <c r="AH36417" s="7"/>
    </row>
    <row r="36418" spans="33:34">
      <c r="AG36418" s="7"/>
      <c r="AH36418" s="7"/>
    </row>
    <row r="36419" spans="33:34">
      <c r="AG36419" s="7"/>
      <c r="AH36419" s="7"/>
    </row>
    <row r="36420" spans="33:34">
      <c r="AG36420" s="7"/>
      <c r="AH36420" s="7"/>
    </row>
    <row r="36421" spans="33:34">
      <c r="AG36421" s="7"/>
      <c r="AH36421" s="7"/>
    </row>
    <row r="36422" spans="33:34">
      <c r="AG36422" s="7"/>
      <c r="AH36422" s="7"/>
    </row>
    <row r="36423" spans="33:34">
      <c r="AG36423" s="7"/>
      <c r="AH36423" s="7"/>
    </row>
    <row r="36424" spans="33:34">
      <c r="AG36424" s="7"/>
      <c r="AH36424" s="7"/>
    </row>
    <row r="36425" spans="33:34">
      <c r="AG36425" s="7"/>
      <c r="AH36425" s="7"/>
    </row>
    <row r="36426" spans="33:34">
      <c r="AG36426" s="7"/>
      <c r="AH36426" s="7"/>
    </row>
    <row r="36427" spans="33:34">
      <c r="AG36427" s="7"/>
      <c r="AH36427" s="7"/>
    </row>
    <row r="36428" spans="33:34">
      <c r="AG36428" s="7"/>
      <c r="AH36428" s="7"/>
    </row>
    <row r="36429" spans="33:34">
      <c r="AG36429" s="7"/>
      <c r="AH36429" s="7"/>
    </row>
    <row r="36430" spans="33:34">
      <c r="AG36430" s="7"/>
      <c r="AH36430" s="7"/>
    </row>
    <row r="36431" spans="33:34">
      <c r="AG36431" s="7"/>
      <c r="AH36431" s="7"/>
    </row>
    <row r="36432" spans="33:34">
      <c r="AG36432" s="7"/>
      <c r="AH36432" s="7"/>
    </row>
    <row r="36433" spans="33:34">
      <c r="AG36433" s="7"/>
      <c r="AH36433" s="7"/>
    </row>
    <row r="36434" spans="33:34">
      <c r="AG36434" s="7"/>
      <c r="AH36434" s="7"/>
    </row>
    <row r="36435" spans="33:34">
      <c r="AG36435" s="7"/>
      <c r="AH36435" s="7"/>
    </row>
    <row r="36436" spans="33:34">
      <c r="AG36436" s="7"/>
      <c r="AH36436" s="7"/>
    </row>
    <row r="36437" spans="33:34">
      <c r="AG36437" s="7"/>
      <c r="AH36437" s="7"/>
    </row>
    <row r="36438" spans="33:34">
      <c r="AG36438" s="7"/>
      <c r="AH36438" s="7"/>
    </row>
    <row r="36439" spans="33:34">
      <c r="AG36439" s="7"/>
      <c r="AH36439" s="7"/>
    </row>
    <row r="36440" spans="33:34">
      <c r="AG36440" s="7"/>
      <c r="AH36440" s="7"/>
    </row>
    <row r="36441" spans="33:34">
      <c r="AG36441" s="7"/>
      <c r="AH36441" s="7"/>
    </row>
    <row r="36442" spans="33:34">
      <c r="AG36442" s="7"/>
      <c r="AH36442" s="7"/>
    </row>
    <row r="36443" spans="33:34">
      <c r="AG36443" s="7"/>
      <c r="AH36443" s="7"/>
    </row>
    <row r="36444" spans="33:34">
      <c r="AG36444" s="7"/>
      <c r="AH36444" s="7"/>
    </row>
    <row r="36445" spans="33:34">
      <c r="AG36445" s="7"/>
      <c r="AH36445" s="7"/>
    </row>
    <row r="36446" spans="33:34">
      <c r="AG36446" s="7"/>
      <c r="AH36446" s="7"/>
    </row>
    <row r="36447" spans="33:34">
      <c r="AG36447" s="7"/>
      <c r="AH36447" s="7"/>
    </row>
    <row r="36448" spans="33:34">
      <c r="AG36448" s="7"/>
      <c r="AH36448" s="7"/>
    </row>
    <row r="36449" spans="33:34">
      <c r="AG36449" s="7"/>
      <c r="AH36449" s="7"/>
    </row>
    <row r="36450" spans="33:34">
      <c r="AG36450" s="7"/>
      <c r="AH36450" s="7"/>
    </row>
    <row r="36451" spans="33:34">
      <c r="AG36451" s="7"/>
      <c r="AH36451" s="7"/>
    </row>
    <row r="36452" spans="33:34">
      <c r="AG36452" s="7"/>
      <c r="AH36452" s="7"/>
    </row>
    <row r="36453" spans="33:34">
      <c r="AG36453" s="7"/>
      <c r="AH36453" s="7"/>
    </row>
    <row r="36454" spans="33:34">
      <c r="AG36454" s="7"/>
      <c r="AH36454" s="7"/>
    </row>
    <row r="36455" spans="33:34">
      <c r="AG36455" s="7"/>
      <c r="AH36455" s="7"/>
    </row>
    <row r="36456" spans="33:34">
      <c r="AG36456" s="7"/>
      <c r="AH36456" s="7"/>
    </row>
    <row r="36457" spans="33:34">
      <c r="AG36457" s="7"/>
      <c r="AH36457" s="7"/>
    </row>
    <row r="36458" spans="33:34">
      <c r="AG36458" s="7"/>
      <c r="AH36458" s="7"/>
    </row>
    <row r="36459" spans="33:34">
      <c r="AG36459" s="7"/>
      <c r="AH36459" s="7"/>
    </row>
    <row r="36460" spans="33:34">
      <c r="AG36460" s="7"/>
      <c r="AH36460" s="7"/>
    </row>
    <row r="36461" spans="33:34">
      <c r="AG36461" s="7"/>
      <c r="AH36461" s="7"/>
    </row>
    <row r="36462" spans="33:34">
      <c r="AG36462" s="7"/>
      <c r="AH36462" s="7"/>
    </row>
    <row r="36463" spans="33:34">
      <c r="AG36463" s="7"/>
      <c r="AH36463" s="7"/>
    </row>
    <row r="36464" spans="33:34">
      <c r="AG36464" s="7"/>
      <c r="AH36464" s="7"/>
    </row>
    <row r="36465" spans="33:34">
      <c r="AG36465" s="7"/>
      <c r="AH36465" s="7"/>
    </row>
    <row r="36466" spans="33:34">
      <c r="AG36466" s="7"/>
      <c r="AH36466" s="7"/>
    </row>
    <row r="36467" spans="33:34">
      <c r="AG36467" s="7"/>
      <c r="AH36467" s="7"/>
    </row>
    <row r="36468" spans="33:34">
      <c r="AG36468" s="7"/>
      <c r="AH36468" s="7"/>
    </row>
    <row r="36469" spans="33:34">
      <c r="AG36469" s="7"/>
      <c r="AH36469" s="7"/>
    </row>
    <row r="36470" spans="33:34">
      <c r="AG36470" s="7"/>
      <c r="AH36470" s="7"/>
    </row>
    <row r="36471" spans="33:34">
      <c r="AG36471" s="7"/>
      <c r="AH36471" s="7"/>
    </row>
    <row r="36472" spans="33:34">
      <c r="AG36472" s="7"/>
      <c r="AH36472" s="7"/>
    </row>
    <row r="36473" spans="33:34">
      <c r="AG36473" s="7"/>
      <c r="AH36473" s="7"/>
    </row>
    <row r="36474" spans="33:34">
      <c r="AG36474" s="7"/>
      <c r="AH36474" s="7"/>
    </row>
    <row r="36475" spans="33:34">
      <c r="AG36475" s="7"/>
      <c r="AH36475" s="7"/>
    </row>
    <row r="36476" spans="33:34">
      <c r="AG36476" s="7"/>
      <c r="AH36476" s="7"/>
    </row>
    <row r="36477" spans="33:34">
      <c r="AG36477" s="7"/>
      <c r="AH36477" s="7"/>
    </row>
    <row r="36478" spans="33:34">
      <c r="AG36478" s="7"/>
      <c r="AH36478" s="7"/>
    </row>
    <row r="36479" spans="33:34">
      <c r="AG36479" s="7"/>
      <c r="AH36479" s="7"/>
    </row>
    <row r="36480" spans="33:34">
      <c r="AG36480" s="7"/>
      <c r="AH36480" s="7"/>
    </row>
    <row r="36481" spans="33:34">
      <c r="AG36481" s="7"/>
      <c r="AH36481" s="7"/>
    </row>
    <row r="36482" spans="33:34">
      <c r="AG36482" s="7"/>
      <c r="AH36482" s="7"/>
    </row>
    <row r="36483" spans="33:34">
      <c r="AG36483" s="7"/>
      <c r="AH36483" s="7"/>
    </row>
    <row r="36484" spans="33:34">
      <c r="AG36484" s="7"/>
      <c r="AH36484" s="7"/>
    </row>
    <row r="36485" spans="33:34">
      <c r="AG36485" s="7"/>
      <c r="AH36485" s="7"/>
    </row>
    <row r="36486" spans="33:34">
      <c r="AG36486" s="7"/>
      <c r="AH36486" s="7"/>
    </row>
    <row r="36487" spans="33:34">
      <c r="AG36487" s="7"/>
      <c r="AH36487" s="7"/>
    </row>
    <row r="36488" spans="33:34">
      <c r="AG36488" s="7"/>
      <c r="AH36488" s="7"/>
    </row>
    <row r="36489" spans="33:34">
      <c r="AG36489" s="7"/>
      <c r="AH36489" s="7"/>
    </row>
    <row r="36490" spans="33:34">
      <c r="AG36490" s="7"/>
      <c r="AH36490" s="7"/>
    </row>
    <row r="36491" spans="33:34">
      <c r="AG36491" s="7"/>
      <c r="AH36491" s="7"/>
    </row>
    <row r="36492" spans="33:34">
      <c r="AG36492" s="7"/>
      <c r="AH36492" s="7"/>
    </row>
    <row r="36493" spans="33:34">
      <c r="AG36493" s="7"/>
      <c r="AH36493" s="7"/>
    </row>
    <row r="36494" spans="33:34">
      <c r="AG36494" s="7"/>
      <c r="AH36494" s="7"/>
    </row>
    <row r="36495" spans="33:34">
      <c r="AG36495" s="7"/>
      <c r="AH36495" s="7"/>
    </row>
    <row r="36496" spans="33:34">
      <c r="AG36496" s="7"/>
      <c r="AH36496" s="7"/>
    </row>
    <row r="36497" spans="33:34">
      <c r="AG36497" s="7"/>
      <c r="AH36497" s="7"/>
    </row>
    <row r="36498" spans="33:34">
      <c r="AG36498" s="7"/>
      <c r="AH36498" s="7"/>
    </row>
    <row r="36499" spans="33:34">
      <c r="AG36499" s="7"/>
      <c r="AH36499" s="7"/>
    </row>
    <row r="36500" spans="33:34">
      <c r="AG36500" s="7"/>
      <c r="AH36500" s="7"/>
    </row>
    <row r="36501" spans="33:34">
      <c r="AG36501" s="7"/>
      <c r="AH36501" s="7"/>
    </row>
    <row r="36502" spans="33:34">
      <c r="AG36502" s="7"/>
      <c r="AH36502" s="7"/>
    </row>
    <row r="36503" spans="33:34">
      <c r="AG36503" s="7"/>
      <c r="AH36503" s="7"/>
    </row>
    <row r="36504" spans="33:34">
      <c r="AG36504" s="7"/>
      <c r="AH36504" s="7"/>
    </row>
    <row r="36505" spans="33:34">
      <c r="AG36505" s="7"/>
      <c r="AH36505" s="7"/>
    </row>
    <row r="36506" spans="33:34">
      <c r="AG36506" s="7"/>
      <c r="AH36506" s="7"/>
    </row>
    <row r="36507" spans="33:34">
      <c r="AG36507" s="7"/>
      <c r="AH36507" s="7"/>
    </row>
    <row r="36508" spans="33:34">
      <c r="AG36508" s="7"/>
      <c r="AH36508" s="7"/>
    </row>
    <row r="36509" spans="33:34">
      <c r="AG36509" s="7"/>
      <c r="AH36509" s="7"/>
    </row>
    <row r="36510" spans="33:34">
      <c r="AG36510" s="7"/>
      <c r="AH36510" s="7"/>
    </row>
    <row r="36511" spans="33:34">
      <c r="AG36511" s="7"/>
      <c r="AH36511" s="7"/>
    </row>
    <row r="36512" spans="33:34">
      <c r="AG36512" s="7"/>
      <c r="AH36512" s="7"/>
    </row>
    <row r="36513" spans="33:34">
      <c r="AG36513" s="7"/>
      <c r="AH36513" s="7"/>
    </row>
    <row r="36514" spans="33:34">
      <c r="AG36514" s="7"/>
      <c r="AH36514" s="7"/>
    </row>
    <row r="36515" spans="33:34">
      <c r="AG36515" s="7"/>
      <c r="AH36515" s="7"/>
    </row>
    <row r="36516" spans="33:34">
      <c r="AG36516" s="7"/>
      <c r="AH36516" s="7"/>
    </row>
    <row r="36517" spans="33:34">
      <c r="AG36517" s="7"/>
      <c r="AH36517" s="7"/>
    </row>
    <row r="36518" spans="33:34">
      <c r="AG36518" s="7"/>
      <c r="AH36518" s="7"/>
    </row>
    <row r="36519" spans="33:34">
      <c r="AG36519" s="7"/>
      <c r="AH36519" s="7"/>
    </row>
    <row r="36520" spans="33:34">
      <c r="AG36520" s="7"/>
      <c r="AH36520" s="7"/>
    </row>
    <row r="36521" spans="33:34">
      <c r="AG36521" s="7"/>
      <c r="AH36521" s="7"/>
    </row>
    <row r="36522" spans="33:34">
      <c r="AG36522" s="7"/>
      <c r="AH36522" s="7"/>
    </row>
    <row r="36523" spans="33:34">
      <c r="AG36523" s="7"/>
      <c r="AH36523" s="7"/>
    </row>
    <row r="36524" spans="33:34">
      <c r="AG36524" s="7"/>
      <c r="AH36524" s="7"/>
    </row>
    <row r="36525" spans="33:34">
      <c r="AG36525" s="7"/>
      <c r="AH36525" s="7"/>
    </row>
    <row r="36526" spans="33:34">
      <c r="AG36526" s="7"/>
      <c r="AH36526" s="7"/>
    </row>
    <row r="36527" spans="33:34">
      <c r="AG36527" s="7"/>
      <c r="AH36527" s="7"/>
    </row>
    <row r="36528" spans="33:34">
      <c r="AG36528" s="7"/>
      <c r="AH36528" s="7"/>
    </row>
    <row r="36529" spans="33:34">
      <c r="AG36529" s="7"/>
      <c r="AH36529" s="7"/>
    </row>
    <row r="36530" spans="33:34">
      <c r="AG36530" s="7"/>
      <c r="AH36530" s="7"/>
    </row>
    <row r="36531" spans="33:34">
      <c r="AG36531" s="7"/>
      <c r="AH36531" s="7"/>
    </row>
    <row r="36532" spans="33:34">
      <c r="AG36532" s="7"/>
      <c r="AH36532" s="7"/>
    </row>
    <row r="36533" spans="33:34">
      <c r="AG36533" s="7"/>
      <c r="AH36533" s="7"/>
    </row>
    <row r="36534" spans="33:34">
      <c r="AG36534" s="7"/>
      <c r="AH36534" s="7"/>
    </row>
    <row r="36535" spans="33:34">
      <c r="AG36535" s="7"/>
      <c r="AH36535" s="7"/>
    </row>
    <row r="36536" spans="33:34">
      <c r="AG36536" s="7"/>
      <c r="AH36536" s="7"/>
    </row>
    <row r="36537" spans="33:34">
      <c r="AG36537" s="7"/>
      <c r="AH36537" s="7"/>
    </row>
    <row r="36538" spans="33:34">
      <c r="AG36538" s="7"/>
      <c r="AH36538" s="7"/>
    </row>
    <row r="36539" spans="33:34">
      <c r="AG36539" s="7"/>
      <c r="AH36539" s="7"/>
    </row>
    <row r="36540" spans="33:34">
      <c r="AG36540" s="7"/>
      <c r="AH36540" s="7"/>
    </row>
    <row r="36541" spans="33:34">
      <c r="AG36541" s="7"/>
      <c r="AH36541" s="7"/>
    </row>
    <row r="36542" spans="33:34">
      <c r="AG36542" s="7"/>
      <c r="AH36542" s="7"/>
    </row>
    <row r="36543" spans="33:34">
      <c r="AG36543" s="7"/>
      <c r="AH36543" s="7"/>
    </row>
    <row r="36544" spans="33:34">
      <c r="AG36544" s="7"/>
      <c r="AH36544" s="7"/>
    </row>
    <row r="36545" spans="33:34">
      <c r="AG36545" s="7"/>
      <c r="AH36545" s="7"/>
    </row>
    <row r="36546" spans="33:34">
      <c r="AG36546" s="7"/>
      <c r="AH36546" s="7"/>
    </row>
    <row r="36547" spans="33:34">
      <c r="AG36547" s="7"/>
      <c r="AH36547" s="7"/>
    </row>
    <row r="36548" spans="33:34">
      <c r="AG36548" s="7"/>
      <c r="AH36548" s="7"/>
    </row>
    <row r="36549" spans="33:34">
      <c r="AG36549" s="7"/>
      <c r="AH36549" s="7"/>
    </row>
    <row r="36550" spans="33:34">
      <c r="AG36550" s="7"/>
      <c r="AH36550" s="7"/>
    </row>
    <row r="36551" spans="33:34">
      <c r="AG36551" s="7"/>
      <c r="AH36551" s="7"/>
    </row>
    <row r="36552" spans="33:34">
      <c r="AG36552" s="7"/>
      <c r="AH36552" s="7"/>
    </row>
    <row r="36553" spans="33:34">
      <c r="AG36553" s="7"/>
      <c r="AH36553" s="7"/>
    </row>
    <row r="36554" spans="33:34">
      <c r="AG36554" s="7"/>
      <c r="AH36554" s="7"/>
    </row>
    <row r="36555" spans="33:34">
      <c r="AG36555" s="7"/>
      <c r="AH36555" s="7"/>
    </row>
    <row r="36556" spans="33:34">
      <c r="AG36556" s="7"/>
      <c r="AH36556" s="7"/>
    </row>
    <row r="36557" spans="33:34">
      <c r="AG36557" s="7"/>
      <c r="AH36557" s="7"/>
    </row>
    <row r="36558" spans="33:34">
      <c r="AG36558" s="7"/>
      <c r="AH36558" s="7"/>
    </row>
    <row r="36559" spans="33:34">
      <c r="AG36559" s="7"/>
      <c r="AH36559" s="7"/>
    </row>
    <row r="36560" spans="33:34">
      <c r="AG36560" s="7"/>
      <c r="AH36560" s="7"/>
    </row>
    <row r="36561" spans="33:34">
      <c r="AG36561" s="7"/>
      <c r="AH36561" s="7"/>
    </row>
    <row r="36562" spans="33:34">
      <c r="AG36562" s="7"/>
      <c r="AH36562" s="7"/>
    </row>
    <row r="36563" spans="33:34">
      <c r="AG36563" s="7"/>
      <c r="AH36563" s="7"/>
    </row>
    <row r="36564" spans="33:34">
      <c r="AG36564" s="7"/>
      <c r="AH36564" s="7"/>
    </row>
    <row r="36565" spans="33:34">
      <c r="AG36565" s="7"/>
      <c r="AH36565" s="7"/>
    </row>
    <row r="36566" spans="33:34">
      <c r="AG36566" s="7"/>
      <c r="AH36566" s="7"/>
    </row>
    <row r="36567" spans="33:34">
      <c r="AG36567" s="7"/>
      <c r="AH36567" s="7"/>
    </row>
    <row r="36568" spans="33:34">
      <c r="AG36568" s="7"/>
      <c r="AH36568" s="7"/>
    </row>
    <row r="36569" spans="33:34">
      <c r="AG36569" s="7"/>
      <c r="AH36569" s="7"/>
    </row>
    <row r="36570" spans="33:34">
      <c r="AG36570" s="7"/>
      <c r="AH36570" s="7"/>
    </row>
    <row r="36571" spans="33:34">
      <c r="AG36571" s="7"/>
      <c r="AH36571" s="7"/>
    </row>
    <row r="36572" spans="33:34">
      <c r="AG36572" s="7"/>
      <c r="AH36572" s="7"/>
    </row>
    <row r="36573" spans="33:34">
      <c r="AG36573" s="7"/>
      <c r="AH36573" s="7"/>
    </row>
    <row r="36574" spans="33:34">
      <c r="AG36574" s="7"/>
      <c r="AH36574" s="7"/>
    </row>
    <row r="36575" spans="33:34">
      <c r="AG36575" s="7"/>
      <c r="AH36575" s="7"/>
    </row>
    <row r="36576" spans="33:34">
      <c r="AG36576" s="7"/>
      <c r="AH36576" s="7"/>
    </row>
    <row r="36577" spans="33:34">
      <c r="AG36577" s="7"/>
      <c r="AH36577" s="7"/>
    </row>
    <row r="36578" spans="33:34">
      <c r="AG36578" s="7"/>
      <c r="AH36578" s="7"/>
    </row>
    <row r="36579" spans="33:34">
      <c r="AG36579" s="7"/>
      <c r="AH36579" s="7"/>
    </row>
    <row r="36580" spans="33:34">
      <c r="AG36580" s="7"/>
      <c r="AH36580" s="7"/>
    </row>
    <row r="36581" spans="33:34">
      <c r="AG36581" s="7"/>
      <c r="AH36581" s="7"/>
    </row>
    <row r="36582" spans="33:34">
      <c r="AG36582" s="7"/>
      <c r="AH36582" s="7"/>
    </row>
    <row r="36583" spans="33:34">
      <c r="AG36583" s="7"/>
      <c r="AH36583" s="7"/>
    </row>
    <row r="36584" spans="33:34">
      <c r="AG36584" s="7"/>
      <c r="AH36584" s="7"/>
    </row>
    <row r="36585" spans="33:34">
      <c r="AG36585" s="7"/>
      <c r="AH36585" s="7"/>
    </row>
    <row r="36586" spans="33:34">
      <c r="AG36586" s="7"/>
      <c r="AH36586" s="7"/>
    </row>
    <row r="36587" spans="33:34">
      <c r="AG36587" s="7"/>
      <c r="AH36587" s="7"/>
    </row>
    <row r="36588" spans="33:34">
      <c r="AG36588" s="7"/>
      <c r="AH36588" s="7"/>
    </row>
    <row r="36589" spans="33:34">
      <c r="AG36589" s="7"/>
      <c r="AH36589" s="7"/>
    </row>
    <row r="36590" spans="33:34">
      <c r="AG36590" s="7"/>
      <c r="AH36590" s="7"/>
    </row>
    <row r="36591" spans="33:34">
      <c r="AG36591" s="7"/>
      <c r="AH36591" s="7"/>
    </row>
    <row r="36592" spans="33:34">
      <c r="AG36592" s="7"/>
      <c r="AH36592" s="7"/>
    </row>
    <row r="36593" spans="33:34">
      <c r="AG36593" s="7"/>
      <c r="AH36593" s="7"/>
    </row>
    <row r="36594" spans="33:34">
      <c r="AG36594" s="7"/>
      <c r="AH36594" s="7"/>
    </row>
    <row r="36595" spans="33:34">
      <c r="AG36595" s="7"/>
      <c r="AH36595" s="7"/>
    </row>
    <row r="36596" spans="33:34">
      <c r="AG36596" s="7"/>
      <c r="AH36596" s="7"/>
    </row>
    <row r="36597" spans="33:34">
      <c r="AG36597" s="7"/>
      <c r="AH36597" s="7"/>
    </row>
    <row r="36598" spans="33:34">
      <c r="AG36598" s="7"/>
      <c r="AH36598" s="7"/>
    </row>
    <row r="36599" spans="33:34">
      <c r="AG36599" s="7"/>
      <c r="AH36599" s="7"/>
    </row>
    <row r="36600" spans="33:34">
      <c r="AG36600" s="7"/>
      <c r="AH36600" s="7"/>
    </row>
    <row r="36601" spans="33:34">
      <c r="AG36601" s="7"/>
      <c r="AH36601" s="7"/>
    </row>
    <row r="36602" spans="33:34">
      <c r="AG36602" s="7"/>
      <c r="AH36602" s="7"/>
    </row>
    <row r="36603" spans="33:34">
      <c r="AG36603" s="7"/>
      <c r="AH36603" s="7"/>
    </row>
    <row r="36604" spans="33:34">
      <c r="AG36604" s="7"/>
      <c r="AH36604" s="7"/>
    </row>
    <row r="36605" spans="33:34">
      <c r="AG36605" s="7"/>
      <c r="AH36605" s="7"/>
    </row>
    <row r="36606" spans="33:34">
      <c r="AG36606" s="7"/>
      <c r="AH36606" s="7"/>
    </row>
    <row r="36607" spans="33:34">
      <c r="AG36607" s="7"/>
      <c r="AH36607" s="7"/>
    </row>
    <row r="36608" spans="33:34">
      <c r="AG36608" s="7"/>
      <c r="AH36608" s="7"/>
    </row>
    <row r="36609" spans="33:34">
      <c r="AG36609" s="7"/>
      <c r="AH36609" s="7"/>
    </row>
    <row r="36610" spans="33:34">
      <c r="AG36610" s="7"/>
      <c r="AH36610" s="7"/>
    </row>
    <row r="36611" spans="33:34">
      <c r="AG36611" s="7"/>
      <c r="AH36611" s="7"/>
    </row>
    <row r="36612" spans="33:34">
      <c r="AG36612" s="7"/>
      <c r="AH36612" s="7"/>
    </row>
    <row r="36613" spans="33:34">
      <c r="AG36613" s="7"/>
      <c r="AH36613" s="7"/>
    </row>
    <row r="36614" spans="33:34">
      <c r="AG36614" s="7"/>
      <c r="AH36614" s="7"/>
    </row>
    <row r="36615" spans="33:34">
      <c r="AG36615" s="7"/>
      <c r="AH36615" s="7"/>
    </row>
    <row r="36616" spans="33:34">
      <c r="AG36616" s="7"/>
      <c r="AH36616" s="7"/>
    </row>
    <row r="36617" spans="33:34">
      <c r="AG36617" s="7"/>
      <c r="AH36617" s="7"/>
    </row>
    <row r="36618" spans="33:34">
      <c r="AG36618" s="7"/>
      <c r="AH36618" s="7"/>
    </row>
    <row r="36619" spans="33:34">
      <c r="AG36619" s="7"/>
      <c r="AH36619" s="7"/>
    </row>
    <row r="36620" spans="33:34">
      <c r="AG36620" s="7"/>
      <c r="AH36620" s="7"/>
    </row>
    <row r="36621" spans="33:34">
      <c r="AG36621" s="7"/>
      <c r="AH36621" s="7"/>
    </row>
    <row r="36622" spans="33:34">
      <c r="AG36622" s="7"/>
      <c r="AH36622" s="7"/>
    </row>
    <row r="36623" spans="33:34">
      <c r="AG36623" s="7"/>
      <c r="AH36623" s="7"/>
    </row>
    <row r="36624" spans="33:34">
      <c r="AG36624" s="7"/>
      <c r="AH36624" s="7"/>
    </row>
    <row r="36625" spans="33:34">
      <c r="AG36625" s="7"/>
      <c r="AH36625" s="7"/>
    </row>
    <row r="36626" spans="33:34">
      <c r="AG36626" s="7"/>
      <c r="AH36626" s="7"/>
    </row>
    <row r="36627" spans="33:34">
      <c r="AG36627" s="7"/>
      <c r="AH36627" s="7"/>
    </row>
    <row r="36628" spans="33:34">
      <c r="AG36628" s="7"/>
      <c r="AH36628" s="7"/>
    </row>
    <row r="36629" spans="33:34">
      <c r="AG36629" s="7"/>
      <c r="AH36629" s="7"/>
    </row>
    <row r="36630" spans="33:34">
      <c r="AG36630" s="7"/>
      <c r="AH36630" s="7"/>
    </row>
    <row r="36631" spans="33:34">
      <c r="AG36631" s="7"/>
      <c r="AH36631" s="7"/>
    </row>
    <row r="36632" spans="33:34">
      <c r="AG36632" s="7"/>
      <c r="AH36632" s="7"/>
    </row>
    <row r="36633" spans="33:34">
      <c r="AG36633" s="7"/>
      <c r="AH36633" s="7"/>
    </row>
    <row r="36634" spans="33:34">
      <c r="AG36634" s="7"/>
      <c r="AH36634" s="7"/>
    </row>
    <row r="36635" spans="33:34">
      <c r="AG36635" s="7"/>
      <c r="AH36635" s="7"/>
    </row>
    <row r="36636" spans="33:34">
      <c r="AG36636" s="7"/>
      <c r="AH36636" s="7"/>
    </row>
    <row r="36637" spans="33:34">
      <c r="AG36637" s="7"/>
      <c r="AH36637" s="7"/>
    </row>
    <row r="36638" spans="33:34">
      <c r="AG36638" s="7"/>
      <c r="AH36638" s="7"/>
    </row>
    <row r="36639" spans="33:34">
      <c r="AG36639" s="7"/>
      <c r="AH36639" s="7"/>
    </row>
    <row r="36640" spans="33:34">
      <c r="AG36640" s="7"/>
      <c r="AH36640" s="7"/>
    </row>
    <row r="36641" spans="33:34">
      <c r="AG36641" s="7"/>
      <c r="AH36641" s="7"/>
    </row>
    <row r="36642" spans="33:34">
      <c r="AG36642" s="7"/>
      <c r="AH36642" s="7"/>
    </row>
    <row r="36643" spans="33:34">
      <c r="AG36643" s="7"/>
      <c r="AH36643" s="7"/>
    </row>
    <row r="36644" spans="33:34">
      <c r="AG36644" s="7"/>
      <c r="AH36644" s="7"/>
    </row>
    <row r="36645" spans="33:34">
      <c r="AG36645" s="7"/>
      <c r="AH36645" s="7"/>
    </row>
    <row r="36646" spans="33:34">
      <c r="AG36646" s="7"/>
      <c r="AH36646" s="7"/>
    </row>
    <row r="36647" spans="33:34">
      <c r="AG36647" s="7"/>
      <c r="AH36647" s="7"/>
    </row>
    <row r="36648" spans="33:34">
      <c r="AG36648" s="7"/>
      <c r="AH36648" s="7"/>
    </row>
    <row r="36649" spans="33:34">
      <c r="AG36649" s="7"/>
      <c r="AH36649" s="7"/>
    </row>
    <row r="36650" spans="33:34">
      <c r="AG36650" s="7"/>
      <c r="AH36650" s="7"/>
    </row>
    <row r="36651" spans="33:34">
      <c r="AG36651" s="7"/>
      <c r="AH36651" s="7"/>
    </row>
    <row r="36652" spans="33:34">
      <c r="AG36652" s="7"/>
      <c r="AH36652" s="7"/>
    </row>
    <row r="36653" spans="33:34">
      <c r="AG36653" s="7"/>
      <c r="AH36653" s="7"/>
    </row>
    <row r="36654" spans="33:34">
      <c r="AG36654" s="7"/>
      <c r="AH36654" s="7"/>
    </row>
    <row r="36655" spans="33:34">
      <c r="AG36655" s="7"/>
      <c r="AH36655" s="7"/>
    </row>
    <row r="36656" spans="33:34">
      <c r="AG36656" s="7"/>
      <c r="AH36656" s="7"/>
    </row>
    <row r="36657" spans="33:34">
      <c r="AG36657" s="7"/>
      <c r="AH36657" s="7"/>
    </row>
    <row r="36658" spans="33:34">
      <c r="AG36658" s="7"/>
      <c r="AH36658" s="7"/>
    </row>
    <row r="36659" spans="33:34">
      <c r="AG36659" s="7"/>
      <c r="AH36659" s="7"/>
    </row>
    <row r="36660" spans="33:34">
      <c r="AG36660" s="7"/>
      <c r="AH36660" s="7"/>
    </row>
    <row r="36661" spans="33:34">
      <c r="AG36661" s="7"/>
      <c r="AH36661" s="7"/>
    </row>
    <row r="36662" spans="33:34">
      <c r="AG36662" s="7"/>
      <c r="AH36662" s="7"/>
    </row>
    <row r="36663" spans="33:34">
      <c r="AG36663" s="7"/>
      <c r="AH36663" s="7"/>
    </row>
    <row r="36664" spans="33:34">
      <c r="AG36664" s="7"/>
      <c r="AH36664" s="7"/>
    </row>
    <row r="36665" spans="33:34">
      <c r="AG36665" s="7"/>
      <c r="AH36665" s="7"/>
    </row>
    <row r="36666" spans="33:34">
      <c r="AG36666" s="7"/>
      <c r="AH36666" s="7"/>
    </row>
    <row r="36667" spans="33:34">
      <c r="AG36667" s="7"/>
      <c r="AH36667" s="7"/>
    </row>
    <row r="36668" spans="33:34">
      <c r="AG36668" s="7"/>
      <c r="AH36668" s="7"/>
    </row>
    <row r="36669" spans="33:34">
      <c r="AG36669" s="7"/>
      <c r="AH36669" s="7"/>
    </row>
    <row r="36670" spans="33:34">
      <c r="AG36670" s="7"/>
      <c r="AH36670" s="7"/>
    </row>
    <row r="36671" spans="33:34">
      <c r="AG36671" s="7"/>
      <c r="AH36671" s="7"/>
    </row>
    <row r="36672" spans="33:34">
      <c r="AG36672" s="7"/>
      <c r="AH36672" s="7"/>
    </row>
    <row r="36673" spans="33:34">
      <c r="AG36673" s="7"/>
      <c r="AH36673" s="7"/>
    </row>
    <row r="36674" spans="33:34">
      <c r="AG36674" s="7"/>
      <c r="AH36674" s="7"/>
    </row>
    <row r="36675" spans="33:34">
      <c r="AG36675" s="7"/>
      <c r="AH36675" s="7"/>
    </row>
    <row r="36676" spans="33:34">
      <c r="AG36676" s="7"/>
      <c r="AH36676" s="7"/>
    </row>
    <row r="36677" spans="33:34">
      <c r="AG36677" s="7"/>
      <c r="AH36677" s="7"/>
    </row>
    <row r="36678" spans="33:34">
      <c r="AG36678" s="7"/>
      <c r="AH36678" s="7"/>
    </row>
    <row r="36679" spans="33:34">
      <c r="AG36679" s="7"/>
      <c r="AH36679" s="7"/>
    </row>
    <row r="36680" spans="33:34">
      <c r="AG36680" s="7"/>
      <c r="AH36680" s="7"/>
    </row>
    <row r="36681" spans="33:34">
      <c r="AG36681" s="7"/>
      <c r="AH36681" s="7"/>
    </row>
    <row r="36682" spans="33:34">
      <c r="AG36682" s="7"/>
      <c r="AH36682" s="7"/>
    </row>
    <row r="36683" spans="33:34">
      <c r="AG36683" s="7"/>
      <c r="AH36683" s="7"/>
    </row>
    <row r="36684" spans="33:34">
      <c r="AG36684" s="7"/>
      <c r="AH36684" s="7"/>
    </row>
    <row r="36685" spans="33:34">
      <c r="AG36685" s="7"/>
      <c r="AH36685" s="7"/>
    </row>
    <row r="36686" spans="33:34">
      <c r="AG36686" s="7"/>
      <c r="AH36686" s="7"/>
    </row>
    <row r="36687" spans="33:34">
      <c r="AG36687" s="7"/>
      <c r="AH36687" s="7"/>
    </row>
    <row r="36688" spans="33:34">
      <c r="AG36688" s="7"/>
      <c r="AH36688" s="7"/>
    </row>
    <row r="36689" spans="33:34">
      <c r="AG36689" s="7"/>
      <c r="AH36689" s="7"/>
    </row>
    <row r="36690" spans="33:34">
      <c r="AG36690" s="7"/>
      <c r="AH36690" s="7"/>
    </row>
    <row r="36691" spans="33:34">
      <c r="AG36691" s="7"/>
      <c r="AH36691" s="7"/>
    </row>
    <row r="36692" spans="33:34">
      <c r="AG36692" s="7"/>
      <c r="AH36692" s="7"/>
    </row>
    <row r="36693" spans="33:34">
      <c r="AG36693" s="7"/>
      <c r="AH36693" s="7"/>
    </row>
    <row r="36694" spans="33:34">
      <c r="AG36694" s="7"/>
      <c r="AH36694" s="7"/>
    </row>
    <row r="36695" spans="33:34">
      <c r="AG36695" s="7"/>
      <c r="AH36695" s="7"/>
    </row>
    <row r="36696" spans="33:34">
      <c r="AG36696" s="7"/>
      <c r="AH36696" s="7"/>
    </row>
    <row r="36697" spans="33:34">
      <c r="AG36697" s="7"/>
      <c r="AH36697" s="7"/>
    </row>
    <row r="36698" spans="33:34">
      <c r="AG36698" s="7"/>
      <c r="AH36698" s="7"/>
    </row>
    <row r="36699" spans="33:34">
      <c r="AG36699" s="7"/>
      <c r="AH36699" s="7"/>
    </row>
    <row r="36700" spans="33:34">
      <c r="AG36700" s="7"/>
      <c r="AH36700" s="7"/>
    </row>
    <row r="36701" spans="33:34">
      <c r="AG36701" s="7"/>
      <c r="AH36701" s="7"/>
    </row>
    <row r="36702" spans="33:34">
      <c r="AG36702" s="7"/>
      <c r="AH36702" s="7"/>
    </row>
    <row r="36703" spans="33:34">
      <c r="AG36703" s="7"/>
      <c r="AH36703" s="7"/>
    </row>
    <row r="36704" spans="33:34">
      <c r="AG36704" s="7"/>
      <c r="AH36704" s="7"/>
    </row>
    <row r="36705" spans="33:34">
      <c r="AG36705" s="7"/>
      <c r="AH36705" s="7"/>
    </row>
    <row r="36706" spans="33:34">
      <c r="AG36706" s="7"/>
      <c r="AH36706" s="7"/>
    </row>
    <row r="36707" spans="33:34">
      <c r="AG36707" s="7"/>
      <c r="AH36707" s="7"/>
    </row>
    <row r="36708" spans="33:34">
      <c r="AG36708" s="7"/>
      <c r="AH36708" s="7"/>
    </row>
    <row r="36709" spans="33:34">
      <c r="AG36709" s="7"/>
      <c r="AH36709" s="7"/>
    </row>
    <row r="36710" spans="33:34">
      <c r="AG36710" s="7"/>
      <c r="AH36710" s="7"/>
    </row>
    <row r="36711" spans="33:34">
      <c r="AG36711" s="7"/>
      <c r="AH36711" s="7"/>
    </row>
    <row r="36712" spans="33:34">
      <c r="AG36712" s="7"/>
      <c r="AH36712" s="7"/>
    </row>
    <row r="36713" spans="33:34">
      <c r="AG36713" s="7"/>
      <c r="AH36713" s="7"/>
    </row>
    <row r="36714" spans="33:34">
      <c r="AG36714" s="7"/>
      <c r="AH36714" s="7"/>
    </row>
    <row r="36715" spans="33:34">
      <c r="AG36715" s="7"/>
      <c r="AH36715" s="7"/>
    </row>
    <row r="36716" spans="33:34">
      <c r="AG36716" s="7"/>
      <c r="AH36716" s="7"/>
    </row>
    <row r="36717" spans="33:34">
      <c r="AG36717" s="7"/>
      <c r="AH36717" s="7"/>
    </row>
    <row r="36718" spans="33:34">
      <c r="AG36718" s="7"/>
      <c r="AH36718" s="7"/>
    </row>
    <row r="36719" spans="33:34">
      <c r="AG36719" s="7"/>
      <c r="AH36719" s="7"/>
    </row>
    <row r="36720" spans="33:34">
      <c r="AG36720" s="7"/>
      <c r="AH36720" s="7"/>
    </row>
    <row r="36721" spans="33:34">
      <c r="AG36721" s="7"/>
      <c r="AH36721" s="7"/>
    </row>
    <row r="36722" spans="33:34">
      <c r="AG36722" s="7"/>
      <c r="AH36722" s="7"/>
    </row>
    <row r="36723" spans="33:34">
      <c r="AG36723" s="7"/>
      <c r="AH36723" s="7"/>
    </row>
    <row r="36724" spans="33:34">
      <c r="AG36724" s="7"/>
      <c r="AH36724" s="7"/>
    </row>
    <row r="36725" spans="33:34">
      <c r="AG36725" s="7"/>
      <c r="AH36725" s="7"/>
    </row>
    <row r="36726" spans="33:34">
      <c r="AG36726" s="7"/>
      <c r="AH36726" s="7"/>
    </row>
    <row r="36727" spans="33:34">
      <c r="AG36727" s="7"/>
      <c r="AH36727" s="7"/>
    </row>
    <row r="36728" spans="33:34">
      <c r="AG36728" s="7"/>
      <c r="AH36728" s="7"/>
    </row>
    <row r="36729" spans="33:34">
      <c r="AG36729" s="7"/>
      <c r="AH36729" s="7"/>
    </row>
    <row r="36730" spans="33:34">
      <c r="AG36730" s="7"/>
      <c r="AH36730" s="7"/>
    </row>
    <row r="36731" spans="33:34">
      <c r="AG36731" s="7"/>
      <c r="AH36731" s="7"/>
    </row>
    <row r="36732" spans="33:34">
      <c r="AG36732" s="7"/>
      <c r="AH36732" s="7"/>
    </row>
    <row r="36733" spans="33:34">
      <c r="AG36733" s="7"/>
      <c r="AH36733" s="7"/>
    </row>
    <row r="36734" spans="33:34">
      <c r="AG36734" s="7"/>
      <c r="AH36734" s="7"/>
    </row>
    <row r="36735" spans="33:34">
      <c r="AG36735" s="7"/>
      <c r="AH36735" s="7"/>
    </row>
    <row r="36736" spans="33:34">
      <c r="AG36736" s="7"/>
      <c r="AH36736" s="7"/>
    </row>
    <row r="36737" spans="33:34">
      <c r="AG36737" s="7"/>
      <c r="AH36737" s="7"/>
    </row>
    <row r="36738" spans="33:34">
      <c r="AG36738" s="7"/>
      <c r="AH36738" s="7"/>
    </row>
    <row r="36739" spans="33:34">
      <c r="AG36739" s="7"/>
      <c r="AH36739" s="7"/>
    </row>
    <row r="36740" spans="33:34">
      <c r="AG36740" s="7"/>
      <c r="AH36740" s="7"/>
    </row>
    <row r="36741" spans="33:34">
      <c r="AG36741" s="7"/>
      <c r="AH36741" s="7"/>
    </row>
    <row r="36742" spans="33:34">
      <c r="AG36742" s="7"/>
      <c r="AH36742" s="7"/>
    </row>
    <row r="36743" spans="33:34">
      <c r="AG36743" s="7"/>
      <c r="AH36743" s="7"/>
    </row>
    <row r="36744" spans="33:34">
      <c r="AG36744" s="7"/>
      <c r="AH36744" s="7"/>
    </row>
    <row r="36745" spans="33:34">
      <c r="AG36745" s="7"/>
      <c r="AH36745" s="7"/>
    </row>
    <row r="36746" spans="33:34">
      <c r="AG36746" s="7"/>
      <c r="AH36746" s="7"/>
    </row>
    <row r="36747" spans="33:34">
      <c r="AG36747" s="7"/>
      <c r="AH36747" s="7"/>
    </row>
    <row r="36748" spans="33:34">
      <c r="AG36748" s="7"/>
      <c r="AH36748" s="7"/>
    </row>
    <row r="36749" spans="33:34">
      <c r="AG36749" s="7"/>
      <c r="AH36749" s="7"/>
    </row>
    <row r="36750" spans="33:34">
      <c r="AG36750" s="7"/>
      <c r="AH36750" s="7"/>
    </row>
    <row r="36751" spans="33:34">
      <c r="AG36751" s="7"/>
      <c r="AH36751" s="7"/>
    </row>
    <row r="36752" spans="33:34">
      <c r="AG36752" s="7"/>
      <c r="AH36752" s="7"/>
    </row>
    <row r="36753" spans="33:34">
      <c r="AG36753" s="7"/>
      <c r="AH36753" s="7"/>
    </row>
    <row r="36754" spans="33:34">
      <c r="AG36754" s="7"/>
      <c r="AH36754" s="7"/>
    </row>
    <row r="36755" spans="33:34">
      <c r="AG36755" s="7"/>
      <c r="AH36755" s="7"/>
    </row>
    <row r="36756" spans="33:34">
      <c r="AG36756" s="7"/>
      <c r="AH36756" s="7"/>
    </row>
    <row r="36757" spans="33:34">
      <c r="AG36757" s="7"/>
      <c r="AH36757" s="7"/>
    </row>
    <row r="36758" spans="33:34">
      <c r="AG36758" s="7"/>
      <c r="AH36758" s="7"/>
    </row>
    <row r="36759" spans="33:34">
      <c r="AG36759" s="7"/>
      <c r="AH36759" s="7"/>
    </row>
    <row r="36760" spans="33:34">
      <c r="AG36760" s="7"/>
      <c r="AH36760" s="7"/>
    </row>
    <row r="36761" spans="33:34">
      <c r="AG36761" s="7"/>
      <c r="AH36761" s="7"/>
    </row>
    <row r="36762" spans="33:34">
      <c r="AG36762" s="7"/>
      <c r="AH36762" s="7"/>
    </row>
    <row r="36763" spans="33:34">
      <c r="AG36763" s="7"/>
      <c r="AH36763" s="7"/>
    </row>
    <row r="36764" spans="33:34">
      <c r="AG36764" s="7"/>
      <c r="AH36764" s="7"/>
    </row>
    <row r="36765" spans="33:34">
      <c r="AG36765" s="7"/>
      <c r="AH36765" s="7"/>
    </row>
    <row r="36766" spans="33:34">
      <c r="AG36766" s="7"/>
      <c r="AH36766" s="7"/>
    </row>
    <row r="36767" spans="33:34">
      <c r="AG36767" s="7"/>
      <c r="AH36767" s="7"/>
    </row>
    <row r="36768" spans="33:34">
      <c r="AG36768" s="7"/>
      <c r="AH36768" s="7"/>
    </row>
    <row r="36769" spans="33:34">
      <c r="AG36769" s="7"/>
      <c r="AH36769" s="7"/>
    </row>
    <row r="36770" spans="33:34">
      <c r="AG36770" s="7"/>
      <c r="AH36770" s="7"/>
    </row>
    <row r="36771" spans="33:34">
      <c r="AG36771" s="7"/>
      <c r="AH36771" s="7"/>
    </row>
    <row r="36772" spans="33:34">
      <c r="AG36772" s="7"/>
      <c r="AH36772" s="7"/>
    </row>
    <row r="36773" spans="33:34">
      <c r="AG36773" s="7"/>
      <c r="AH36773" s="7"/>
    </row>
    <row r="36774" spans="33:34">
      <c r="AG36774" s="7"/>
      <c r="AH36774" s="7"/>
    </row>
    <row r="36775" spans="33:34">
      <c r="AG36775" s="7"/>
      <c r="AH36775" s="7"/>
    </row>
    <row r="36776" spans="33:34">
      <c r="AG36776" s="7"/>
      <c r="AH36776" s="7"/>
    </row>
    <row r="36777" spans="33:34">
      <c r="AG36777" s="7"/>
      <c r="AH36777" s="7"/>
    </row>
    <row r="36778" spans="33:34">
      <c r="AG36778" s="7"/>
      <c r="AH36778" s="7"/>
    </row>
    <row r="36779" spans="33:34">
      <c r="AG36779" s="7"/>
      <c r="AH36779" s="7"/>
    </row>
    <row r="36780" spans="33:34">
      <c r="AG36780" s="7"/>
      <c r="AH36780" s="7"/>
    </row>
    <row r="36781" spans="33:34">
      <c r="AG36781" s="7"/>
      <c r="AH36781" s="7"/>
    </row>
    <row r="36782" spans="33:34">
      <c r="AG36782" s="7"/>
      <c r="AH36782" s="7"/>
    </row>
    <row r="36783" spans="33:34">
      <c r="AG36783" s="7"/>
      <c r="AH36783" s="7"/>
    </row>
    <row r="36784" spans="33:34">
      <c r="AG36784" s="7"/>
      <c r="AH36784" s="7"/>
    </row>
    <row r="36785" spans="33:34">
      <c r="AG36785" s="7"/>
      <c r="AH36785" s="7"/>
    </row>
    <row r="36786" spans="33:34">
      <c r="AG36786" s="7"/>
      <c r="AH36786" s="7"/>
    </row>
    <row r="36787" spans="33:34">
      <c r="AG36787" s="7"/>
      <c r="AH36787" s="7"/>
    </row>
    <row r="36788" spans="33:34">
      <c r="AG36788" s="7"/>
      <c r="AH36788" s="7"/>
    </row>
    <row r="36789" spans="33:34">
      <c r="AG36789" s="7"/>
      <c r="AH36789" s="7"/>
    </row>
    <row r="36790" spans="33:34">
      <c r="AG36790" s="7"/>
      <c r="AH36790" s="7"/>
    </row>
    <row r="36791" spans="33:34">
      <c r="AG36791" s="7"/>
      <c r="AH36791" s="7"/>
    </row>
    <row r="36792" spans="33:34">
      <c r="AG36792" s="7"/>
      <c r="AH36792" s="7"/>
    </row>
    <row r="36793" spans="33:34">
      <c r="AG36793" s="7"/>
      <c r="AH36793" s="7"/>
    </row>
    <row r="36794" spans="33:34">
      <c r="AG36794" s="7"/>
      <c r="AH36794" s="7"/>
    </row>
    <row r="36795" spans="33:34">
      <c r="AG36795" s="7"/>
      <c r="AH36795" s="7"/>
    </row>
    <row r="36796" spans="33:34">
      <c r="AG36796" s="7"/>
      <c r="AH36796" s="7"/>
    </row>
    <row r="36797" spans="33:34">
      <c r="AG36797" s="7"/>
      <c r="AH36797" s="7"/>
    </row>
    <row r="36798" spans="33:34">
      <c r="AG36798" s="7"/>
      <c r="AH36798" s="7"/>
    </row>
    <row r="36799" spans="33:34">
      <c r="AG36799" s="7"/>
      <c r="AH36799" s="7"/>
    </row>
    <row r="36800" spans="33:34">
      <c r="AG36800" s="7"/>
      <c r="AH36800" s="7"/>
    </row>
    <row r="36801" spans="33:34">
      <c r="AG36801" s="7"/>
      <c r="AH36801" s="7"/>
    </row>
    <row r="36802" spans="33:34">
      <c r="AG36802" s="7"/>
      <c r="AH36802" s="7"/>
    </row>
    <row r="36803" spans="33:34">
      <c r="AG36803" s="7"/>
      <c r="AH36803" s="7"/>
    </row>
    <row r="36804" spans="33:34">
      <c r="AG36804" s="7"/>
      <c r="AH36804" s="7"/>
    </row>
    <row r="36805" spans="33:34">
      <c r="AG36805" s="7"/>
      <c r="AH36805" s="7"/>
    </row>
    <row r="36806" spans="33:34">
      <c r="AG36806" s="7"/>
      <c r="AH36806" s="7"/>
    </row>
    <row r="36807" spans="33:34">
      <c r="AG36807" s="7"/>
      <c r="AH36807" s="7"/>
    </row>
    <row r="36808" spans="33:34">
      <c r="AG36808" s="7"/>
      <c r="AH36808" s="7"/>
    </row>
    <row r="36809" spans="33:34">
      <c r="AG36809" s="7"/>
      <c r="AH36809" s="7"/>
    </row>
    <row r="36810" spans="33:34">
      <c r="AG36810" s="7"/>
      <c r="AH36810" s="7"/>
    </row>
    <row r="36811" spans="33:34">
      <c r="AG36811" s="7"/>
      <c r="AH36811" s="7"/>
    </row>
    <row r="36812" spans="33:34">
      <c r="AG36812" s="7"/>
      <c r="AH36812" s="7"/>
    </row>
    <row r="36813" spans="33:34">
      <c r="AG36813" s="7"/>
      <c r="AH36813" s="7"/>
    </row>
    <row r="36814" spans="33:34">
      <c r="AG36814" s="7"/>
      <c r="AH36814" s="7"/>
    </row>
    <row r="36815" spans="33:34">
      <c r="AG36815" s="7"/>
      <c r="AH36815" s="7"/>
    </row>
    <row r="36816" spans="33:34">
      <c r="AG36816" s="7"/>
      <c r="AH36816" s="7"/>
    </row>
    <row r="36817" spans="33:34">
      <c r="AG36817" s="7"/>
      <c r="AH36817" s="7"/>
    </row>
    <row r="36818" spans="33:34">
      <c r="AG36818" s="7"/>
      <c r="AH36818" s="7"/>
    </row>
    <row r="36819" spans="33:34">
      <c r="AG36819" s="7"/>
      <c r="AH36819" s="7"/>
    </row>
    <row r="36820" spans="33:34">
      <c r="AG36820" s="7"/>
      <c r="AH36820" s="7"/>
    </row>
    <row r="36821" spans="33:34">
      <c r="AG36821" s="7"/>
      <c r="AH36821" s="7"/>
    </row>
    <row r="36822" spans="33:34">
      <c r="AG36822" s="7"/>
      <c r="AH36822" s="7"/>
    </row>
    <row r="36823" spans="33:34">
      <c r="AG36823" s="7"/>
      <c r="AH36823" s="7"/>
    </row>
    <row r="36824" spans="33:34">
      <c r="AG36824" s="7"/>
      <c r="AH36824" s="7"/>
    </row>
    <row r="36825" spans="33:34">
      <c r="AG36825" s="7"/>
      <c r="AH36825" s="7"/>
    </row>
    <row r="36826" spans="33:34">
      <c r="AG36826" s="7"/>
      <c r="AH36826" s="7"/>
    </row>
    <row r="36827" spans="33:34">
      <c r="AG36827" s="7"/>
      <c r="AH36827" s="7"/>
    </row>
    <row r="36828" spans="33:34">
      <c r="AG36828" s="7"/>
      <c r="AH36828" s="7"/>
    </row>
    <row r="36829" spans="33:34">
      <c r="AG36829" s="7"/>
      <c r="AH36829" s="7"/>
    </row>
    <row r="36830" spans="33:34">
      <c r="AG36830" s="7"/>
      <c r="AH36830" s="7"/>
    </row>
    <row r="36831" spans="33:34">
      <c r="AG36831" s="7"/>
      <c r="AH36831" s="7"/>
    </row>
    <row r="36832" spans="33:34">
      <c r="AG36832" s="7"/>
      <c r="AH36832" s="7"/>
    </row>
    <row r="36833" spans="33:34">
      <c r="AG36833" s="7"/>
      <c r="AH36833" s="7"/>
    </row>
    <row r="36834" spans="33:34">
      <c r="AG36834" s="7"/>
      <c r="AH36834" s="7"/>
    </row>
    <row r="36835" spans="33:34">
      <c r="AG36835" s="7"/>
      <c r="AH36835" s="7"/>
    </row>
    <row r="36836" spans="33:34">
      <c r="AG36836" s="7"/>
      <c r="AH36836" s="7"/>
    </row>
    <row r="36837" spans="33:34">
      <c r="AG36837" s="7"/>
      <c r="AH36837" s="7"/>
    </row>
    <row r="36838" spans="33:34">
      <c r="AG36838" s="7"/>
      <c r="AH36838" s="7"/>
    </row>
    <row r="36839" spans="33:34">
      <c r="AG36839" s="7"/>
      <c r="AH36839" s="7"/>
    </row>
    <row r="36840" spans="33:34">
      <c r="AG36840" s="7"/>
      <c r="AH36840" s="7"/>
    </row>
    <row r="36841" spans="33:34">
      <c r="AG36841" s="7"/>
      <c r="AH36841" s="7"/>
    </row>
    <row r="36842" spans="33:34">
      <c r="AG36842" s="7"/>
      <c r="AH36842" s="7"/>
    </row>
    <row r="36843" spans="33:34">
      <c r="AG36843" s="7"/>
      <c r="AH36843" s="7"/>
    </row>
    <row r="36844" spans="33:34">
      <c r="AG36844" s="7"/>
      <c r="AH36844" s="7"/>
    </row>
    <row r="36845" spans="33:34">
      <c r="AG36845" s="7"/>
      <c r="AH36845" s="7"/>
    </row>
    <row r="36846" spans="33:34">
      <c r="AG36846" s="7"/>
      <c r="AH36846" s="7"/>
    </row>
    <row r="36847" spans="33:34">
      <c r="AG36847" s="7"/>
      <c r="AH36847" s="7"/>
    </row>
    <row r="36848" spans="33:34">
      <c r="AG36848" s="7"/>
      <c r="AH36848" s="7"/>
    </row>
    <row r="36849" spans="33:34">
      <c r="AG36849" s="7"/>
      <c r="AH36849" s="7"/>
    </row>
    <row r="36850" spans="33:34">
      <c r="AG36850" s="7"/>
      <c r="AH36850" s="7"/>
    </row>
    <row r="36851" spans="33:34">
      <c r="AG36851" s="7"/>
      <c r="AH36851" s="7"/>
    </row>
    <row r="36852" spans="33:34">
      <c r="AG36852" s="7"/>
      <c r="AH36852" s="7"/>
    </row>
    <row r="36853" spans="33:34">
      <c r="AG36853" s="7"/>
      <c r="AH36853" s="7"/>
    </row>
    <row r="36854" spans="33:34">
      <c r="AG36854" s="7"/>
      <c r="AH36854" s="7"/>
    </row>
    <row r="36855" spans="33:34">
      <c r="AG36855" s="7"/>
      <c r="AH36855" s="7"/>
    </row>
    <row r="36856" spans="33:34">
      <c r="AG36856" s="7"/>
      <c r="AH36856" s="7"/>
    </row>
    <row r="36857" spans="33:34">
      <c r="AG36857" s="7"/>
      <c r="AH36857" s="7"/>
    </row>
    <row r="36858" spans="33:34">
      <c r="AG36858" s="7"/>
      <c r="AH36858" s="7"/>
    </row>
    <row r="36859" spans="33:34">
      <c r="AG36859" s="7"/>
      <c r="AH36859" s="7"/>
    </row>
    <row r="36860" spans="33:34">
      <c r="AG36860" s="7"/>
      <c r="AH36860" s="7"/>
    </row>
    <row r="36861" spans="33:34">
      <c r="AG36861" s="7"/>
      <c r="AH36861" s="7"/>
    </row>
    <row r="36862" spans="33:34">
      <c r="AG36862" s="7"/>
      <c r="AH36862" s="7"/>
    </row>
    <row r="36863" spans="33:34">
      <c r="AG36863" s="7"/>
      <c r="AH36863" s="7"/>
    </row>
    <row r="36864" spans="33:34">
      <c r="AG36864" s="7"/>
      <c r="AH36864" s="7"/>
    </row>
    <row r="36865" spans="33:34">
      <c r="AG36865" s="7"/>
      <c r="AH36865" s="7"/>
    </row>
    <row r="36866" spans="33:34">
      <c r="AG36866" s="7"/>
      <c r="AH36866" s="7"/>
    </row>
    <row r="36867" spans="33:34">
      <c r="AG36867" s="7"/>
      <c r="AH36867" s="7"/>
    </row>
    <row r="36868" spans="33:34">
      <c r="AG36868" s="7"/>
      <c r="AH36868" s="7"/>
    </row>
    <row r="36869" spans="33:34">
      <c r="AG36869" s="7"/>
      <c r="AH36869" s="7"/>
    </row>
    <row r="36870" spans="33:34">
      <c r="AG36870" s="7"/>
      <c r="AH36870" s="7"/>
    </row>
    <row r="36871" spans="33:34">
      <c r="AG36871" s="7"/>
      <c r="AH36871" s="7"/>
    </row>
    <row r="36872" spans="33:34">
      <c r="AG36872" s="7"/>
      <c r="AH36872" s="7"/>
    </row>
    <row r="36873" spans="33:34">
      <c r="AG36873" s="7"/>
      <c r="AH36873" s="7"/>
    </row>
    <row r="36874" spans="33:34">
      <c r="AG36874" s="7"/>
      <c r="AH36874" s="7"/>
    </row>
    <row r="36875" spans="33:34">
      <c r="AG36875" s="7"/>
      <c r="AH36875" s="7"/>
    </row>
    <row r="36876" spans="33:34">
      <c r="AG36876" s="7"/>
      <c r="AH36876" s="7"/>
    </row>
    <row r="36877" spans="33:34">
      <c r="AG36877" s="7"/>
      <c r="AH36877" s="7"/>
    </row>
    <row r="36878" spans="33:34">
      <c r="AG36878" s="7"/>
      <c r="AH36878" s="7"/>
    </row>
    <row r="36879" spans="33:34">
      <c r="AG36879" s="7"/>
      <c r="AH36879" s="7"/>
    </row>
    <row r="36880" spans="33:34">
      <c r="AG36880" s="7"/>
      <c r="AH36880" s="7"/>
    </row>
    <row r="36881" spans="33:34">
      <c r="AG36881" s="7"/>
      <c r="AH36881" s="7"/>
    </row>
    <row r="36882" spans="33:34">
      <c r="AG36882" s="7"/>
      <c r="AH36882" s="7"/>
    </row>
    <row r="36883" spans="33:34">
      <c r="AG36883" s="7"/>
      <c r="AH36883" s="7"/>
    </row>
    <row r="36884" spans="33:34">
      <c r="AG36884" s="7"/>
      <c r="AH36884" s="7"/>
    </row>
    <row r="36885" spans="33:34">
      <c r="AG36885" s="7"/>
      <c r="AH36885" s="7"/>
    </row>
    <row r="36886" spans="33:34">
      <c r="AG36886" s="7"/>
      <c r="AH36886" s="7"/>
    </row>
    <row r="36887" spans="33:34">
      <c r="AG36887" s="7"/>
      <c r="AH36887" s="7"/>
    </row>
    <row r="36888" spans="33:34">
      <c r="AG36888" s="7"/>
      <c r="AH36888" s="7"/>
    </row>
    <row r="36889" spans="33:34">
      <c r="AG36889" s="7"/>
      <c r="AH36889" s="7"/>
    </row>
    <row r="36890" spans="33:34">
      <c r="AG36890" s="7"/>
      <c r="AH36890" s="7"/>
    </row>
    <row r="36891" spans="33:34">
      <c r="AG36891" s="7"/>
      <c r="AH36891" s="7"/>
    </row>
    <row r="36892" spans="33:34">
      <c r="AG36892" s="7"/>
      <c r="AH36892" s="7"/>
    </row>
    <row r="36893" spans="33:34">
      <c r="AG36893" s="7"/>
      <c r="AH36893" s="7"/>
    </row>
    <row r="36894" spans="33:34">
      <c r="AG36894" s="7"/>
      <c r="AH36894" s="7"/>
    </row>
    <row r="36895" spans="33:34">
      <c r="AG36895" s="7"/>
      <c r="AH36895" s="7"/>
    </row>
    <row r="36896" spans="33:34">
      <c r="AG36896" s="7"/>
      <c r="AH36896" s="7"/>
    </row>
    <row r="36897" spans="33:34">
      <c r="AG36897" s="7"/>
      <c r="AH36897" s="7"/>
    </row>
    <row r="36898" spans="33:34">
      <c r="AG36898" s="7"/>
      <c r="AH36898" s="7"/>
    </row>
    <row r="36899" spans="33:34">
      <c r="AG36899" s="7"/>
      <c r="AH36899" s="7"/>
    </row>
    <row r="36900" spans="33:34">
      <c r="AG36900" s="7"/>
      <c r="AH36900" s="7"/>
    </row>
    <row r="36901" spans="33:34">
      <c r="AG36901" s="7"/>
      <c r="AH36901" s="7"/>
    </row>
    <row r="36902" spans="33:34">
      <c r="AG36902" s="7"/>
      <c r="AH36902" s="7"/>
    </row>
    <row r="36903" spans="33:34">
      <c r="AG36903" s="7"/>
      <c r="AH36903" s="7"/>
    </row>
    <row r="36904" spans="33:34">
      <c r="AG36904" s="7"/>
      <c r="AH36904" s="7"/>
    </row>
    <row r="36905" spans="33:34">
      <c r="AG36905" s="7"/>
      <c r="AH36905" s="7"/>
    </row>
    <row r="36906" spans="33:34">
      <c r="AG36906" s="7"/>
      <c r="AH36906" s="7"/>
    </row>
    <row r="36907" spans="33:34">
      <c r="AG36907" s="7"/>
      <c r="AH36907" s="7"/>
    </row>
    <row r="36908" spans="33:34">
      <c r="AG36908" s="7"/>
      <c r="AH36908" s="7"/>
    </row>
    <row r="36909" spans="33:34">
      <c r="AG36909" s="7"/>
      <c r="AH36909" s="7"/>
    </row>
    <row r="36910" spans="33:34">
      <c r="AG36910" s="7"/>
      <c r="AH36910" s="7"/>
    </row>
    <row r="36911" spans="33:34">
      <c r="AG36911" s="7"/>
      <c r="AH36911" s="7"/>
    </row>
    <row r="36912" spans="33:34">
      <c r="AG36912" s="7"/>
      <c r="AH36912" s="7"/>
    </row>
    <row r="36913" spans="33:34">
      <c r="AG36913" s="7"/>
      <c r="AH36913" s="7"/>
    </row>
    <row r="36914" spans="33:34">
      <c r="AG36914" s="7"/>
      <c r="AH36914" s="7"/>
    </row>
    <row r="36915" spans="33:34">
      <c r="AG36915" s="7"/>
      <c r="AH36915" s="7"/>
    </row>
    <row r="36916" spans="33:34">
      <c r="AG36916" s="7"/>
      <c r="AH36916" s="7"/>
    </row>
    <row r="36917" spans="33:34">
      <c r="AG36917" s="7"/>
      <c r="AH36917" s="7"/>
    </row>
    <row r="36918" spans="33:34">
      <c r="AG36918" s="7"/>
      <c r="AH36918" s="7"/>
    </row>
    <row r="36919" spans="33:34">
      <c r="AG36919" s="7"/>
      <c r="AH36919" s="7"/>
    </row>
    <row r="36920" spans="33:34">
      <c r="AG36920" s="7"/>
      <c r="AH36920" s="7"/>
    </row>
    <row r="36921" spans="33:34">
      <c r="AG36921" s="7"/>
      <c r="AH36921" s="7"/>
    </row>
    <row r="36922" spans="33:34">
      <c r="AG36922" s="7"/>
      <c r="AH36922" s="7"/>
    </row>
    <row r="36923" spans="33:34">
      <c r="AG36923" s="7"/>
      <c r="AH36923" s="7"/>
    </row>
    <row r="36924" spans="33:34">
      <c r="AG36924" s="7"/>
      <c r="AH36924" s="7"/>
    </row>
    <row r="36925" spans="33:34">
      <c r="AG36925" s="7"/>
      <c r="AH36925" s="7"/>
    </row>
    <row r="36926" spans="33:34">
      <c r="AG36926" s="7"/>
      <c r="AH36926" s="7"/>
    </row>
    <row r="36927" spans="33:34">
      <c r="AG36927" s="7"/>
      <c r="AH36927" s="7"/>
    </row>
    <row r="36928" spans="33:34">
      <c r="AG36928" s="7"/>
      <c r="AH36928" s="7"/>
    </row>
    <row r="36929" spans="33:34">
      <c r="AG36929" s="7"/>
      <c r="AH36929" s="7"/>
    </row>
    <row r="36930" spans="33:34">
      <c r="AG36930" s="7"/>
      <c r="AH36930" s="7"/>
    </row>
    <row r="36931" spans="33:34">
      <c r="AG36931" s="7"/>
      <c r="AH36931" s="7"/>
    </row>
    <row r="36932" spans="33:34">
      <c r="AG36932" s="7"/>
      <c r="AH36932" s="7"/>
    </row>
    <row r="36933" spans="33:34">
      <c r="AG36933" s="7"/>
      <c r="AH36933" s="7"/>
    </row>
    <row r="36934" spans="33:34">
      <c r="AG36934" s="7"/>
      <c r="AH36934" s="7"/>
    </row>
    <row r="36935" spans="33:34">
      <c r="AG36935" s="7"/>
      <c r="AH36935" s="7"/>
    </row>
    <row r="36936" spans="33:34">
      <c r="AG36936" s="7"/>
      <c r="AH36936" s="7"/>
    </row>
    <row r="36937" spans="33:34">
      <c r="AG36937" s="7"/>
      <c r="AH36937" s="7"/>
    </row>
    <row r="36938" spans="33:34">
      <c r="AG36938" s="7"/>
      <c r="AH36938" s="7"/>
    </row>
    <row r="36939" spans="33:34">
      <c r="AG36939" s="7"/>
      <c r="AH36939" s="7"/>
    </row>
    <row r="36940" spans="33:34">
      <c r="AG36940" s="7"/>
      <c r="AH36940" s="7"/>
    </row>
    <row r="36941" spans="33:34">
      <c r="AG36941" s="7"/>
      <c r="AH36941" s="7"/>
    </row>
    <row r="36942" spans="33:34">
      <c r="AG36942" s="7"/>
      <c r="AH36942" s="7"/>
    </row>
    <row r="36943" spans="33:34">
      <c r="AG36943" s="7"/>
      <c r="AH36943" s="7"/>
    </row>
    <row r="36944" spans="33:34">
      <c r="AG36944" s="7"/>
      <c r="AH36944" s="7"/>
    </row>
    <row r="36945" spans="33:34">
      <c r="AG36945" s="7"/>
      <c r="AH36945" s="7"/>
    </row>
    <row r="36946" spans="33:34">
      <c r="AG36946" s="7"/>
      <c r="AH36946" s="7"/>
    </row>
    <row r="36947" spans="33:34">
      <c r="AG36947" s="7"/>
      <c r="AH36947" s="7"/>
    </row>
    <row r="36948" spans="33:34">
      <c r="AG36948" s="7"/>
      <c r="AH36948" s="7"/>
    </row>
    <row r="36949" spans="33:34">
      <c r="AG36949" s="7"/>
      <c r="AH36949" s="7"/>
    </row>
    <row r="36950" spans="33:34">
      <c r="AG36950" s="7"/>
      <c r="AH36950" s="7"/>
    </row>
    <row r="36951" spans="33:34">
      <c r="AG36951" s="7"/>
      <c r="AH36951" s="7"/>
    </row>
    <row r="36952" spans="33:34">
      <c r="AG36952" s="7"/>
      <c r="AH36952" s="7"/>
    </row>
    <row r="36953" spans="33:34">
      <c r="AG36953" s="7"/>
      <c r="AH36953" s="7"/>
    </row>
    <row r="36954" spans="33:34">
      <c r="AG36954" s="7"/>
      <c r="AH36954" s="7"/>
    </row>
    <row r="36955" spans="33:34">
      <c r="AG36955" s="7"/>
      <c r="AH36955" s="7"/>
    </row>
    <row r="36956" spans="33:34">
      <c r="AG36956" s="7"/>
      <c r="AH36956" s="7"/>
    </row>
    <row r="36957" spans="33:34">
      <c r="AG36957" s="7"/>
      <c r="AH36957" s="7"/>
    </row>
    <row r="36958" spans="33:34">
      <c r="AG36958" s="7"/>
      <c r="AH36958" s="7"/>
    </row>
    <row r="36959" spans="33:34">
      <c r="AG36959" s="7"/>
      <c r="AH36959" s="7"/>
    </row>
    <row r="36960" spans="33:34">
      <c r="AG36960" s="7"/>
      <c r="AH36960" s="7"/>
    </row>
    <row r="36961" spans="33:34">
      <c r="AG36961" s="7"/>
      <c r="AH36961" s="7"/>
    </row>
    <row r="36962" spans="33:34">
      <c r="AG36962" s="7"/>
      <c r="AH36962" s="7"/>
    </row>
    <row r="36963" spans="33:34">
      <c r="AG36963" s="7"/>
      <c r="AH36963" s="7"/>
    </row>
    <row r="36964" spans="33:34">
      <c r="AG36964" s="7"/>
      <c r="AH36964" s="7"/>
    </row>
    <row r="36965" spans="33:34">
      <c r="AG36965" s="7"/>
      <c r="AH36965" s="7"/>
    </row>
    <row r="36966" spans="33:34">
      <c r="AG36966" s="7"/>
      <c r="AH36966" s="7"/>
    </row>
    <row r="36967" spans="33:34">
      <c r="AG36967" s="7"/>
      <c r="AH36967" s="7"/>
    </row>
    <row r="36968" spans="33:34">
      <c r="AG36968" s="7"/>
      <c r="AH36968" s="7"/>
    </row>
    <row r="36969" spans="33:34">
      <c r="AG36969" s="7"/>
      <c r="AH36969" s="7"/>
    </row>
    <row r="36970" spans="33:34">
      <c r="AG36970" s="7"/>
      <c r="AH36970" s="7"/>
    </row>
    <row r="36971" spans="33:34">
      <c r="AG36971" s="7"/>
      <c r="AH36971" s="7"/>
    </row>
    <row r="36972" spans="33:34">
      <c r="AG36972" s="7"/>
      <c r="AH36972" s="7"/>
    </row>
    <row r="36973" spans="33:34">
      <c r="AG36973" s="7"/>
      <c r="AH36973" s="7"/>
    </row>
    <row r="36974" spans="33:34">
      <c r="AG36974" s="7"/>
      <c r="AH36974" s="7"/>
    </row>
    <row r="36975" spans="33:34">
      <c r="AG36975" s="7"/>
      <c r="AH36975" s="7"/>
    </row>
    <row r="36976" spans="33:34">
      <c r="AG36976" s="7"/>
      <c r="AH36976" s="7"/>
    </row>
    <row r="36977" spans="33:34">
      <c r="AG36977" s="7"/>
      <c r="AH36977" s="7"/>
    </row>
    <row r="36978" spans="33:34">
      <c r="AG36978" s="7"/>
      <c r="AH36978" s="7"/>
    </row>
    <row r="36979" spans="33:34">
      <c r="AG36979" s="7"/>
      <c r="AH36979" s="7"/>
    </row>
    <row r="36980" spans="33:34">
      <c r="AG36980" s="7"/>
      <c r="AH36980" s="7"/>
    </row>
    <row r="36981" spans="33:34">
      <c r="AG36981" s="7"/>
      <c r="AH36981" s="7"/>
    </row>
    <row r="36982" spans="33:34">
      <c r="AG36982" s="7"/>
      <c r="AH36982" s="7"/>
    </row>
    <row r="36983" spans="33:34">
      <c r="AG36983" s="7"/>
      <c r="AH36983" s="7"/>
    </row>
    <row r="36984" spans="33:34">
      <c r="AG36984" s="7"/>
      <c r="AH36984" s="7"/>
    </row>
    <row r="36985" spans="33:34">
      <c r="AG36985" s="7"/>
      <c r="AH36985" s="7"/>
    </row>
    <row r="36986" spans="33:34">
      <c r="AG36986" s="7"/>
      <c r="AH36986" s="7"/>
    </row>
    <row r="36987" spans="33:34">
      <c r="AG36987" s="7"/>
      <c r="AH36987" s="7"/>
    </row>
    <row r="36988" spans="33:34">
      <c r="AG36988" s="7"/>
      <c r="AH36988" s="7"/>
    </row>
    <row r="36989" spans="33:34">
      <c r="AG36989" s="7"/>
      <c r="AH36989" s="7"/>
    </row>
    <row r="36990" spans="33:34">
      <c r="AG36990" s="7"/>
      <c r="AH36990" s="7"/>
    </row>
    <row r="36991" spans="33:34">
      <c r="AG36991" s="7"/>
      <c r="AH36991" s="7"/>
    </row>
    <row r="36992" spans="33:34">
      <c r="AG36992" s="7"/>
      <c r="AH36992" s="7"/>
    </row>
    <row r="36993" spans="33:34">
      <c r="AG36993" s="7"/>
      <c r="AH36993" s="7"/>
    </row>
    <row r="36994" spans="33:34">
      <c r="AG36994" s="7"/>
      <c r="AH36994" s="7"/>
    </row>
    <row r="36995" spans="33:34">
      <c r="AG36995" s="7"/>
      <c r="AH36995" s="7"/>
    </row>
    <row r="36996" spans="33:34">
      <c r="AG36996" s="7"/>
      <c r="AH36996" s="7"/>
    </row>
    <row r="36997" spans="33:34">
      <c r="AG36997" s="7"/>
      <c r="AH36997" s="7"/>
    </row>
    <row r="36998" spans="33:34">
      <c r="AG36998" s="7"/>
      <c r="AH36998" s="7"/>
    </row>
    <row r="36999" spans="33:34">
      <c r="AG36999" s="7"/>
      <c r="AH36999" s="7"/>
    </row>
    <row r="37000" spans="33:34">
      <c r="AG37000" s="7"/>
      <c r="AH37000" s="7"/>
    </row>
    <row r="37001" spans="33:34">
      <c r="AG37001" s="7"/>
      <c r="AH37001" s="7"/>
    </row>
    <row r="37002" spans="33:34">
      <c r="AG37002" s="7"/>
      <c r="AH37002" s="7"/>
    </row>
    <row r="37003" spans="33:34">
      <c r="AG37003" s="7"/>
      <c r="AH37003" s="7"/>
    </row>
    <row r="37004" spans="33:34">
      <c r="AG37004" s="7"/>
      <c r="AH37004" s="7"/>
    </row>
    <row r="37005" spans="33:34">
      <c r="AG37005" s="7"/>
      <c r="AH37005" s="7"/>
    </row>
    <row r="37006" spans="33:34">
      <c r="AG37006" s="7"/>
      <c r="AH37006" s="7"/>
    </row>
    <row r="37007" spans="33:34">
      <c r="AG37007" s="7"/>
      <c r="AH37007" s="7"/>
    </row>
    <row r="37008" spans="33:34">
      <c r="AG37008" s="7"/>
      <c r="AH37008" s="7"/>
    </row>
    <row r="37009" spans="33:34">
      <c r="AG37009" s="7"/>
      <c r="AH37009" s="7"/>
    </row>
    <row r="37010" spans="33:34">
      <c r="AG37010" s="7"/>
      <c r="AH37010" s="7"/>
    </row>
    <row r="37011" spans="33:34">
      <c r="AG37011" s="7"/>
      <c r="AH37011" s="7"/>
    </row>
    <row r="37012" spans="33:34">
      <c r="AG37012" s="7"/>
      <c r="AH37012" s="7"/>
    </row>
    <row r="37013" spans="33:34">
      <c r="AG37013" s="7"/>
      <c r="AH37013" s="7"/>
    </row>
    <row r="37014" spans="33:34">
      <c r="AG37014" s="7"/>
      <c r="AH37014" s="7"/>
    </row>
    <row r="37015" spans="33:34">
      <c r="AG37015" s="7"/>
      <c r="AH37015" s="7"/>
    </row>
    <row r="37016" spans="33:34">
      <c r="AG37016" s="7"/>
      <c r="AH37016" s="7"/>
    </row>
    <row r="37017" spans="33:34">
      <c r="AG37017" s="7"/>
      <c r="AH37017" s="7"/>
    </row>
    <row r="37018" spans="33:34">
      <c r="AG37018" s="7"/>
      <c r="AH37018" s="7"/>
    </row>
    <row r="37019" spans="33:34">
      <c r="AG37019" s="7"/>
      <c r="AH37019" s="7"/>
    </row>
    <row r="37020" spans="33:34">
      <c r="AG37020" s="7"/>
      <c r="AH37020" s="7"/>
    </row>
    <row r="37021" spans="33:34">
      <c r="AG37021" s="7"/>
      <c r="AH37021" s="7"/>
    </row>
    <row r="37022" spans="33:34">
      <c r="AG37022" s="7"/>
      <c r="AH37022" s="7"/>
    </row>
    <row r="37023" spans="33:34">
      <c r="AG37023" s="7"/>
      <c r="AH37023" s="7"/>
    </row>
    <row r="37024" spans="33:34">
      <c r="AG37024" s="7"/>
      <c r="AH37024" s="7"/>
    </row>
    <row r="37025" spans="33:34">
      <c r="AG37025" s="7"/>
      <c r="AH37025" s="7"/>
    </row>
    <row r="37026" spans="33:34">
      <c r="AG37026" s="7"/>
      <c r="AH37026" s="7"/>
    </row>
    <row r="37027" spans="33:34">
      <c r="AG37027" s="7"/>
      <c r="AH37027" s="7"/>
    </row>
    <row r="37028" spans="33:34">
      <c r="AG37028" s="7"/>
      <c r="AH37028" s="7"/>
    </row>
    <row r="37029" spans="33:34">
      <c r="AG37029" s="7"/>
      <c r="AH37029" s="7"/>
    </row>
    <row r="37030" spans="33:34">
      <c r="AG37030" s="7"/>
      <c r="AH37030" s="7"/>
    </row>
    <row r="37031" spans="33:34">
      <c r="AG37031" s="7"/>
      <c r="AH37031" s="7"/>
    </row>
    <row r="37032" spans="33:34">
      <c r="AG37032" s="7"/>
      <c r="AH37032" s="7"/>
    </row>
    <row r="37033" spans="33:34">
      <c r="AG37033" s="7"/>
      <c r="AH37033" s="7"/>
    </row>
    <row r="37034" spans="33:34">
      <c r="AG37034" s="7"/>
      <c r="AH37034" s="7"/>
    </row>
    <row r="37035" spans="33:34">
      <c r="AG37035" s="7"/>
      <c r="AH37035" s="7"/>
    </row>
    <row r="37036" spans="33:34">
      <c r="AG37036" s="7"/>
      <c r="AH37036" s="7"/>
    </row>
    <row r="37037" spans="33:34">
      <c r="AG37037" s="7"/>
      <c r="AH37037" s="7"/>
    </row>
    <row r="37038" spans="33:34">
      <c r="AG37038" s="7"/>
      <c r="AH37038" s="7"/>
    </row>
    <row r="37039" spans="33:34">
      <c r="AG37039" s="7"/>
      <c r="AH37039" s="7"/>
    </row>
    <row r="37040" spans="33:34">
      <c r="AG37040" s="7"/>
      <c r="AH37040" s="7"/>
    </row>
    <row r="37041" spans="33:34">
      <c r="AG37041" s="7"/>
      <c r="AH37041" s="7"/>
    </row>
    <row r="37042" spans="33:34">
      <c r="AG37042" s="7"/>
      <c r="AH37042" s="7"/>
    </row>
    <row r="37043" spans="33:34">
      <c r="AG37043" s="7"/>
      <c r="AH37043" s="7"/>
    </row>
    <row r="37044" spans="33:34">
      <c r="AG37044" s="7"/>
      <c r="AH37044" s="7"/>
    </row>
    <row r="37045" spans="33:34">
      <c r="AG37045" s="7"/>
      <c r="AH37045" s="7"/>
    </row>
    <row r="37046" spans="33:34">
      <c r="AG37046" s="7"/>
      <c r="AH37046" s="7"/>
    </row>
    <row r="37047" spans="33:34">
      <c r="AG37047" s="7"/>
      <c r="AH37047" s="7"/>
    </row>
    <row r="37048" spans="33:34">
      <c r="AG37048" s="7"/>
      <c r="AH37048" s="7"/>
    </row>
    <row r="37049" spans="33:34">
      <c r="AG37049" s="7"/>
      <c r="AH37049" s="7"/>
    </row>
    <row r="37050" spans="33:34">
      <c r="AG37050" s="7"/>
      <c r="AH37050" s="7"/>
    </row>
    <row r="37051" spans="33:34">
      <c r="AG37051" s="7"/>
      <c r="AH37051" s="7"/>
    </row>
    <row r="37052" spans="33:34">
      <c r="AG37052" s="7"/>
      <c r="AH37052" s="7"/>
    </row>
    <row r="37053" spans="33:34">
      <c r="AG37053" s="7"/>
      <c r="AH37053" s="7"/>
    </row>
    <row r="37054" spans="33:34">
      <c r="AG37054" s="7"/>
      <c r="AH37054" s="7"/>
    </row>
    <row r="37055" spans="33:34">
      <c r="AG37055" s="7"/>
      <c r="AH37055" s="7"/>
    </row>
    <row r="37056" spans="33:34">
      <c r="AG37056" s="7"/>
      <c r="AH37056" s="7"/>
    </row>
    <row r="37057" spans="33:34">
      <c r="AG37057" s="7"/>
      <c r="AH37057" s="7"/>
    </row>
    <row r="37058" spans="33:34">
      <c r="AG37058" s="7"/>
      <c r="AH37058" s="7"/>
    </row>
    <row r="37059" spans="33:34">
      <c r="AG37059" s="7"/>
      <c r="AH37059" s="7"/>
    </row>
    <row r="37060" spans="33:34">
      <c r="AG37060" s="7"/>
      <c r="AH37060" s="7"/>
    </row>
    <row r="37061" spans="33:34">
      <c r="AG37061" s="7"/>
      <c r="AH37061" s="7"/>
    </row>
    <row r="37062" spans="33:34">
      <c r="AG37062" s="7"/>
      <c r="AH37062" s="7"/>
    </row>
    <row r="37063" spans="33:34">
      <c r="AG37063" s="7"/>
      <c r="AH37063" s="7"/>
    </row>
    <row r="37064" spans="33:34">
      <c r="AG37064" s="7"/>
      <c r="AH37064" s="7"/>
    </row>
    <row r="37065" spans="33:34">
      <c r="AG37065" s="7"/>
      <c r="AH37065" s="7"/>
    </row>
    <row r="37066" spans="33:34">
      <c r="AG37066" s="7"/>
      <c r="AH37066" s="7"/>
    </row>
    <row r="37067" spans="33:34">
      <c r="AG37067" s="7"/>
      <c r="AH37067" s="7"/>
    </row>
    <row r="37068" spans="33:34">
      <c r="AG37068" s="7"/>
      <c r="AH37068" s="7"/>
    </row>
    <row r="37069" spans="33:34">
      <c r="AG37069" s="7"/>
      <c r="AH37069" s="7"/>
    </row>
    <row r="37070" spans="33:34">
      <c r="AG37070" s="7"/>
      <c r="AH37070" s="7"/>
    </row>
    <row r="37071" spans="33:34">
      <c r="AG37071" s="7"/>
      <c r="AH37071" s="7"/>
    </row>
    <row r="37072" spans="33:34">
      <c r="AG37072" s="7"/>
      <c r="AH37072" s="7"/>
    </row>
    <row r="37073" spans="33:34">
      <c r="AG37073" s="7"/>
      <c r="AH37073" s="7"/>
    </row>
    <row r="37074" spans="33:34">
      <c r="AG37074" s="7"/>
      <c r="AH37074" s="7"/>
    </row>
    <row r="37075" spans="33:34">
      <c r="AG37075" s="7"/>
      <c r="AH37075" s="7"/>
    </row>
    <row r="37076" spans="33:34">
      <c r="AG37076" s="7"/>
      <c r="AH37076" s="7"/>
    </row>
    <row r="37077" spans="33:34">
      <c r="AG37077" s="7"/>
      <c r="AH37077" s="7"/>
    </row>
    <row r="37078" spans="33:34">
      <c r="AG37078" s="7"/>
      <c r="AH37078" s="7"/>
    </row>
    <row r="37079" spans="33:34">
      <c r="AG37079" s="7"/>
      <c r="AH37079" s="7"/>
    </row>
    <row r="37080" spans="33:34">
      <c r="AG37080" s="7"/>
      <c r="AH37080" s="7"/>
    </row>
    <row r="37081" spans="33:34">
      <c r="AG37081" s="7"/>
      <c r="AH37081" s="7"/>
    </row>
    <row r="37082" spans="33:34">
      <c r="AG37082" s="7"/>
      <c r="AH37082" s="7"/>
    </row>
    <row r="37083" spans="33:34">
      <c r="AG37083" s="7"/>
      <c r="AH37083" s="7"/>
    </row>
    <row r="37084" spans="33:34">
      <c r="AG37084" s="7"/>
      <c r="AH37084" s="7"/>
    </row>
    <row r="37085" spans="33:34">
      <c r="AG37085" s="7"/>
      <c r="AH37085" s="7"/>
    </row>
    <row r="37086" spans="33:34">
      <c r="AG37086" s="7"/>
      <c r="AH37086" s="7"/>
    </row>
    <row r="37087" spans="33:34">
      <c r="AG37087" s="7"/>
      <c r="AH37087" s="7"/>
    </row>
    <row r="37088" spans="33:34">
      <c r="AG37088" s="7"/>
      <c r="AH37088" s="7"/>
    </row>
    <row r="37089" spans="33:34">
      <c r="AG37089" s="7"/>
      <c r="AH37089" s="7"/>
    </row>
    <row r="37090" spans="33:34">
      <c r="AG37090" s="7"/>
      <c r="AH37090" s="7"/>
    </row>
    <row r="37091" spans="33:34">
      <c r="AG37091" s="7"/>
      <c r="AH37091" s="7"/>
    </row>
    <row r="37092" spans="33:34">
      <c r="AG37092" s="7"/>
      <c r="AH37092" s="7"/>
    </row>
    <row r="37093" spans="33:34">
      <c r="AG37093" s="7"/>
      <c r="AH37093" s="7"/>
    </row>
    <row r="37094" spans="33:34">
      <c r="AG37094" s="7"/>
      <c r="AH37094" s="7"/>
    </row>
    <row r="37095" spans="33:34">
      <c r="AG37095" s="7"/>
      <c r="AH37095" s="7"/>
    </row>
    <row r="37096" spans="33:34">
      <c r="AG37096" s="7"/>
      <c r="AH37096" s="7"/>
    </row>
    <row r="37097" spans="33:34">
      <c r="AG37097" s="7"/>
      <c r="AH37097" s="7"/>
    </row>
    <row r="37098" spans="33:34">
      <c r="AG37098" s="7"/>
      <c r="AH37098" s="7"/>
    </row>
    <row r="37099" spans="33:34">
      <c r="AG37099" s="7"/>
      <c r="AH37099" s="7"/>
    </row>
    <row r="37100" spans="33:34">
      <c r="AG37100" s="7"/>
      <c r="AH37100" s="7"/>
    </row>
    <row r="37101" spans="33:34">
      <c r="AG37101" s="7"/>
      <c r="AH37101" s="7"/>
    </row>
    <row r="37102" spans="33:34">
      <c r="AG37102" s="7"/>
      <c r="AH37102" s="7"/>
    </row>
    <row r="37103" spans="33:34">
      <c r="AG37103" s="7"/>
      <c r="AH37103" s="7"/>
    </row>
    <row r="37104" spans="33:34">
      <c r="AG37104" s="7"/>
      <c r="AH37104" s="7"/>
    </row>
    <row r="37105" spans="33:34">
      <c r="AG37105" s="7"/>
      <c r="AH37105" s="7"/>
    </row>
    <row r="37106" spans="33:34">
      <c r="AG37106" s="7"/>
      <c r="AH37106" s="7"/>
    </row>
    <row r="37107" spans="33:34">
      <c r="AG37107" s="7"/>
      <c r="AH37107" s="7"/>
    </row>
    <row r="37108" spans="33:34">
      <c r="AG37108" s="7"/>
      <c r="AH37108" s="7"/>
    </row>
    <row r="37109" spans="33:34">
      <c r="AG37109" s="7"/>
      <c r="AH37109" s="7"/>
    </row>
    <row r="37110" spans="33:34">
      <c r="AG37110" s="7"/>
      <c r="AH37110" s="7"/>
    </row>
    <row r="37111" spans="33:34">
      <c r="AG37111" s="7"/>
      <c r="AH37111" s="7"/>
    </row>
    <row r="37112" spans="33:34">
      <c r="AG37112" s="7"/>
      <c r="AH37112" s="7"/>
    </row>
    <row r="37113" spans="33:34">
      <c r="AG37113" s="7"/>
      <c r="AH37113" s="7"/>
    </row>
    <row r="37114" spans="33:34">
      <c r="AG37114" s="7"/>
      <c r="AH37114" s="7"/>
    </row>
    <row r="37115" spans="33:34">
      <c r="AG37115" s="7"/>
      <c r="AH37115" s="7"/>
    </row>
    <row r="37116" spans="33:34">
      <c r="AG37116" s="7"/>
      <c r="AH37116" s="7"/>
    </row>
    <row r="37117" spans="33:34">
      <c r="AG37117" s="7"/>
      <c r="AH37117" s="7"/>
    </row>
    <row r="37118" spans="33:34">
      <c r="AG37118" s="7"/>
      <c r="AH37118" s="7"/>
    </row>
    <row r="37119" spans="33:34">
      <c r="AG37119" s="7"/>
      <c r="AH37119" s="7"/>
    </row>
    <row r="37120" spans="33:34">
      <c r="AG37120" s="7"/>
      <c r="AH37120" s="7"/>
    </row>
    <row r="37121" spans="33:34">
      <c r="AG37121" s="7"/>
      <c r="AH37121" s="7"/>
    </row>
    <row r="37122" spans="33:34">
      <c r="AG37122" s="7"/>
      <c r="AH37122" s="7"/>
    </row>
    <row r="37123" spans="33:34">
      <c r="AG37123" s="7"/>
      <c r="AH37123" s="7"/>
    </row>
    <row r="37124" spans="33:34">
      <c r="AG37124" s="7"/>
      <c r="AH37124" s="7"/>
    </row>
    <row r="37125" spans="33:34">
      <c r="AG37125" s="7"/>
      <c r="AH37125" s="7"/>
    </row>
    <row r="37126" spans="33:34">
      <c r="AG37126" s="7"/>
      <c r="AH37126" s="7"/>
    </row>
    <row r="37127" spans="33:34">
      <c r="AG37127" s="7"/>
      <c r="AH37127" s="7"/>
    </row>
    <row r="37128" spans="33:34">
      <c r="AG37128" s="7"/>
      <c r="AH37128" s="7"/>
    </row>
    <row r="37129" spans="33:34">
      <c r="AG37129" s="7"/>
      <c r="AH37129" s="7"/>
    </row>
    <row r="37130" spans="33:34">
      <c r="AG37130" s="7"/>
      <c r="AH37130" s="7"/>
    </row>
    <row r="37131" spans="33:34">
      <c r="AG37131" s="7"/>
      <c r="AH37131" s="7"/>
    </row>
    <row r="37132" spans="33:34">
      <c r="AG37132" s="7"/>
      <c r="AH37132" s="7"/>
    </row>
    <row r="37133" spans="33:34">
      <c r="AG37133" s="7"/>
      <c r="AH37133" s="7"/>
    </row>
    <row r="37134" spans="33:34">
      <c r="AG37134" s="7"/>
      <c r="AH37134" s="7"/>
    </row>
    <row r="37135" spans="33:34">
      <c r="AG37135" s="7"/>
      <c r="AH37135" s="7"/>
    </row>
    <row r="37136" spans="33:34">
      <c r="AG37136" s="7"/>
      <c r="AH37136" s="7"/>
    </row>
    <row r="37137" spans="33:34">
      <c r="AG37137" s="7"/>
      <c r="AH37137" s="7"/>
    </row>
    <row r="37138" spans="33:34">
      <c r="AG37138" s="7"/>
      <c r="AH37138" s="7"/>
    </row>
    <row r="37139" spans="33:34">
      <c r="AG37139" s="7"/>
      <c r="AH37139" s="7"/>
    </row>
    <row r="37140" spans="33:34">
      <c r="AG37140" s="7"/>
      <c r="AH37140" s="7"/>
    </row>
    <row r="37141" spans="33:34">
      <c r="AG37141" s="7"/>
      <c r="AH37141" s="7"/>
    </row>
    <row r="37142" spans="33:34">
      <c r="AG37142" s="7"/>
      <c r="AH37142" s="7"/>
    </row>
    <row r="37143" spans="33:34">
      <c r="AG37143" s="7"/>
      <c r="AH37143" s="7"/>
    </row>
    <row r="37144" spans="33:34">
      <c r="AG37144" s="7"/>
      <c r="AH37144" s="7"/>
    </row>
    <row r="37145" spans="33:34">
      <c r="AG37145" s="7"/>
      <c r="AH37145" s="7"/>
    </row>
    <row r="37146" spans="33:34">
      <c r="AG37146" s="7"/>
      <c r="AH37146" s="7"/>
    </row>
    <row r="37147" spans="33:34">
      <c r="AG37147" s="7"/>
      <c r="AH37147" s="7"/>
    </row>
    <row r="37148" spans="33:34">
      <c r="AG37148" s="7"/>
      <c r="AH37148" s="7"/>
    </row>
    <row r="37149" spans="33:34">
      <c r="AG37149" s="7"/>
      <c r="AH37149" s="7"/>
    </row>
    <row r="37150" spans="33:34">
      <c r="AG37150" s="7"/>
      <c r="AH37150" s="7"/>
    </row>
    <row r="37151" spans="33:34">
      <c r="AG37151" s="7"/>
      <c r="AH37151" s="7"/>
    </row>
    <row r="37152" spans="33:34">
      <c r="AG37152" s="7"/>
      <c r="AH37152" s="7"/>
    </row>
    <row r="37153" spans="33:34">
      <c r="AG37153" s="7"/>
      <c r="AH37153" s="7"/>
    </row>
    <row r="37154" spans="33:34">
      <c r="AG37154" s="7"/>
      <c r="AH37154" s="7"/>
    </row>
    <row r="37155" spans="33:34">
      <c r="AG37155" s="7"/>
      <c r="AH37155" s="7"/>
    </row>
    <row r="37156" spans="33:34">
      <c r="AG37156" s="7"/>
      <c r="AH37156" s="7"/>
    </row>
    <row r="37157" spans="33:34">
      <c r="AG37157" s="7"/>
      <c r="AH37157" s="7"/>
    </row>
    <row r="37158" spans="33:34">
      <c r="AG37158" s="7"/>
      <c r="AH37158" s="7"/>
    </row>
    <row r="37159" spans="33:34">
      <c r="AG37159" s="7"/>
      <c r="AH37159" s="7"/>
    </row>
    <row r="37160" spans="33:34">
      <c r="AG37160" s="7"/>
      <c r="AH37160" s="7"/>
    </row>
    <row r="37161" spans="33:34">
      <c r="AG37161" s="7"/>
      <c r="AH37161" s="7"/>
    </row>
    <row r="37162" spans="33:34">
      <c r="AG37162" s="7"/>
      <c r="AH37162" s="7"/>
    </row>
    <row r="37163" spans="33:34">
      <c r="AG37163" s="7"/>
      <c r="AH37163" s="7"/>
    </row>
    <row r="37164" spans="33:34">
      <c r="AG37164" s="7"/>
      <c r="AH37164" s="7"/>
    </row>
    <row r="37165" spans="33:34">
      <c r="AG37165" s="7"/>
      <c r="AH37165" s="7"/>
    </row>
    <row r="37166" spans="33:34">
      <c r="AG37166" s="7"/>
      <c r="AH37166" s="7"/>
    </row>
    <row r="37167" spans="33:34">
      <c r="AG37167" s="7"/>
      <c r="AH37167" s="7"/>
    </row>
    <row r="37168" spans="33:34">
      <c r="AG37168" s="7"/>
      <c r="AH37168" s="7"/>
    </row>
    <row r="37169" spans="33:34">
      <c r="AG37169" s="7"/>
      <c r="AH37169" s="7"/>
    </row>
    <row r="37170" spans="33:34">
      <c r="AG37170" s="7"/>
      <c r="AH37170" s="7"/>
    </row>
    <row r="37171" spans="33:34">
      <c r="AG37171" s="7"/>
      <c r="AH37171" s="7"/>
    </row>
    <row r="37172" spans="33:34">
      <c r="AG37172" s="7"/>
      <c r="AH37172" s="7"/>
    </row>
    <row r="37173" spans="33:34">
      <c r="AG37173" s="7"/>
      <c r="AH37173" s="7"/>
    </row>
    <row r="37174" spans="33:34">
      <c r="AG37174" s="7"/>
      <c r="AH37174" s="7"/>
    </row>
    <row r="37175" spans="33:34">
      <c r="AG37175" s="7"/>
      <c r="AH37175" s="7"/>
    </row>
    <row r="37176" spans="33:34">
      <c r="AG37176" s="7"/>
      <c r="AH37176" s="7"/>
    </row>
    <row r="37177" spans="33:34">
      <c r="AG37177" s="7"/>
      <c r="AH37177" s="7"/>
    </row>
    <row r="37178" spans="33:34">
      <c r="AG37178" s="7"/>
      <c r="AH37178" s="7"/>
    </row>
    <row r="37179" spans="33:34">
      <c r="AG37179" s="7"/>
      <c r="AH37179" s="7"/>
    </row>
    <row r="37180" spans="33:34">
      <c r="AG37180" s="7"/>
      <c r="AH37180" s="7"/>
    </row>
    <row r="37181" spans="33:34">
      <c r="AG37181" s="7"/>
      <c r="AH37181" s="7"/>
    </row>
    <row r="37182" spans="33:34">
      <c r="AG37182" s="7"/>
      <c r="AH37182" s="7"/>
    </row>
    <row r="37183" spans="33:34">
      <c r="AG37183" s="7"/>
      <c r="AH37183" s="7"/>
    </row>
    <row r="37184" spans="33:34">
      <c r="AG37184" s="7"/>
      <c r="AH37184" s="7"/>
    </row>
    <row r="37185" spans="33:34">
      <c r="AG37185" s="7"/>
      <c r="AH37185" s="7"/>
    </row>
    <row r="37186" spans="33:34">
      <c r="AG37186" s="7"/>
      <c r="AH37186" s="7"/>
    </row>
    <row r="37187" spans="33:34">
      <c r="AG37187" s="7"/>
      <c r="AH37187" s="7"/>
    </row>
    <row r="37188" spans="33:34">
      <c r="AG37188" s="7"/>
      <c r="AH37188" s="7"/>
    </row>
    <row r="37189" spans="33:34">
      <c r="AG37189" s="7"/>
      <c r="AH37189" s="7"/>
    </row>
    <row r="37190" spans="33:34">
      <c r="AG37190" s="7"/>
      <c r="AH37190" s="7"/>
    </row>
    <row r="37191" spans="33:34">
      <c r="AG37191" s="7"/>
      <c r="AH37191" s="7"/>
    </row>
    <row r="37192" spans="33:34">
      <c r="AG37192" s="7"/>
      <c r="AH37192" s="7"/>
    </row>
    <row r="37193" spans="33:34">
      <c r="AG37193" s="7"/>
      <c r="AH37193" s="7"/>
    </row>
    <row r="37194" spans="33:34">
      <c r="AG37194" s="7"/>
      <c r="AH37194" s="7"/>
    </row>
    <row r="37195" spans="33:34">
      <c r="AG37195" s="7"/>
      <c r="AH37195" s="7"/>
    </row>
    <row r="37196" spans="33:34">
      <c r="AG37196" s="7"/>
      <c r="AH37196" s="7"/>
    </row>
    <row r="37197" spans="33:34">
      <c r="AG37197" s="7"/>
      <c r="AH37197" s="7"/>
    </row>
    <row r="37198" spans="33:34">
      <c r="AG37198" s="7"/>
      <c r="AH37198" s="7"/>
    </row>
    <row r="37199" spans="33:34">
      <c r="AG37199" s="7"/>
      <c r="AH37199" s="7"/>
    </row>
    <row r="37200" spans="33:34">
      <c r="AG37200" s="7"/>
      <c r="AH37200" s="7"/>
    </row>
    <row r="37201" spans="33:34">
      <c r="AG37201" s="7"/>
      <c r="AH37201" s="7"/>
    </row>
    <row r="37202" spans="33:34">
      <c r="AG37202" s="7"/>
      <c r="AH37202" s="7"/>
    </row>
    <row r="37203" spans="33:34">
      <c r="AG37203" s="7"/>
      <c r="AH37203" s="7"/>
    </row>
    <row r="37204" spans="33:34">
      <c r="AG37204" s="7"/>
      <c r="AH37204" s="7"/>
    </row>
    <row r="37205" spans="33:34">
      <c r="AG37205" s="7"/>
      <c r="AH37205" s="7"/>
    </row>
    <row r="37206" spans="33:34">
      <c r="AG37206" s="7"/>
      <c r="AH37206" s="7"/>
    </row>
    <row r="37207" spans="33:34">
      <c r="AG37207" s="7"/>
      <c r="AH37207" s="7"/>
    </row>
    <row r="37208" spans="33:34">
      <c r="AG37208" s="7"/>
      <c r="AH37208" s="7"/>
    </row>
    <row r="37209" spans="33:34">
      <c r="AG37209" s="7"/>
      <c r="AH37209" s="7"/>
    </row>
    <row r="37210" spans="33:34">
      <c r="AG37210" s="7"/>
      <c r="AH37210" s="7"/>
    </row>
    <row r="37211" spans="33:34">
      <c r="AG37211" s="7"/>
      <c r="AH37211" s="7"/>
    </row>
    <row r="37212" spans="33:34">
      <c r="AG37212" s="7"/>
      <c r="AH37212" s="7"/>
    </row>
    <row r="37213" spans="33:34">
      <c r="AG37213" s="7"/>
      <c r="AH37213" s="7"/>
    </row>
    <row r="37214" spans="33:34">
      <c r="AG37214" s="7"/>
      <c r="AH37214" s="7"/>
    </row>
    <row r="37215" spans="33:34">
      <c r="AG37215" s="7"/>
      <c r="AH37215" s="7"/>
    </row>
    <row r="37216" spans="33:34">
      <c r="AG37216" s="7"/>
      <c r="AH37216" s="7"/>
    </row>
    <row r="37217" spans="33:34">
      <c r="AG37217" s="7"/>
      <c r="AH37217" s="7"/>
    </row>
    <row r="37218" spans="33:34">
      <c r="AG37218" s="7"/>
      <c r="AH37218" s="7"/>
    </row>
    <row r="37219" spans="33:34">
      <c r="AG37219" s="7"/>
      <c r="AH37219" s="7"/>
    </row>
    <row r="37220" spans="33:34">
      <c r="AG37220" s="7"/>
      <c r="AH37220" s="7"/>
    </row>
    <row r="37221" spans="33:34">
      <c r="AG37221" s="7"/>
      <c r="AH37221" s="7"/>
    </row>
    <row r="37222" spans="33:34">
      <c r="AG37222" s="7"/>
      <c r="AH37222" s="7"/>
    </row>
    <row r="37223" spans="33:34">
      <c r="AG37223" s="7"/>
      <c r="AH37223" s="7"/>
    </row>
    <row r="37224" spans="33:34">
      <c r="AG37224" s="7"/>
      <c r="AH37224" s="7"/>
    </row>
    <row r="37225" spans="33:34">
      <c r="AG37225" s="7"/>
      <c r="AH37225" s="7"/>
    </row>
    <row r="37226" spans="33:34">
      <c r="AG37226" s="7"/>
      <c r="AH37226" s="7"/>
    </row>
    <row r="37227" spans="33:34">
      <c r="AG37227" s="7"/>
      <c r="AH37227" s="7"/>
    </row>
    <row r="37228" spans="33:34">
      <c r="AG37228" s="7"/>
      <c r="AH37228" s="7"/>
    </row>
    <row r="37229" spans="33:34">
      <c r="AG37229" s="7"/>
      <c r="AH37229" s="7"/>
    </row>
    <row r="37230" spans="33:34">
      <c r="AG37230" s="7"/>
      <c r="AH37230" s="7"/>
    </row>
    <row r="37231" spans="33:34">
      <c r="AG37231" s="7"/>
      <c r="AH37231" s="7"/>
    </row>
    <row r="37232" spans="33:34">
      <c r="AG37232" s="7"/>
      <c r="AH37232" s="7"/>
    </row>
    <row r="37233" spans="33:34">
      <c r="AG37233" s="7"/>
      <c r="AH37233" s="7"/>
    </row>
    <row r="37234" spans="33:34">
      <c r="AG37234" s="7"/>
      <c r="AH37234" s="7"/>
    </row>
    <row r="37235" spans="33:34">
      <c r="AG37235" s="7"/>
      <c r="AH37235" s="7"/>
    </row>
    <row r="37236" spans="33:34">
      <c r="AG37236" s="7"/>
      <c r="AH37236" s="7"/>
    </row>
    <row r="37237" spans="33:34">
      <c r="AG37237" s="7"/>
      <c r="AH37237" s="7"/>
    </row>
    <row r="37238" spans="33:34">
      <c r="AG37238" s="7"/>
      <c r="AH37238" s="7"/>
    </row>
    <row r="37239" spans="33:34">
      <c r="AG37239" s="7"/>
      <c r="AH37239" s="7"/>
    </row>
    <row r="37240" spans="33:34">
      <c r="AG37240" s="7"/>
      <c r="AH37240" s="7"/>
    </row>
    <row r="37241" spans="33:34">
      <c r="AG37241" s="7"/>
      <c r="AH37241" s="7"/>
    </row>
    <row r="37242" spans="33:34">
      <c r="AG37242" s="7"/>
      <c r="AH37242" s="7"/>
    </row>
    <row r="37243" spans="33:34">
      <c r="AG37243" s="7"/>
      <c r="AH37243" s="7"/>
    </row>
    <row r="37244" spans="33:34">
      <c r="AG37244" s="7"/>
      <c r="AH37244" s="7"/>
    </row>
    <row r="37245" spans="33:34">
      <c r="AG37245" s="7"/>
      <c r="AH37245" s="7"/>
    </row>
    <row r="37246" spans="33:34">
      <c r="AG37246" s="7"/>
      <c r="AH37246" s="7"/>
    </row>
    <row r="37247" spans="33:34">
      <c r="AG37247" s="7"/>
      <c r="AH37247" s="7"/>
    </row>
    <row r="37248" spans="33:34">
      <c r="AG37248" s="7"/>
      <c r="AH37248" s="7"/>
    </row>
    <row r="37249" spans="33:34">
      <c r="AG37249" s="7"/>
      <c r="AH37249" s="7"/>
    </row>
    <row r="37250" spans="33:34">
      <c r="AG37250" s="7"/>
      <c r="AH37250" s="7"/>
    </row>
    <row r="37251" spans="33:34">
      <c r="AG37251" s="7"/>
      <c r="AH37251" s="7"/>
    </row>
    <row r="37252" spans="33:34">
      <c r="AG37252" s="7"/>
      <c r="AH37252" s="7"/>
    </row>
    <row r="37253" spans="33:34">
      <c r="AG37253" s="7"/>
      <c r="AH37253" s="7"/>
    </row>
    <row r="37254" spans="33:34">
      <c r="AG37254" s="7"/>
      <c r="AH37254" s="7"/>
    </row>
    <row r="37255" spans="33:34">
      <c r="AG37255" s="7"/>
      <c r="AH37255" s="7"/>
    </row>
    <row r="37256" spans="33:34">
      <c r="AG37256" s="7"/>
      <c r="AH37256" s="7"/>
    </row>
    <row r="37257" spans="33:34">
      <c r="AG37257" s="7"/>
      <c r="AH37257" s="7"/>
    </row>
    <row r="37258" spans="33:34">
      <c r="AG37258" s="7"/>
      <c r="AH37258" s="7"/>
    </row>
    <row r="37259" spans="33:34">
      <c r="AG37259" s="7"/>
      <c r="AH37259" s="7"/>
    </row>
    <row r="37260" spans="33:34">
      <c r="AG37260" s="7"/>
      <c r="AH37260" s="7"/>
    </row>
    <row r="37261" spans="33:34">
      <c r="AG37261" s="7"/>
      <c r="AH37261" s="7"/>
    </row>
    <row r="37262" spans="33:34">
      <c r="AG37262" s="7"/>
      <c r="AH37262" s="7"/>
    </row>
    <row r="37263" spans="33:34">
      <c r="AG37263" s="7"/>
      <c r="AH37263" s="7"/>
    </row>
    <row r="37264" spans="33:34">
      <c r="AG37264" s="7"/>
      <c r="AH37264" s="7"/>
    </row>
    <row r="37265" spans="33:34">
      <c r="AG37265" s="7"/>
      <c r="AH37265" s="7"/>
    </row>
    <row r="37266" spans="33:34">
      <c r="AG37266" s="7"/>
      <c r="AH37266" s="7"/>
    </row>
    <row r="37267" spans="33:34">
      <c r="AG37267" s="7"/>
      <c r="AH37267" s="7"/>
    </row>
    <row r="37268" spans="33:34">
      <c r="AG37268" s="7"/>
      <c r="AH37268" s="7"/>
    </row>
    <row r="37269" spans="33:34">
      <c r="AG37269" s="7"/>
      <c r="AH37269" s="7"/>
    </row>
    <row r="37270" spans="33:34">
      <c r="AG37270" s="7"/>
      <c r="AH37270" s="7"/>
    </row>
    <row r="37271" spans="33:34">
      <c r="AG37271" s="7"/>
      <c r="AH37271" s="7"/>
    </row>
    <row r="37272" spans="33:34">
      <c r="AG37272" s="7"/>
      <c r="AH37272" s="7"/>
    </row>
    <row r="37273" spans="33:34">
      <c r="AG37273" s="7"/>
      <c r="AH37273" s="7"/>
    </row>
    <row r="37274" spans="33:34">
      <c r="AG37274" s="7"/>
      <c r="AH37274" s="7"/>
    </row>
    <row r="37275" spans="33:34">
      <c r="AG37275" s="7"/>
      <c r="AH37275" s="7"/>
    </row>
    <row r="37276" spans="33:34">
      <c r="AG37276" s="7"/>
      <c r="AH37276" s="7"/>
    </row>
    <row r="37277" spans="33:34">
      <c r="AG37277" s="7"/>
      <c r="AH37277" s="7"/>
    </row>
    <row r="37278" spans="33:34">
      <c r="AG37278" s="7"/>
      <c r="AH37278" s="7"/>
    </row>
    <row r="37279" spans="33:34">
      <c r="AG37279" s="7"/>
      <c r="AH37279" s="7"/>
    </row>
    <row r="37280" spans="33:34">
      <c r="AG37280" s="7"/>
      <c r="AH37280" s="7"/>
    </row>
    <row r="37281" spans="33:34">
      <c r="AG37281" s="7"/>
      <c r="AH37281" s="7"/>
    </row>
    <row r="37282" spans="33:34">
      <c r="AG37282" s="7"/>
      <c r="AH37282" s="7"/>
    </row>
    <row r="37283" spans="33:34">
      <c r="AG37283" s="7"/>
      <c r="AH37283" s="7"/>
    </row>
    <row r="37284" spans="33:34">
      <c r="AG37284" s="7"/>
      <c r="AH37284" s="7"/>
    </row>
    <row r="37285" spans="33:34">
      <c r="AG37285" s="7"/>
      <c r="AH37285" s="7"/>
    </row>
    <row r="37286" spans="33:34">
      <c r="AG37286" s="7"/>
      <c r="AH37286" s="7"/>
    </row>
    <row r="37287" spans="33:34">
      <c r="AG37287" s="7"/>
      <c r="AH37287" s="7"/>
    </row>
    <row r="37288" spans="33:34">
      <c r="AG37288" s="7"/>
      <c r="AH37288" s="7"/>
    </row>
    <row r="37289" spans="33:34">
      <c r="AG37289" s="7"/>
      <c r="AH37289" s="7"/>
    </row>
    <row r="37290" spans="33:34">
      <c r="AG37290" s="7"/>
      <c r="AH37290" s="7"/>
    </row>
    <row r="37291" spans="33:34">
      <c r="AG37291" s="7"/>
      <c r="AH37291" s="7"/>
    </row>
    <row r="37292" spans="33:34">
      <c r="AG37292" s="7"/>
      <c r="AH37292" s="7"/>
    </row>
    <row r="37293" spans="33:34">
      <c r="AG37293" s="7"/>
      <c r="AH37293" s="7"/>
    </row>
    <row r="37294" spans="33:34">
      <c r="AG37294" s="7"/>
      <c r="AH37294" s="7"/>
    </row>
    <row r="37295" spans="33:34">
      <c r="AG37295" s="7"/>
      <c r="AH37295" s="7"/>
    </row>
    <row r="37296" spans="33:34">
      <c r="AG37296" s="7"/>
      <c r="AH37296" s="7"/>
    </row>
    <row r="37297" spans="33:34">
      <c r="AG37297" s="7"/>
      <c r="AH37297" s="7"/>
    </row>
    <row r="37298" spans="33:34">
      <c r="AG37298" s="7"/>
      <c r="AH37298" s="7"/>
    </row>
    <row r="37299" spans="33:34">
      <c r="AG37299" s="7"/>
      <c r="AH37299" s="7"/>
    </row>
    <row r="37300" spans="33:34">
      <c r="AG37300" s="7"/>
      <c r="AH37300" s="7"/>
    </row>
    <row r="37301" spans="33:34">
      <c r="AG37301" s="7"/>
      <c r="AH37301" s="7"/>
    </row>
    <row r="37302" spans="33:34">
      <c r="AG37302" s="7"/>
      <c r="AH37302" s="7"/>
    </row>
    <row r="37303" spans="33:34">
      <c r="AG37303" s="7"/>
      <c r="AH37303" s="7"/>
    </row>
    <row r="37304" spans="33:34">
      <c r="AG37304" s="7"/>
      <c r="AH37304" s="7"/>
    </row>
    <row r="37305" spans="33:34">
      <c r="AG37305" s="7"/>
      <c r="AH37305" s="7"/>
    </row>
    <row r="37306" spans="33:34">
      <c r="AG37306" s="7"/>
      <c r="AH37306" s="7"/>
    </row>
    <row r="37307" spans="33:34">
      <c r="AG37307" s="7"/>
      <c r="AH37307" s="7"/>
    </row>
    <row r="37308" spans="33:34">
      <c r="AG37308" s="7"/>
      <c r="AH37308" s="7"/>
    </row>
    <row r="37309" spans="33:34">
      <c r="AG37309" s="7"/>
      <c r="AH37309" s="7"/>
    </row>
    <row r="37310" spans="33:34">
      <c r="AG37310" s="7"/>
      <c r="AH37310" s="7"/>
    </row>
    <row r="37311" spans="33:34">
      <c r="AG37311" s="7"/>
      <c r="AH37311" s="7"/>
    </row>
    <row r="37312" spans="33:34">
      <c r="AG37312" s="7"/>
      <c r="AH37312" s="7"/>
    </row>
    <row r="37313" spans="33:34">
      <c r="AG37313" s="7"/>
      <c r="AH37313" s="7"/>
    </row>
    <row r="37314" spans="33:34">
      <c r="AG37314" s="7"/>
      <c r="AH37314" s="7"/>
    </row>
    <row r="37315" spans="33:34">
      <c r="AG37315" s="7"/>
      <c r="AH37315" s="7"/>
    </row>
    <row r="37316" spans="33:34">
      <c r="AG37316" s="7"/>
      <c r="AH37316" s="7"/>
    </row>
    <row r="37317" spans="33:34">
      <c r="AG37317" s="7"/>
      <c r="AH37317" s="7"/>
    </row>
    <row r="37318" spans="33:34">
      <c r="AG37318" s="7"/>
      <c r="AH37318" s="7"/>
    </row>
    <row r="37319" spans="33:34">
      <c r="AG37319" s="7"/>
      <c r="AH37319" s="7"/>
    </row>
    <row r="37320" spans="33:34">
      <c r="AG37320" s="7"/>
      <c r="AH37320" s="7"/>
    </row>
    <row r="37321" spans="33:34">
      <c r="AG37321" s="7"/>
      <c r="AH37321" s="7"/>
    </row>
    <row r="37322" spans="33:34">
      <c r="AG37322" s="7"/>
      <c r="AH37322" s="7"/>
    </row>
    <row r="37323" spans="33:34">
      <c r="AG37323" s="7"/>
      <c r="AH37323" s="7"/>
    </row>
    <row r="37324" spans="33:34">
      <c r="AG37324" s="7"/>
      <c r="AH37324" s="7"/>
    </row>
    <row r="37325" spans="33:34">
      <c r="AG37325" s="7"/>
      <c r="AH37325" s="7"/>
    </row>
    <row r="37326" spans="33:34">
      <c r="AG37326" s="7"/>
      <c r="AH37326" s="7"/>
    </row>
    <row r="37327" spans="33:34">
      <c r="AG37327" s="7"/>
      <c r="AH37327" s="7"/>
    </row>
    <row r="37328" spans="33:34">
      <c r="AG37328" s="7"/>
      <c r="AH37328" s="7"/>
    </row>
    <row r="37329" spans="33:34">
      <c r="AG37329" s="7"/>
      <c r="AH37329" s="7"/>
    </row>
    <row r="37330" spans="33:34">
      <c r="AG37330" s="7"/>
      <c r="AH37330" s="7"/>
    </row>
    <row r="37331" spans="33:34">
      <c r="AG37331" s="7"/>
      <c r="AH37331" s="7"/>
    </row>
    <row r="37332" spans="33:34">
      <c r="AG37332" s="7"/>
      <c r="AH37332" s="7"/>
    </row>
    <row r="37333" spans="33:34">
      <c r="AG37333" s="7"/>
      <c r="AH37333" s="7"/>
    </row>
    <row r="37334" spans="33:34">
      <c r="AG37334" s="7"/>
      <c r="AH37334" s="7"/>
    </row>
    <row r="37335" spans="33:34">
      <c r="AG37335" s="7"/>
      <c r="AH37335" s="7"/>
    </row>
    <row r="37336" spans="33:34">
      <c r="AG37336" s="7"/>
      <c r="AH37336" s="7"/>
    </row>
    <row r="37337" spans="33:34">
      <c r="AG37337" s="7"/>
      <c r="AH37337" s="7"/>
    </row>
    <row r="37338" spans="33:34">
      <c r="AG37338" s="7"/>
      <c r="AH37338" s="7"/>
    </row>
    <row r="37339" spans="33:34">
      <c r="AG37339" s="7"/>
      <c r="AH37339" s="7"/>
    </row>
    <row r="37340" spans="33:34">
      <c r="AG37340" s="7"/>
      <c r="AH37340" s="7"/>
    </row>
    <row r="37341" spans="33:34">
      <c r="AG37341" s="7"/>
      <c r="AH37341" s="7"/>
    </row>
    <row r="37342" spans="33:34">
      <c r="AG37342" s="7"/>
      <c r="AH37342" s="7"/>
    </row>
    <row r="37343" spans="33:34">
      <c r="AG37343" s="7"/>
      <c r="AH37343" s="7"/>
    </row>
    <row r="37344" spans="33:34">
      <c r="AG37344" s="7"/>
      <c r="AH37344" s="7"/>
    </row>
    <row r="37345" spans="33:34">
      <c r="AG37345" s="7"/>
      <c r="AH37345" s="7"/>
    </row>
    <row r="37346" spans="33:34">
      <c r="AG37346" s="7"/>
      <c r="AH37346" s="7"/>
    </row>
    <row r="37347" spans="33:34">
      <c r="AG37347" s="7"/>
      <c r="AH37347" s="7"/>
    </row>
    <row r="37348" spans="33:34">
      <c r="AG37348" s="7"/>
      <c r="AH37348" s="7"/>
    </row>
    <row r="37349" spans="33:34">
      <c r="AG37349" s="7"/>
      <c r="AH37349" s="7"/>
    </row>
    <row r="37350" spans="33:34">
      <c r="AG37350" s="7"/>
      <c r="AH37350" s="7"/>
    </row>
    <row r="37351" spans="33:34">
      <c r="AG37351" s="7"/>
      <c r="AH37351" s="7"/>
    </row>
    <row r="37352" spans="33:34">
      <c r="AG37352" s="7"/>
      <c r="AH37352" s="7"/>
    </row>
    <row r="37353" spans="33:34">
      <c r="AG37353" s="7"/>
      <c r="AH37353" s="7"/>
    </row>
    <row r="37354" spans="33:34">
      <c r="AG37354" s="7"/>
      <c r="AH37354" s="7"/>
    </row>
    <row r="37355" spans="33:34">
      <c r="AG37355" s="7"/>
      <c r="AH37355" s="7"/>
    </row>
    <row r="37356" spans="33:34">
      <c r="AG37356" s="7"/>
      <c r="AH37356" s="7"/>
    </row>
    <row r="37357" spans="33:34">
      <c r="AG37357" s="7"/>
      <c r="AH37357" s="7"/>
    </row>
    <row r="37358" spans="33:34">
      <c r="AG37358" s="7"/>
      <c r="AH37358" s="7"/>
    </row>
    <row r="37359" spans="33:34">
      <c r="AG37359" s="7"/>
      <c r="AH37359" s="7"/>
    </row>
    <row r="37360" spans="33:34">
      <c r="AG37360" s="7"/>
      <c r="AH37360" s="7"/>
    </row>
    <row r="37361" spans="33:34">
      <c r="AG37361" s="7"/>
      <c r="AH37361" s="7"/>
    </row>
    <row r="37362" spans="33:34">
      <c r="AG37362" s="7"/>
      <c r="AH37362" s="7"/>
    </row>
    <row r="37363" spans="33:34">
      <c r="AG37363" s="7"/>
      <c r="AH37363" s="7"/>
    </row>
    <row r="37364" spans="33:34">
      <c r="AG37364" s="7"/>
      <c r="AH37364" s="7"/>
    </row>
    <row r="37365" spans="33:34">
      <c r="AG37365" s="7"/>
      <c r="AH37365" s="7"/>
    </row>
    <row r="37366" spans="33:34">
      <c r="AG37366" s="7"/>
      <c r="AH37366" s="7"/>
    </row>
    <row r="37367" spans="33:34">
      <c r="AG37367" s="7"/>
      <c r="AH37367" s="7"/>
    </row>
    <row r="37368" spans="33:34">
      <c r="AG37368" s="7"/>
      <c r="AH37368" s="7"/>
    </row>
    <row r="37369" spans="33:34">
      <c r="AG37369" s="7"/>
      <c r="AH37369" s="7"/>
    </row>
    <row r="37370" spans="33:34">
      <c r="AG37370" s="7"/>
      <c r="AH37370" s="7"/>
    </row>
    <row r="37371" spans="33:34">
      <c r="AG37371" s="7"/>
      <c r="AH37371" s="7"/>
    </row>
    <row r="37372" spans="33:34">
      <c r="AG37372" s="7"/>
      <c r="AH37372" s="7"/>
    </row>
    <row r="37373" spans="33:34">
      <c r="AG37373" s="7"/>
      <c r="AH37373" s="7"/>
    </row>
    <row r="37374" spans="33:34">
      <c r="AG37374" s="7"/>
      <c r="AH37374" s="7"/>
    </row>
    <row r="37375" spans="33:34">
      <c r="AG37375" s="7"/>
      <c r="AH37375" s="7"/>
    </row>
    <row r="37376" spans="33:34">
      <c r="AG37376" s="7"/>
      <c r="AH37376" s="7"/>
    </row>
    <row r="37377" spans="33:34">
      <c r="AG37377" s="7"/>
      <c r="AH37377" s="7"/>
    </row>
    <row r="37378" spans="33:34">
      <c r="AG37378" s="7"/>
      <c r="AH37378" s="7"/>
    </row>
    <row r="37379" spans="33:34">
      <c r="AG37379" s="7"/>
      <c r="AH37379" s="7"/>
    </row>
    <row r="37380" spans="33:34">
      <c r="AG37380" s="7"/>
      <c r="AH37380" s="7"/>
    </row>
    <row r="37381" spans="33:34">
      <c r="AG37381" s="7"/>
      <c r="AH37381" s="7"/>
    </row>
    <row r="37382" spans="33:34">
      <c r="AG37382" s="7"/>
      <c r="AH37382" s="7"/>
    </row>
    <row r="37383" spans="33:34">
      <c r="AG37383" s="7"/>
      <c r="AH37383" s="7"/>
    </row>
    <row r="37384" spans="33:34">
      <c r="AG37384" s="7"/>
      <c r="AH37384" s="7"/>
    </row>
    <row r="37385" spans="33:34">
      <c r="AG37385" s="7"/>
      <c r="AH37385" s="7"/>
    </row>
    <row r="37386" spans="33:34">
      <c r="AG37386" s="7"/>
      <c r="AH37386" s="7"/>
    </row>
    <row r="37387" spans="33:34">
      <c r="AG37387" s="7"/>
      <c r="AH37387" s="7"/>
    </row>
    <row r="37388" spans="33:34">
      <c r="AG37388" s="7"/>
      <c r="AH37388" s="7"/>
    </row>
    <row r="37389" spans="33:34">
      <c r="AG37389" s="7"/>
      <c r="AH37389" s="7"/>
    </row>
    <row r="37390" spans="33:34">
      <c r="AG37390" s="7"/>
      <c r="AH37390" s="7"/>
    </row>
    <row r="37391" spans="33:34">
      <c r="AG37391" s="7"/>
      <c r="AH37391" s="7"/>
    </row>
    <row r="37392" spans="33:34">
      <c r="AG37392" s="7"/>
      <c r="AH37392" s="7"/>
    </row>
    <row r="37393" spans="33:34">
      <c r="AG37393" s="7"/>
      <c r="AH37393" s="7"/>
    </row>
    <row r="37394" spans="33:34">
      <c r="AG37394" s="7"/>
      <c r="AH37394" s="7"/>
    </row>
    <row r="37395" spans="33:34">
      <c r="AG37395" s="7"/>
      <c r="AH37395" s="7"/>
    </row>
    <row r="37396" spans="33:34">
      <c r="AG37396" s="7"/>
      <c r="AH37396" s="7"/>
    </row>
    <row r="37397" spans="33:34">
      <c r="AG37397" s="7"/>
      <c r="AH37397" s="7"/>
    </row>
    <row r="37398" spans="33:34">
      <c r="AG37398" s="7"/>
      <c r="AH37398" s="7"/>
    </row>
    <row r="37399" spans="33:34">
      <c r="AG37399" s="7"/>
      <c r="AH37399" s="7"/>
    </row>
    <row r="37400" spans="33:34">
      <c r="AG37400" s="7"/>
      <c r="AH37400" s="7"/>
    </row>
    <row r="37401" spans="33:34">
      <c r="AG37401" s="7"/>
      <c r="AH37401" s="7"/>
    </row>
    <row r="37402" spans="33:34">
      <c r="AG37402" s="7"/>
      <c r="AH37402" s="7"/>
    </row>
    <row r="37403" spans="33:34">
      <c r="AG37403" s="7"/>
      <c r="AH37403" s="7"/>
    </row>
    <row r="37404" spans="33:34">
      <c r="AG37404" s="7"/>
      <c r="AH37404" s="7"/>
    </row>
    <row r="37405" spans="33:34">
      <c r="AG37405" s="7"/>
      <c r="AH37405" s="7"/>
    </row>
    <row r="37406" spans="33:34">
      <c r="AG37406" s="7"/>
      <c r="AH37406" s="7"/>
    </row>
    <row r="37407" spans="33:34">
      <c r="AG37407" s="7"/>
      <c r="AH37407" s="7"/>
    </row>
    <row r="37408" spans="33:34">
      <c r="AG37408" s="7"/>
      <c r="AH37408" s="7"/>
    </row>
    <row r="37409" spans="33:34">
      <c r="AG37409" s="7"/>
      <c r="AH37409" s="7"/>
    </row>
    <row r="37410" spans="33:34">
      <c r="AG37410" s="7"/>
      <c r="AH37410" s="7"/>
    </row>
    <row r="37411" spans="33:34">
      <c r="AG37411" s="7"/>
      <c r="AH37411" s="7"/>
    </row>
    <row r="37412" spans="33:34">
      <c r="AG37412" s="7"/>
      <c r="AH37412" s="7"/>
    </row>
    <row r="37413" spans="33:34">
      <c r="AG37413" s="7"/>
      <c r="AH37413" s="7"/>
    </row>
    <row r="37414" spans="33:34">
      <c r="AG37414" s="7"/>
      <c r="AH37414" s="7"/>
    </row>
    <row r="37415" spans="33:34">
      <c r="AG37415" s="7"/>
      <c r="AH37415" s="7"/>
    </row>
    <row r="37416" spans="33:34">
      <c r="AG37416" s="7"/>
      <c r="AH37416" s="7"/>
    </row>
    <row r="37417" spans="33:34">
      <c r="AG37417" s="7"/>
      <c r="AH37417" s="7"/>
    </row>
    <row r="37418" spans="33:34">
      <c r="AG37418" s="7"/>
      <c r="AH37418" s="7"/>
    </row>
    <row r="37419" spans="33:34">
      <c r="AG37419" s="7"/>
      <c r="AH37419" s="7"/>
    </row>
    <row r="37420" spans="33:34">
      <c r="AG37420" s="7"/>
      <c r="AH37420" s="7"/>
    </row>
    <row r="37421" spans="33:34">
      <c r="AG37421" s="7"/>
      <c r="AH37421" s="7"/>
    </row>
    <row r="37422" spans="33:34">
      <c r="AG37422" s="7"/>
      <c r="AH37422" s="7"/>
    </row>
    <row r="37423" spans="33:34">
      <c r="AG37423" s="7"/>
      <c r="AH37423" s="7"/>
    </row>
    <row r="37424" spans="33:34">
      <c r="AG37424" s="7"/>
      <c r="AH37424" s="7"/>
    </row>
    <row r="37425" spans="33:34">
      <c r="AG37425" s="7"/>
      <c r="AH37425" s="7"/>
    </row>
    <row r="37426" spans="33:34">
      <c r="AG37426" s="7"/>
      <c r="AH37426" s="7"/>
    </row>
    <row r="37427" spans="33:34">
      <c r="AG37427" s="7"/>
      <c r="AH37427" s="7"/>
    </row>
    <row r="37428" spans="33:34">
      <c r="AG37428" s="7"/>
      <c r="AH37428" s="7"/>
    </row>
    <row r="37429" spans="33:34">
      <c r="AG37429" s="7"/>
      <c r="AH37429" s="7"/>
    </row>
    <row r="37430" spans="33:34">
      <c r="AG37430" s="7"/>
      <c r="AH37430" s="7"/>
    </row>
    <row r="37431" spans="33:34">
      <c r="AG37431" s="7"/>
      <c r="AH37431" s="7"/>
    </row>
    <row r="37432" spans="33:34">
      <c r="AG37432" s="7"/>
      <c r="AH37432" s="7"/>
    </row>
    <row r="37433" spans="33:34">
      <c r="AG37433" s="7"/>
      <c r="AH37433" s="7"/>
    </row>
    <row r="37434" spans="33:34">
      <c r="AG37434" s="7"/>
      <c r="AH37434" s="7"/>
    </row>
    <row r="37435" spans="33:34">
      <c r="AG37435" s="7"/>
      <c r="AH37435" s="7"/>
    </row>
    <row r="37436" spans="33:34">
      <c r="AG37436" s="7"/>
      <c r="AH37436" s="7"/>
    </row>
    <row r="37437" spans="33:34">
      <c r="AG37437" s="7"/>
      <c r="AH37437" s="7"/>
    </row>
    <row r="37438" spans="33:34">
      <c r="AG37438" s="7"/>
      <c r="AH37438" s="7"/>
    </row>
    <row r="37439" spans="33:34">
      <c r="AG37439" s="7"/>
      <c r="AH37439" s="7"/>
    </row>
    <row r="37440" spans="33:34">
      <c r="AG37440" s="7"/>
      <c r="AH37440" s="7"/>
    </row>
    <row r="37441" spans="33:34">
      <c r="AG37441" s="7"/>
      <c r="AH37441" s="7"/>
    </row>
    <row r="37442" spans="33:34">
      <c r="AG37442" s="7"/>
      <c r="AH37442" s="7"/>
    </row>
    <row r="37443" spans="33:34">
      <c r="AG37443" s="7"/>
      <c r="AH37443" s="7"/>
    </row>
    <row r="37444" spans="33:34">
      <c r="AG37444" s="7"/>
      <c r="AH37444" s="7"/>
    </row>
    <row r="37445" spans="33:34">
      <c r="AG37445" s="7"/>
      <c r="AH37445" s="7"/>
    </row>
    <row r="37446" spans="33:34">
      <c r="AG37446" s="7"/>
      <c r="AH37446" s="7"/>
    </row>
    <row r="37447" spans="33:34">
      <c r="AG37447" s="7"/>
      <c r="AH37447" s="7"/>
    </row>
    <row r="37448" spans="33:34">
      <c r="AG37448" s="7"/>
      <c r="AH37448" s="7"/>
    </row>
    <row r="37449" spans="33:34">
      <c r="AG37449" s="7"/>
      <c r="AH37449" s="7"/>
    </row>
    <row r="37450" spans="33:34">
      <c r="AG37450" s="7"/>
      <c r="AH37450" s="7"/>
    </row>
    <row r="37451" spans="33:34">
      <c r="AG37451" s="7"/>
      <c r="AH37451" s="7"/>
    </row>
    <row r="37452" spans="33:34">
      <c r="AG37452" s="7"/>
      <c r="AH37452" s="7"/>
    </row>
    <row r="37453" spans="33:34">
      <c r="AG37453" s="7"/>
      <c r="AH37453" s="7"/>
    </row>
    <row r="37454" spans="33:34">
      <c r="AG37454" s="7"/>
      <c r="AH37454" s="7"/>
    </row>
    <row r="37455" spans="33:34">
      <c r="AG37455" s="7"/>
      <c r="AH37455" s="7"/>
    </row>
    <row r="37456" spans="33:34">
      <c r="AG37456" s="7"/>
      <c r="AH37456" s="7"/>
    </row>
    <row r="37457" spans="33:34">
      <c r="AG37457" s="7"/>
      <c r="AH37457" s="7"/>
    </row>
    <row r="37458" spans="33:34">
      <c r="AG37458" s="7"/>
      <c r="AH37458" s="7"/>
    </row>
    <row r="37459" spans="33:34">
      <c r="AG37459" s="7"/>
      <c r="AH37459" s="7"/>
    </row>
    <row r="37460" spans="33:34">
      <c r="AG37460" s="7"/>
      <c r="AH37460" s="7"/>
    </row>
    <row r="37461" spans="33:34">
      <c r="AG37461" s="7"/>
      <c r="AH37461" s="7"/>
    </row>
    <row r="37462" spans="33:34">
      <c r="AG37462" s="7"/>
      <c r="AH37462" s="7"/>
    </row>
    <row r="37463" spans="33:34">
      <c r="AG37463" s="7"/>
      <c r="AH37463" s="7"/>
    </row>
    <row r="37464" spans="33:34">
      <c r="AG37464" s="7"/>
      <c r="AH37464" s="7"/>
    </row>
    <row r="37465" spans="33:34">
      <c r="AG37465" s="7"/>
      <c r="AH37465" s="7"/>
    </row>
    <row r="37466" spans="33:34">
      <c r="AG37466" s="7"/>
      <c r="AH37466" s="7"/>
    </row>
    <row r="37467" spans="33:34">
      <c r="AG37467" s="7"/>
      <c r="AH37467" s="7"/>
    </row>
    <row r="37468" spans="33:34">
      <c r="AG37468" s="7"/>
      <c r="AH37468" s="7"/>
    </row>
    <row r="37469" spans="33:34">
      <c r="AG37469" s="7"/>
      <c r="AH37469" s="7"/>
    </row>
    <row r="37470" spans="33:34">
      <c r="AG37470" s="7"/>
      <c r="AH37470" s="7"/>
    </row>
    <row r="37471" spans="33:34">
      <c r="AG37471" s="7"/>
      <c r="AH37471" s="7"/>
    </row>
    <row r="37472" spans="33:34">
      <c r="AG37472" s="7"/>
      <c r="AH37472" s="7"/>
    </row>
    <row r="37473" spans="33:34">
      <c r="AG37473" s="7"/>
      <c r="AH37473" s="7"/>
    </row>
    <row r="37474" spans="33:34">
      <c r="AG37474" s="7"/>
      <c r="AH37474" s="7"/>
    </row>
    <row r="37475" spans="33:34">
      <c r="AG37475" s="7"/>
      <c r="AH37475" s="7"/>
    </row>
    <row r="37476" spans="33:34">
      <c r="AG37476" s="7"/>
      <c r="AH37476" s="7"/>
    </row>
    <row r="37477" spans="33:34">
      <c r="AG37477" s="7"/>
      <c r="AH37477" s="7"/>
    </row>
    <row r="37478" spans="33:34">
      <c r="AG37478" s="7"/>
      <c r="AH37478" s="7"/>
    </row>
    <row r="37479" spans="33:34">
      <c r="AG37479" s="7"/>
      <c r="AH37479" s="7"/>
    </row>
    <row r="37480" spans="33:34">
      <c r="AG37480" s="7"/>
      <c r="AH37480" s="7"/>
    </row>
    <row r="37481" spans="33:34">
      <c r="AG37481" s="7"/>
      <c r="AH37481" s="7"/>
    </row>
    <row r="37482" spans="33:34">
      <c r="AG37482" s="7"/>
      <c r="AH37482" s="7"/>
    </row>
    <row r="37483" spans="33:34">
      <c r="AG37483" s="7"/>
      <c r="AH37483" s="7"/>
    </row>
    <row r="37484" spans="33:34">
      <c r="AG37484" s="7"/>
      <c r="AH37484" s="7"/>
    </row>
    <row r="37485" spans="33:34">
      <c r="AG37485" s="7"/>
      <c r="AH37485" s="7"/>
    </row>
    <row r="37486" spans="33:34">
      <c r="AG37486" s="7"/>
      <c r="AH37486" s="7"/>
    </row>
    <row r="37487" spans="33:34">
      <c r="AG37487" s="7"/>
      <c r="AH37487" s="7"/>
    </row>
    <row r="37488" spans="33:34">
      <c r="AG37488" s="7"/>
      <c r="AH37488" s="7"/>
    </row>
    <row r="37489" spans="33:34">
      <c r="AG37489" s="7"/>
      <c r="AH37489" s="7"/>
    </row>
    <row r="37490" spans="33:34">
      <c r="AG37490" s="7"/>
      <c r="AH37490" s="7"/>
    </row>
    <row r="37491" spans="33:34">
      <c r="AG37491" s="7"/>
      <c r="AH37491" s="7"/>
    </row>
    <row r="37492" spans="33:34">
      <c r="AG37492" s="7"/>
      <c r="AH37492" s="7"/>
    </row>
    <row r="37493" spans="33:34">
      <c r="AG37493" s="7"/>
      <c r="AH37493" s="7"/>
    </row>
    <row r="37494" spans="33:34">
      <c r="AG37494" s="7"/>
      <c r="AH37494" s="7"/>
    </row>
    <row r="37495" spans="33:34">
      <c r="AG37495" s="7"/>
      <c r="AH37495" s="7"/>
    </row>
    <row r="37496" spans="33:34">
      <c r="AG37496" s="7"/>
      <c r="AH37496" s="7"/>
    </row>
    <row r="37497" spans="33:34">
      <c r="AG37497" s="7"/>
      <c r="AH37497" s="7"/>
    </row>
    <row r="37498" spans="33:34">
      <c r="AG37498" s="7"/>
      <c r="AH37498" s="7"/>
    </row>
    <row r="37499" spans="33:34">
      <c r="AG37499" s="7"/>
      <c r="AH37499" s="7"/>
    </row>
    <row r="37500" spans="33:34">
      <c r="AG37500" s="7"/>
      <c r="AH37500" s="7"/>
    </row>
    <row r="37501" spans="33:34">
      <c r="AG37501" s="7"/>
      <c r="AH37501" s="7"/>
    </row>
    <row r="37502" spans="33:34">
      <c r="AG37502" s="7"/>
      <c r="AH37502" s="7"/>
    </row>
    <row r="37503" spans="33:34">
      <c r="AG37503" s="7"/>
      <c r="AH37503" s="7"/>
    </row>
    <row r="37504" spans="33:34">
      <c r="AG37504" s="7"/>
      <c r="AH37504" s="7"/>
    </row>
    <row r="37505" spans="33:34">
      <c r="AG37505" s="7"/>
      <c r="AH37505" s="7"/>
    </row>
    <row r="37506" spans="33:34">
      <c r="AG37506" s="7"/>
      <c r="AH37506" s="7"/>
    </row>
    <row r="37507" spans="33:34">
      <c r="AG37507" s="7"/>
      <c r="AH37507" s="7"/>
    </row>
    <row r="37508" spans="33:34">
      <c r="AG37508" s="7"/>
      <c r="AH37508" s="7"/>
    </row>
    <row r="37509" spans="33:34">
      <c r="AG37509" s="7"/>
      <c r="AH37509" s="7"/>
    </row>
    <row r="37510" spans="33:34">
      <c r="AG37510" s="7"/>
      <c r="AH37510" s="7"/>
    </row>
    <row r="37511" spans="33:34">
      <c r="AG37511" s="7"/>
      <c r="AH37511" s="7"/>
    </row>
    <row r="37512" spans="33:34">
      <c r="AG37512" s="7"/>
      <c r="AH37512" s="7"/>
    </row>
    <row r="37513" spans="33:34">
      <c r="AG37513" s="7"/>
      <c r="AH37513" s="7"/>
    </row>
    <row r="37514" spans="33:34">
      <c r="AG37514" s="7"/>
      <c r="AH37514" s="7"/>
    </row>
    <row r="37515" spans="33:34">
      <c r="AG37515" s="7"/>
      <c r="AH37515" s="7"/>
    </row>
    <row r="37516" spans="33:34">
      <c r="AG37516" s="7"/>
      <c r="AH37516" s="7"/>
    </row>
    <row r="37517" spans="33:34">
      <c r="AG37517" s="7"/>
      <c r="AH37517" s="7"/>
    </row>
    <row r="37518" spans="33:34">
      <c r="AG37518" s="7"/>
      <c r="AH37518" s="7"/>
    </row>
    <row r="37519" spans="33:34">
      <c r="AG37519" s="7"/>
      <c r="AH37519" s="7"/>
    </row>
    <row r="37520" spans="33:34">
      <c r="AG37520" s="7"/>
      <c r="AH37520" s="7"/>
    </row>
    <row r="37521" spans="33:34">
      <c r="AG37521" s="7"/>
      <c r="AH37521" s="7"/>
    </row>
    <row r="37522" spans="33:34">
      <c r="AG37522" s="7"/>
      <c r="AH37522" s="7"/>
    </row>
    <row r="37523" spans="33:34">
      <c r="AG37523" s="7"/>
      <c r="AH37523" s="7"/>
    </row>
    <row r="37524" spans="33:34">
      <c r="AG37524" s="7"/>
      <c r="AH37524" s="7"/>
    </row>
    <row r="37525" spans="33:34">
      <c r="AG37525" s="7"/>
      <c r="AH37525" s="7"/>
    </row>
    <row r="37526" spans="33:34">
      <c r="AG37526" s="7"/>
      <c r="AH37526" s="7"/>
    </row>
    <row r="37527" spans="33:34">
      <c r="AG37527" s="7"/>
      <c r="AH37527" s="7"/>
    </row>
    <row r="37528" spans="33:34">
      <c r="AG37528" s="7"/>
      <c r="AH37528" s="7"/>
    </row>
    <row r="37529" spans="33:34">
      <c r="AG37529" s="7"/>
      <c r="AH37529" s="7"/>
    </row>
    <row r="37530" spans="33:34">
      <c r="AG37530" s="7"/>
      <c r="AH37530" s="7"/>
    </row>
    <row r="37531" spans="33:34">
      <c r="AG37531" s="7"/>
      <c r="AH37531" s="7"/>
    </row>
    <row r="37532" spans="33:34">
      <c r="AG37532" s="7"/>
      <c r="AH37532" s="7"/>
    </row>
    <row r="37533" spans="33:34">
      <c r="AG37533" s="7"/>
      <c r="AH37533" s="7"/>
    </row>
    <row r="37534" spans="33:34">
      <c r="AG37534" s="7"/>
      <c r="AH37534" s="7"/>
    </row>
    <row r="37535" spans="33:34">
      <c r="AG37535" s="7"/>
      <c r="AH37535" s="7"/>
    </row>
    <row r="37536" spans="33:34">
      <c r="AG37536" s="7"/>
      <c r="AH37536" s="7"/>
    </row>
    <row r="37537" spans="33:34">
      <c r="AG37537" s="7"/>
      <c r="AH37537" s="7"/>
    </row>
    <row r="37538" spans="33:34">
      <c r="AG37538" s="7"/>
      <c r="AH37538" s="7"/>
    </row>
    <row r="37539" spans="33:34">
      <c r="AG37539" s="7"/>
      <c r="AH37539" s="7"/>
    </row>
    <row r="37540" spans="33:34">
      <c r="AG37540" s="7"/>
      <c r="AH37540" s="7"/>
    </row>
    <row r="37541" spans="33:34">
      <c r="AG37541" s="7"/>
      <c r="AH37541" s="7"/>
    </row>
    <row r="37542" spans="33:34">
      <c r="AG37542" s="7"/>
      <c r="AH37542" s="7"/>
    </row>
    <row r="37543" spans="33:34">
      <c r="AG37543" s="7"/>
      <c r="AH37543" s="7"/>
    </row>
    <row r="37544" spans="33:34">
      <c r="AG37544" s="7"/>
      <c r="AH37544" s="7"/>
    </row>
    <row r="37545" spans="33:34">
      <c r="AG37545" s="7"/>
      <c r="AH37545" s="7"/>
    </row>
    <row r="37546" spans="33:34">
      <c r="AG37546" s="7"/>
      <c r="AH37546" s="7"/>
    </row>
    <row r="37547" spans="33:34">
      <c r="AG37547" s="7"/>
      <c r="AH37547" s="7"/>
    </row>
    <row r="37548" spans="33:34">
      <c r="AG37548" s="7"/>
      <c r="AH37548" s="7"/>
    </row>
    <row r="37549" spans="33:34">
      <c r="AG37549" s="7"/>
      <c r="AH37549" s="7"/>
    </row>
    <row r="37550" spans="33:34">
      <c r="AG37550" s="7"/>
      <c r="AH37550" s="7"/>
    </row>
    <row r="37551" spans="33:34">
      <c r="AG37551" s="7"/>
      <c r="AH37551" s="7"/>
    </row>
    <row r="37552" spans="33:34">
      <c r="AG37552" s="7"/>
      <c r="AH37552" s="7"/>
    </row>
    <row r="37553" spans="33:34">
      <c r="AG37553" s="7"/>
      <c r="AH37553" s="7"/>
    </row>
    <row r="37554" spans="33:34">
      <c r="AG37554" s="7"/>
      <c r="AH37554" s="7"/>
    </row>
    <row r="37555" spans="33:34">
      <c r="AG37555" s="7"/>
      <c r="AH37555" s="7"/>
    </row>
    <row r="37556" spans="33:34">
      <c r="AG37556" s="7"/>
      <c r="AH37556" s="7"/>
    </row>
    <row r="37557" spans="33:34">
      <c r="AG37557" s="7"/>
      <c r="AH37557" s="7"/>
    </row>
    <row r="37558" spans="33:34">
      <c r="AG37558" s="7"/>
      <c r="AH37558" s="7"/>
    </row>
    <row r="37559" spans="33:34">
      <c r="AG37559" s="7"/>
      <c r="AH37559" s="7"/>
    </row>
    <row r="37560" spans="33:34">
      <c r="AG37560" s="7"/>
      <c r="AH37560" s="7"/>
    </row>
    <row r="37561" spans="33:34">
      <c r="AG37561" s="7"/>
      <c r="AH37561" s="7"/>
    </row>
    <row r="37562" spans="33:34">
      <c r="AG37562" s="7"/>
      <c r="AH37562" s="7"/>
    </row>
    <row r="37563" spans="33:34">
      <c r="AG37563" s="7"/>
      <c r="AH37563" s="7"/>
    </row>
    <row r="37564" spans="33:34">
      <c r="AG37564" s="7"/>
      <c r="AH37564" s="7"/>
    </row>
    <row r="37565" spans="33:34">
      <c r="AG37565" s="7"/>
      <c r="AH37565" s="7"/>
    </row>
    <row r="37566" spans="33:34">
      <c r="AG37566" s="7"/>
      <c r="AH37566" s="7"/>
    </row>
    <row r="37567" spans="33:34">
      <c r="AG37567" s="7"/>
      <c r="AH37567" s="7"/>
    </row>
    <row r="37568" spans="33:34">
      <c r="AG37568" s="7"/>
      <c r="AH37568" s="7"/>
    </row>
    <row r="37569" spans="33:34">
      <c r="AG37569" s="7"/>
      <c r="AH37569" s="7"/>
    </row>
    <row r="37570" spans="33:34">
      <c r="AG37570" s="7"/>
      <c r="AH37570" s="7"/>
    </row>
    <row r="37571" spans="33:34">
      <c r="AG37571" s="7"/>
      <c r="AH37571" s="7"/>
    </row>
    <row r="37572" spans="33:34">
      <c r="AG37572" s="7"/>
      <c r="AH37572" s="7"/>
    </row>
    <row r="37573" spans="33:34">
      <c r="AG37573" s="7"/>
      <c r="AH37573" s="7"/>
    </row>
    <row r="37574" spans="33:34">
      <c r="AG37574" s="7"/>
      <c r="AH37574" s="7"/>
    </row>
    <row r="37575" spans="33:34">
      <c r="AG37575" s="7"/>
      <c r="AH37575" s="7"/>
    </row>
    <row r="37576" spans="33:34">
      <c r="AG37576" s="7"/>
      <c r="AH37576" s="7"/>
    </row>
    <row r="37577" spans="33:34">
      <c r="AG37577" s="7"/>
      <c r="AH37577" s="7"/>
    </row>
    <row r="37578" spans="33:34">
      <c r="AG37578" s="7"/>
      <c r="AH37578" s="7"/>
    </row>
    <row r="37579" spans="33:34">
      <c r="AG37579" s="7"/>
      <c r="AH37579" s="7"/>
    </row>
    <row r="37580" spans="33:34">
      <c r="AG37580" s="7"/>
      <c r="AH37580" s="7"/>
    </row>
    <row r="37581" spans="33:34">
      <c r="AG37581" s="7"/>
      <c r="AH37581" s="7"/>
    </row>
    <row r="37582" spans="33:34">
      <c r="AG37582" s="7"/>
      <c r="AH37582" s="7"/>
    </row>
    <row r="37583" spans="33:34">
      <c r="AG37583" s="7"/>
      <c r="AH37583" s="7"/>
    </row>
    <row r="37584" spans="33:34">
      <c r="AG37584" s="7"/>
      <c r="AH37584" s="7"/>
    </row>
    <row r="37585" spans="33:34">
      <c r="AG37585" s="7"/>
      <c r="AH37585" s="7"/>
    </row>
    <row r="37586" spans="33:34">
      <c r="AG37586" s="7"/>
      <c r="AH37586" s="7"/>
    </row>
    <row r="37587" spans="33:34">
      <c r="AG37587" s="7"/>
      <c r="AH37587" s="7"/>
    </row>
    <row r="37588" spans="33:34">
      <c r="AG37588" s="7"/>
      <c r="AH37588" s="7"/>
    </row>
    <row r="37589" spans="33:34">
      <c r="AG37589" s="7"/>
      <c r="AH37589" s="7"/>
    </row>
    <row r="37590" spans="33:34">
      <c r="AG37590" s="7"/>
      <c r="AH37590" s="7"/>
    </row>
    <row r="37591" spans="33:34">
      <c r="AG37591" s="7"/>
      <c r="AH37591" s="7"/>
    </row>
    <row r="37592" spans="33:34">
      <c r="AG37592" s="7"/>
      <c r="AH37592" s="7"/>
    </row>
    <row r="37593" spans="33:34">
      <c r="AG37593" s="7"/>
      <c r="AH37593" s="7"/>
    </row>
    <row r="37594" spans="33:34">
      <c r="AG37594" s="7"/>
      <c r="AH37594" s="7"/>
    </row>
    <row r="37595" spans="33:34">
      <c r="AG37595" s="7"/>
      <c r="AH37595" s="7"/>
    </row>
    <row r="37596" spans="33:34">
      <c r="AG37596" s="7"/>
      <c r="AH37596" s="7"/>
    </row>
    <row r="37597" spans="33:34">
      <c r="AG37597" s="7"/>
      <c r="AH37597" s="7"/>
    </row>
    <row r="37598" spans="33:34">
      <c r="AG37598" s="7"/>
      <c r="AH37598" s="7"/>
    </row>
    <row r="37599" spans="33:34">
      <c r="AG37599" s="7"/>
      <c r="AH37599" s="7"/>
    </row>
    <row r="37600" spans="33:34">
      <c r="AG37600" s="7"/>
      <c r="AH37600" s="7"/>
    </row>
    <row r="37601" spans="33:34">
      <c r="AG37601" s="7"/>
      <c r="AH37601" s="7"/>
    </row>
    <row r="37602" spans="33:34">
      <c r="AG37602" s="7"/>
      <c r="AH37602" s="7"/>
    </row>
    <row r="37603" spans="33:34">
      <c r="AG37603" s="7"/>
      <c r="AH37603" s="7"/>
    </row>
    <row r="37604" spans="33:34">
      <c r="AG37604" s="7"/>
      <c r="AH37604" s="7"/>
    </row>
    <row r="37605" spans="33:34">
      <c r="AG37605" s="7"/>
      <c r="AH37605" s="7"/>
    </row>
    <row r="37606" spans="33:34">
      <c r="AG37606" s="7"/>
      <c r="AH37606" s="7"/>
    </row>
    <row r="37607" spans="33:34">
      <c r="AG37607" s="7"/>
      <c r="AH37607" s="7"/>
    </row>
    <row r="37608" spans="33:34">
      <c r="AG37608" s="7"/>
      <c r="AH37608" s="7"/>
    </row>
    <row r="37609" spans="33:34">
      <c r="AG37609" s="7"/>
      <c r="AH37609" s="7"/>
    </row>
    <row r="37610" spans="33:34">
      <c r="AG37610" s="7"/>
      <c r="AH37610" s="7"/>
    </row>
    <row r="37611" spans="33:34">
      <c r="AG37611" s="7"/>
      <c r="AH37611" s="7"/>
    </row>
    <row r="37612" spans="33:34">
      <c r="AG37612" s="7"/>
      <c r="AH37612" s="7"/>
    </row>
    <row r="37613" spans="33:34">
      <c r="AG37613" s="7"/>
      <c r="AH37613" s="7"/>
    </row>
    <row r="37614" spans="33:34">
      <c r="AG37614" s="7"/>
      <c r="AH37614" s="7"/>
    </row>
    <row r="37615" spans="33:34">
      <c r="AG37615" s="7"/>
      <c r="AH37615" s="7"/>
    </row>
    <row r="37616" spans="33:34">
      <c r="AG37616" s="7"/>
      <c r="AH37616" s="7"/>
    </row>
    <row r="37617" spans="33:34">
      <c r="AG37617" s="7"/>
      <c r="AH37617" s="7"/>
    </row>
    <row r="37618" spans="33:34">
      <c r="AG37618" s="7"/>
      <c r="AH37618" s="7"/>
    </row>
    <row r="37619" spans="33:34">
      <c r="AG37619" s="7"/>
      <c r="AH37619" s="7"/>
    </row>
    <row r="37620" spans="33:34">
      <c r="AG37620" s="7"/>
      <c r="AH37620" s="7"/>
    </row>
    <row r="37621" spans="33:34">
      <c r="AG37621" s="7"/>
      <c r="AH37621" s="7"/>
    </row>
    <row r="37622" spans="33:34">
      <c r="AG37622" s="7"/>
      <c r="AH37622" s="7"/>
    </row>
    <row r="37623" spans="33:34">
      <c r="AG37623" s="7"/>
      <c r="AH37623" s="7"/>
    </row>
    <row r="37624" spans="33:34">
      <c r="AG37624" s="7"/>
      <c r="AH37624" s="7"/>
    </row>
    <row r="37625" spans="33:34">
      <c r="AG37625" s="7"/>
      <c r="AH37625" s="7"/>
    </row>
    <row r="37626" spans="33:34">
      <c r="AG37626" s="7"/>
      <c r="AH37626" s="7"/>
    </row>
    <row r="37627" spans="33:34">
      <c r="AG37627" s="7"/>
      <c r="AH37627" s="7"/>
    </row>
    <row r="37628" spans="33:34">
      <c r="AG37628" s="7"/>
      <c r="AH37628" s="7"/>
    </row>
    <row r="37629" spans="33:34">
      <c r="AG37629" s="7"/>
      <c r="AH37629" s="7"/>
    </row>
    <row r="37630" spans="33:34">
      <c r="AG37630" s="7"/>
      <c r="AH37630" s="7"/>
    </row>
    <row r="37631" spans="33:34">
      <c r="AG37631" s="7"/>
      <c r="AH37631" s="7"/>
    </row>
    <row r="37632" spans="33:34">
      <c r="AG37632" s="7"/>
      <c r="AH37632" s="7"/>
    </row>
    <row r="37633" spans="33:34">
      <c r="AG37633" s="7"/>
      <c r="AH37633" s="7"/>
    </row>
    <row r="37634" spans="33:34">
      <c r="AG37634" s="7"/>
      <c r="AH37634" s="7"/>
    </row>
    <row r="37635" spans="33:34">
      <c r="AG37635" s="7"/>
      <c r="AH37635" s="7"/>
    </row>
    <row r="37636" spans="33:34">
      <c r="AG37636" s="7"/>
      <c r="AH37636" s="7"/>
    </row>
    <row r="37637" spans="33:34">
      <c r="AG37637" s="7"/>
      <c r="AH37637" s="7"/>
    </row>
    <row r="37638" spans="33:34">
      <c r="AG37638" s="7"/>
      <c r="AH37638" s="7"/>
    </row>
    <row r="37639" spans="33:34">
      <c r="AG37639" s="7"/>
      <c r="AH37639" s="7"/>
    </row>
    <row r="37640" spans="33:34">
      <c r="AG37640" s="7"/>
      <c r="AH37640" s="7"/>
    </row>
    <row r="37641" spans="33:34">
      <c r="AG37641" s="7"/>
      <c r="AH37641" s="7"/>
    </row>
    <row r="37642" spans="33:34">
      <c r="AG37642" s="7"/>
      <c r="AH37642" s="7"/>
    </row>
    <row r="37643" spans="33:34">
      <c r="AG37643" s="7"/>
      <c r="AH37643" s="7"/>
    </row>
    <row r="37644" spans="33:34">
      <c r="AG37644" s="7"/>
      <c r="AH37644" s="7"/>
    </row>
    <row r="37645" spans="33:34">
      <c r="AG37645" s="7"/>
      <c r="AH37645" s="7"/>
    </row>
    <row r="37646" spans="33:34">
      <c r="AG37646" s="7"/>
      <c r="AH37646" s="7"/>
    </row>
    <row r="37647" spans="33:34">
      <c r="AG37647" s="7"/>
      <c r="AH37647" s="7"/>
    </row>
    <row r="37648" spans="33:34">
      <c r="AG37648" s="7"/>
      <c r="AH37648" s="7"/>
    </row>
    <row r="37649" spans="33:34">
      <c r="AG37649" s="7"/>
      <c r="AH37649" s="7"/>
    </row>
    <row r="37650" spans="33:34">
      <c r="AG37650" s="7"/>
      <c r="AH37650" s="7"/>
    </row>
    <row r="37651" spans="33:34">
      <c r="AG37651" s="7"/>
      <c r="AH37651" s="7"/>
    </row>
    <row r="37652" spans="33:34">
      <c r="AG37652" s="7"/>
      <c r="AH37652" s="7"/>
    </row>
    <row r="37653" spans="33:34">
      <c r="AG37653" s="7"/>
      <c r="AH37653" s="7"/>
    </row>
    <row r="37654" spans="33:34">
      <c r="AG37654" s="7"/>
      <c r="AH37654" s="7"/>
    </row>
    <row r="37655" spans="33:34">
      <c r="AG37655" s="7"/>
      <c r="AH37655" s="7"/>
    </row>
    <row r="37656" spans="33:34">
      <c r="AG37656" s="7"/>
      <c r="AH37656" s="7"/>
    </row>
    <row r="37657" spans="33:34">
      <c r="AG37657" s="7"/>
      <c r="AH37657" s="7"/>
    </row>
    <row r="37658" spans="33:34">
      <c r="AG37658" s="7"/>
      <c r="AH37658" s="7"/>
    </row>
    <row r="37659" spans="33:34">
      <c r="AG37659" s="7"/>
      <c r="AH37659" s="7"/>
    </row>
    <row r="37660" spans="33:34">
      <c r="AG37660" s="7"/>
      <c r="AH37660" s="7"/>
    </row>
    <row r="37661" spans="33:34">
      <c r="AG37661" s="7"/>
      <c r="AH37661" s="7"/>
    </row>
    <row r="37662" spans="33:34">
      <c r="AG37662" s="7"/>
      <c r="AH37662" s="7"/>
    </row>
    <row r="37663" spans="33:34">
      <c r="AG37663" s="7"/>
      <c r="AH37663" s="7"/>
    </row>
    <row r="37664" spans="33:34">
      <c r="AG37664" s="7"/>
      <c r="AH37664" s="7"/>
    </row>
    <row r="37665" spans="33:34">
      <c r="AG37665" s="7"/>
      <c r="AH37665" s="7"/>
    </row>
    <row r="37666" spans="33:34">
      <c r="AG37666" s="7"/>
      <c r="AH37666" s="7"/>
    </row>
    <row r="37667" spans="33:34">
      <c r="AG37667" s="7"/>
      <c r="AH37667" s="7"/>
    </row>
    <row r="37668" spans="33:34">
      <c r="AG37668" s="7"/>
      <c r="AH37668" s="7"/>
    </row>
    <row r="37669" spans="33:34">
      <c r="AG37669" s="7"/>
      <c r="AH37669" s="7"/>
    </row>
    <row r="37670" spans="33:34">
      <c r="AG37670" s="7"/>
      <c r="AH37670" s="7"/>
    </row>
    <row r="37671" spans="33:34">
      <c r="AG37671" s="7"/>
      <c r="AH37671" s="7"/>
    </row>
    <row r="37672" spans="33:34">
      <c r="AG37672" s="7"/>
      <c r="AH37672" s="7"/>
    </row>
    <row r="37673" spans="33:34">
      <c r="AG37673" s="7"/>
      <c r="AH37673" s="7"/>
    </row>
    <row r="37674" spans="33:34">
      <c r="AG37674" s="7"/>
      <c r="AH37674" s="7"/>
    </row>
    <row r="37675" spans="33:34">
      <c r="AG37675" s="7"/>
      <c r="AH37675" s="7"/>
    </row>
    <row r="37676" spans="33:34">
      <c r="AG37676" s="7"/>
      <c r="AH37676" s="7"/>
    </row>
    <row r="37677" spans="33:34">
      <c r="AG37677" s="7"/>
      <c r="AH37677" s="7"/>
    </row>
    <row r="37678" spans="33:34">
      <c r="AG37678" s="7"/>
      <c r="AH37678" s="7"/>
    </row>
    <row r="37679" spans="33:34">
      <c r="AG37679" s="7"/>
      <c r="AH37679" s="7"/>
    </row>
    <row r="37680" spans="33:34">
      <c r="AG37680" s="7"/>
      <c r="AH37680" s="7"/>
    </row>
    <row r="37681" spans="33:34">
      <c r="AG37681" s="7"/>
      <c r="AH37681" s="7"/>
    </row>
    <row r="37682" spans="33:34">
      <c r="AG37682" s="7"/>
      <c r="AH37682" s="7"/>
    </row>
    <row r="37683" spans="33:34">
      <c r="AG37683" s="7"/>
      <c r="AH37683" s="7"/>
    </row>
    <row r="37684" spans="33:34">
      <c r="AG37684" s="7"/>
      <c r="AH37684" s="7"/>
    </row>
    <row r="37685" spans="33:34">
      <c r="AG37685" s="7"/>
      <c r="AH37685" s="7"/>
    </row>
    <row r="37686" spans="33:34">
      <c r="AG37686" s="7"/>
      <c r="AH37686" s="7"/>
    </row>
    <row r="37687" spans="33:34">
      <c r="AG37687" s="7"/>
      <c r="AH37687" s="7"/>
    </row>
    <row r="37688" spans="33:34">
      <c r="AG37688" s="7"/>
      <c r="AH37688" s="7"/>
    </row>
    <row r="37689" spans="33:34">
      <c r="AG37689" s="7"/>
      <c r="AH37689" s="7"/>
    </row>
    <row r="37690" spans="33:34">
      <c r="AG37690" s="7"/>
      <c r="AH37690" s="7"/>
    </row>
    <row r="37691" spans="33:34">
      <c r="AG37691" s="7"/>
      <c r="AH37691" s="7"/>
    </row>
    <row r="37692" spans="33:34">
      <c r="AG37692" s="7"/>
      <c r="AH37692" s="7"/>
    </row>
    <row r="37693" spans="33:34">
      <c r="AG37693" s="7"/>
      <c r="AH37693" s="7"/>
    </row>
    <row r="37694" spans="33:34">
      <c r="AG37694" s="7"/>
      <c r="AH37694" s="7"/>
    </row>
    <row r="37695" spans="33:34">
      <c r="AG37695" s="7"/>
      <c r="AH37695" s="7"/>
    </row>
    <row r="37696" spans="33:34">
      <c r="AG37696" s="7"/>
      <c r="AH37696" s="7"/>
    </row>
    <row r="37697" spans="33:34">
      <c r="AG37697" s="7"/>
      <c r="AH37697" s="7"/>
    </row>
    <row r="37698" spans="33:34">
      <c r="AG37698" s="7"/>
      <c r="AH37698" s="7"/>
    </row>
    <row r="37699" spans="33:34">
      <c r="AG37699" s="7"/>
      <c r="AH37699" s="7"/>
    </row>
    <row r="37700" spans="33:34">
      <c r="AG37700" s="7"/>
      <c r="AH37700" s="7"/>
    </row>
    <row r="37701" spans="33:34">
      <c r="AG37701" s="7"/>
      <c r="AH37701" s="7"/>
    </row>
    <row r="37702" spans="33:34">
      <c r="AG37702" s="7"/>
      <c r="AH37702" s="7"/>
    </row>
    <row r="37703" spans="33:34">
      <c r="AG37703" s="7"/>
      <c r="AH37703" s="7"/>
    </row>
    <row r="37704" spans="33:34">
      <c r="AG37704" s="7"/>
      <c r="AH37704" s="7"/>
    </row>
    <row r="37705" spans="33:34">
      <c r="AG37705" s="7"/>
      <c r="AH37705" s="7"/>
    </row>
    <row r="37706" spans="33:34">
      <c r="AG37706" s="7"/>
      <c r="AH37706" s="7"/>
    </row>
    <row r="37707" spans="33:34">
      <c r="AG37707" s="7"/>
      <c r="AH37707" s="7"/>
    </row>
    <row r="37708" spans="33:34">
      <c r="AG37708" s="7"/>
      <c r="AH37708" s="7"/>
    </row>
    <row r="37709" spans="33:34">
      <c r="AG37709" s="7"/>
      <c r="AH37709" s="7"/>
    </row>
    <row r="37710" spans="33:34">
      <c r="AG37710" s="7"/>
      <c r="AH37710" s="7"/>
    </row>
    <row r="37711" spans="33:34">
      <c r="AG37711" s="7"/>
      <c r="AH37711" s="7"/>
    </row>
    <row r="37712" spans="33:34">
      <c r="AG37712" s="7"/>
      <c r="AH37712" s="7"/>
    </row>
    <row r="37713" spans="33:34">
      <c r="AG37713" s="7"/>
      <c r="AH37713" s="7"/>
    </row>
    <row r="37714" spans="33:34">
      <c r="AG37714" s="7"/>
      <c r="AH37714" s="7"/>
    </row>
    <row r="37715" spans="33:34">
      <c r="AG37715" s="7"/>
      <c r="AH37715" s="7"/>
    </row>
    <row r="37716" spans="33:34">
      <c r="AG37716" s="7"/>
      <c r="AH37716" s="7"/>
    </row>
    <row r="37717" spans="33:34">
      <c r="AG37717" s="7"/>
      <c r="AH37717" s="7"/>
    </row>
    <row r="37718" spans="33:34">
      <c r="AG37718" s="7"/>
      <c r="AH37718" s="7"/>
    </row>
    <row r="37719" spans="33:34">
      <c r="AG37719" s="7"/>
      <c r="AH37719" s="7"/>
    </row>
    <row r="37720" spans="33:34">
      <c r="AG37720" s="7"/>
      <c r="AH37720" s="7"/>
    </row>
    <row r="37721" spans="33:34">
      <c r="AG37721" s="7"/>
      <c r="AH37721" s="7"/>
    </row>
    <row r="37722" spans="33:34">
      <c r="AG37722" s="7"/>
      <c r="AH37722" s="7"/>
    </row>
    <row r="37723" spans="33:34">
      <c r="AG37723" s="7"/>
      <c r="AH37723" s="7"/>
    </row>
    <row r="37724" spans="33:34">
      <c r="AG37724" s="7"/>
      <c r="AH37724" s="7"/>
    </row>
    <row r="37725" spans="33:34">
      <c r="AG37725" s="7"/>
      <c r="AH37725" s="7"/>
    </row>
    <row r="37726" spans="33:34">
      <c r="AG37726" s="7"/>
      <c r="AH37726" s="7"/>
    </row>
    <row r="37727" spans="33:34">
      <c r="AG37727" s="7"/>
      <c r="AH37727" s="7"/>
    </row>
    <row r="37728" spans="33:34">
      <c r="AG37728" s="7"/>
      <c r="AH37728" s="7"/>
    </row>
    <row r="37729" spans="33:34">
      <c r="AG37729" s="7"/>
      <c r="AH37729" s="7"/>
    </row>
    <row r="37730" spans="33:34">
      <c r="AG37730" s="7"/>
      <c r="AH37730" s="7"/>
    </row>
    <row r="37731" spans="33:34">
      <c r="AG37731" s="7"/>
      <c r="AH37731" s="7"/>
    </row>
    <row r="37732" spans="33:34">
      <c r="AG37732" s="7"/>
      <c r="AH37732" s="7"/>
    </row>
    <row r="37733" spans="33:34">
      <c r="AG37733" s="7"/>
      <c r="AH37733" s="7"/>
    </row>
    <row r="37734" spans="33:34">
      <c r="AG37734" s="7"/>
      <c r="AH37734" s="7"/>
    </row>
    <row r="37735" spans="33:34">
      <c r="AG37735" s="7"/>
      <c r="AH37735" s="7"/>
    </row>
    <row r="37736" spans="33:34">
      <c r="AG37736" s="7"/>
      <c r="AH37736" s="7"/>
    </row>
    <row r="37737" spans="33:34">
      <c r="AG37737" s="7"/>
      <c r="AH37737" s="7"/>
    </row>
    <row r="37738" spans="33:34">
      <c r="AG37738" s="7"/>
      <c r="AH37738" s="7"/>
    </row>
    <row r="37739" spans="33:34">
      <c r="AG37739" s="7"/>
      <c r="AH37739" s="7"/>
    </row>
    <row r="37740" spans="33:34">
      <c r="AG37740" s="7"/>
      <c r="AH37740" s="7"/>
    </row>
    <row r="37741" spans="33:34">
      <c r="AG37741" s="7"/>
      <c r="AH37741" s="7"/>
    </row>
    <row r="37742" spans="33:34">
      <c r="AG37742" s="7"/>
      <c r="AH37742" s="7"/>
    </row>
    <row r="37743" spans="33:34">
      <c r="AG37743" s="7"/>
      <c r="AH37743" s="7"/>
    </row>
    <row r="37744" spans="33:34">
      <c r="AG37744" s="7"/>
      <c r="AH37744" s="7"/>
    </row>
    <row r="37745" spans="33:34">
      <c r="AG37745" s="7"/>
      <c r="AH37745" s="7"/>
    </row>
    <row r="37746" spans="33:34">
      <c r="AG37746" s="7"/>
      <c r="AH37746" s="7"/>
    </row>
    <row r="37747" spans="33:34">
      <c r="AG37747" s="7"/>
      <c r="AH37747" s="7"/>
    </row>
    <row r="37748" spans="33:34">
      <c r="AG37748" s="7"/>
      <c r="AH37748" s="7"/>
    </row>
    <row r="37749" spans="33:34">
      <c r="AG37749" s="7"/>
      <c r="AH37749" s="7"/>
    </row>
    <row r="37750" spans="33:34">
      <c r="AG37750" s="7"/>
      <c r="AH37750" s="7"/>
    </row>
    <row r="37751" spans="33:34">
      <c r="AG37751" s="7"/>
      <c r="AH37751" s="7"/>
    </row>
    <row r="37752" spans="33:34">
      <c r="AG37752" s="7"/>
      <c r="AH37752" s="7"/>
    </row>
    <row r="37753" spans="33:34">
      <c r="AG37753" s="7"/>
      <c r="AH37753" s="7"/>
    </row>
    <row r="37754" spans="33:34">
      <c r="AG37754" s="7"/>
      <c r="AH37754" s="7"/>
    </row>
    <row r="37755" spans="33:34">
      <c r="AG37755" s="7"/>
      <c r="AH37755" s="7"/>
    </row>
    <row r="37756" spans="33:34">
      <c r="AG37756" s="7"/>
      <c r="AH37756" s="7"/>
    </row>
    <row r="37757" spans="33:34">
      <c r="AG37757" s="7"/>
      <c r="AH37757" s="7"/>
    </row>
    <row r="37758" spans="33:34">
      <c r="AG37758" s="7"/>
      <c r="AH37758" s="7"/>
    </row>
    <row r="37759" spans="33:34">
      <c r="AG37759" s="7"/>
      <c r="AH37759" s="7"/>
    </row>
    <row r="37760" spans="33:34">
      <c r="AG37760" s="7"/>
      <c r="AH37760" s="7"/>
    </row>
    <row r="37761" spans="33:34">
      <c r="AG37761" s="7"/>
      <c r="AH37761" s="7"/>
    </row>
    <row r="37762" spans="33:34">
      <c r="AG37762" s="7"/>
      <c r="AH37762" s="7"/>
    </row>
    <row r="37763" spans="33:34">
      <c r="AG37763" s="7"/>
      <c r="AH37763" s="7"/>
    </row>
    <row r="37764" spans="33:34">
      <c r="AG37764" s="7"/>
      <c r="AH37764" s="7"/>
    </row>
    <row r="37765" spans="33:34">
      <c r="AG37765" s="7"/>
      <c r="AH37765" s="7"/>
    </row>
    <row r="37766" spans="33:34">
      <c r="AG37766" s="7"/>
      <c r="AH37766" s="7"/>
    </row>
    <row r="37767" spans="33:34">
      <c r="AG37767" s="7"/>
      <c r="AH37767" s="7"/>
    </row>
    <row r="37768" spans="33:34">
      <c r="AG37768" s="7"/>
      <c r="AH37768" s="7"/>
    </row>
    <row r="37769" spans="33:34">
      <c r="AG37769" s="7"/>
      <c r="AH37769" s="7"/>
    </row>
    <row r="37770" spans="33:34">
      <c r="AG37770" s="7"/>
      <c r="AH37770" s="7"/>
    </row>
    <row r="37771" spans="33:34">
      <c r="AG37771" s="7"/>
      <c r="AH37771" s="7"/>
    </row>
    <row r="37772" spans="33:34">
      <c r="AG37772" s="7"/>
      <c r="AH37772" s="7"/>
    </row>
    <row r="37773" spans="33:34">
      <c r="AG37773" s="7"/>
      <c r="AH37773" s="7"/>
    </row>
    <row r="37774" spans="33:34">
      <c r="AG37774" s="7"/>
      <c r="AH37774" s="7"/>
    </row>
    <row r="37775" spans="33:34">
      <c r="AG37775" s="7"/>
      <c r="AH37775" s="7"/>
    </row>
    <row r="37776" spans="33:34">
      <c r="AG37776" s="7"/>
      <c r="AH37776" s="7"/>
    </row>
    <row r="37777" spans="33:34">
      <c r="AG37777" s="7"/>
      <c r="AH37777" s="7"/>
    </row>
    <row r="37778" spans="33:34">
      <c r="AG37778" s="7"/>
      <c r="AH37778" s="7"/>
    </row>
    <row r="37779" spans="33:34">
      <c r="AG37779" s="7"/>
      <c r="AH37779" s="7"/>
    </row>
    <row r="37780" spans="33:34">
      <c r="AG37780" s="7"/>
      <c r="AH37780" s="7"/>
    </row>
    <row r="37781" spans="33:34">
      <c r="AG37781" s="7"/>
      <c r="AH37781" s="7"/>
    </row>
    <row r="37782" spans="33:34">
      <c r="AG37782" s="7"/>
      <c r="AH37782" s="7"/>
    </row>
    <row r="37783" spans="33:34">
      <c r="AG37783" s="7"/>
      <c r="AH37783" s="7"/>
    </row>
    <row r="37784" spans="33:34">
      <c r="AG37784" s="7"/>
      <c r="AH37784" s="7"/>
    </row>
    <row r="37785" spans="33:34">
      <c r="AG37785" s="7"/>
      <c r="AH37785" s="7"/>
    </row>
    <row r="37786" spans="33:34">
      <c r="AG37786" s="7"/>
      <c r="AH37786" s="7"/>
    </row>
    <row r="37787" spans="33:34">
      <c r="AG37787" s="7"/>
      <c r="AH37787" s="7"/>
    </row>
    <row r="37788" spans="33:34">
      <c r="AG37788" s="7"/>
      <c r="AH37788" s="7"/>
    </row>
    <row r="37789" spans="33:34">
      <c r="AG37789" s="7"/>
      <c r="AH37789" s="7"/>
    </row>
    <row r="37790" spans="33:34">
      <c r="AG37790" s="7"/>
      <c r="AH37790" s="7"/>
    </row>
    <row r="37791" spans="33:34">
      <c r="AG37791" s="7"/>
      <c r="AH37791" s="7"/>
    </row>
    <row r="37792" spans="33:34">
      <c r="AG37792" s="7"/>
      <c r="AH37792" s="7"/>
    </row>
    <row r="37793" spans="33:34">
      <c r="AG37793" s="7"/>
      <c r="AH37793" s="7"/>
    </row>
    <row r="37794" spans="33:34">
      <c r="AG37794" s="7"/>
      <c r="AH37794" s="7"/>
    </row>
    <row r="37795" spans="33:34">
      <c r="AG37795" s="7"/>
      <c r="AH37795" s="7"/>
    </row>
    <row r="37796" spans="33:34">
      <c r="AG37796" s="7"/>
      <c r="AH37796" s="7"/>
    </row>
    <row r="37797" spans="33:34">
      <c r="AG37797" s="7"/>
      <c r="AH37797" s="7"/>
    </row>
    <row r="37798" spans="33:34">
      <c r="AG37798" s="7"/>
      <c r="AH37798" s="7"/>
    </row>
    <row r="37799" spans="33:34">
      <c r="AG37799" s="7"/>
      <c r="AH37799" s="7"/>
    </row>
    <row r="37800" spans="33:34">
      <c r="AG37800" s="7"/>
      <c r="AH37800" s="7"/>
    </row>
    <row r="37801" spans="33:34">
      <c r="AG37801" s="7"/>
      <c r="AH37801" s="7"/>
    </row>
    <row r="37802" spans="33:34">
      <c r="AG37802" s="7"/>
      <c r="AH37802" s="7"/>
    </row>
    <row r="37803" spans="33:34">
      <c r="AG37803" s="7"/>
      <c r="AH37803" s="7"/>
    </row>
    <row r="37804" spans="33:34">
      <c r="AG37804" s="7"/>
      <c r="AH37804" s="7"/>
    </row>
    <row r="37805" spans="33:34">
      <c r="AG37805" s="7"/>
      <c r="AH37805" s="7"/>
    </row>
    <row r="37806" spans="33:34">
      <c r="AG37806" s="7"/>
      <c r="AH37806" s="7"/>
    </row>
    <row r="37807" spans="33:34">
      <c r="AG37807" s="7"/>
      <c r="AH37807" s="7"/>
    </row>
    <row r="37808" spans="33:34">
      <c r="AG37808" s="7"/>
      <c r="AH37808" s="7"/>
    </row>
    <row r="37809" spans="33:34">
      <c r="AG37809" s="7"/>
      <c r="AH37809" s="7"/>
    </row>
    <row r="37810" spans="33:34">
      <c r="AG37810" s="7"/>
      <c r="AH37810" s="7"/>
    </row>
    <row r="37811" spans="33:34">
      <c r="AG37811" s="7"/>
      <c r="AH37811" s="7"/>
    </row>
    <row r="37812" spans="33:34">
      <c r="AG37812" s="7"/>
      <c r="AH37812" s="7"/>
    </row>
    <row r="37813" spans="33:34">
      <c r="AG37813" s="7"/>
      <c r="AH37813" s="7"/>
    </row>
    <row r="37814" spans="33:34">
      <c r="AG37814" s="7"/>
      <c r="AH37814" s="7"/>
    </row>
    <row r="37815" spans="33:34">
      <c r="AG37815" s="7"/>
      <c r="AH37815" s="7"/>
    </row>
    <row r="37816" spans="33:34">
      <c r="AG37816" s="7"/>
      <c r="AH37816" s="7"/>
    </row>
    <row r="37817" spans="33:34">
      <c r="AG37817" s="7"/>
      <c r="AH37817" s="7"/>
    </row>
    <row r="37818" spans="33:34">
      <c r="AG37818" s="7"/>
      <c r="AH37818" s="7"/>
    </row>
    <row r="37819" spans="33:34">
      <c r="AG37819" s="7"/>
      <c r="AH37819" s="7"/>
    </row>
    <row r="37820" spans="33:34">
      <c r="AG37820" s="7"/>
      <c r="AH37820" s="7"/>
    </row>
    <row r="37821" spans="33:34">
      <c r="AG37821" s="7"/>
      <c r="AH37821" s="7"/>
    </row>
    <row r="37822" spans="33:34">
      <c r="AG37822" s="7"/>
      <c r="AH37822" s="7"/>
    </row>
    <row r="37823" spans="33:34">
      <c r="AG37823" s="7"/>
      <c r="AH37823" s="7"/>
    </row>
    <row r="37824" spans="33:34">
      <c r="AG37824" s="7"/>
      <c r="AH37824" s="7"/>
    </row>
    <row r="37825" spans="33:34">
      <c r="AG37825" s="7"/>
      <c r="AH37825" s="7"/>
    </row>
    <row r="37826" spans="33:34">
      <c r="AG37826" s="7"/>
      <c r="AH37826" s="7"/>
    </row>
    <row r="37827" spans="33:34">
      <c r="AG37827" s="7"/>
      <c r="AH37827" s="7"/>
    </row>
    <row r="37828" spans="33:34">
      <c r="AG37828" s="7"/>
      <c r="AH37828" s="7"/>
    </row>
    <row r="37829" spans="33:34">
      <c r="AG37829" s="7"/>
      <c r="AH37829" s="7"/>
    </row>
    <row r="37830" spans="33:34">
      <c r="AG37830" s="7"/>
      <c r="AH37830" s="7"/>
    </row>
    <row r="37831" spans="33:34">
      <c r="AG37831" s="7"/>
      <c r="AH37831" s="7"/>
    </row>
    <row r="37832" spans="33:34">
      <c r="AG37832" s="7"/>
      <c r="AH37832" s="7"/>
    </row>
    <row r="37833" spans="33:34">
      <c r="AG37833" s="7"/>
      <c r="AH37833" s="7"/>
    </row>
    <row r="37834" spans="33:34">
      <c r="AG37834" s="7"/>
      <c r="AH37834" s="7"/>
    </row>
    <row r="37835" spans="33:34">
      <c r="AG37835" s="7"/>
      <c r="AH37835" s="7"/>
    </row>
    <row r="37836" spans="33:34">
      <c r="AG37836" s="7"/>
      <c r="AH37836" s="7"/>
    </row>
    <row r="37837" spans="33:34">
      <c r="AG37837" s="7"/>
      <c r="AH37837" s="7"/>
    </row>
    <row r="37838" spans="33:34">
      <c r="AG37838" s="7"/>
      <c r="AH37838" s="7"/>
    </row>
    <row r="37839" spans="33:34">
      <c r="AG37839" s="7"/>
      <c r="AH37839" s="7"/>
    </row>
    <row r="37840" spans="33:34">
      <c r="AG37840" s="7"/>
      <c r="AH37840" s="7"/>
    </row>
    <row r="37841" spans="33:34">
      <c r="AG37841" s="7"/>
      <c r="AH37841" s="7"/>
    </row>
    <row r="37842" spans="33:34">
      <c r="AG37842" s="7"/>
      <c r="AH37842" s="7"/>
    </row>
    <row r="37843" spans="33:34">
      <c r="AG37843" s="7"/>
      <c r="AH37843" s="7"/>
    </row>
    <row r="37844" spans="33:34">
      <c r="AG37844" s="7"/>
      <c r="AH37844" s="7"/>
    </row>
    <row r="37845" spans="33:34">
      <c r="AG37845" s="7"/>
      <c r="AH37845" s="7"/>
    </row>
    <row r="37846" spans="33:34">
      <c r="AG37846" s="7"/>
      <c r="AH37846" s="7"/>
    </row>
    <row r="37847" spans="33:34">
      <c r="AG37847" s="7"/>
      <c r="AH37847" s="7"/>
    </row>
    <row r="37848" spans="33:34">
      <c r="AG37848" s="7"/>
      <c r="AH37848" s="7"/>
    </row>
    <row r="37849" spans="33:34">
      <c r="AG37849" s="7"/>
      <c r="AH37849" s="7"/>
    </row>
    <row r="37850" spans="33:34">
      <c r="AG37850" s="7"/>
      <c r="AH37850" s="7"/>
    </row>
    <row r="37851" spans="33:34">
      <c r="AG37851" s="7"/>
      <c r="AH37851" s="7"/>
    </row>
    <row r="37852" spans="33:34">
      <c r="AG37852" s="7"/>
      <c r="AH37852" s="7"/>
    </row>
    <row r="37853" spans="33:34">
      <c r="AG37853" s="7"/>
      <c r="AH37853" s="7"/>
    </row>
    <row r="37854" spans="33:34">
      <c r="AG37854" s="7"/>
      <c r="AH37854" s="7"/>
    </row>
    <row r="37855" spans="33:34">
      <c r="AG37855" s="7"/>
      <c r="AH37855" s="7"/>
    </row>
    <row r="37856" spans="33:34">
      <c r="AG37856" s="7"/>
      <c r="AH37856" s="7"/>
    </row>
    <row r="37857" spans="33:34">
      <c r="AG37857" s="7"/>
      <c r="AH37857" s="7"/>
    </row>
    <row r="37858" spans="33:34">
      <c r="AG37858" s="7"/>
      <c r="AH37858" s="7"/>
    </row>
    <row r="37859" spans="33:34">
      <c r="AG37859" s="7"/>
      <c r="AH37859" s="7"/>
    </row>
    <row r="37860" spans="33:34">
      <c r="AG37860" s="7"/>
      <c r="AH37860" s="7"/>
    </row>
    <row r="37861" spans="33:34">
      <c r="AG37861" s="7"/>
      <c r="AH37861" s="7"/>
    </row>
    <row r="37862" spans="33:34">
      <c r="AG37862" s="7"/>
      <c r="AH37862" s="7"/>
    </row>
    <row r="37863" spans="33:34">
      <c r="AG37863" s="7"/>
      <c r="AH37863" s="7"/>
    </row>
    <row r="37864" spans="33:34">
      <c r="AG37864" s="7"/>
      <c r="AH37864" s="7"/>
    </row>
    <row r="37865" spans="33:34">
      <c r="AG37865" s="7"/>
      <c r="AH37865" s="7"/>
    </row>
    <row r="37866" spans="33:34">
      <c r="AG37866" s="7"/>
      <c r="AH37866" s="7"/>
    </row>
    <row r="37867" spans="33:34">
      <c r="AG37867" s="7"/>
      <c r="AH37867" s="7"/>
    </row>
    <row r="37868" spans="33:34">
      <c r="AG37868" s="7"/>
      <c r="AH37868" s="7"/>
    </row>
    <row r="37869" spans="33:34">
      <c r="AG37869" s="7"/>
      <c r="AH37869" s="7"/>
    </row>
    <row r="37870" spans="33:34">
      <c r="AG37870" s="7"/>
      <c r="AH37870" s="7"/>
    </row>
    <row r="37871" spans="33:34">
      <c r="AG37871" s="7"/>
      <c r="AH37871" s="7"/>
    </row>
    <row r="37872" spans="33:34">
      <c r="AG37872" s="7"/>
      <c r="AH37872" s="7"/>
    </row>
    <row r="37873" spans="33:34">
      <c r="AG37873" s="7"/>
      <c r="AH37873" s="7"/>
    </row>
    <row r="37874" spans="33:34">
      <c r="AG37874" s="7"/>
      <c r="AH37874" s="7"/>
    </row>
    <row r="37875" spans="33:34">
      <c r="AG37875" s="7"/>
      <c r="AH37875" s="7"/>
    </row>
    <row r="37876" spans="33:34">
      <c r="AG37876" s="7"/>
      <c r="AH37876" s="7"/>
    </row>
    <row r="37877" spans="33:34">
      <c r="AG37877" s="7"/>
      <c r="AH37877" s="7"/>
    </row>
    <row r="37878" spans="33:34">
      <c r="AG37878" s="7"/>
      <c r="AH37878" s="7"/>
    </row>
    <row r="37879" spans="33:34">
      <c r="AG37879" s="7"/>
      <c r="AH37879" s="7"/>
    </row>
    <row r="37880" spans="33:34">
      <c r="AG37880" s="7"/>
      <c r="AH37880" s="7"/>
    </row>
    <row r="37881" spans="33:34">
      <c r="AG37881" s="7"/>
      <c r="AH37881" s="7"/>
    </row>
    <row r="37882" spans="33:34">
      <c r="AG37882" s="7"/>
      <c r="AH37882" s="7"/>
    </row>
    <row r="37883" spans="33:34">
      <c r="AG37883" s="7"/>
      <c r="AH37883" s="7"/>
    </row>
    <row r="37884" spans="33:34">
      <c r="AG37884" s="7"/>
      <c r="AH37884" s="7"/>
    </row>
    <row r="37885" spans="33:34">
      <c r="AG37885" s="7"/>
      <c r="AH37885" s="7"/>
    </row>
    <row r="37886" spans="33:34">
      <c r="AG37886" s="7"/>
      <c r="AH37886" s="7"/>
    </row>
    <row r="37887" spans="33:34">
      <c r="AG37887" s="7"/>
      <c r="AH37887" s="7"/>
    </row>
    <row r="37888" spans="33:34">
      <c r="AG37888" s="7"/>
      <c r="AH37888" s="7"/>
    </row>
    <row r="37889" spans="33:34">
      <c r="AG37889" s="7"/>
      <c r="AH37889" s="7"/>
    </row>
    <row r="37890" spans="33:34">
      <c r="AG37890" s="7"/>
      <c r="AH37890" s="7"/>
    </row>
    <row r="37891" spans="33:34">
      <c r="AG37891" s="7"/>
      <c r="AH37891" s="7"/>
    </row>
    <row r="37892" spans="33:34">
      <c r="AG37892" s="7"/>
      <c r="AH37892" s="7"/>
    </row>
    <row r="37893" spans="33:34">
      <c r="AG37893" s="7"/>
      <c r="AH37893" s="7"/>
    </row>
    <row r="37894" spans="33:34">
      <c r="AG37894" s="7"/>
      <c r="AH37894" s="7"/>
    </row>
    <row r="37895" spans="33:34">
      <c r="AG37895" s="7"/>
      <c r="AH37895" s="7"/>
    </row>
    <row r="37896" spans="33:34">
      <c r="AG37896" s="7"/>
      <c r="AH37896" s="7"/>
    </row>
    <row r="37897" spans="33:34">
      <c r="AG37897" s="7"/>
      <c r="AH37897" s="7"/>
    </row>
    <row r="37898" spans="33:34">
      <c r="AG37898" s="7"/>
      <c r="AH37898" s="7"/>
    </row>
    <row r="37899" spans="33:34">
      <c r="AG37899" s="7"/>
      <c r="AH37899" s="7"/>
    </row>
    <row r="37900" spans="33:34">
      <c r="AG37900" s="7"/>
      <c r="AH37900" s="7"/>
    </row>
    <row r="37901" spans="33:34">
      <c r="AG37901" s="7"/>
      <c r="AH37901" s="7"/>
    </row>
    <row r="37902" spans="33:34">
      <c r="AG37902" s="7"/>
      <c r="AH37902" s="7"/>
    </row>
    <row r="37903" spans="33:34">
      <c r="AG37903" s="7"/>
      <c r="AH37903" s="7"/>
    </row>
    <row r="37904" spans="33:34">
      <c r="AG37904" s="7"/>
      <c r="AH37904" s="7"/>
    </row>
    <row r="37905" spans="33:34">
      <c r="AG37905" s="7"/>
      <c r="AH37905" s="7"/>
    </row>
    <row r="37906" spans="33:34">
      <c r="AG37906" s="7"/>
      <c r="AH37906" s="7"/>
    </row>
    <row r="37907" spans="33:34">
      <c r="AG37907" s="7"/>
      <c r="AH37907" s="7"/>
    </row>
    <row r="37908" spans="33:34">
      <c r="AG37908" s="7"/>
      <c r="AH37908" s="7"/>
    </row>
    <row r="37909" spans="33:34">
      <c r="AG37909" s="7"/>
      <c r="AH37909" s="7"/>
    </row>
    <row r="37910" spans="33:34">
      <c r="AG37910" s="7"/>
      <c r="AH37910" s="7"/>
    </row>
    <row r="37911" spans="33:34">
      <c r="AG37911" s="7"/>
      <c r="AH37911" s="7"/>
    </row>
    <row r="37912" spans="33:34">
      <c r="AG37912" s="7"/>
      <c r="AH37912" s="7"/>
    </row>
    <row r="37913" spans="33:34">
      <c r="AG37913" s="7"/>
      <c r="AH37913" s="7"/>
    </row>
    <row r="37914" spans="33:34">
      <c r="AG37914" s="7"/>
      <c r="AH37914" s="7"/>
    </row>
    <row r="37915" spans="33:34">
      <c r="AG37915" s="7"/>
      <c r="AH37915" s="7"/>
    </row>
    <row r="37916" spans="33:34">
      <c r="AG37916" s="7"/>
      <c r="AH37916" s="7"/>
    </row>
    <row r="37917" spans="33:34">
      <c r="AG37917" s="7"/>
      <c r="AH37917" s="7"/>
    </row>
    <row r="37918" spans="33:34">
      <c r="AG37918" s="7"/>
      <c r="AH37918" s="7"/>
    </row>
    <row r="37919" spans="33:34">
      <c r="AG37919" s="7"/>
      <c r="AH37919" s="7"/>
    </row>
    <row r="37920" spans="33:34">
      <c r="AG37920" s="7"/>
      <c r="AH37920" s="7"/>
    </row>
    <row r="37921" spans="33:34">
      <c r="AG37921" s="7"/>
      <c r="AH37921" s="7"/>
    </row>
    <row r="37922" spans="33:34">
      <c r="AG37922" s="7"/>
      <c r="AH37922" s="7"/>
    </row>
    <row r="37923" spans="33:34">
      <c r="AG37923" s="7"/>
      <c r="AH37923" s="7"/>
    </row>
    <row r="37924" spans="33:34">
      <c r="AG37924" s="7"/>
      <c r="AH37924" s="7"/>
    </row>
    <row r="37925" spans="33:34">
      <c r="AG37925" s="7"/>
      <c r="AH37925" s="7"/>
    </row>
    <row r="37926" spans="33:34">
      <c r="AG37926" s="7"/>
      <c r="AH37926" s="7"/>
    </row>
    <row r="37927" spans="33:34">
      <c r="AG37927" s="7"/>
      <c r="AH37927" s="7"/>
    </row>
    <row r="37928" spans="33:34">
      <c r="AG37928" s="7"/>
      <c r="AH37928" s="7"/>
    </row>
    <row r="37929" spans="33:34">
      <c r="AG37929" s="7"/>
      <c r="AH37929" s="7"/>
    </row>
    <row r="37930" spans="33:34">
      <c r="AG37930" s="7"/>
      <c r="AH37930" s="7"/>
    </row>
    <row r="37931" spans="33:34">
      <c r="AG37931" s="7"/>
      <c r="AH37931" s="7"/>
    </row>
    <row r="37932" spans="33:34">
      <c r="AG37932" s="7"/>
      <c r="AH37932" s="7"/>
    </row>
    <row r="37933" spans="33:34">
      <c r="AG37933" s="7"/>
      <c r="AH37933" s="7"/>
    </row>
    <row r="37934" spans="33:34">
      <c r="AG37934" s="7"/>
      <c r="AH37934" s="7"/>
    </row>
    <row r="37935" spans="33:34">
      <c r="AG37935" s="7"/>
      <c r="AH37935" s="7"/>
    </row>
    <row r="37936" spans="33:34">
      <c r="AG37936" s="7"/>
      <c r="AH37936" s="7"/>
    </row>
    <row r="37937" spans="33:34">
      <c r="AG37937" s="7"/>
      <c r="AH37937" s="7"/>
    </row>
    <row r="37938" spans="33:34">
      <c r="AG37938" s="7"/>
      <c r="AH37938" s="7"/>
    </row>
    <row r="37939" spans="33:34">
      <c r="AG37939" s="7"/>
      <c r="AH37939" s="7"/>
    </row>
    <row r="37940" spans="33:34">
      <c r="AG37940" s="7"/>
      <c r="AH37940" s="7"/>
    </row>
    <row r="37941" spans="33:34">
      <c r="AG37941" s="7"/>
      <c r="AH37941" s="7"/>
    </row>
    <row r="37942" spans="33:34">
      <c r="AG37942" s="7"/>
      <c r="AH37942" s="7"/>
    </row>
    <row r="37943" spans="33:34">
      <c r="AG37943" s="7"/>
      <c r="AH37943" s="7"/>
    </row>
    <row r="37944" spans="33:34">
      <c r="AG37944" s="7"/>
      <c r="AH37944" s="7"/>
    </row>
    <row r="37945" spans="33:34">
      <c r="AG37945" s="7"/>
      <c r="AH37945" s="7"/>
    </row>
    <row r="37946" spans="33:34">
      <c r="AG37946" s="7"/>
      <c r="AH37946" s="7"/>
    </row>
    <row r="37947" spans="33:34">
      <c r="AG37947" s="7"/>
      <c r="AH37947" s="7"/>
    </row>
    <row r="37948" spans="33:34">
      <c r="AG37948" s="7"/>
      <c r="AH37948" s="7"/>
    </row>
    <row r="37949" spans="33:34">
      <c r="AG37949" s="7"/>
      <c r="AH37949" s="7"/>
    </row>
    <row r="37950" spans="33:34">
      <c r="AG37950" s="7"/>
      <c r="AH37950" s="7"/>
    </row>
    <row r="37951" spans="33:34">
      <c r="AG37951" s="7"/>
      <c r="AH37951" s="7"/>
    </row>
    <row r="37952" spans="33:34">
      <c r="AG37952" s="7"/>
      <c r="AH37952" s="7"/>
    </row>
    <row r="37953" spans="33:34">
      <c r="AG37953" s="7"/>
      <c r="AH37953" s="7"/>
    </row>
    <row r="37954" spans="33:34">
      <c r="AG37954" s="7"/>
      <c r="AH37954" s="7"/>
    </row>
    <row r="37955" spans="33:34">
      <c r="AG37955" s="7"/>
      <c r="AH37955" s="7"/>
    </row>
    <row r="37956" spans="33:34">
      <c r="AG37956" s="7"/>
      <c r="AH37956" s="7"/>
    </row>
    <row r="37957" spans="33:34">
      <c r="AG37957" s="7"/>
      <c r="AH37957" s="7"/>
    </row>
    <row r="37958" spans="33:34">
      <c r="AG37958" s="7"/>
      <c r="AH37958" s="7"/>
    </row>
    <row r="37959" spans="33:34">
      <c r="AG37959" s="7"/>
      <c r="AH37959" s="7"/>
    </row>
    <row r="37960" spans="33:34">
      <c r="AG37960" s="7"/>
      <c r="AH37960" s="7"/>
    </row>
    <row r="37961" spans="33:34">
      <c r="AG37961" s="7"/>
      <c r="AH37961" s="7"/>
    </row>
    <row r="37962" spans="33:34">
      <c r="AG37962" s="7"/>
      <c r="AH37962" s="7"/>
    </row>
    <row r="37963" spans="33:34">
      <c r="AG37963" s="7"/>
      <c r="AH37963" s="7"/>
    </row>
    <row r="37964" spans="33:34">
      <c r="AG37964" s="7"/>
      <c r="AH37964" s="7"/>
    </row>
    <row r="37965" spans="33:34">
      <c r="AG37965" s="7"/>
      <c r="AH37965" s="7"/>
    </row>
    <row r="37966" spans="33:34">
      <c r="AG37966" s="7"/>
      <c r="AH37966" s="7"/>
    </row>
    <row r="37967" spans="33:34">
      <c r="AG37967" s="7"/>
      <c r="AH37967" s="7"/>
    </row>
    <row r="37968" spans="33:34">
      <c r="AG37968" s="7"/>
      <c r="AH37968" s="7"/>
    </row>
    <row r="37969" spans="33:34">
      <c r="AG37969" s="7"/>
      <c r="AH37969" s="7"/>
    </row>
    <row r="37970" spans="33:34">
      <c r="AG37970" s="7"/>
      <c r="AH37970" s="7"/>
    </row>
    <row r="37971" spans="33:34">
      <c r="AG37971" s="7"/>
      <c r="AH37971" s="7"/>
    </row>
    <row r="37972" spans="33:34">
      <c r="AG37972" s="7"/>
      <c r="AH37972" s="7"/>
    </row>
    <row r="37973" spans="33:34">
      <c r="AG37973" s="7"/>
      <c r="AH37973" s="7"/>
    </row>
    <row r="37974" spans="33:34">
      <c r="AG37974" s="7"/>
      <c r="AH37974" s="7"/>
    </row>
    <row r="37975" spans="33:34">
      <c r="AG37975" s="7"/>
      <c r="AH37975" s="7"/>
    </row>
    <row r="37976" spans="33:34">
      <c r="AG37976" s="7"/>
      <c r="AH37976" s="7"/>
    </row>
    <row r="37977" spans="33:34">
      <c r="AG37977" s="7"/>
      <c r="AH37977" s="7"/>
    </row>
    <row r="37978" spans="33:34">
      <c r="AG37978" s="7"/>
      <c r="AH37978" s="7"/>
    </row>
    <row r="37979" spans="33:34">
      <c r="AG37979" s="7"/>
      <c r="AH37979" s="7"/>
    </row>
    <row r="37980" spans="33:34">
      <c r="AG37980" s="7"/>
      <c r="AH37980" s="7"/>
    </row>
    <row r="37981" spans="33:34">
      <c r="AG37981" s="7"/>
      <c r="AH37981" s="7"/>
    </row>
    <row r="37982" spans="33:34">
      <c r="AG37982" s="7"/>
      <c r="AH37982" s="7"/>
    </row>
    <row r="37983" spans="33:34">
      <c r="AG37983" s="7"/>
      <c r="AH37983" s="7"/>
    </row>
    <row r="37984" spans="33:34">
      <c r="AG37984" s="7"/>
      <c r="AH37984" s="7"/>
    </row>
    <row r="37985" spans="33:34">
      <c r="AG37985" s="7"/>
      <c r="AH37985" s="7"/>
    </row>
    <row r="37986" spans="33:34">
      <c r="AG37986" s="7"/>
      <c r="AH37986" s="7"/>
    </row>
    <row r="37987" spans="33:34">
      <c r="AG37987" s="7"/>
      <c r="AH37987" s="7"/>
    </row>
    <row r="37988" spans="33:34">
      <c r="AG37988" s="7"/>
      <c r="AH37988" s="7"/>
    </row>
    <row r="37989" spans="33:34">
      <c r="AG37989" s="7"/>
      <c r="AH37989" s="7"/>
    </row>
    <row r="37990" spans="33:34">
      <c r="AG37990" s="7"/>
      <c r="AH37990" s="7"/>
    </row>
    <row r="37991" spans="33:34">
      <c r="AG37991" s="7"/>
      <c r="AH37991" s="7"/>
    </row>
    <row r="37992" spans="33:34">
      <c r="AG37992" s="7"/>
      <c r="AH37992" s="7"/>
    </row>
    <row r="37993" spans="33:34">
      <c r="AG37993" s="7"/>
      <c r="AH37993" s="7"/>
    </row>
    <row r="37994" spans="33:34">
      <c r="AG37994" s="7"/>
      <c r="AH37994" s="7"/>
    </row>
    <row r="37995" spans="33:34">
      <c r="AG37995" s="7"/>
      <c r="AH37995" s="7"/>
    </row>
    <row r="37996" spans="33:34">
      <c r="AG37996" s="7"/>
      <c r="AH37996" s="7"/>
    </row>
    <row r="37997" spans="33:34">
      <c r="AG37997" s="7"/>
      <c r="AH37997" s="7"/>
    </row>
    <row r="37998" spans="33:34">
      <c r="AG37998" s="7"/>
      <c r="AH37998" s="7"/>
    </row>
    <row r="37999" spans="33:34">
      <c r="AG37999" s="7"/>
      <c r="AH37999" s="7"/>
    </row>
    <row r="38000" spans="33:34">
      <c r="AG38000" s="7"/>
      <c r="AH38000" s="7"/>
    </row>
    <row r="38001" spans="33:34">
      <c r="AG38001" s="7"/>
      <c r="AH38001" s="7"/>
    </row>
    <row r="38002" spans="33:34">
      <c r="AG38002" s="7"/>
      <c r="AH38002" s="7"/>
    </row>
    <row r="38003" spans="33:34">
      <c r="AG38003" s="7"/>
      <c r="AH38003" s="7"/>
    </row>
    <row r="38004" spans="33:34">
      <c r="AG38004" s="7"/>
      <c r="AH38004" s="7"/>
    </row>
    <row r="38005" spans="33:34">
      <c r="AG38005" s="7"/>
      <c r="AH38005" s="7"/>
    </row>
    <row r="38006" spans="33:34">
      <c r="AG38006" s="7"/>
      <c r="AH38006" s="7"/>
    </row>
    <row r="38007" spans="33:34">
      <c r="AG38007" s="7"/>
      <c r="AH38007" s="7"/>
    </row>
    <row r="38008" spans="33:34">
      <c r="AG38008" s="7"/>
      <c r="AH38008" s="7"/>
    </row>
    <row r="38009" spans="33:34">
      <c r="AG38009" s="7"/>
      <c r="AH38009" s="7"/>
    </row>
    <row r="38010" spans="33:34">
      <c r="AG38010" s="7"/>
      <c r="AH38010" s="7"/>
    </row>
    <row r="38011" spans="33:34">
      <c r="AG38011" s="7"/>
      <c r="AH38011" s="7"/>
    </row>
    <row r="38012" spans="33:34">
      <c r="AG38012" s="7"/>
      <c r="AH38012" s="7"/>
    </row>
    <row r="38013" spans="33:34">
      <c r="AG38013" s="7"/>
      <c r="AH38013" s="7"/>
    </row>
    <row r="38014" spans="33:34">
      <c r="AG38014" s="7"/>
      <c r="AH38014" s="7"/>
    </row>
    <row r="38015" spans="33:34">
      <c r="AG38015" s="7"/>
      <c r="AH38015" s="7"/>
    </row>
    <row r="38016" spans="33:34">
      <c r="AG38016" s="7"/>
      <c r="AH38016" s="7"/>
    </row>
    <row r="38017" spans="33:34">
      <c r="AG38017" s="7"/>
      <c r="AH38017" s="7"/>
    </row>
    <row r="38018" spans="33:34">
      <c r="AG38018" s="7"/>
      <c r="AH38018" s="7"/>
    </row>
    <row r="38019" spans="33:34">
      <c r="AG38019" s="7"/>
      <c r="AH38019" s="7"/>
    </row>
    <row r="38020" spans="33:34">
      <c r="AG38020" s="7"/>
      <c r="AH38020" s="7"/>
    </row>
    <row r="38021" spans="33:34">
      <c r="AG38021" s="7"/>
      <c r="AH38021" s="7"/>
    </row>
    <row r="38022" spans="33:34">
      <c r="AG38022" s="7"/>
      <c r="AH38022" s="7"/>
    </row>
    <row r="38023" spans="33:34">
      <c r="AG38023" s="7"/>
      <c r="AH38023" s="7"/>
    </row>
    <row r="38024" spans="33:34">
      <c r="AG38024" s="7"/>
      <c r="AH38024" s="7"/>
    </row>
    <row r="38025" spans="33:34">
      <c r="AG38025" s="7"/>
      <c r="AH38025" s="7"/>
    </row>
    <row r="38026" spans="33:34">
      <c r="AG38026" s="7"/>
      <c r="AH38026" s="7"/>
    </row>
    <row r="38027" spans="33:34">
      <c r="AG38027" s="7"/>
      <c r="AH38027" s="7"/>
    </row>
    <row r="38028" spans="33:34">
      <c r="AG38028" s="7"/>
      <c r="AH38028" s="7"/>
    </row>
    <row r="38029" spans="33:34">
      <c r="AG38029" s="7"/>
      <c r="AH38029" s="7"/>
    </row>
    <row r="38030" spans="33:34">
      <c r="AG38030" s="7"/>
      <c r="AH38030" s="7"/>
    </row>
    <row r="38031" spans="33:34">
      <c r="AG38031" s="7"/>
      <c r="AH38031" s="7"/>
    </row>
    <row r="38032" spans="33:34">
      <c r="AG38032" s="7"/>
      <c r="AH38032" s="7"/>
    </row>
    <row r="38033" spans="33:34">
      <c r="AG38033" s="7"/>
      <c r="AH38033" s="7"/>
    </row>
    <row r="38034" spans="33:34">
      <c r="AG38034" s="7"/>
      <c r="AH38034" s="7"/>
    </row>
    <row r="38035" spans="33:34">
      <c r="AG38035" s="7"/>
      <c r="AH38035" s="7"/>
    </row>
    <row r="38036" spans="33:34">
      <c r="AG38036" s="7"/>
      <c r="AH38036" s="7"/>
    </row>
    <row r="38037" spans="33:34">
      <c r="AG38037" s="7"/>
      <c r="AH38037" s="7"/>
    </row>
    <row r="38038" spans="33:34">
      <c r="AG38038" s="7"/>
      <c r="AH38038" s="7"/>
    </row>
    <row r="38039" spans="33:34">
      <c r="AG38039" s="7"/>
      <c r="AH38039" s="7"/>
    </row>
    <row r="38040" spans="33:34">
      <c r="AG38040" s="7"/>
      <c r="AH38040" s="7"/>
    </row>
    <row r="38041" spans="33:34">
      <c r="AG38041" s="7"/>
      <c r="AH38041" s="7"/>
    </row>
    <row r="38042" spans="33:34">
      <c r="AG38042" s="7"/>
      <c r="AH38042" s="7"/>
    </row>
    <row r="38043" spans="33:34">
      <c r="AG38043" s="7"/>
      <c r="AH38043" s="7"/>
    </row>
    <row r="38044" spans="33:34">
      <c r="AG38044" s="7"/>
      <c r="AH38044" s="7"/>
    </row>
    <row r="38045" spans="33:34">
      <c r="AG38045" s="7"/>
      <c r="AH38045" s="7"/>
    </row>
    <row r="38046" spans="33:34">
      <c r="AG38046" s="7"/>
      <c r="AH38046" s="7"/>
    </row>
    <row r="38047" spans="33:34">
      <c r="AG38047" s="7"/>
      <c r="AH38047" s="7"/>
    </row>
    <row r="38048" spans="33:34">
      <c r="AG38048" s="7"/>
      <c r="AH38048" s="7"/>
    </row>
    <row r="38049" spans="33:34">
      <c r="AG38049" s="7"/>
      <c r="AH38049" s="7"/>
    </row>
    <row r="38050" spans="33:34">
      <c r="AG38050" s="7"/>
      <c r="AH38050" s="7"/>
    </row>
    <row r="38051" spans="33:34">
      <c r="AG38051" s="7"/>
      <c r="AH38051" s="7"/>
    </row>
    <row r="38052" spans="33:34">
      <c r="AG38052" s="7"/>
      <c r="AH38052" s="7"/>
    </row>
    <row r="38053" spans="33:34">
      <c r="AG38053" s="7"/>
      <c r="AH38053" s="7"/>
    </row>
    <row r="38054" spans="33:34">
      <c r="AG38054" s="7"/>
      <c r="AH38054" s="7"/>
    </row>
    <row r="38055" spans="33:34">
      <c r="AG38055" s="7"/>
      <c r="AH38055" s="7"/>
    </row>
    <row r="38056" spans="33:34">
      <c r="AG38056" s="7"/>
      <c r="AH38056" s="7"/>
    </row>
    <row r="38057" spans="33:34">
      <c r="AG38057" s="7"/>
      <c r="AH38057" s="7"/>
    </row>
    <row r="38058" spans="33:34">
      <c r="AG38058" s="7"/>
      <c r="AH38058" s="7"/>
    </row>
    <row r="38059" spans="33:34">
      <c r="AG38059" s="7"/>
      <c r="AH38059" s="7"/>
    </row>
    <row r="38060" spans="33:34">
      <c r="AG38060" s="7"/>
      <c r="AH38060" s="7"/>
    </row>
    <row r="38061" spans="33:34">
      <c r="AG38061" s="7"/>
      <c r="AH38061" s="7"/>
    </row>
    <row r="38062" spans="33:34">
      <c r="AG38062" s="7"/>
      <c r="AH38062" s="7"/>
    </row>
    <row r="38063" spans="33:34">
      <c r="AG38063" s="7"/>
      <c r="AH38063" s="7"/>
    </row>
    <row r="38064" spans="33:34">
      <c r="AG38064" s="7"/>
      <c r="AH38064" s="7"/>
    </row>
    <row r="38065" spans="33:34">
      <c r="AG38065" s="7"/>
      <c r="AH38065" s="7"/>
    </row>
    <row r="38066" spans="33:34">
      <c r="AG38066" s="7"/>
      <c r="AH38066" s="7"/>
    </row>
    <row r="38067" spans="33:34">
      <c r="AG38067" s="7"/>
      <c r="AH38067" s="7"/>
    </row>
    <row r="38068" spans="33:34">
      <c r="AG38068" s="7"/>
      <c r="AH38068" s="7"/>
    </row>
    <row r="38069" spans="33:34">
      <c r="AG38069" s="7"/>
      <c r="AH38069" s="7"/>
    </row>
    <row r="38070" spans="33:34">
      <c r="AG38070" s="7"/>
      <c r="AH38070" s="7"/>
    </row>
    <row r="38071" spans="33:34">
      <c r="AG38071" s="7"/>
      <c r="AH38071" s="7"/>
    </row>
    <row r="38072" spans="33:34">
      <c r="AG38072" s="7"/>
      <c r="AH38072" s="7"/>
    </row>
    <row r="38073" spans="33:34">
      <c r="AG38073" s="7"/>
      <c r="AH38073" s="7"/>
    </row>
    <row r="38074" spans="33:34">
      <c r="AG38074" s="7"/>
      <c r="AH38074" s="7"/>
    </row>
    <row r="38075" spans="33:34">
      <c r="AG38075" s="7"/>
      <c r="AH38075" s="7"/>
    </row>
    <row r="38076" spans="33:34">
      <c r="AG38076" s="7"/>
      <c r="AH38076" s="7"/>
    </row>
    <row r="38077" spans="33:34">
      <c r="AG38077" s="7"/>
      <c r="AH38077" s="7"/>
    </row>
    <row r="38078" spans="33:34">
      <c r="AG38078" s="7"/>
      <c r="AH38078" s="7"/>
    </row>
    <row r="38079" spans="33:34">
      <c r="AG38079" s="7"/>
      <c r="AH38079" s="7"/>
    </row>
    <row r="38080" spans="33:34">
      <c r="AG38080" s="7"/>
      <c r="AH38080" s="7"/>
    </row>
    <row r="38081" spans="33:34">
      <c r="AG38081" s="7"/>
      <c r="AH38081" s="7"/>
    </row>
    <row r="38082" spans="33:34">
      <c r="AG38082" s="7"/>
      <c r="AH38082" s="7"/>
    </row>
    <row r="38083" spans="33:34">
      <c r="AG38083" s="7"/>
      <c r="AH38083" s="7"/>
    </row>
    <row r="38084" spans="33:34">
      <c r="AG38084" s="7"/>
      <c r="AH38084" s="7"/>
    </row>
    <row r="38085" spans="33:34">
      <c r="AG38085" s="7"/>
      <c r="AH38085" s="7"/>
    </row>
    <row r="38086" spans="33:34">
      <c r="AG38086" s="7"/>
      <c r="AH38086" s="7"/>
    </row>
    <row r="38087" spans="33:34">
      <c r="AG38087" s="7"/>
      <c r="AH38087" s="7"/>
    </row>
    <row r="38088" spans="33:34">
      <c r="AG38088" s="7"/>
      <c r="AH38088" s="7"/>
    </row>
    <row r="38089" spans="33:34">
      <c r="AG38089" s="7"/>
      <c r="AH38089" s="7"/>
    </row>
    <row r="38090" spans="33:34">
      <c r="AG38090" s="7"/>
      <c r="AH38090" s="7"/>
    </row>
    <row r="38091" spans="33:34">
      <c r="AG38091" s="7"/>
      <c r="AH38091" s="7"/>
    </row>
    <row r="38092" spans="33:34">
      <c r="AG38092" s="7"/>
      <c r="AH38092" s="7"/>
    </row>
    <row r="38093" spans="33:34">
      <c r="AG38093" s="7"/>
      <c r="AH38093" s="7"/>
    </row>
    <row r="38094" spans="33:34">
      <c r="AG38094" s="7"/>
      <c r="AH38094" s="7"/>
    </row>
    <row r="38095" spans="33:34">
      <c r="AG38095" s="7"/>
      <c r="AH38095" s="7"/>
    </row>
    <row r="38096" spans="33:34">
      <c r="AG38096" s="7"/>
      <c r="AH38096" s="7"/>
    </row>
    <row r="38097" spans="33:34">
      <c r="AG38097" s="7"/>
      <c r="AH38097" s="7"/>
    </row>
    <row r="38098" spans="33:34">
      <c r="AG38098" s="7"/>
      <c r="AH38098" s="7"/>
    </row>
    <row r="38099" spans="33:34">
      <c r="AG38099" s="7"/>
      <c r="AH38099" s="7"/>
    </row>
    <row r="38100" spans="33:34">
      <c r="AG38100" s="7"/>
      <c r="AH38100" s="7"/>
    </row>
    <row r="38101" spans="33:34">
      <c r="AG38101" s="7"/>
      <c r="AH38101" s="7"/>
    </row>
    <row r="38102" spans="33:34">
      <c r="AG38102" s="7"/>
      <c r="AH38102" s="7"/>
    </row>
    <row r="38103" spans="33:34">
      <c r="AG38103" s="7"/>
      <c r="AH38103" s="7"/>
    </row>
    <row r="38104" spans="33:34">
      <c r="AG38104" s="7"/>
      <c r="AH38104" s="7"/>
    </row>
    <row r="38105" spans="33:34">
      <c r="AG38105" s="7"/>
      <c r="AH38105" s="7"/>
    </row>
    <row r="38106" spans="33:34">
      <c r="AG38106" s="7"/>
      <c r="AH38106" s="7"/>
    </row>
    <row r="38107" spans="33:34">
      <c r="AG38107" s="7"/>
      <c r="AH38107" s="7"/>
    </row>
    <row r="38108" spans="33:34">
      <c r="AG38108" s="7"/>
      <c r="AH38108" s="7"/>
    </row>
    <row r="38109" spans="33:34">
      <c r="AG38109" s="7"/>
      <c r="AH38109" s="7"/>
    </row>
    <row r="38110" spans="33:34">
      <c r="AG38110" s="7"/>
      <c r="AH38110" s="7"/>
    </row>
    <row r="38111" spans="33:34">
      <c r="AG38111" s="7"/>
      <c r="AH38111" s="7"/>
    </row>
    <row r="38112" spans="33:34">
      <c r="AG38112" s="7"/>
      <c r="AH38112" s="7"/>
    </row>
    <row r="38113" spans="33:34">
      <c r="AG38113" s="7"/>
      <c r="AH38113" s="7"/>
    </row>
    <row r="38114" spans="33:34">
      <c r="AG38114" s="7"/>
      <c r="AH38114" s="7"/>
    </row>
    <row r="38115" spans="33:34">
      <c r="AG38115" s="7"/>
      <c r="AH38115" s="7"/>
    </row>
    <row r="38116" spans="33:34">
      <c r="AG38116" s="7"/>
      <c r="AH38116" s="7"/>
    </row>
    <row r="38117" spans="33:34">
      <c r="AG38117" s="7"/>
      <c r="AH38117" s="7"/>
    </row>
    <row r="38118" spans="33:34">
      <c r="AG38118" s="7"/>
      <c r="AH38118" s="7"/>
    </row>
    <row r="38119" spans="33:34">
      <c r="AG38119" s="7"/>
      <c r="AH38119" s="7"/>
    </row>
    <row r="38120" spans="33:34">
      <c r="AG38120" s="7"/>
      <c r="AH38120" s="7"/>
    </row>
    <row r="38121" spans="33:34">
      <c r="AG38121" s="7"/>
      <c r="AH38121" s="7"/>
    </row>
    <row r="38122" spans="33:34">
      <c r="AG38122" s="7"/>
      <c r="AH38122" s="7"/>
    </row>
    <row r="38123" spans="33:34">
      <c r="AG38123" s="7"/>
      <c r="AH38123" s="7"/>
    </row>
    <row r="38124" spans="33:34">
      <c r="AG38124" s="7"/>
      <c r="AH38124" s="7"/>
    </row>
    <row r="38125" spans="33:34">
      <c r="AG38125" s="7"/>
      <c r="AH38125" s="7"/>
    </row>
    <row r="38126" spans="33:34">
      <c r="AG38126" s="7"/>
      <c r="AH38126" s="7"/>
    </row>
    <row r="38127" spans="33:34">
      <c r="AG38127" s="7"/>
      <c r="AH38127" s="7"/>
    </row>
    <row r="38128" spans="33:34">
      <c r="AG38128" s="7"/>
      <c r="AH38128" s="7"/>
    </row>
    <row r="38129" spans="33:34">
      <c r="AG38129" s="7"/>
      <c r="AH38129" s="7"/>
    </row>
    <row r="38130" spans="33:34">
      <c r="AG38130" s="7"/>
      <c r="AH38130" s="7"/>
    </row>
    <row r="38131" spans="33:34">
      <c r="AG38131" s="7"/>
      <c r="AH38131" s="7"/>
    </row>
    <row r="38132" spans="33:34">
      <c r="AG38132" s="7"/>
      <c r="AH38132" s="7"/>
    </row>
    <row r="38133" spans="33:34">
      <c r="AG38133" s="7"/>
      <c r="AH38133" s="7"/>
    </row>
    <row r="38134" spans="33:34">
      <c r="AG38134" s="7"/>
      <c r="AH38134" s="7"/>
    </row>
    <row r="38135" spans="33:34">
      <c r="AG38135" s="7"/>
      <c r="AH38135" s="7"/>
    </row>
    <row r="38136" spans="33:34">
      <c r="AG38136" s="7"/>
      <c r="AH38136" s="7"/>
    </row>
    <row r="38137" spans="33:34">
      <c r="AG38137" s="7"/>
      <c r="AH38137" s="7"/>
    </row>
    <row r="38138" spans="33:34">
      <c r="AG38138" s="7"/>
      <c r="AH38138" s="7"/>
    </row>
    <row r="38139" spans="33:34">
      <c r="AG38139" s="7"/>
      <c r="AH38139" s="7"/>
    </row>
    <row r="38140" spans="33:34">
      <c r="AG38140" s="7"/>
      <c r="AH38140" s="7"/>
    </row>
    <row r="38141" spans="33:34">
      <c r="AG38141" s="7"/>
      <c r="AH38141" s="7"/>
    </row>
    <row r="38142" spans="33:34">
      <c r="AG38142" s="7"/>
      <c r="AH38142" s="7"/>
    </row>
    <row r="38143" spans="33:34">
      <c r="AG38143" s="7"/>
      <c r="AH38143" s="7"/>
    </row>
    <row r="38144" spans="33:34">
      <c r="AG38144" s="7"/>
      <c r="AH38144" s="7"/>
    </row>
    <row r="38145" spans="33:34">
      <c r="AG38145" s="7"/>
      <c r="AH38145" s="7"/>
    </row>
    <row r="38146" spans="33:34">
      <c r="AG38146" s="7"/>
      <c r="AH38146" s="7"/>
    </row>
    <row r="38147" spans="33:34">
      <c r="AG38147" s="7"/>
      <c r="AH38147" s="7"/>
    </row>
    <row r="38148" spans="33:34">
      <c r="AG38148" s="7"/>
      <c r="AH38148" s="7"/>
    </row>
    <row r="38149" spans="33:34">
      <c r="AG38149" s="7"/>
      <c r="AH38149" s="7"/>
    </row>
    <row r="38150" spans="33:34">
      <c r="AG38150" s="7"/>
      <c r="AH38150" s="7"/>
    </row>
    <row r="38151" spans="33:34">
      <c r="AG38151" s="7"/>
      <c r="AH38151" s="7"/>
    </row>
    <row r="38152" spans="33:34">
      <c r="AG38152" s="7"/>
      <c r="AH38152" s="7"/>
    </row>
    <row r="38153" spans="33:34">
      <c r="AG38153" s="7"/>
      <c r="AH38153" s="7"/>
    </row>
    <row r="38154" spans="33:34">
      <c r="AG38154" s="7"/>
      <c r="AH38154" s="7"/>
    </row>
    <row r="38155" spans="33:34">
      <c r="AG38155" s="7"/>
      <c r="AH38155" s="7"/>
    </row>
    <row r="38156" spans="33:34">
      <c r="AG38156" s="7"/>
      <c r="AH38156" s="7"/>
    </row>
    <row r="38157" spans="33:34">
      <c r="AG38157" s="7"/>
      <c r="AH38157" s="7"/>
    </row>
    <row r="38158" spans="33:34">
      <c r="AG38158" s="7"/>
      <c r="AH38158" s="7"/>
    </row>
    <row r="38159" spans="33:34">
      <c r="AG38159" s="7"/>
      <c r="AH38159" s="7"/>
    </row>
    <row r="38160" spans="33:34">
      <c r="AG38160" s="7"/>
      <c r="AH38160" s="7"/>
    </row>
    <row r="38161" spans="33:34">
      <c r="AG38161" s="7"/>
      <c r="AH38161" s="7"/>
    </row>
    <row r="38162" spans="33:34">
      <c r="AG38162" s="7"/>
      <c r="AH38162" s="7"/>
    </row>
    <row r="38163" spans="33:34">
      <c r="AG38163" s="7"/>
      <c r="AH38163" s="7"/>
    </row>
    <row r="38164" spans="33:34">
      <c r="AG38164" s="7"/>
      <c r="AH38164" s="7"/>
    </row>
    <row r="38165" spans="33:34">
      <c r="AG38165" s="7"/>
      <c r="AH38165" s="7"/>
    </row>
    <row r="38166" spans="33:34">
      <c r="AG38166" s="7"/>
      <c r="AH38166" s="7"/>
    </row>
    <row r="38167" spans="33:34">
      <c r="AG38167" s="7"/>
      <c r="AH38167" s="7"/>
    </row>
    <row r="38168" spans="33:34">
      <c r="AG38168" s="7"/>
      <c r="AH38168" s="7"/>
    </row>
    <row r="38169" spans="33:34">
      <c r="AG38169" s="7"/>
      <c r="AH38169" s="7"/>
    </row>
    <row r="38170" spans="33:34">
      <c r="AG38170" s="7"/>
      <c r="AH38170" s="7"/>
    </row>
    <row r="38171" spans="33:34">
      <c r="AG38171" s="7"/>
      <c r="AH38171" s="7"/>
    </row>
    <row r="38172" spans="33:34">
      <c r="AG38172" s="7"/>
      <c r="AH38172" s="7"/>
    </row>
    <row r="38173" spans="33:34">
      <c r="AG38173" s="7"/>
      <c r="AH38173" s="7"/>
    </row>
    <row r="38174" spans="33:34">
      <c r="AG38174" s="7"/>
      <c r="AH38174" s="7"/>
    </row>
    <row r="38175" spans="33:34">
      <c r="AG38175" s="7"/>
      <c r="AH38175" s="7"/>
    </row>
    <row r="38176" spans="33:34">
      <c r="AG38176" s="7"/>
      <c r="AH38176" s="7"/>
    </row>
    <row r="38177" spans="33:34">
      <c r="AG38177" s="7"/>
      <c r="AH38177" s="7"/>
    </row>
    <row r="38178" spans="33:34">
      <c r="AG38178" s="7"/>
      <c r="AH38178" s="7"/>
    </row>
    <row r="38179" spans="33:34">
      <c r="AG38179" s="7"/>
      <c r="AH38179" s="7"/>
    </row>
    <row r="38180" spans="33:34">
      <c r="AG38180" s="7"/>
      <c r="AH38180" s="7"/>
    </row>
    <row r="38181" spans="33:34">
      <c r="AG38181" s="7"/>
      <c r="AH38181" s="7"/>
    </row>
    <row r="38182" spans="33:34">
      <c r="AG38182" s="7"/>
      <c r="AH38182" s="7"/>
    </row>
    <row r="38183" spans="33:34">
      <c r="AG38183" s="7"/>
      <c r="AH38183" s="7"/>
    </row>
    <row r="38184" spans="33:34">
      <c r="AG38184" s="7"/>
      <c r="AH38184" s="7"/>
    </row>
    <row r="38185" spans="33:34">
      <c r="AG38185" s="7"/>
      <c r="AH38185" s="7"/>
    </row>
    <row r="38186" spans="33:34">
      <c r="AG38186" s="7"/>
      <c r="AH38186" s="7"/>
    </row>
    <row r="38187" spans="33:34">
      <c r="AG38187" s="7"/>
      <c r="AH38187" s="7"/>
    </row>
    <row r="38188" spans="33:34">
      <c r="AG38188" s="7"/>
      <c r="AH38188" s="7"/>
    </row>
    <row r="38189" spans="33:34">
      <c r="AG38189" s="7"/>
      <c r="AH38189" s="7"/>
    </row>
    <row r="38190" spans="33:34">
      <c r="AG38190" s="7"/>
      <c r="AH38190" s="7"/>
    </row>
    <row r="38191" spans="33:34">
      <c r="AG38191" s="7"/>
      <c r="AH38191" s="7"/>
    </row>
    <row r="38192" spans="33:34">
      <c r="AG38192" s="7"/>
      <c r="AH38192" s="7"/>
    </row>
    <row r="38193" spans="33:34">
      <c r="AG38193" s="7"/>
      <c r="AH38193" s="7"/>
    </row>
    <row r="38194" spans="33:34">
      <c r="AG38194" s="7"/>
      <c r="AH38194" s="7"/>
    </row>
    <row r="38195" spans="33:34">
      <c r="AG38195" s="7"/>
      <c r="AH38195" s="7"/>
    </row>
    <row r="38196" spans="33:34">
      <c r="AG38196" s="7"/>
      <c r="AH38196" s="7"/>
    </row>
    <row r="38197" spans="33:34">
      <c r="AG38197" s="7"/>
      <c r="AH38197" s="7"/>
    </row>
    <row r="38198" spans="33:34">
      <c r="AG38198" s="7"/>
      <c r="AH38198" s="7"/>
    </row>
    <row r="38199" spans="33:34">
      <c r="AG38199" s="7"/>
      <c r="AH38199" s="7"/>
    </row>
    <row r="38200" spans="33:34">
      <c r="AG38200" s="7"/>
      <c r="AH38200" s="7"/>
    </row>
    <row r="38201" spans="33:34">
      <c r="AG38201" s="7"/>
      <c r="AH38201" s="7"/>
    </row>
    <row r="38202" spans="33:34">
      <c r="AG38202" s="7"/>
      <c r="AH38202" s="7"/>
    </row>
    <row r="38203" spans="33:34">
      <c r="AG38203" s="7"/>
      <c r="AH38203" s="7"/>
    </row>
    <row r="38204" spans="33:34">
      <c r="AG38204" s="7"/>
      <c r="AH38204" s="7"/>
    </row>
    <row r="38205" spans="33:34">
      <c r="AG38205" s="7"/>
      <c r="AH38205" s="7"/>
    </row>
    <row r="38206" spans="33:34">
      <c r="AG38206" s="7"/>
      <c r="AH38206" s="7"/>
    </row>
    <row r="38207" spans="33:34">
      <c r="AG38207" s="7"/>
      <c r="AH38207" s="7"/>
    </row>
    <row r="38208" spans="33:34">
      <c r="AG38208" s="7"/>
      <c r="AH38208" s="7"/>
    </row>
    <row r="38209" spans="33:34">
      <c r="AG38209" s="7"/>
      <c r="AH38209" s="7"/>
    </row>
    <row r="38210" spans="33:34">
      <c r="AG38210" s="7"/>
      <c r="AH38210" s="7"/>
    </row>
    <row r="38211" spans="33:34">
      <c r="AG38211" s="7"/>
      <c r="AH38211" s="7"/>
    </row>
    <row r="38212" spans="33:34">
      <c r="AG38212" s="7"/>
      <c r="AH38212" s="7"/>
    </row>
    <row r="38213" spans="33:34">
      <c r="AG38213" s="7"/>
      <c r="AH38213" s="7"/>
    </row>
    <row r="38214" spans="33:34">
      <c r="AG38214" s="7"/>
      <c r="AH38214" s="7"/>
    </row>
    <row r="38215" spans="33:34">
      <c r="AG38215" s="7"/>
      <c r="AH38215" s="7"/>
    </row>
    <row r="38216" spans="33:34">
      <c r="AG38216" s="7"/>
      <c r="AH38216" s="7"/>
    </row>
    <row r="38217" spans="33:34">
      <c r="AG38217" s="7"/>
      <c r="AH38217" s="7"/>
    </row>
    <row r="38218" spans="33:34">
      <c r="AG38218" s="7"/>
      <c r="AH38218" s="7"/>
    </row>
    <row r="38219" spans="33:34">
      <c r="AG38219" s="7"/>
      <c r="AH38219" s="7"/>
    </row>
    <row r="38220" spans="33:34">
      <c r="AG38220" s="7"/>
      <c r="AH38220" s="7"/>
    </row>
    <row r="38221" spans="33:34">
      <c r="AG38221" s="7"/>
      <c r="AH38221" s="7"/>
    </row>
    <row r="38222" spans="33:34">
      <c r="AG38222" s="7"/>
      <c r="AH38222" s="7"/>
    </row>
    <row r="38223" spans="33:34">
      <c r="AG38223" s="7"/>
      <c r="AH38223" s="7"/>
    </row>
    <row r="38224" spans="33:34">
      <c r="AG38224" s="7"/>
      <c r="AH38224" s="7"/>
    </row>
    <row r="38225" spans="33:34">
      <c r="AG38225" s="7"/>
      <c r="AH38225" s="7"/>
    </row>
    <row r="38226" spans="33:34">
      <c r="AG38226" s="7"/>
      <c r="AH38226" s="7"/>
    </row>
    <row r="38227" spans="33:34">
      <c r="AG38227" s="7"/>
      <c r="AH38227" s="7"/>
    </row>
    <row r="38228" spans="33:34">
      <c r="AG38228" s="7"/>
      <c r="AH38228" s="7"/>
    </row>
    <row r="38229" spans="33:34">
      <c r="AG38229" s="7"/>
      <c r="AH38229" s="7"/>
    </row>
    <row r="38230" spans="33:34">
      <c r="AG38230" s="7"/>
      <c r="AH38230" s="7"/>
    </row>
    <row r="38231" spans="33:34">
      <c r="AG38231" s="7"/>
      <c r="AH38231" s="7"/>
    </row>
    <row r="38232" spans="33:34">
      <c r="AG38232" s="7"/>
      <c r="AH38232" s="7"/>
    </row>
    <row r="38233" spans="33:34">
      <c r="AG38233" s="7"/>
      <c r="AH38233" s="7"/>
    </row>
    <row r="38234" spans="33:34">
      <c r="AG38234" s="7"/>
      <c r="AH38234" s="7"/>
    </row>
    <row r="38235" spans="33:34">
      <c r="AG38235" s="7"/>
      <c r="AH38235" s="7"/>
    </row>
    <row r="38236" spans="33:34">
      <c r="AG38236" s="7"/>
      <c r="AH38236" s="7"/>
    </row>
    <row r="38237" spans="33:34">
      <c r="AG38237" s="7"/>
      <c r="AH38237" s="7"/>
    </row>
    <row r="38238" spans="33:34">
      <c r="AG38238" s="7"/>
      <c r="AH38238" s="7"/>
    </row>
    <row r="38239" spans="33:34">
      <c r="AG38239" s="7"/>
      <c r="AH38239" s="7"/>
    </row>
    <row r="38240" spans="33:34">
      <c r="AG38240" s="7"/>
      <c r="AH38240" s="7"/>
    </row>
    <row r="38241" spans="33:34">
      <c r="AG38241" s="7"/>
      <c r="AH38241" s="7"/>
    </row>
    <row r="38242" spans="33:34">
      <c r="AG38242" s="7"/>
      <c r="AH38242" s="7"/>
    </row>
    <row r="38243" spans="33:34">
      <c r="AG38243" s="7"/>
      <c r="AH38243" s="7"/>
    </row>
    <row r="38244" spans="33:34">
      <c r="AG38244" s="7"/>
      <c r="AH38244" s="7"/>
    </row>
    <row r="38245" spans="33:34">
      <c r="AG38245" s="7"/>
      <c r="AH38245" s="7"/>
    </row>
    <row r="38246" spans="33:34">
      <c r="AG38246" s="7"/>
      <c r="AH38246" s="7"/>
    </row>
    <row r="38247" spans="33:34">
      <c r="AG38247" s="7"/>
      <c r="AH38247" s="7"/>
    </row>
    <row r="38248" spans="33:34">
      <c r="AG38248" s="7"/>
      <c r="AH38248" s="7"/>
    </row>
    <row r="38249" spans="33:34">
      <c r="AG38249" s="7"/>
      <c r="AH38249" s="7"/>
    </row>
    <row r="38250" spans="33:34">
      <c r="AG38250" s="7"/>
      <c r="AH38250" s="7"/>
    </row>
    <row r="38251" spans="33:34">
      <c r="AG38251" s="7"/>
      <c r="AH38251" s="7"/>
    </row>
    <row r="38252" spans="33:34">
      <c r="AG38252" s="7"/>
      <c r="AH38252" s="7"/>
    </row>
    <row r="38253" spans="33:34">
      <c r="AG38253" s="7"/>
      <c r="AH38253" s="7"/>
    </row>
    <row r="38254" spans="33:34">
      <c r="AG38254" s="7"/>
      <c r="AH38254" s="7"/>
    </row>
    <row r="38255" spans="33:34">
      <c r="AG38255" s="7"/>
      <c r="AH38255" s="7"/>
    </row>
    <row r="38256" spans="33:34">
      <c r="AG38256" s="7"/>
      <c r="AH38256" s="7"/>
    </row>
    <row r="38257" spans="33:34">
      <c r="AG38257" s="7"/>
      <c r="AH38257" s="7"/>
    </row>
    <row r="38258" spans="33:34">
      <c r="AG38258" s="7"/>
      <c r="AH38258" s="7"/>
    </row>
    <row r="38259" spans="33:34">
      <c r="AG38259" s="7"/>
      <c r="AH38259" s="7"/>
    </row>
    <row r="38260" spans="33:34">
      <c r="AG38260" s="7"/>
      <c r="AH38260" s="7"/>
    </row>
    <row r="38261" spans="33:34">
      <c r="AG38261" s="7"/>
      <c r="AH38261" s="7"/>
    </row>
    <row r="38262" spans="33:34">
      <c r="AG38262" s="7"/>
      <c r="AH38262" s="7"/>
    </row>
    <row r="38263" spans="33:34">
      <c r="AG38263" s="7"/>
      <c r="AH38263" s="7"/>
    </row>
    <row r="38264" spans="33:34">
      <c r="AG38264" s="7"/>
      <c r="AH38264" s="7"/>
    </row>
    <row r="38265" spans="33:34">
      <c r="AG38265" s="7"/>
      <c r="AH38265" s="7"/>
    </row>
    <row r="38266" spans="33:34">
      <c r="AG38266" s="7"/>
      <c r="AH38266" s="7"/>
    </row>
    <row r="38267" spans="33:34">
      <c r="AG38267" s="7"/>
      <c r="AH38267" s="7"/>
    </row>
    <row r="38268" spans="33:34">
      <c r="AG38268" s="7"/>
      <c r="AH38268" s="7"/>
    </row>
    <row r="38269" spans="33:34">
      <c r="AG38269" s="7"/>
      <c r="AH38269" s="7"/>
    </row>
    <row r="38270" spans="33:34">
      <c r="AG38270" s="7"/>
      <c r="AH38270" s="7"/>
    </row>
    <row r="38271" spans="33:34">
      <c r="AG38271" s="7"/>
      <c r="AH38271" s="7"/>
    </row>
    <row r="38272" spans="33:34">
      <c r="AG38272" s="7"/>
      <c r="AH38272" s="7"/>
    </row>
    <row r="38273" spans="33:34">
      <c r="AG38273" s="7"/>
      <c r="AH38273" s="7"/>
    </row>
    <row r="38274" spans="33:34">
      <c r="AG38274" s="7"/>
      <c r="AH38274" s="7"/>
    </row>
    <row r="38275" spans="33:34">
      <c r="AG38275" s="7"/>
      <c r="AH38275" s="7"/>
    </row>
    <row r="38276" spans="33:34">
      <c r="AG38276" s="7"/>
      <c r="AH38276" s="7"/>
    </row>
    <row r="38277" spans="33:34">
      <c r="AG38277" s="7"/>
      <c r="AH38277" s="7"/>
    </row>
    <row r="38278" spans="33:34">
      <c r="AG38278" s="7"/>
      <c r="AH38278" s="7"/>
    </row>
    <row r="38279" spans="33:34">
      <c r="AG38279" s="7"/>
      <c r="AH38279" s="7"/>
    </row>
    <row r="38280" spans="33:34">
      <c r="AG38280" s="7"/>
      <c r="AH38280" s="7"/>
    </row>
    <row r="38281" spans="33:34">
      <c r="AG38281" s="7"/>
      <c r="AH38281" s="7"/>
    </row>
    <row r="38282" spans="33:34">
      <c r="AG38282" s="7"/>
      <c r="AH38282" s="7"/>
    </row>
    <row r="38283" spans="33:34">
      <c r="AG38283" s="7"/>
      <c r="AH38283" s="7"/>
    </row>
    <row r="38284" spans="33:34">
      <c r="AG38284" s="7"/>
      <c r="AH38284" s="7"/>
    </row>
    <row r="38285" spans="33:34">
      <c r="AG38285" s="7"/>
      <c r="AH38285" s="7"/>
    </row>
    <row r="38286" spans="33:34">
      <c r="AG38286" s="7"/>
      <c r="AH38286" s="7"/>
    </row>
    <row r="38287" spans="33:34">
      <c r="AG38287" s="7"/>
      <c r="AH38287" s="7"/>
    </row>
    <row r="38288" spans="33:34">
      <c r="AG38288" s="7"/>
      <c r="AH38288" s="7"/>
    </row>
    <row r="38289" spans="33:34">
      <c r="AG38289" s="7"/>
      <c r="AH38289" s="7"/>
    </row>
    <row r="38290" spans="33:34">
      <c r="AG38290" s="7"/>
      <c r="AH38290" s="7"/>
    </row>
    <row r="38291" spans="33:34">
      <c r="AG38291" s="7"/>
      <c r="AH38291" s="7"/>
    </row>
    <row r="38292" spans="33:34">
      <c r="AG38292" s="7"/>
      <c r="AH38292" s="7"/>
    </row>
    <row r="38293" spans="33:34">
      <c r="AG38293" s="7"/>
      <c r="AH38293" s="7"/>
    </row>
    <row r="38294" spans="33:34">
      <c r="AG38294" s="7"/>
      <c r="AH38294" s="7"/>
    </row>
    <row r="38295" spans="33:34">
      <c r="AG38295" s="7"/>
      <c r="AH38295" s="7"/>
    </row>
    <row r="38296" spans="33:34">
      <c r="AG38296" s="7"/>
      <c r="AH38296" s="7"/>
    </row>
    <row r="38297" spans="33:34">
      <c r="AG38297" s="7"/>
      <c r="AH38297" s="7"/>
    </row>
    <row r="38298" spans="33:34">
      <c r="AG38298" s="7"/>
      <c r="AH38298" s="7"/>
    </row>
    <row r="38299" spans="33:34">
      <c r="AG38299" s="7"/>
      <c r="AH38299" s="7"/>
    </row>
    <row r="38300" spans="33:34">
      <c r="AG38300" s="7"/>
      <c r="AH38300" s="7"/>
    </row>
    <row r="38301" spans="33:34">
      <c r="AG38301" s="7"/>
      <c r="AH38301" s="7"/>
    </row>
    <row r="38302" spans="33:34">
      <c r="AG38302" s="7"/>
      <c r="AH38302" s="7"/>
    </row>
    <row r="38303" spans="33:34">
      <c r="AG38303" s="7"/>
      <c r="AH38303" s="7"/>
    </row>
    <row r="38304" spans="33:34">
      <c r="AG38304" s="7"/>
      <c r="AH38304" s="7"/>
    </row>
    <row r="38305" spans="33:34">
      <c r="AG38305" s="7"/>
      <c r="AH38305" s="7"/>
    </row>
    <row r="38306" spans="33:34">
      <c r="AG38306" s="7"/>
      <c r="AH38306" s="7"/>
    </row>
    <row r="38307" spans="33:34">
      <c r="AG38307" s="7"/>
      <c r="AH38307" s="7"/>
    </row>
    <row r="38308" spans="33:34">
      <c r="AG38308" s="7"/>
      <c r="AH38308" s="7"/>
    </row>
    <row r="38309" spans="33:34">
      <c r="AG38309" s="7"/>
      <c r="AH38309" s="7"/>
    </row>
    <row r="38310" spans="33:34">
      <c r="AG38310" s="7"/>
      <c r="AH38310" s="7"/>
    </row>
    <row r="38311" spans="33:34">
      <c r="AG38311" s="7"/>
      <c r="AH38311" s="7"/>
    </row>
    <row r="38312" spans="33:34">
      <c r="AG38312" s="7"/>
      <c r="AH38312" s="7"/>
    </row>
    <row r="38313" spans="33:34">
      <c r="AG38313" s="7"/>
      <c r="AH38313" s="7"/>
    </row>
    <row r="38314" spans="33:34">
      <c r="AG38314" s="7"/>
      <c r="AH38314" s="7"/>
    </row>
    <row r="38315" spans="33:34">
      <c r="AG38315" s="7"/>
      <c r="AH38315" s="7"/>
    </row>
    <row r="38316" spans="33:34">
      <c r="AG38316" s="7"/>
      <c r="AH38316" s="7"/>
    </row>
    <row r="38317" spans="33:34">
      <c r="AG38317" s="7"/>
      <c r="AH38317" s="7"/>
    </row>
    <row r="38318" spans="33:34">
      <c r="AG38318" s="7"/>
      <c r="AH38318" s="7"/>
    </row>
    <row r="38319" spans="33:34">
      <c r="AG38319" s="7"/>
      <c r="AH38319" s="7"/>
    </row>
    <row r="38320" spans="33:34">
      <c r="AG38320" s="7"/>
      <c r="AH38320" s="7"/>
    </row>
    <row r="38321" spans="33:34">
      <c r="AG38321" s="7"/>
      <c r="AH38321" s="7"/>
    </row>
    <row r="38322" spans="33:34">
      <c r="AG38322" s="7"/>
      <c r="AH38322" s="7"/>
    </row>
    <row r="38323" spans="33:34">
      <c r="AG38323" s="7"/>
      <c r="AH38323" s="7"/>
    </row>
    <row r="38324" spans="33:34">
      <c r="AG38324" s="7"/>
      <c r="AH38324" s="7"/>
    </row>
    <row r="38325" spans="33:34">
      <c r="AG38325" s="7"/>
      <c r="AH38325" s="7"/>
    </row>
    <row r="38326" spans="33:34">
      <c r="AG38326" s="7"/>
      <c r="AH38326" s="7"/>
    </row>
    <row r="38327" spans="33:34">
      <c r="AG38327" s="7"/>
      <c r="AH38327" s="7"/>
    </row>
    <row r="38328" spans="33:34">
      <c r="AG38328" s="7"/>
      <c r="AH38328" s="7"/>
    </row>
    <row r="38329" spans="33:34">
      <c r="AG38329" s="7"/>
      <c r="AH38329" s="7"/>
    </row>
    <row r="38330" spans="33:34">
      <c r="AG38330" s="7"/>
      <c r="AH38330" s="7"/>
    </row>
    <row r="38331" spans="33:34">
      <c r="AG38331" s="7"/>
      <c r="AH38331" s="7"/>
    </row>
    <row r="38332" spans="33:34">
      <c r="AG38332" s="7"/>
      <c r="AH38332" s="7"/>
    </row>
    <row r="38333" spans="33:34">
      <c r="AG38333" s="7"/>
      <c r="AH38333" s="7"/>
    </row>
    <row r="38334" spans="33:34">
      <c r="AG38334" s="7"/>
      <c r="AH38334" s="7"/>
    </row>
    <row r="38335" spans="33:34">
      <c r="AG38335" s="7"/>
      <c r="AH38335" s="7"/>
    </row>
    <row r="38336" spans="33:34">
      <c r="AG38336" s="7"/>
      <c r="AH38336" s="7"/>
    </row>
    <row r="38337" spans="33:34">
      <c r="AG38337" s="7"/>
      <c r="AH38337" s="7"/>
    </row>
    <row r="38338" spans="33:34">
      <c r="AG38338" s="7"/>
      <c r="AH38338" s="7"/>
    </row>
    <row r="38339" spans="33:34">
      <c r="AG38339" s="7"/>
      <c r="AH38339" s="7"/>
    </row>
    <row r="38340" spans="33:34">
      <c r="AG38340" s="7"/>
      <c r="AH38340" s="7"/>
    </row>
    <row r="38341" spans="33:34">
      <c r="AG38341" s="7"/>
      <c r="AH38341" s="7"/>
    </row>
    <row r="38342" spans="33:34">
      <c r="AG38342" s="7"/>
      <c r="AH38342" s="7"/>
    </row>
    <row r="38343" spans="33:34">
      <c r="AG38343" s="7"/>
      <c r="AH38343" s="7"/>
    </row>
    <row r="38344" spans="33:34">
      <c r="AG38344" s="7"/>
      <c r="AH38344" s="7"/>
    </row>
    <row r="38345" spans="33:34">
      <c r="AG38345" s="7"/>
      <c r="AH38345" s="7"/>
    </row>
    <row r="38346" spans="33:34">
      <c r="AG38346" s="7"/>
      <c r="AH38346" s="7"/>
    </row>
    <row r="38347" spans="33:34">
      <c r="AG38347" s="7"/>
      <c r="AH38347" s="7"/>
    </row>
    <row r="38348" spans="33:34">
      <c r="AG38348" s="7"/>
      <c r="AH38348" s="7"/>
    </row>
    <row r="38349" spans="33:34">
      <c r="AG38349" s="7"/>
      <c r="AH38349" s="7"/>
    </row>
    <row r="38350" spans="33:34">
      <c r="AG38350" s="7"/>
      <c r="AH38350" s="7"/>
    </row>
    <row r="38351" spans="33:34">
      <c r="AG38351" s="7"/>
      <c r="AH38351" s="7"/>
    </row>
    <row r="38352" spans="33:34">
      <c r="AG38352" s="7"/>
      <c r="AH38352" s="7"/>
    </row>
    <row r="38353" spans="33:34">
      <c r="AG38353" s="7"/>
      <c r="AH38353" s="7"/>
    </row>
    <row r="38354" spans="33:34">
      <c r="AG38354" s="7"/>
      <c r="AH38354" s="7"/>
    </row>
    <row r="38355" spans="33:34">
      <c r="AG38355" s="7"/>
      <c r="AH38355" s="7"/>
    </row>
    <row r="38356" spans="33:34">
      <c r="AG38356" s="7"/>
      <c r="AH38356" s="7"/>
    </row>
    <row r="38357" spans="33:34">
      <c r="AG38357" s="7"/>
      <c r="AH38357" s="7"/>
    </row>
    <row r="38358" spans="33:34">
      <c r="AG38358" s="7"/>
      <c r="AH38358" s="7"/>
    </row>
    <row r="38359" spans="33:34">
      <c r="AG38359" s="7"/>
      <c r="AH38359" s="7"/>
    </row>
    <row r="38360" spans="33:34">
      <c r="AG38360" s="7"/>
      <c r="AH38360" s="7"/>
    </row>
    <row r="38361" spans="33:34">
      <c r="AG38361" s="7"/>
      <c r="AH38361" s="7"/>
    </row>
    <row r="38362" spans="33:34">
      <c r="AG38362" s="7"/>
      <c r="AH38362" s="7"/>
    </row>
    <row r="38363" spans="33:34">
      <c r="AG38363" s="7"/>
      <c r="AH38363" s="7"/>
    </row>
    <row r="38364" spans="33:34">
      <c r="AG38364" s="7"/>
      <c r="AH38364" s="7"/>
    </row>
    <row r="38365" spans="33:34">
      <c r="AG38365" s="7"/>
      <c r="AH38365" s="7"/>
    </row>
    <row r="38366" spans="33:34">
      <c r="AG38366" s="7"/>
      <c r="AH38366" s="7"/>
    </row>
    <row r="38367" spans="33:34">
      <c r="AG38367" s="7"/>
      <c r="AH38367" s="7"/>
    </row>
    <row r="38368" spans="33:34">
      <c r="AG38368" s="7"/>
      <c r="AH38368" s="7"/>
    </row>
    <row r="38369" spans="33:34">
      <c r="AG38369" s="7"/>
      <c r="AH38369" s="7"/>
    </row>
    <row r="38370" spans="33:34">
      <c r="AG38370" s="7"/>
      <c r="AH38370" s="7"/>
    </row>
    <row r="38371" spans="33:34">
      <c r="AG38371" s="7"/>
      <c r="AH38371" s="7"/>
    </row>
    <row r="38372" spans="33:34">
      <c r="AG38372" s="7"/>
      <c r="AH38372" s="7"/>
    </row>
    <row r="38373" spans="33:34">
      <c r="AG38373" s="7"/>
      <c r="AH38373" s="7"/>
    </row>
    <row r="38374" spans="33:34">
      <c r="AG38374" s="7"/>
      <c r="AH38374" s="7"/>
    </row>
    <row r="38375" spans="33:34">
      <c r="AG38375" s="7"/>
      <c r="AH38375" s="7"/>
    </row>
    <row r="38376" spans="33:34">
      <c r="AG38376" s="7"/>
      <c r="AH38376" s="7"/>
    </row>
    <row r="38377" spans="33:34">
      <c r="AG38377" s="7"/>
      <c r="AH38377" s="7"/>
    </row>
    <row r="38378" spans="33:34">
      <c r="AG38378" s="7"/>
      <c r="AH38378" s="7"/>
    </row>
    <row r="38379" spans="33:34">
      <c r="AG38379" s="7"/>
      <c r="AH38379" s="7"/>
    </row>
    <row r="38380" spans="33:34">
      <c r="AG38380" s="7"/>
      <c r="AH38380" s="7"/>
    </row>
    <row r="38381" spans="33:34">
      <c r="AG38381" s="7"/>
      <c r="AH38381" s="7"/>
    </row>
    <row r="38382" spans="33:34">
      <c r="AG38382" s="7"/>
      <c r="AH38382" s="7"/>
    </row>
    <row r="38383" spans="33:34">
      <c r="AG38383" s="7"/>
      <c r="AH38383" s="7"/>
    </row>
    <row r="38384" spans="33:34">
      <c r="AG38384" s="7"/>
      <c r="AH38384" s="7"/>
    </row>
    <row r="38385" spans="33:34">
      <c r="AG38385" s="7"/>
      <c r="AH38385" s="7"/>
    </row>
    <row r="38386" spans="33:34">
      <c r="AG38386" s="7"/>
      <c r="AH38386" s="7"/>
    </row>
    <row r="38387" spans="33:34">
      <c r="AG38387" s="7"/>
      <c r="AH38387" s="7"/>
    </row>
    <row r="38388" spans="33:34">
      <c r="AG38388" s="7"/>
      <c r="AH38388" s="7"/>
    </row>
    <row r="38389" spans="33:34">
      <c r="AG38389" s="7"/>
      <c r="AH38389" s="7"/>
    </row>
    <row r="38390" spans="33:34">
      <c r="AG38390" s="7"/>
      <c r="AH38390" s="7"/>
    </row>
    <row r="38391" spans="33:34">
      <c r="AG38391" s="7"/>
      <c r="AH38391" s="7"/>
    </row>
    <row r="38392" spans="33:34">
      <c r="AG38392" s="7"/>
      <c r="AH38392" s="7"/>
    </row>
    <row r="38393" spans="33:34">
      <c r="AG38393" s="7"/>
      <c r="AH38393" s="7"/>
    </row>
    <row r="38394" spans="33:34">
      <c r="AG38394" s="7"/>
      <c r="AH38394" s="7"/>
    </row>
    <row r="38395" spans="33:34">
      <c r="AG38395" s="7"/>
      <c r="AH38395" s="7"/>
    </row>
    <row r="38396" spans="33:34">
      <c r="AG38396" s="7"/>
      <c r="AH38396" s="7"/>
    </row>
    <row r="38397" spans="33:34">
      <c r="AG38397" s="7"/>
      <c r="AH38397" s="7"/>
    </row>
    <row r="38398" spans="33:34">
      <c r="AG38398" s="7"/>
      <c r="AH38398" s="7"/>
    </row>
    <row r="38399" spans="33:34">
      <c r="AG38399" s="7"/>
      <c r="AH38399" s="7"/>
    </row>
    <row r="38400" spans="33:34">
      <c r="AG38400" s="7"/>
      <c r="AH38400" s="7"/>
    </row>
    <row r="38401" spans="33:34">
      <c r="AG38401" s="7"/>
      <c r="AH38401" s="7"/>
    </row>
    <row r="38402" spans="33:34">
      <c r="AG38402" s="7"/>
      <c r="AH38402" s="7"/>
    </row>
    <row r="38403" spans="33:34">
      <c r="AG38403" s="7"/>
      <c r="AH38403" s="7"/>
    </row>
    <row r="38404" spans="33:34">
      <c r="AG38404" s="7"/>
      <c r="AH38404" s="7"/>
    </row>
    <row r="38405" spans="33:34">
      <c r="AG38405" s="7"/>
      <c r="AH38405" s="7"/>
    </row>
    <row r="38406" spans="33:34">
      <c r="AG38406" s="7"/>
      <c r="AH38406" s="7"/>
    </row>
    <row r="38407" spans="33:34">
      <c r="AG38407" s="7"/>
      <c r="AH38407" s="7"/>
    </row>
    <row r="38408" spans="33:34">
      <c r="AG38408" s="7"/>
      <c r="AH38408" s="7"/>
    </row>
    <row r="38409" spans="33:34">
      <c r="AG38409" s="7"/>
      <c r="AH38409" s="7"/>
    </row>
    <row r="38410" spans="33:34">
      <c r="AG38410" s="7"/>
      <c r="AH38410" s="7"/>
    </row>
    <row r="38411" spans="33:34">
      <c r="AG38411" s="7"/>
      <c r="AH38411" s="7"/>
    </row>
    <row r="38412" spans="33:34">
      <c r="AG38412" s="7"/>
      <c r="AH38412" s="7"/>
    </row>
    <row r="38413" spans="33:34">
      <c r="AG38413" s="7"/>
      <c r="AH38413" s="7"/>
    </row>
    <row r="38414" spans="33:34">
      <c r="AG38414" s="7"/>
      <c r="AH38414" s="7"/>
    </row>
    <row r="38415" spans="33:34">
      <c r="AG38415" s="7"/>
      <c r="AH38415" s="7"/>
    </row>
    <row r="38416" spans="33:34">
      <c r="AG38416" s="7"/>
      <c r="AH38416" s="7"/>
    </row>
    <row r="38417" spans="33:34">
      <c r="AG38417" s="7"/>
      <c r="AH38417" s="7"/>
    </row>
    <row r="38418" spans="33:34">
      <c r="AG38418" s="7"/>
      <c r="AH38418" s="7"/>
    </row>
    <row r="38419" spans="33:34">
      <c r="AG38419" s="7"/>
      <c r="AH38419" s="7"/>
    </row>
    <row r="38420" spans="33:34">
      <c r="AG38420" s="7"/>
      <c r="AH38420" s="7"/>
    </row>
    <row r="38421" spans="33:34">
      <c r="AG38421" s="7"/>
      <c r="AH38421" s="7"/>
    </row>
    <row r="38422" spans="33:34">
      <c r="AG38422" s="7"/>
      <c r="AH38422" s="7"/>
    </row>
    <row r="38423" spans="33:34">
      <c r="AG38423" s="7"/>
      <c r="AH38423" s="7"/>
    </row>
    <row r="38424" spans="33:34">
      <c r="AG38424" s="7"/>
      <c r="AH38424" s="7"/>
    </row>
    <row r="38425" spans="33:34">
      <c r="AG38425" s="7"/>
      <c r="AH38425" s="7"/>
    </row>
    <row r="38426" spans="33:34">
      <c r="AG38426" s="7"/>
      <c r="AH38426" s="7"/>
    </row>
    <row r="38427" spans="33:34">
      <c r="AG38427" s="7"/>
      <c r="AH38427" s="7"/>
    </row>
    <row r="38428" spans="33:34">
      <c r="AG38428" s="7"/>
      <c r="AH38428" s="7"/>
    </row>
    <row r="38429" spans="33:34">
      <c r="AG38429" s="7"/>
      <c r="AH38429" s="7"/>
    </row>
    <row r="38430" spans="33:34">
      <c r="AG38430" s="7"/>
      <c r="AH38430" s="7"/>
    </row>
    <row r="38431" spans="33:34">
      <c r="AG38431" s="7"/>
      <c r="AH38431" s="7"/>
    </row>
    <row r="38432" spans="33:34">
      <c r="AG38432" s="7"/>
      <c r="AH38432" s="7"/>
    </row>
    <row r="38433" spans="33:34">
      <c r="AG38433" s="7"/>
      <c r="AH38433" s="7"/>
    </row>
    <row r="38434" spans="33:34">
      <c r="AG38434" s="7"/>
      <c r="AH38434" s="7"/>
    </row>
    <row r="38435" spans="33:34">
      <c r="AG38435" s="7"/>
      <c r="AH38435" s="7"/>
    </row>
    <row r="38436" spans="33:34">
      <c r="AG38436" s="7"/>
      <c r="AH38436" s="7"/>
    </row>
    <row r="38437" spans="33:34">
      <c r="AG38437" s="7"/>
      <c r="AH38437" s="7"/>
    </row>
    <row r="38438" spans="33:34">
      <c r="AG38438" s="7"/>
      <c r="AH38438" s="7"/>
    </row>
    <row r="38439" spans="33:34">
      <c r="AG38439" s="7"/>
      <c r="AH38439" s="7"/>
    </row>
    <row r="38440" spans="33:34">
      <c r="AG38440" s="7"/>
      <c r="AH38440" s="7"/>
    </row>
    <row r="38441" spans="33:34">
      <c r="AG38441" s="7"/>
      <c r="AH38441" s="7"/>
    </row>
    <row r="38442" spans="33:34">
      <c r="AG38442" s="7"/>
      <c r="AH38442" s="7"/>
    </row>
    <row r="38443" spans="33:34">
      <c r="AG38443" s="7"/>
      <c r="AH38443" s="7"/>
    </row>
    <row r="38444" spans="33:34">
      <c r="AG38444" s="7"/>
      <c r="AH38444" s="7"/>
    </row>
    <row r="38445" spans="33:34">
      <c r="AG38445" s="7"/>
      <c r="AH38445" s="7"/>
    </row>
    <row r="38446" spans="33:34">
      <c r="AG38446" s="7"/>
      <c r="AH38446" s="7"/>
    </row>
    <row r="38447" spans="33:34">
      <c r="AG38447" s="7"/>
      <c r="AH38447" s="7"/>
    </row>
    <row r="38448" spans="33:34">
      <c r="AG38448" s="7"/>
      <c r="AH38448" s="7"/>
    </row>
    <row r="38449" spans="33:34">
      <c r="AG38449" s="7"/>
      <c r="AH38449" s="7"/>
    </row>
    <row r="38450" spans="33:34">
      <c r="AG38450" s="7"/>
      <c r="AH38450" s="7"/>
    </row>
    <row r="38451" spans="33:34">
      <c r="AG38451" s="7"/>
      <c r="AH38451" s="7"/>
    </row>
    <row r="38452" spans="33:34">
      <c r="AG38452" s="7"/>
      <c r="AH38452" s="7"/>
    </row>
    <row r="38453" spans="33:34">
      <c r="AG38453" s="7"/>
      <c r="AH38453" s="7"/>
    </row>
    <row r="38454" spans="33:34">
      <c r="AG38454" s="7"/>
      <c r="AH38454" s="7"/>
    </row>
    <row r="38455" spans="33:34">
      <c r="AG38455" s="7"/>
      <c r="AH38455" s="7"/>
    </row>
    <row r="38456" spans="33:34">
      <c r="AG38456" s="7"/>
      <c r="AH38456" s="7"/>
    </row>
    <row r="38457" spans="33:34">
      <c r="AG38457" s="7"/>
      <c r="AH38457" s="7"/>
    </row>
    <row r="38458" spans="33:34">
      <c r="AG38458" s="7"/>
      <c r="AH38458" s="7"/>
    </row>
    <row r="38459" spans="33:34">
      <c r="AG38459" s="7"/>
      <c r="AH38459" s="7"/>
    </row>
    <row r="38460" spans="33:34">
      <c r="AG38460" s="7"/>
      <c r="AH38460" s="7"/>
    </row>
    <row r="38461" spans="33:34">
      <c r="AG38461" s="7"/>
      <c r="AH38461" s="7"/>
    </row>
    <row r="38462" spans="33:34">
      <c r="AG38462" s="7"/>
      <c r="AH38462" s="7"/>
    </row>
    <row r="38463" spans="33:34">
      <c r="AG38463" s="7"/>
      <c r="AH38463" s="7"/>
    </row>
    <row r="38464" spans="33:34">
      <c r="AG38464" s="7"/>
      <c r="AH38464" s="7"/>
    </row>
    <row r="38465" spans="33:34">
      <c r="AG38465" s="7"/>
      <c r="AH38465" s="7"/>
    </row>
    <row r="38466" spans="33:34">
      <c r="AG38466" s="7"/>
      <c r="AH38466" s="7"/>
    </row>
    <row r="38467" spans="33:34">
      <c r="AG38467" s="7"/>
      <c r="AH38467" s="7"/>
    </row>
    <row r="38468" spans="33:34">
      <c r="AG38468" s="7"/>
      <c r="AH38468" s="7"/>
    </row>
    <row r="38469" spans="33:34">
      <c r="AG38469" s="7"/>
      <c r="AH38469" s="7"/>
    </row>
    <row r="38470" spans="33:34">
      <c r="AG38470" s="7"/>
      <c r="AH38470" s="7"/>
    </row>
    <row r="38471" spans="33:34">
      <c r="AG38471" s="7"/>
      <c r="AH38471" s="7"/>
    </row>
    <row r="38472" spans="33:34">
      <c r="AG38472" s="7"/>
      <c r="AH38472" s="7"/>
    </row>
    <row r="38473" spans="33:34">
      <c r="AG38473" s="7"/>
      <c r="AH38473" s="7"/>
    </row>
    <row r="38474" spans="33:34">
      <c r="AG38474" s="7"/>
      <c r="AH38474" s="7"/>
    </row>
    <row r="38475" spans="33:34">
      <c r="AG38475" s="7"/>
      <c r="AH38475" s="7"/>
    </row>
    <row r="38476" spans="33:34">
      <c r="AG38476" s="7"/>
      <c r="AH38476" s="7"/>
    </row>
    <row r="38477" spans="33:34">
      <c r="AG38477" s="7"/>
      <c r="AH38477" s="7"/>
    </row>
    <row r="38478" spans="33:34">
      <c r="AG38478" s="7"/>
      <c r="AH38478" s="7"/>
    </row>
    <row r="38479" spans="33:34">
      <c r="AG38479" s="7"/>
      <c r="AH38479" s="7"/>
    </row>
    <row r="38480" spans="33:34">
      <c r="AG38480" s="7"/>
      <c r="AH38480" s="7"/>
    </row>
    <row r="38481" spans="33:34">
      <c r="AG38481" s="7"/>
      <c r="AH38481" s="7"/>
    </row>
    <row r="38482" spans="33:34">
      <c r="AG38482" s="7"/>
      <c r="AH38482" s="7"/>
    </row>
    <row r="38483" spans="33:34">
      <c r="AG38483" s="7"/>
      <c r="AH38483" s="7"/>
    </row>
    <row r="38484" spans="33:34">
      <c r="AG38484" s="7"/>
      <c r="AH38484" s="7"/>
    </row>
    <row r="38485" spans="33:34">
      <c r="AG38485" s="7"/>
      <c r="AH38485" s="7"/>
    </row>
    <row r="38486" spans="33:34">
      <c r="AG38486" s="7"/>
      <c r="AH38486" s="7"/>
    </row>
    <row r="38487" spans="33:34">
      <c r="AG38487" s="7"/>
      <c r="AH38487" s="7"/>
    </row>
    <row r="38488" spans="33:34">
      <c r="AG38488" s="7"/>
      <c r="AH38488" s="7"/>
    </row>
    <row r="38489" spans="33:34">
      <c r="AG38489" s="7"/>
      <c r="AH38489" s="7"/>
    </row>
    <row r="38490" spans="33:34">
      <c r="AG38490" s="7"/>
      <c r="AH38490" s="7"/>
    </row>
    <row r="38491" spans="33:34">
      <c r="AG38491" s="7"/>
      <c r="AH38491" s="7"/>
    </row>
    <row r="38492" spans="33:34">
      <c r="AG38492" s="7"/>
      <c r="AH38492" s="7"/>
    </row>
    <row r="38493" spans="33:34">
      <c r="AG38493" s="7"/>
      <c r="AH38493" s="7"/>
    </row>
    <row r="38494" spans="33:34">
      <c r="AG38494" s="7"/>
      <c r="AH38494" s="7"/>
    </row>
    <row r="38495" spans="33:34">
      <c r="AG38495" s="7"/>
      <c r="AH38495" s="7"/>
    </row>
    <row r="38496" spans="33:34">
      <c r="AG38496" s="7"/>
      <c r="AH38496" s="7"/>
    </row>
    <row r="38497" spans="33:34">
      <c r="AG38497" s="7"/>
      <c r="AH38497" s="7"/>
    </row>
    <row r="38498" spans="33:34">
      <c r="AG38498" s="7"/>
      <c r="AH38498" s="7"/>
    </row>
    <row r="38499" spans="33:34">
      <c r="AG38499" s="7"/>
      <c r="AH38499" s="7"/>
    </row>
    <row r="38500" spans="33:34">
      <c r="AG38500" s="7"/>
      <c r="AH38500" s="7"/>
    </row>
    <row r="38501" spans="33:34">
      <c r="AG38501" s="7"/>
      <c r="AH38501" s="7"/>
    </row>
    <row r="38502" spans="33:34">
      <c r="AG38502" s="7"/>
      <c r="AH38502" s="7"/>
    </row>
    <row r="38503" spans="33:34">
      <c r="AG38503" s="7"/>
      <c r="AH38503" s="7"/>
    </row>
    <row r="38504" spans="33:34">
      <c r="AG38504" s="7"/>
      <c r="AH38504" s="7"/>
    </row>
    <row r="38505" spans="33:34">
      <c r="AG38505" s="7"/>
      <c r="AH38505" s="7"/>
    </row>
    <row r="38506" spans="33:34">
      <c r="AG38506" s="7"/>
      <c r="AH38506" s="7"/>
    </row>
    <row r="38507" spans="33:34">
      <c r="AG38507" s="7"/>
      <c r="AH38507" s="7"/>
    </row>
    <row r="38508" spans="33:34">
      <c r="AG38508" s="7"/>
      <c r="AH38508" s="7"/>
    </row>
    <row r="38509" spans="33:34">
      <c r="AG38509" s="7"/>
      <c r="AH38509" s="7"/>
    </row>
    <row r="38510" spans="33:34">
      <c r="AG38510" s="7"/>
      <c r="AH38510" s="7"/>
    </row>
    <row r="38511" spans="33:34">
      <c r="AG38511" s="7"/>
      <c r="AH38511" s="7"/>
    </row>
    <row r="38512" spans="33:34">
      <c r="AG38512" s="7"/>
      <c r="AH38512" s="7"/>
    </row>
    <row r="38513" spans="33:34">
      <c r="AG38513" s="7"/>
      <c r="AH38513" s="7"/>
    </row>
    <row r="38514" spans="33:34">
      <c r="AG38514" s="7"/>
      <c r="AH38514" s="7"/>
    </row>
    <row r="38515" spans="33:34">
      <c r="AG38515" s="7"/>
      <c r="AH38515" s="7"/>
    </row>
    <row r="38516" spans="33:34">
      <c r="AG38516" s="7"/>
      <c r="AH38516" s="7"/>
    </row>
    <row r="38517" spans="33:34">
      <c r="AG38517" s="7"/>
      <c r="AH38517" s="7"/>
    </row>
    <row r="38518" spans="33:34">
      <c r="AG38518" s="7"/>
      <c r="AH38518" s="7"/>
    </row>
    <row r="38519" spans="33:34">
      <c r="AG38519" s="7"/>
      <c r="AH38519" s="7"/>
    </row>
    <row r="38520" spans="33:34">
      <c r="AG38520" s="7"/>
      <c r="AH38520" s="7"/>
    </row>
    <row r="38521" spans="33:34">
      <c r="AG38521" s="7"/>
      <c r="AH38521" s="7"/>
    </row>
    <row r="38522" spans="33:34">
      <c r="AG38522" s="7"/>
      <c r="AH38522" s="7"/>
    </row>
    <row r="38523" spans="33:34">
      <c r="AG38523" s="7"/>
      <c r="AH38523" s="7"/>
    </row>
    <row r="38524" spans="33:34">
      <c r="AG38524" s="7"/>
      <c r="AH38524" s="7"/>
    </row>
    <row r="38525" spans="33:34">
      <c r="AG38525" s="7"/>
      <c r="AH38525" s="7"/>
    </row>
    <row r="38526" spans="33:34">
      <c r="AG38526" s="7"/>
      <c r="AH38526" s="7"/>
    </row>
    <row r="38527" spans="33:34">
      <c r="AG38527" s="7"/>
      <c r="AH38527" s="7"/>
    </row>
    <row r="38528" spans="33:34">
      <c r="AG38528" s="7"/>
      <c r="AH38528" s="7"/>
    </row>
    <row r="38529" spans="33:34">
      <c r="AG38529" s="7"/>
      <c r="AH38529" s="7"/>
    </row>
    <row r="38530" spans="33:34">
      <c r="AG38530" s="7"/>
      <c r="AH38530" s="7"/>
    </row>
    <row r="38531" spans="33:34">
      <c r="AG38531" s="7"/>
      <c r="AH38531" s="7"/>
    </row>
    <row r="38532" spans="33:34">
      <c r="AG38532" s="7"/>
      <c r="AH38532" s="7"/>
    </row>
    <row r="38533" spans="33:34">
      <c r="AG38533" s="7"/>
      <c r="AH38533" s="7"/>
    </row>
    <row r="38534" spans="33:34">
      <c r="AG38534" s="7"/>
      <c r="AH38534" s="7"/>
    </row>
    <row r="38535" spans="33:34">
      <c r="AG38535" s="7"/>
      <c r="AH38535" s="7"/>
    </row>
    <row r="38536" spans="33:34">
      <c r="AG38536" s="7"/>
      <c r="AH38536" s="7"/>
    </row>
    <row r="38537" spans="33:34">
      <c r="AG38537" s="7"/>
      <c r="AH38537" s="7"/>
    </row>
    <row r="38538" spans="33:34">
      <c r="AG38538" s="7"/>
      <c r="AH38538" s="7"/>
    </row>
    <row r="38539" spans="33:34">
      <c r="AG38539" s="7"/>
      <c r="AH38539" s="7"/>
    </row>
    <row r="38540" spans="33:34">
      <c r="AG38540" s="7"/>
      <c r="AH38540" s="7"/>
    </row>
    <row r="38541" spans="33:34">
      <c r="AG38541" s="7"/>
      <c r="AH38541" s="7"/>
    </row>
    <row r="38542" spans="33:34">
      <c r="AG38542" s="7"/>
      <c r="AH38542" s="7"/>
    </row>
    <row r="38543" spans="33:34">
      <c r="AG38543" s="7"/>
      <c r="AH38543" s="7"/>
    </row>
    <row r="38544" spans="33:34">
      <c r="AG38544" s="7"/>
      <c r="AH38544" s="7"/>
    </row>
    <row r="38545" spans="33:34">
      <c r="AG38545" s="7"/>
      <c r="AH38545" s="7"/>
    </row>
    <row r="38546" spans="33:34">
      <c r="AG38546" s="7"/>
      <c r="AH38546" s="7"/>
    </row>
    <row r="38547" spans="33:34">
      <c r="AG38547" s="7"/>
      <c r="AH38547" s="7"/>
    </row>
    <row r="38548" spans="33:34">
      <c r="AG38548" s="7"/>
      <c r="AH38548" s="7"/>
    </row>
    <row r="38549" spans="33:34">
      <c r="AG38549" s="7"/>
      <c r="AH38549" s="7"/>
    </row>
    <row r="38550" spans="33:34">
      <c r="AG38550" s="7"/>
      <c r="AH38550" s="7"/>
    </row>
    <row r="38551" spans="33:34">
      <c r="AG38551" s="7"/>
      <c r="AH38551" s="7"/>
    </row>
    <row r="38552" spans="33:34">
      <c r="AG38552" s="7"/>
      <c r="AH38552" s="7"/>
    </row>
    <row r="38553" spans="33:34">
      <c r="AG38553" s="7"/>
      <c r="AH38553" s="7"/>
    </row>
    <row r="38554" spans="33:34">
      <c r="AG38554" s="7"/>
      <c r="AH38554" s="7"/>
    </row>
    <row r="38555" spans="33:34">
      <c r="AG38555" s="7"/>
      <c r="AH38555" s="7"/>
    </row>
    <row r="38556" spans="33:34">
      <c r="AG38556" s="7"/>
      <c r="AH38556" s="7"/>
    </row>
    <row r="38557" spans="33:34">
      <c r="AG38557" s="7"/>
      <c r="AH38557" s="7"/>
    </row>
    <row r="38558" spans="33:34">
      <c r="AG38558" s="7"/>
      <c r="AH38558" s="7"/>
    </row>
    <row r="38559" spans="33:34">
      <c r="AG38559" s="7"/>
      <c r="AH38559" s="7"/>
    </row>
    <row r="38560" spans="33:34">
      <c r="AG38560" s="7"/>
      <c r="AH38560" s="7"/>
    </row>
    <row r="38561" spans="33:34">
      <c r="AG38561" s="7"/>
      <c r="AH38561" s="7"/>
    </row>
    <row r="38562" spans="33:34">
      <c r="AG38562" s="7"/>
      <c r="AH38562" s="7"/>
    </row>
    <row r="38563" spans="33:34">
      <c r="AG38563" s="7"/>
      <c r="AH38563" s="7"/>
    </row>
    <row r="38564" spans="33:34">
      <c r="AG38564" s="7"/>
      <c r="AH38564" s="7"/>
    </row>
    <row r="38565" spans="33:34">
      <c r="AG38565" s="7"/>
      <c r="AH38565" s="7"/>
    </row>
    <row r="38566" spans="33:34">
      <c r="AG38566" s="7"/>
      <c r="AH38566" s="7"/>
    </row>
    <row r="38567" spans="33:34">
      <c r="AG38567" s="7"/>
      <c r="AH38567" s="7"/>
    </row>
    <row r="38568" spans="33:34">
      <c r="AG38568" s="7"/>
      <c r="AH38568" s="7"/>
    </row>
    <row r="38569" spans="33:34">
      <c r="AG38569" s="7"/>
      <c r="AH38569" s="7"/>
    </row>
    <row r="38570" spans="33:34">
      <c r="AG38570" s="7"/>
      <c r="AH38570" s="7"/>
    </row>
    <row r="38571" spans="33:34">
      <c r="AG38571" s="7"/>
      <c r="AH38571" s="7"/>
    </row>
    <row r="38572" spans="33:34">
      <c r="AG38572" s="7"/>
      <c r="AH38572" s="7"/>
    </row>
    <row r="38573" spans="33:34">
      <c r="AG38573" s="7"/>
      <c r="AH38573" s="7"/>
    </row>
    <row r="38574" spans="33:34">
      <c r="AG38574" s="7"/>
      <c r="AH38574" s="7"/>
    </row>
    <row r="38575" spans="33:34">
      <c r="AG38575" s="7"/>
      <c r="AH38575" s="7"/>
    </row>
    <row r="38576" spans="33:34">
      <c r="AG38576" s="7"/>
      <c r="AH38576" s="7"/>
    </row>
    <row r="38577" spans="33:34">
      <c r="AG38577" s="7"/>
      <c r="AH38577" s="7"/>
    </row>
    <row r="38578" spans="33:34">
      <c r="AG38578" s="7"/>
      <c r="AH38578" s="7"/>
    </row>
    <row r="38579" spans="33:34">
      <c r="AG38579" s="7"/>
      <c r="AH38579" s="7"/>
    </row>
    <row r="38580" spans="33:34">
      <c r="AG38580" s="7"/>
      <c r="AH38580" s="7"/>
    </row>
    <row r="38581" spans="33:34">
      <c r="AG38581" s="7"/>
      <c r="AH38581" s="7"/>
    </row>
    <row r="38582" spans="33:34">
      <c r="AG38582" s="7"/>
      <c r="AH38582" s="7"/>
    </row>
    <row r="38583" spans="33:34">
      <c r="AG38583" s="7"/>
      <c r="AH38583" s="7"/>
    </row>
    <row r="38584" spans="33:34">
      <c r="AG38584" s="7"/>
      <c r="AH38584" s="7"/>
    </row>
    <row r="38585" spans="33:34">
      <c r="AG38585" s="7"/>
      <c r="AH38585" s="7"/>
    </row>
    <row r="38586" spans="33:34">
      <c r="AG38586" s="7"/>
      <c r="AH38586" s="7"/>
    </row>
    <row r="38587" spans="33:34">
      <c r="AG38587" s="7"/>
      <c r="AH38587" s="7"/>
    </row>
    <row r="38588" spans="33:34">
      <c r="AG38588" s="7"/>
      <c r="AH38588" s="7"/>
    </row>
    <row r="38589" spans="33:34">
      <c r="AG38589" s="7"/>
      <c r="AH38589" s="7"/>
    </row>
    <row r="38590" spans="33:34">
      <c r="AG38590" s="7"/>
      <c r="AH38590" s="7"/>
    </row>
    <row r="38591" spans="33:34">
      <c r="AG38591" s="7"/>
      <c r="AH38591" s="7"/>
    </row>
    <row r="38592" spans="33:34">
      <c r="AG38592" s="7"/>
      <c r="AH38592" s="7"/>
    </row>
    <row r="38593" spans="33:34">
      <c r="AG38593" s="7"/>
      <c r="AH38593" s="7"/>
    </row>
    <row r="38594" spans="33:34">
      <c r="AG38594" s="7"/>
      <c r="AH38594" s="7"/>
    </row>
    <row r="38595" spans="33:34">
      <c r="AG38595" s="7"/>
      <c r="AH38595" s="7"/>
    </row>
    <row r="38596" spans="33:34">
      <c r="AG38596" s="7"/>
      <c r="AH38596" s="7"/>
    </row>
    <row r="38597" spans="33:34">
      <c r="AG38597" s="7"/>
      <c r="AH38597" s="7"/>
    </row>
    <row r="38598" spans="33:34">
      <c r="AG38598" s="7"/>
      <c r="AH38598" s="7"/>
    </row>
    <row r="38599" spans="33:34">
      <c r="AG38599" s="7"/>
      <c r="AH38599" s="7"/>
    </row>
    <row r="38600" spans="33:34">
      <c r="AG38600" s="7"/>
      <c r="AH38600" s="7"/>
    </row>
    <row r="38601" spans="33:34">
      <c r="AG38601" s="7"/>
      <c r="AH38601" s="7"/>
    </row>
    <row r="38602" spans="33:34">
      <c r="AG38602" s="7"/>
      <c r="AH38602" s="7"/>
    </row>
    <row r="38603" spans="33:34">
      <c r="AG38603" s="7"/>
      <c r="AH38603" s="7"/>
    </row>
    <row r="38604" spans="33:34">
      <c r="AG38604" s="7"/>
      <c r="AH38604" s="7"/>
    </row>
    <row r="38605" spans="33:34">
      <c r="AG38605" s="7"/>
      <c r="AH38605" s="7"/>
    </row>
    <row r="38606" spans="33:34">
      <c r="AG38606" s="7"/>
      <c r="AH38606" s="7"/>
    </row>
    <row r="38607" spans="33:34">
      <c r="AG38607" s="7"/>
      <c r="AH38607" s="7"/>
    </row>
    <row r="38608" spans="33:34">
      <c r="AG38608" s="7"/>
      <c r="AH38608" s="7"/>
    </row>
    <row r="38609" spans="33:34">
      <c r="AG38609" s="7"/>
      <c r="AH38609" s="7"/>
    </row>
    <row r="38610" spans="33:34">
      <c r="AG38610" s="7"/>
      <c r="AH38610" s="7"/>
    </row>
    <row r="38611" spans="33:34">
      <c r="AG38611" s="7"/>
      <c r="AH38611" s="7"/>
    </row>
    <row r="38612" spans="33:34">
      <c r="AG38612" s="7"/>
      <c r="AH38612" s="7"/>
    </row>
    <row r="38613" spans="33:34">
      <c r="AG38613" s="7"/>
      <c r="AH38613" s="7"/>
    </row>
    <row r="38614" spans="33:34">
      <c r="AG38614" s="7"/>
      <c r="AH38614" s="7"/>
    </row>
    <row r="38615" spans="33:34">
      <c r="AG38615" s="7"/>
      <c r="AH38615" s="7"/>
    </row>
    <row r="38616" spans="33:34">
      <c r="AG38616" s="7"/>
      <c r="AH38616" s="7"/>
    </row>
    <row r="38617" spans="33:34">
      <c r="AG38617" s="7"/>
      <c r="AH38617" s="7"/>
    </row>
    <row r="38618" spans="33:34">
      <c r="AG38618" s="7"/>
      <c r="AH38618" s="7"/>
    </row>
    <row r="38619" spans="33:34">
      <c r="AG38619" s="7"/>
      <c r="AH38619" s="7"/>
    </row>
    <row r="38620" spans="33:34">
      <c r="AG38620" s="7"/>
      <c r="AH38620" s="7"/>
    </row>
    <row r="38621" spans="33:34">
      <c r="AG38621" s="7"/>
      <c r="AH38621" s="7"/>
    </row>
    <row r="38622" spans="33:34">
      <c r="AG38622" s="7"/>
      <c r="AH38622" s="7"/>
    </row>
    <row r="38623" spans="33:34">
      <c r="AG38623" s="7"/>
      <c r="AH38623" s="7"/>
    </row>
    <row r="38624" spans="33:34">
      <c r="AG38624" s="7"/>
      <c r="AH38624" s="7"/>
    </row>
    <row r="38625" spans="33:34">
      <c r="AG38625" s="7"/>
      <c r="AH38625" s="7"/>
    </row>
    <row r="38626" spans="33:34">
      <c r="AG38626" s="7"/>
      <c r="AH38626" s="7"/>
    </row>
    <row r="38627" spans="33:34">
      <c r="AG38627" s="7"/>
      <c r="AH38627" s="7"/>
    </row>
    <row r="38628" spans="33:34">
      <c r="AG38628" s="7"/>
      <c r="AH38628" s="7"/>
    </row>
    <row r="38629" spans="33:34">
      <c r="AG38629" s="7"/>
      <c r="AH38629" s="7"/>
    </row>
    <row r="38630" spans="33:34">
      <c r="AG38630" s="7"/>
      <c r="AH38630" s="7"/>
    </row>
    <row r="38631" spans="33:34">
      <c r="AG38631" s="7"/>
      <c r="AH38631" s="7"/>
    </row>
    <row r="38632" spans="33:34">
      <c r="AG38632" s="7"/>
      <c r="AH38632" s="7"/>
    </row>
    <row r="38633" spans="33:34">
      <c r="AG38633" s="7"/>
      <c r="AH38633" s="7"/>
    </row>
    <row r="38634" spans="33:34">
      <c r="AG38634" s="7"/>
      <c r="AH38634" s="7"/>
    </row>
    <row r="38635" spans="33:34">
      <c r="AG38635" s="7"/>
      <c r="AH38635" s="7"/>
    </row>
    <row r="38636" spans="33:34">
      <c r="AG38636" s="7"/>
      <c r="AH38636" s="7"/>
    </row>
    <row r="38637" spans="33:34">
      <c r="AG38637" s="7"/>
      <c r="AH38637" s="7"/>
    </row>
    <row r="38638" spans="33:34">
      <c r="AG38638" s="7"/>
      <c r="AH38638" s="7"/>
    </row>
    <row r="38639" spans="33:34">
      <c r="AG38639" s="7"/>
      <c r="AH38639" s="7"/>
    </row>
    <row r="38640" spans="33:34">
      <c r="AG38640" s="7"/>
      <c r="AH38640" s="7"/>
    </row>
    <row r="38641" spans="33:34">
      <c r="AG38641" s="7"/>
      <c r="AH38641" s="7"/>
    </row>
    <row r="38642" spans="33:34">
      <c r="AG38642" s="7"/>
      <c r="AH38642" s="7"/>
    </row>
    <row r="38643" spans="33:34">
      <c r="AG38643" s="7"/>
      <c r="AH38643" s="7"/>
    </row>
    <row r="38644" spans="33:34">
      <c r="AG38644" s="7"/>
      <c r="AH38644" s="7"/>
    </row>
    <row r="38645" spans="33:34">
      <c r="AG38645" s="7"/>
      <c r="AH38645" s="7"/>
    </row>
    <row r="38646" spans="33:34">
      <c r="AG38646" s="7"/>
      <c r="AH38646" s="7"/>
    </row>
    <row r="38647" spans="33:34">
      <c r="AG38647" s="7"/>
      <c r="AH38647" s="7"/>
    </row>
    <row r="38648" spans="33:34">
      <c r="AG38648" s="7"/>
      <c r="AH38648" s="7"/>
    </row>
    <row r="38649" spans="33:34">
      <c r="AG38649" s="7"/>
      <c r="AH38649" s="7"/>
    </row>
    <row r="38650" spans="33:34">
      <c r="AG38650" s="7"/>
      <c r="AH38650" s="7"/>
    </row>
    <row r="38651" spans="33:34">
      <c r="AG38651" s="7"/>
      <c r="AH38651" s="7"/>
    </row>
    <row r="38652" spans="33:34">
      <c r="AG38652" s="7"/>
      <c r="AH38652" s="7"/>
    </row>
    <row r="38653" spans="33:34">
      <c r="AG38653" s="7"/>
      <c r="AH38653" s="7"/>
    </row>
    <row r="38654" spans="33:34">
      <c r="AG38654" s="7"/>
      <c r="AH38654" s="7"/>
    </row>
    <row r="38655" spans="33:34">
      <c r="AG38655" s="7"/>
      <c r="AH38655" s="7"/>
    </row>
    <row r="38656" spans="33:34">
      <c r="AG38656" s="7"/>
      <c r="AH38656" s="7"/>
    </row>
    <row r="38657" spans="33:34">
      <c r="AG38657" s="7"/>
      <c r="AH38657" s="7"/>
    </row>
    <row r="38658" spans="33:34">
      <c r="AG38658" s="7"/>
      <c r="AH38658" s="7"/>
    </row>
    <row r="38659" spans="33:34">
      <c r="AG38659" s="7"/>
      <c r="AH38659" s="7"/>
    </row>
    <row r="38660" spans="33:34">
      <c r="AG38660" s="7"/>
      <c r="AH38660" s="7"/>
    </row>
    <row r="38661" spans="33:34">
      <c r="AG38661" s="7"/>
      <c r="AH38661" s="7"/>
    </row>
    <row r="38662" spans="33:34">
      <c r="AG38662" s="7"/>
      <c r="AH38662" s="7"/>
    </row>
    <row r="38663" spans="33:34">
      <c r="AG38663" s="7"/>
      <c r="AH38663" s="7"/>
    </row>
    <row r="38664" spans="33:34">
      <c r="AG38664" s="7"/>
      <c r="AH38664" s="7"/>
    </row>
    <row r="38665" spans="33:34">
      <c r="AG38665" s="7"/>
      <c r="AH38665" s="7"/>
    </row>
    <row r="38666" spans="33:34">
      <c r="AG38666" s="7"/>
      <c r="AH38666" s="7"/>
    </row>
    <row r="38667" spans="33:34">
      <c r="AG38667" s="7"/>
      <c r="AH38667" s="7"/>
    </row>
    <row r="38668" spans="33:34">
      <c r="AG38668" s="7"/>
      <c r="AH38668" s="7"/>
    </row>
    <row r="38669" spans="33:34">
      <c r="AG38669" s="7"/>
      <c r="AH38669" s="7"/>
    </row>
    <row r="38670" spans="33:34">
      <c r="AG38670" s="7"/>
      <c r="AH38670" s="7"/>
    </row>
    <row r="38671" spans="33:34">
      <c r="AG38671" s="7"/>
      <c r="AH38671" s="7"/>
    </row>
    <row r="38672" spans="33:34">
      <c r="AG38672" s="7"/>
      <c r="AH38672" s="7"/>
    </row>
    <row r="38673" spans="33:34">
      <c r="AG38673" s="7"/>
      <c r="AH38673" s="7"/>
    </row>
    <row r="38674" spans="33:34">
      <c r="AG38674" s="7"/>
      <c r="AH38674" s="7"/>
    </row>
    <row r="38675" spans="33:34">
      <c r="AG38675" s="7"/>
      <c r="AH38675" s="7"/>
    </row>
    <row r="38676" spans="33:34">
      <c r="AG38676" s="7"/>
      <c r="AH38676" s="7"/>
    </row>
    <row r="38677" spans="33:34">
      <c r="AG38677" s="7"/>
      <c r="AH38677" s="7"/>
    </row>
    <row r="38678" spans="33:34">
      <c r="AG38678" s="7"/>
      <c r="AH38678" s="7"/>
    </row>
    <row r="38679" spans="33:34">
      <c r="AG38679" s="7"/>
      <c r="AH38679" s="7"/>
    </row>
    <row r="38680" spans="33:34">
      <c r="AG38680" s="7"/>
      <c r="AH38680" s="7"/>
    </row>
    <row r="38681" spans="33:34">
      <c r="AG38681" s="7"/>
      <c r="AH38681" s="7"/>
    </row>
    <row r="38682" spans="33:34">
      <c r="AG38682" s="7"/>
      <c r="AH38682" s="7"/>
    </row>
    <row r="38683" spans="33:34">
      <c r="AG38683" s="7"/>
      <c r="AH38683" s="7"/>
    </row>
    <row r="38684" spans="33:34">
      <c r="AG38684" s="7"/>
      <c r="AH38684" s="7"/>
    </row>
    <row r="38685" spans="33:34">
      <c r="AG38685" s="7"/>
      <c r="AH38685" s="7"/>
    </row>
    <row r="38686" spans="33:34">
      <c r="AG38686" s="7"/>
      <c r="AH38686" s="7"/>
    </row>
    <row r="38687" spans="33:34">
      <c r="AG38687" s="7"/>
      <c r="AH38687" s="7"/>
    </row>
    <row r="38688" spans="33:34">
      <c r="AG38688" s="7"/>
      <c r="AH38688" s="7"/>
    </row>
    <row r="38689" spans="33:34">
      <c r="AG38689" s="7"/>
      <c r="AH38689" s="7"/>
    </row>
    <row r="38690" spans="33:34">
      <c r="AG38690" s="7"/>
      <c r="AH38690" s="7"/>
    </row>
    <row r="38691" spans="33:34">
      <c r="AG38691" s="7"/>
      <c r="AH38691" s="7"/>
    </row>
    <row r="38692" spans="33:34">
      <c r="AG38692" s="7"/>
      <c r="AH38692" s="7"/>
    </row>
    <row r="38693" spans="33:34">
      <c r="AG38693" s="7"/>
      <c r="AH38693" s="7"/>
    </row>
    <row r="38694" spans="33:34">
      <c r="AG38694" s="7"/>
      <c r="AH38694" s="7"/>
    </row>
    <row r="38695" spans="33:34">
      <c r="AG38695" s="7"/>
      <c r="AH38695" s="7"/>
    </row>
    <row r="38696" spans="33:34">
      <c r="AG38696" s="7"/>
      <c r="AH38696" s="7"/>
    </row>
    <row r="38697" spans="33:34">
      <c r="AG38697" s="7"/>
      <c r="AH38697" s="7"/>
    </row>
    <row r="38698" spans="33:34">
      <c r="AG38698" s="7"/>
      <c r="AH38698" s="7"/>
    </row>
    <row r="38699" spans="33:34">
      <c r="AG38699" s="7"/>
      <c r="AH38699" s="7"/>
    </row>
    <row r="38700" spans="33:34">
      <c r="AG38700" s="7"/>
      <c r="AH38700" s="7"/>
    </row>
    <row r="38701" spans="33:34">
      <c r="AG38701" s="7"/>
      <c r="AH38701" s="7"/>
    </row>
    <row r="38702" spans="33:34">
      <c r="AG38702" s="7"/>
      <c r="AH38702" s="7"/>
    </row>
    <row r="38703" spans="33:34">
      <c r="AG38703" s="7"/>
      <c r="AH38703" s="7"/>
    </row>
    <row r="38704" spans="33:34">
      <c r="AG38704" s="7"/>
      <c r="AH38704" s="7"/>
    </row>
    <row r="38705" spans="33:34">
      <c r="AG38705" s="7"/>
      <c r="AH38705" s="7"/>
    </row>
    <row r="38706" spans="33:34">
      <c r="AG38706" s="7"/>
      <c r="AH38706" s="7"/>
    </row>
    <row r="38707" spans="33:34">
      <c r="AG38707" s="7"/>
      <c r="AH38707" s="7"/>
    </row>
    <row r="38708" spans="33:34">
      <c r="AG38708" s="7"/>
      <c r="AH38708" s="7"/>
    </row>
    <row r="38709" spans="33:34">
      <c r="AG38709" s="7"/>
      <c r="AH38709" s="7"/>
    </row>
    <row r="38710" spans="33:34">
      <c r="AG38710" s="7"/>
      <c r="AH38710" s="7"/>
    </row>
    <row r="38711" spans="33:34">
      <c r="AG38711" s="7"/>
      <c r="AH38711" s="7"/>
    </row>
    <row r="38712" spans="33:34">
      <c r="AG38712" s="7"/>
      <c r="AH38712" s="7"/>
    </row>
    <row r="38713" spans="33:34">
      <c r="AG38713" s="7"/>
      <c r="AH38713" s="7"/>
    </row>
    <row r="38714" spans="33:34">
      <c r="AG38714" s="7"/>
      <c r="AH38714" s="7"/>
    </row>
    <row r="38715" spans="33:34">
      <c r="AG38715" s="7"/>
      <c r="AH38715" s="7"/>
    </row>
    <row r="38716" spans="33:34">
      <c r="AG38716" s="7"/>
      <c r="AH38716" s="7"/>
    </row>
    <row r="38717" spans="33:34">
      <c r="AG38717" s="7"/>
      <c r="AH38717" s="7"/>
    </row>
    <row r="38718" spans="33:34">
      <c r="AG38718" s="7"/>
      <c r="AH38718" s="7"/>
    </row>
    <row r="38719" spans="33:34">
      <c r="AG38719" s="7"/>
      <c r="AH38719" s="7"/>
    </row>
    <row r="38720" spans="33:34">
      <c r="AG38720" s="7"/>
      <c r="AH38720" s="7"/>
    </row>
    <row r="38721" spans="33:34">
      <c r="AG38721" s="7"/>
      <c r="AH38721" s="7"/>
    </row>
    <row r="38722" spans="33:34">
      <c r="AG38722" s="7"/>
      <c r="AH38722" s="7"/>
    </row>
    <row r="38723" spans="33:34">
      <c r="AG38723" s="7"/>
      <c r="AH38723" s="7"/>
    </row>
    <row r="38724" spans="33:34">
      <c r="AG38724" s="7"/>
      <c r="AH38724" s="7"/>
    </row>
    <row r="38725" spans="33:34">
      <c r="AG38725" s="7"/>
      <c r="AH38725" s="7"/>
    </row>
    <row r="38726" spans="33:34">
      <c r="AG38726" s="7"/>
      <c r="AH38726" s="7"/>
    </row>
    <row r="38727" spans="33:34">
      <c r="AG38727" s="7"/>
      <c r="AH38727" s="7"/>
    </row>
    <row r="38728" spans="33:34">
      <c r="AG38728" s="7"/>
      <c r="AH38728" s="7"/>
    </row>
    <row r="38729" spans="33:34">
      <c r="AG38729" s="7"/>
      <c r="AH38729" s="7"/>
    </row>
    <row r="38730" spans="33:34">
      <c r="AG38730" s="7"/>
      <c r="AH38730" s="7"/>
    </row>
    <row r="38731" spans="33:34">
      <c r="AG38731" s="7"/>
      <c r="AH38731" s="7"/>
    </row>
    <row r="38732" spans="33:34">
      <c r="AG38732" s="7"/>
      <c r="AH38732" s="7"/>
    </row>
    <row r="38733" spans="33:34">
      <c r="AG38733" s="7"/>
      <c r="AH38733" s="7"/>
    </row>
    <row r="38734" spans="33:34">
      <c r="AG38734" s="7"/>
      <c r="AH38734" s="7"/>
    </row>
    <row r="38735" spans="33:34">
      <c r="AG38735" s="7"/>
      <c r="AH38735" s="7"/>
    </row>
    <row r="38736" spans="33:34">
      <c r="AG38736" s="7"/>
      <c r="AH38736" s="7"/>
    </row>
    <row r="38737" spans="33:34">
      <c r="AG38737" s="7"/>
      <c r="AH38737" s="7"/>
    </row>
    <row r="38738" spans="33:34">
      <c r="AG38738" s="7"/>
      <c r="AH38738" s="7"/>
    </row>
    <row r="38739" spans="33:34">
      <c r="AG38739" s="7"/>
      <c r="AH38739" s="7"/>
    </row>
    <row r="38740" spans="33:34">
      <c r="AG38740" s="7"/>
      <c r="AH38740" s="7"/>
    </row>
    <row r="38741" spans="33:34">
      <c r="AG38741" s="7"/>
      <c r="AH38741" s="7"/>
    </row>
    <row r="38742" spans="33:34">
      <c r="AG38742" s="7"/>
      <c r="AH38742" s="7"/>
    </row>
    <row r="38743" spans="33:34">
      <c r="AG38743" s="7"/>
      <c r="AH38743" s="7"/>
    </row>
    <row r="38744" spans="33:34">
      <c r="AG38744" s="7"/>
      <c r="AH38744" s="7"/>
    </row>
    <row r="38745" spans="33:34">
      <c r="AG38745" s="7"/>
      <c r="AH38745" s="7"/>
    </row>
    <row r="38746" spans="33:34">
      <c r="AG38746" s="7"/>
      <c r="AH38746" s="7"/>
    </row>
    <row r="38747" spans="33:34">
      <c r="AG38747" s="7"/>
      <c r="AH38747" s="7"/>
    </row>
    <row r="38748" spans="33:34">
      <c r="AG38748" s="7"/>
      <c r="AH38748" s="7"/>
    </row>
    <row r="38749" spans="33:34">
      <c r="AG38749" s="7"/>
      <c r="AH38749" s="7"/>
    </row>
    <row r="38750" spans="33:34">
      <c r="AG38750" s="7"/>
      <c r="AH38750" s="7"/>
    </row>
    <row r="38751" spans="33:34">
      <c r="AG38751" s="7"/>
      <c r="AH38751" s="7"/>
    </row>
    <row r="38752" spans="33:34">
      <c r="AG38752" s="7"/>
      <c r="AH38752" s="7"/>
    </row>
    <row r="38753" spans="33:34">
      <c r="AG38753" s="7"/>
      <c r="AH38753" s="7"/>
    </row>
    <row r="38754" spans="33:34">
      <c r="AG38754" s="7"/>
      <c r="AH38754" s="7"/>
    </row>
    <row r="38755" spans="33:34">
      <c r="AG38755" s="7"/>
      <c r="AH38755" s="7"/>
    </row>
    <row r="38756" spans="33:34">
      <c r="AG38756" s="7"/>
      <c r="AH38756" s="7"/>
    </row>
    <row r="38757" spans="33:34">
      <c r="AG38757" s="7"/>
      <c r="AH38757" s="7"/>
    </row>
    <row r="38758" spans="33:34">
      <c r="AG38758" s="7"/>
      <c r="AH38758" s="7"/>
    </row>
    <row r="38759" spans="33:34">
      <c r="AG38759" s="7"/>
      <c r="AH38759" s="7"/>
    </row>
    <row r="38760" spans="33:34">
      <c r="AG38760" s="7"/>
      <c r="AH38760" s="7"/>
    </row>
    <row r="38761" spans="33:34">
      <c r="AG38761" s="7"/>
      <c r="AH38761" s="7"/>
    </row>
    <row r="38762" spans="33:34">
      <c r="AG38762" s="7"/>
      <c r="AH38762" s="7"/>
    </row>
    <row r="38763" spans="33:34">
      <c r="AG38763" s="7"/>
      <c r="AH38763" s="7"/>
    </row>
    <row r="38764" spans="33:34">
      <c r="AG38764" s="7"/>
      <c r="AH38764" s="7"/>
    </row>
    <row r="38765" spans="33:34">
      <c r="AG38765" s="7"/>
      <c r="AH38765" s="7"/>
    </row>
    <row r="38766" spans="33:34">
      <c r="AG38766" s="7"/>
      <c r="AH38766" s="7"/>
    </row>
    <row r="38767" spans="33:34">
      <c r="AG38767" s="7"/>
      <c r="AH38767" s="7"/>
    </row>
    <row r="38768" spans="33:34">
      <c r="AG38768" s="7"/>
      <c r="AH38768" s="7"/>
    </row>
    <row r="38769" spans="33:34">
      <c r="AG38769" s="7"/>
      <c r="AH38769" s="7"/>
    </row>
    <row r="38770" spans="33:34">
      <c r="AG38770" s="7"/>
      <c r="AH38770" s="7"/>
    </row>
    <row r="38771" spans="33:34">
      <c r="AG38771" s="7"/>
      <c r="AH38771" s="7"/>
    </row>
    <row r="38772" spans="33:34">
      <c r="AG38772" s="7"/>
      <c r="AH38772" s="7"/>
    </row>
    <row r="38773" spans="33:34">
      <c r="AG38773" s="7"/>
      <c r="AH38773" s="7"/>
    </row>
    <row r="38774" spans="33:34">
      <c r="AG38774" s="7"/>
      <c r="AH38774" s="7"/>
    </row>
    <row r="38775" spans="33:34">
      <c r="AG38775" s="7"/>
      <c r="AH38775" s="7"/>
    </row>
    <row r="38776" spans="33:34">
      <c r="AG38776" s="7"/>
      <c r="AH38776" s="7"/>
    </row>
    <row r="38777" spans="33:34">
      <c r="AG38777" s="7"/>
      <c r="AH38777" s="7"/>
    </row>
    <row r="38778" spans="33:34">
      <c r="AG38778" s="7"/>
      <c r="AH38778" s="7"/>
    </row>
    <row r="38779" spans="33:34">
      <c r="AG38779" s="7"/>
      <c r="AH38779" s="7"/>
    </row>
    <row r="38780" spans="33:34">
      <c r="AG38780" s="7"/>
      <c r="AH38780" s="7"/>
    </row>
    <row r="38781" spans="33:34">
      <c r="AG38781" s="7"/>
      <c r="AH38781" s="7"/>
    </row>
    <row r="38782" spans="33:34">
      <c r="AG38782" s="7"/>
      <c r="AH38782" s="7"/>
    </row>
    <row r="38783" spans="33:34">
      <c r="AG38783" s="7"/>
      <c r="AH38783" s="7"/>
    </row>
    <row r="38784" spans="33:34">
      <c r="AG38784" s="7"/>
      <c r="AH38784" s="7"/>
    </row>
    <row r="38785" spans="33:34">
      <c r="AG38785" s="7"/>
      <c r="AH38785" s="7"/>
    </row>
    <row r="38786" spans="33:34">
      <c r="AG38786" s="7"/>
      <c r="AH38786" s="7"/>
    </row>
    <row r="38787" spans="33:34">
      <c r="AG38787" s="7"/>
      <c r="AH38787" s="7"/>
    </row>
    <row r="38788" spans="33:34">
      <c r="AG38788" s="7"/>
      <c r="AH38788" s="7"/>
    </row>
    <row r="38789" spans="33:34">
      <c r="AG38789" s="7"/>
      <c r="AH38789" s="7"/>
    </row>
    <row r="38790" spans="33:34">
      <c r="AG38790" s="7"/>
      <c r="AH38790" s="7"/>
    </row>
    <row r="38791" spans="33:34">
      <c r="AG38791" s="7"/>
      <c r="AH38791" s="7"/>
    </row>
    <row r="38792" spans="33:34">
      <c r="AG38792" s="7"/>
      <c r="AH38792" s="7"/>
    </row>
    <row r="38793" spans="33:34">
      <c r="AG38793" s="7"/>
      <c r="AH38793" s="7"/>
    </row>
    <row r="38794" spans="33:34">
      <c r="AG38794" s="7"/>
      <c r="AH38794" s="7"/>
    </row>
    <row r="38795" spans="33:34">
      <c r="AG38795" s="7"/>
      <c r="AH38795" s="7"/>
    </row>
    <row r="38796" spans="33:34">
      <c r="AG38796" s="7"/>
      <c r="AH38796" s="7"/>
    </row>
    <row r="38797" spans="33:34">
      <c r="AG38797" s="7"/>
      <c r="AH38797" s="7"/>
    </row>
    <row r="38798" spans="33:34">
      <c r="AG38798" s="7"/>
      <c r="AH38798" s="7"/>
    </row>
    <row r="38799" spans="33:34">
      <c r="AG38799" s="7"/>
      <c r="AH38799" s="7"/>
    </row>
    <row r="38800" spans="33:34">
      <c r="AG38800" s="7"/>
      <c r="AH38800" s="7"/>
    </row>
    <row r="38801" spans="33:34">
      <c r="AG38801" s="7"/>
      <c r="AH38801" s="7"/>
    </row>
    <row r="38802" spans="33:34">
      <c r="AG38802" s="7"/>
      <c r="AH38802" s="7"/>
    </row>
    <row r="38803" spans="33:34">
      <c r="AG38803" s="7"/>
      <c r="AH38803" s="7"/>
    </row>
    <row r="38804" spans="33:34">
      <c r="AG38804" s="7"/>
      <c r="AH38804" s="7"/>
    </row>
    <row r="38805" spans="33:34">
      <c r="AG38805" s="7"/>
      <c r="AH38805" s="7"/>
    </row>
    <row r="38806" spans="33:34">
      <c r="AG38806" s="7"/>
      <c r="AH38806" s="7"/>
    </row>
    <row r="38807" spans="33:34">
      <c r="AG38807" s="7"/>
      <c r="AH38807" s="7"/>
    </row>
    <row r="38808" spans="33:34">
      <c r="AG38808" s="7"/>
      <c r="AH38808" s="7"/>
    </row>
    <row r="38809" spans="33:34">
      <c r="AG38809" s="7"/>
      <c r="AH38809" s="7"/>
    </row>
    <row r="38810" spans="33:34">
      <c r="AG38810" s="7"/>
      <c r="AH38810" s="7"/>
    </row>
    <row r="38811" spans="33:34">
      <c r="AG38811" s="7"/>
      <c r="AH38811" s="7"/>
    </row>
    <row r="38812" spans="33:34">
      <c r="AG38812" s="7"/>
      <c r="AH38812" s="7"/>
    </row>
    <row r="38813" spans="33:34">
      <c r="AG38813" s="7"/>
      <c r="AH38813" s="7"/>
    </row>
    <row r="38814" spans="33:34">
      <c r="AG38814" s="7"/>
      <c r="AH38814" s="7"/>
    </row>
    <row r="38815" spans="33:34">
      <c r="AG38815" s="7"/>
      <c r="AH38815" s="7"/>
    </row>
    <row r="38816" spans="33:34">
      <c r="AG38816" s="7"/>
      <c r="AH38816" s="7"/>
    </row>
    <row r="38817" spans="33:34">
      <c r="AG38817" s="7"/>
      <c r="AH38817" s="7"/>
    </row>
    <row r="38818" spans="33:34">
      <c r="AG38818" s="7"/>
      <c r="AH38818" s="7"/>
    </row>
    <row r="38819" spans="33:34">
      <c r="AG38819" s="7"/>
      <c r="AH38819" s="7"/>
    </row>
    <row r="38820" spans="33:34">
      <c r="AG38820" s="7"/>
      <c r="AH38820" s="7"/>
    </row>
    <row r="38821" spans="33:34">
      <c r="AG38821" s="7"/>
      <c r="AH38821" s="7"/>
    </row>
    <row r="38822" spans="33:34">
      <c r="AG38822" s="7"/>
      <c r="AH38822" s="7"/>
    </row>
    <row r="38823" spans="33:34">
      <c r="AG38823" s="7"/>
      <c r="AH38823" s="7"/>
    </row>
    <row r="38824" spans="33:34">
      <c r="AG38824" s="7"/>
      <c r="AH38824" s="7"/>
    </row>
    <row r="38825" spans="33:34">
      <c r="AG38825" s="7"/>
      <c r="AH38825" s="7"/>
    </row>
    <row r="38826" spans="33:34">
      <c r="AG38826" s="7"/>
      <c r="AH38826" s="7"/>
    </row>
    <row r="38827" spans="33:34">
      <c r="AG38827" s="7"/>
      <c r="AH38827" s="7"/>
    </row>
    <row r="38828" spans="33:34">
      <c r="AG38828" s="7"/>
      <c r="AH38828" s="7"/>
    </row>
    <row r="38829" spans="33:34">
      <c r="AG38829" s="7"/>
      <c r="AH38829" s="7"/>
    </row>
    <row r="38830" spans="33:34">
      <c r="AG38830" s="7"/>
      <c r="AH38830" s="7"/>
    </row>
    <row r="38831" spans="33:34">
      <c r="AG38831" s="7"/>
      <c r="AH38831" s="7"/>
    </row>
    <row r="38832" spans="33:34">
      <c r="AG38832" s="7"/>
      <c r="AH38832" s="7"/>
    </row>
    <row r="38833" spans="33:34">
      <c r="AG38833" s="7"/>
      <c r="AH38833" s="7"/>
    </row>
    <row r="38834" spans="33:34">
      <c r="AG38834" s="7"/>
      <c r="AH38834" s="7"/>
    </row>
    <row r="38835" spans="33:34">
      <c r="AG38835" s="7"/>
      <c r="AH38835" s="7"/>
    </row>
    <row r="38836" spans="33:34">
      <c r="AG38836" s="7"/>
      <c r="AH38836" s="7"/>
    </row>
    <row r="38837" spans="33:34">
      <c r="AG38837" s="7"/>
      <c r="AH38837" s="7"/>
    </row>
    <row r="38838" spans="33:34">
      <c r="AG38838" s="7"/>
      <c r="AH38838" s="7"/>
    </row>
    <row r="38839" spans="33:34">
      <c r="AG38839" s="7"/>
      <c r="AH38839" s="7"/>
    </row>
    <row r="38840" spans="33:34">
      <c r="AG38840" s="7"/>
      <c r="AH38840" s="7"/>
    </row>
    <row r="38841" spans="33:34">
      <c r="AG38841" s="7"/>
      <c r="AH38841" s="7"/>
    </row>
    <row r="38842" spans="33:34">
      <c r="AG38842" s="7"/>
      <c r="AH38842" s="7"/>
    </row>
    <row r="38843" spans="33:34">
      <c r="AG38843" s="7"/>
      <c r="AH38843" s="7"/>
    </row>
    <row r="38844" spans="33:34">
      <c r="AG38844" s="7"/>
      <c r="AH38844" s="7"/>
    </row>
    <row r="38845" spans="33:34">
      <c r="AG38845" s="7"/>
      <c r="AH38845" s="7"/>
    </row>
    <row r="38846" spans="33:34">
      <c r="AG38846" s="7"/>
      <c r="AH38846" s="7"/>
    </row>
    <row r="38847" spans="33:34">
      <c r="AG38847" s="7"/>
      <c r="AH38847" s="7"/>
    </row>
    <row r="38848" spans="33:34">
      <c r="AG38848" s="7"/>
      <c r="AH38848" s="7"/>
    </row>
    <row r="38849" spans="33:34">
      <c r="AG38849" s="7"/>
      <c r="AH38849" s="7"/>
    </row>
    <row r="38850" spans="33:34">
      <c r="AG38850" s="7"/>
      <c r="AH38850" s="7"/>
    </row>
    <row r="38851" spans="33:34">
      <c r="AG38851" s="7"/>
      <c r="AH38851" s="7"/>
    </row>
    <row r="38852" spans="33:34">
      <c r="AG38852" s="7"/>
      <c r="AH38852" s="7"/>
    </row>
    <row r="38853" spans="33:34">
      <c r="AG38853" s="7"/>
      <c r="AH38853" s="7"/>
    </row>
    <row r="38854" spans="33:34">
      <c r="AG38854" s="7"/>
      <c r="AH38854" s="7"/>
    </row>
    <row r="38855" spans="33:34">
      <c r="AG38855" s="7"/>
      <c r="AH38855" s="7"/>
    </row>
    <row r="38856" spans="33:34">
      <c r="AG38856" s="7"/>
      <c r="AH38856" s="7"/>
    </row>
    <row r="38857" spans="33:34">
      <c r="AG38857" s="7"/>
      <c r="AH38857" s="7"/>
    </row>
    <row r="38858" spans="33:34">
      <c r="AG38858" s="7"/>
      <c r="AH38858" s="7"/>
    </row>
    <row r="38859" spans="33:34">
      <c r="AG38859" s="7"/>
      <c r="AH38859" s="7"/>
    </row>
    <row r="38860" spans="33:34">
      <c r="AG38860" s="7"/>
      <c r="AH38860" s="7"/>
    </row>
    <row r="38861" spans="33:34">
      <c r="AG38861" s="7"/>
      <c r="AH38861" s="7"/>
    </row>
    <row r="38862" spans="33:34">
      <c r="AG38862" s="7"/>
      <c r="AH38862" s="7"/>
    </row>
    <row r="38863" spans="33:34">
      <c r="AG38863" s="7"/>
      <c r="AH38863" s="7"/>
    </row>
    <row r="38864" spans="33:34">
      <c r="AG38864" s="7"/>
      <c r="AH38864" s="7"/>
    </row>
    <row r="38865" spans="33:34">
      <c r="AG38865" s="7"/>
      <c r="AH38865" s="7"/>
    </row>
    <row r="38866" spans="33:34">
      <c r="AG38866" s="7"/>
      <c r="AH38866" s="7"/>
    </row>
    <row r="38867" spans="33:34">
      <c r="AG38867" s="7"/>
      <c r="AH38867" s="7"/>
    </row>
    <row r="38868" spans="33:34">
      <c r="AG38868" s="7"/>
      <c r="AH38868" s="7"/>
    </row>
    <row r="38869" spans="33:34">
      <c r="AG38869" s="7"/>
      <c r="AH38869" s="7"/>
    </row>
    <row r="38870" spans="33:34">
      <c r="AG38870" s="7"/>
      <c r="AH38870" s="7"/>
    </row>
    <row r="38871" spans="33:34">
      <c r="AG38871" s="7"/>
      <c r="AH38871" s="7"/>
    </row>
    <row r="38872" spans="33:34">
      <c r="AG38872" s="7"/>
      <c r="AH38872" s="7"/>
    </row>
    <row r="38873" spans="33:34">
      <c r="AG38873" s="7"/>
      <c r="AH38873" s="7"/>
    </row>
    <row r="38874" spans="33:34">
      <c r="AG38874" s="7"/>
      <c r="AH38874" s="7"/>
    </row>
    <row r="38875" spans="33:34">
      <c r="AG38875" s="7"/>
      <c r="AH38875" s="7"/>
    </row>
    <row r="38876" spans="33:34">
      <c r="AG38876" s="7"/>
      <c r="AH38876" s="7"/>
    </row>
    <row r="38877" spans="33:34">
      <c r="AG38877" s="7"/>
      <c r="AH38877" s="7"/>
    </row>
    <row r="38878" spans="33:34">
      <c r="AG38878" s="7"/>
      <c r="AH38878" s="7"/>
    </row>
    <row r="38879" spans="33:34">
      <c r="AG38879" s="7"/>
      <c r="AH38879" s="7"/>
    </row>
    <row r="38880" spans="33:34">
      <c r="AG38880" s="7"/>
      <c r="AH38880" s="7"/>
    </row>
    <row r="38881" spans="33:34">
      <c r="AG38881" s="7"/>
      <c r="AH38881" s="7"/>
    </row>
    <row r="38882" spans="33:34">
      <c r="AG38882" s="7"/>
      <c r="AH38882" s="7"/>
    </row>
    <row r="38883" spans="33:34">
      <c r="AG38883" s="7"/>
      <c r="AH38883" s="7"/>
    </row>
    <row r="38884" spans="33:34">
      <c r="AG38884" s="7"/>
      <c r="AH38884" s="7"/>
    </row>
    <row r="38885" spans="33:34">
      <c r="AG38885" s="7"/>
      <c r="AH38885" s="7"/>
    </row>
    <row r="38886" spans="33:34">
      <c r="AG38886" s="7"/>
      <c r="AH38886" s="7"/>
    </row>
    <row r="38887" spans="33:34">
      <c r="AG38887" s="7"/>
      <c r="AH38887" s="7"/>
    </row>
    <row r="38888" spans="33:34">
      <c r="AG38888" s="7"/>
      <c r="AH38888" s="7"/>
    </row>
    <row r="38889" spans="33:34">
      <c r="AG38889" s="7"/>
      <c r="AH38889" s="7"/>
    </row>
    <row r="38890" spans="33:34">
      <c r="AG38890" s="7"/>
      <c r="AH38890" s="7"/>
    </row>
    <row r="38891" spans="33:34">
      <c r="AG38891" s="7"/>
      <c r="AH38891" s="7"/>
    </row>
    <row r="38892" spans="33:34">
      <c r="AG38892" s="7"/>
      <c r="AH38892" s="7"/>
    </row>
    <row r="38893" spans="33:34">
      <c r="AG38893" s="7"/>
      <c r="AH38893" s="7"/>
    </row>
    <row r="38894" spans="33:34">
      <c r="AG38894" s="7"/>
      <c r="AH38894" s="7"/>
    </row>
    <row r="38895" spans="33:34">
      <c r="AG38895" s="7"/>
      <c r="AH38895" s="7"/>
    </row>
    <row r="38896" spans="33:34">
      <c r="AG38896" s="7"/>
      <c r="AH38896" s="7"/>
    </row>
    <row r="38897" spans="33:34">
      <c r="AG38897" s="7"/>
      <c r="AH38897" s="7"/>
    </row>
    <row r="38898" spans="33:34">
      <c r="AG38898" s="7"/>
      <c r="AH38898" s="7"/>
    </row>
    <row r="38899" spans="33:34">
      <c r="AG38899" s="7"/>
      <c r="AH38899" s="7"/>
    </row>
    <row r="38900" spans="33:34">
      <c r="AG38900" s="7"/>
      <c r="AH38900" s="7"/>
    </row>
    <row r="38901" spans="33:34">
      <c r="AG38901" s="7"/>
      <c r="AH38901" s="7"/>
    </row>
    <row r="38902" spans="33:34">
      <c r="AG38902" s="7"/>
      <c r="AH38902" s="7"/>
    </row>
    <row r="38903" spans="33:34">
      <c r="AG38903" s="7"/>
      <c r="AH38903" s="7"/>
    </row>
    <row r="38904" spans="33:34">
      <c r="AG38904" s="7"/>
      <c r="AH38904" s="7"/>
    </row>
    <row r="38905" spans="33:34">
      <c r="AG38905" s="7"/>
      <c r="AH38905" s="7"/>
    </row>
    <row r="38906" spans="33:34">
      <c r="AG38906" s="7"/>
      <c r="AH38906" s="7"/>
    </row>
    <row r="38907" spans="33:34">
      <c r="AG38907" s="7"/>
      <c r="AH38907" s="7"/>
    </row>
    <row r="38908" spans="33:34">
      <c r="AG38908" s="7"/>
      <c r="AH38908" s="7"/>
    </row>
    <row r="38909" spans="33:34">
      <c r="AG38909" s="7"/>
      <c r="AH38909" s="7"/>
    </row>
    <row r="38910" spans="33:34">
      <c r="AG38910" s="7"/>
      <c r="AH38910" s="7"/>
    </row>
    <row r="38911" spans="33:34">
      <c r="AG38911" s="7"/>
      <c r="AH38911" s="7"/>
    </row>
    <row r="38912" spans="33:34">
      <c r="AG38912" s="7"/>
      <c r="AH38912" s="7"/>
    </row>
    <row r="38913" spans="33:34">
      <c r="AG38913" s="7"/>
      <c r="AH38913" s="7"/>
    </row>
    <row r="38914" spans="33:34">
      <c r="AG38914" s="7"/>
      <c r="AH38914" s="7"/>
    </row>
    <row r="38915" spans="33:34">
      <c r="AG38915" s="7"/>
      <c r="AH38915" s="7"/>
    </row>
    <row r="38916" spans="33:34">
      <c r="AG38916" s="7"/>
      <c r="AH38916" s="7"/>
    </row>
    <row r="38917" spans="33:34">
      <c r="AG38917" s="7"/>
      <c r="AH38917" s="7"/>
    </row>
    <row r="38918" spans="33:34">
      <c r="AG38918" s="7"/>
      <c r="AH38918" s="7"/>
    </row>
    <row r="38919" spans="33:34">
      <c r="AG38919" s="7"/>
      <c r="AH38919" s="7"/>
    </row>
    <row r="38920" spans="33:34">
      <c r="AG38920" s="7"/>
      <c r="AH38920" s="7"/>
    </row>
    <row r="38921" spans="33:34">
      <c r="AG38921" s="7"/>
      <c r="AH38921" s="7"/>
    </row>
    <row r="38922" spans="33:34">
      <c r="AG38922" s="7"/>
      <c r="AH38922" s="7"/>
    </row>
    <row r="38923" spans="33:34">
      <c r="AG38923" s="7"/>
      <c r="AH38923" s="7"/>
    </row>
    <row r="38924" spans="33:34">
      <c r="AG38924" s="7"/>
      <c r="AH38924" s="7"/>
    </row>
    <row r="38925" spans="33:34">
      <c r="AG38925" s="7"/>
      <c r="AH38925" s="7"/>
    </row>
    <row r="38926" spans="33:34">
      <c r="AG38926" s="7"/>
      <c r="AH38926" s="7"/>
    </row>
    <row r="38927" spans="33:34">
      <c r="AG38927" s="7"/>
      <c r="AH38927" s="7"/>
    </row>
    <row r="38928" spans="33:34">
      <c r="AG38928" s="7"/>
      <c r="AH38928" s="7"/>
    </row>
    <row r="38929" spans="33:34">
      <c r="AG38929" s="7"/>
      <c r="AH38929" s="7"/>
    </row>
    <row r="38930" spans="33:34">
      <c r="AG38930" s="7"/>
      <c r="AH38930" s="7"/>
    </row>
    <row r="38931" spans="33:34">
      <c r="AG38931" s="7"/>
      <c r="AH38931" s="7"/>
    </row>
    <row r="38932" spans="33:34">
      <c r="AG38932" s="7"/>
      <c r="AH38932" s="7"/>
    </row>
    <row r="38933" spans="33:34">
      <c r="AG38933" s="7"/>
      <c r="AH38933" s="7"/>
    </row>
    <row r="38934" spans="33:34">
      <c r="AG38934" s="7"/>
      <c r="AH38934" s="7"/>
    </row>
    <row r="38935" spans="33:34">
      <c r="AG38935" s="7"/>
      <c r="AH38935" s="7"/>
    </row>
    <row r="38936" spans="33:34">
      <c r="AG38936" s="7"/>
      <c r="AH38936" s="7"/>
    </row>
    <row r="38937" spans="33:34">
      <c r="AG38937" s="7"/>
      <c r="AH38937" s="7"/>
    </row>
    <row r="38938" spans="33:34">
      <c r="AG38938" s="7"/>
      <c r="AH38938" s="7"/>
    </row>
    <row r="38939" spans="33:34">
      <c r="AG38939" s="7"/>
      <c r="AH38939" s="7"/>
    </row>
    <row r="38940" spans="33:34">
      <c r="AG38940" s="7"/>
      <c r="AH38940" s="7"/>
    </row>
    <row r="38941" spans="33:34">
      <c r="AG38941" s="7"/>
      <c r="AH38941" s="7"/>
    </row>
    <row r="38942" spans="33:34">
      <c r="AG38942" s="7"/>
      <c r="AH38942" s="7"/>
    </row>
    <row r="38943" spans="33:34">
      <c r="AG38943" s="7"/>
      <c r="AH38943" s="7"/>
    </row>
    <row r="38944" spans="33:34">
      <c r="AG38944" s="7"/>
      <c r="AH38944" s="7"/>
    </row>
    <row r="38945" spans="33:34">
      <c r="AG38945" s="7"/>
      <c r="AH38945" s="7"/>
    </row>
    <row r="38946" spans="33:34">
      <c r="AG38946" s="7"/>
      <c r="AH38946" s="7"/>
    </row>
    <row r="38947" spans="33:34">
      <c r="AG38947" s="7"/>
      <c r="AH38947" s="7"/>
    </row>
    <row r="38948" spans="33:34">
      <c r="AG38948" s="7"/>
      <c r="AH38948" s="7"/>
    </row>
    <row r="38949" spans="33:34">
      <c r="AG38949" s="7"/>
      <c r="AH38949" s="7"/>
    </row>
    <row r="38950" spans="33:34">
      <c r="AG38950" s="7"/>
      <c r="AH38950" s="7"/>
    </row>
    <row r="38951" spans="33:34">
      <c r="AG38951" s="7"/>
      <c r="AH38951" s="7"/>
    </row>
    <row r="38952" spans="33:34">
      <c r="AG38952" s="7"/>
      <c r="AH38952" s="7"/>
    </row>
    <row r="38953" spans="33:34">
      <c r="AG38953" s="7"/>
      <c r="AH38953" s="7"/>
    </row>
    <row r="38954" spans="33:34">
      <c r="AG38954" s="7"/>
      <c r="AH38954" s="7"/>
    </row>
    <row r="38955" spans="33:34">
      <c r="AG38955" s="7"/>
      <c r="AH38955" s="7"/>
    </row>
    <row r="38956" spans="33:34">
      <c r="AG38956" s="7"/>
      <c r="AH38956" s="7"/>
    </row>
    <row r="38957" spans="33:34">
      <c r="AG38957" s="7"/>
      <c r="AH38957" s="7"/>
    </row>
    <row r="38958" spans="33:34">
      <c r="AG38958" s="7"/>
      <c r="AH38958" s="7"/>
    </row>
    <row r="38959" spans="33:34">
      <c r="AG38959" s="7"/>
      <c r="AH38959" s="7"/>
    </row>
    <row r="38960" spans="33:34">
      <c r="AG38960" s="7"/>
      <c r="AH38960" s="7"/>
    </row>
    <row r="38961" spans="33:34">
      <c r="AG38961" s="7"/>
      <c r="AH38961" s="7"/>
    </row>
    <row r="38962" spans="33:34">
      <c r="AG38962" s="7"/>
      <c r="AH38962" s="7"/>
    </row>
    <row r="38963" spans="33:34">
      <c r="AG38963" s="7"/>
      <c r="AH38963" s="7"/>
    </row>
    <row r="38964" spans="33:34">
      <c r="AG38964" s="7"/>
      <c r="AH38964" s="7"/>
    </row>
    <row r="38965" spans="33:34">
      <c r="AG38965" s="7"/>
      <c r="AH38965" s="7"/>
    </row>
    <row r="38966" spans="33:34">
      <c r="AG38966" s="7"/>
      <c r="AH38966" s="7"/>
    </row>
    <row r="38967" spans="33:34">
      <c r="AG38967" s="7"/>
      <c r="AH38967" s="7"/>
    </row>
    <row r="38968" spans="33:34">
      <c r="AG38968" s="7"/>
      <c r="AH38968" s="7"/>
    </row>
    <row r="38969" spans="33:34">
      <c r="AG38969" s="7"/>
      <c r="AH38969" s="7"/>
    </row>
    <row r="38970" spans="33:34">
      <c r="AG38970" s="7"/>
      <c r="AH38970" s="7"/>
    </row>
    <row r="38971" spans="33:34">
      <c r="AG38971" s="7"/>
      <c r="AH38971" s="7"/>
    </row>
    <row r="38972" spans="33:34">
      <c r="AG38972" s="7"/>
      <c r="AH38972" s="7"/>
    </row>
    <row r="38973" spans="33:34">
      <c r="AG38973" s="7"/>
      <c r="AH38973" s="7"/>
    </row>
    <row r="38974" spans="33:34">
      <c r="AG38974" s="7"/>
      <c r="AH38974" s="7"/>
    </row>
    <row r="38975" spans="33:34">
      <c r="AG38975" s="7"/>
      <c r="AH38975" s="7"/>
    </row>
    <row r="38976" spans="33:34">
      <c r="AG38976" s="7"/>
      <c r="AH38976" s="7"/>
    </row>
    <row r="38977" spans="33:34">
      <c r="AG38977" s="7"/>
      <c r="AH38977" s="7"/>
    </row>
    <row r="38978" spans="33:34">
      <c r="AG38978" s="7"/>
      <c r="AH38978" s="7"/>
    </row>
    <row r="38979" spans="33:34">
      <c r="AG38979" s="7"/>
      <c r="AH38979" s="7"/>
    </row>
    <row r="38980" spans="33:34">
      <c r="AG38980" s="7"/>
      <c r="AH38980" s="7"/>
    </row>
    <row r="38981" spans="33:34">
      <c r="AG38981" s="7"/>
      <c r="AH38981" s="7"/>
    </row>
    <row r="38982" spans="33:34">
      <c r="AG38982" s="7"/>
      <c r="AH38982" s="7"/>
    </row>
    <row r="38983" spans="33:34">
      <c r="AG38983" s="7"/>
      <c r="AH38983" s="7"/>
    </row>
    <row r="38984" spans="33:34">
      <c r="AG38984" s="7"/>
      <c r="AH38984" s="7"/>
    </row>
    <row r="38985" spans="33:34">
      <c r="AG38985" s="7"/>
      <c r="AH38985" s="7"/>
    </row>
    <row r="38986" spans="33:34">
      <c r="AG38986" s="7"/>
      <c r="AH38986" s="7"/>
    </row>
    <row r="38987" spans="33:34">
      <c r="AG38987" s="7"/>
      <c r="AH38987" s="7"/>
    </row>
    <row r="38988" spans="33:34">
      <c r="AG38988" s="7"/>
      <c r="AH38988" s="7"/>
    </row>
    <row r="38989" spans="33:34">
      <c r="AG38989" s="7"/>
      <c r="AH38989" s="7"/>
    </row>
    <row r="38990" spans="33:34">
      <c r="AG38990" s="7"/>
      <c r="AH38990" s="7"/>
    </row>
    <row r="38991" spans="33:34">
      <c r="AG38991" s="7"/>
      <c r="AH38991" s="7"/>
    </row>
    <row r="38992" spans="33:34">
      <c r="AG38992" s="7"/>
      <c r="AH38992" s="7"/>
    </row>
    <row r="38993" spans="33:34">
      <c r="AG38993" s="7"/>
      <c r="AH38993" s="7"/>
    </row>
    <row r="38994" spans="33:34">
      <c r="AG38994" s="7"/>
      <c r="AH38994" s="7"/>
    </row>
    <row r="38995" spans="33:34">
      <c r="AG38995" s="7"/>
      <c r="AH38995" s="7"/>
    </row>
    <row r="38996" spans="33:34">
      <c r="AG38996" s="7"/>
      <c r="AH38996" s="7"/>
    </row>
    <row r="38997" spans="33:34">
      <c r="AG38997" s="7"/>
      <c r="AH38997" s="7"/>
    </row>
    <row r="38998" spans="33:34">
      <c r="AG38998" s="7"/>
      <c r="AH38998" s="7"/>
    </row>
    <row r="38999" spans="33:34">
      <c r="AG38999" s="7"/>
      <c r="AH38999" s="7"/>
    </row>
    <row r="39000" spans="33:34">
      <c r="AG39000" s="7"/>
      <c r="AH39000" s="7"/>
    </row>
    <row r="39001" spans="33:34">
      <c r="AG39001" s="7"/>
      <c r="AH39001" s="7"/>
    </row>
    <row r="39002" spans="33:34">
      <c r="AG39002" s="7"/>
      <c r="AH39002" s="7"/>
    </row>
    <row r="39003" spans="33:34">
      <c r="AG39003" s="7"/>
      <c r="AH39003" s="7"/>
    </row>
    <row r="39004" spans="33:34">
      <c r="AG39004" s="7"/>
      <c r="AH39004" s="7"/>
    </row>
    <row r="39005" spans="33:34">
      <c r="AG39005" s="7"/>
      <c r="AH39005" s="7"/>
    </row>
    <row r="39006" spans="33:34">
      <c r="AG39006" s="7"/>
      <c r="AH39006" s="7"/>
    </row>
    <row r="39007" spans="33:34">
      <c r="AG39007" s="7"/>
      <c r="AH39007" s="7"/>
    </row>
    <row r="39008" spans="33:34">
      <c r="AG39008" s="7"/>
      <c r="AH39008" s="7"/>
    </row>
    <row r="39009" spans="33:34">
      <c r="AG39009" s="7"/>
      <c r="AH39009" s="7"/>
    </row>
    <row r="39010" spans="33:34">
      <c r="AG39010" s="7"/>
      <c r="AH39010" s="7"/>
    </row>
    <row r="39011" spans="33:34">
      <c r="AG39011" s="7"/>
      <c r="AH39011" s="7"/>
    </row>
    <row r="39012" spans="33:34">
      <c r="AG39012" s="7"/>
      <c r="AH39012" s="7"/>
    </row>
    <row r="39013" spans="33:34">
      <c r="AG39013" s="7"/>
      <c r="AH39013" s="7"/>
    </row>
    <row r="39014" spans="33:34">
      <c r="AG39014" s="7"/>
      <c r="AH39014" s="7"/>
    </row>
    <row r="39015" spans="33:34">
      <c r="AG39015" s="7"/>
      <c r="AH39015" s="7"/>
    </row>
    <row r="39016" spans="33:34">
      <c r="AG39016" s="7"/>
      <c r="AH39016" s="7"/>
    </row>
    <row r="39017" spans="33:34">
      <c r="AG39017" s="7"/>
      <c r="AH39017" s="7"/>
    </row>
    <row r="39018" spans="33:34">
      <c r="AG39018" s="7"/>
      <c r="AH39018" s="7"/>
    </row>
    <row r="39019" spans="33:34">
      <c r="AG39019" s="7"/>
      <c r="AH39019" s="7"/>
    </row>
    <row r="39020" spans="33:34">
      <c r="AG39020" s="7"/>
      <c r="AH39020" s="7"/>
    </row>
    <row r="39021" spans="33:34">
      <c r="AG39021" s="7"/>
      <c r="AH39021" s="7"/>
    </row>
    <row r="39022" spans="33:34">
      <c r="AG39022" s="7"/>
      <c r="AH39022" s="7"/>
    </row>
    <row r="39023" spans="33:34">
      <c r="AG39023" s="7"/>
      <c r="AH39023" s="7"/>
    </row>
    <row r="39024" spans="33:34">
      <c r="AG39024" s="7"/>
      <c r="AH39024" s="7"/>
    </row>
    <row r="39025" spans="33:34">
      <c r="AG39025" s="7"/>
      <c r="AH39025" s="7"/>
    </row>
    <row r="39026" spans="33:34">
      <c r="AG39026" s="7"/>
      <c r="AH39026" s="7"/>
    </row>
    <row r="39027" spans="33:34">
      <c r="AG39027" s="7"/>
      <c r="AH39027" s="7"/>
    </row>
    <row r="39028" spans="33:34">
      <c r="AG39028" s="7"/>
      <c r="AH39028" s="7"/>
    </row>
    <row r="39029" spans="33:34">
      <c r="AG39029" s="7"/>
      <c r="AH39029" s="7"/>
    </row>
    <row r="39030" spans="33:34">
      <c r="AG39030" s="7"/>
      <c r="AH39030" s="7"/>
    </row>
    <row r="39031" spans="33:34">
      <c r="AG39031" s="7"/>
      <c r="AH39031" s="7"/>
    </row>
    <row r="39032" spans="33:34">
      <c r="AG39032" s="7"/>
      <c r="AH39032" s="7"/>
    </row>
    <row r="39033" spans="33:34">
      <c r="AG39033" s="7"/>
      <c r="AH39033" s="7"/>
    </row>
    <row r="39034" spans="33:34">
      <c r="AG39034" s="7"/>
      <c r="AH39034" s="7"/>
    </row>
    <row r="39035" spans="33:34">
      <c r="AG39035" s="7"/>
      <c r="AH39035" s="7"/>
    </row>
    <row r="39036" spans="33:34">
      <c r="AG39036" s="7"/>
      <c r="AH39036" s="7"/>
    </row>
    <row r="39037" spans="33:34">
      <c r="AG39037" s="7"/>
      <c r="AH39037" s="7"/>
    </row>
    <row r="39038" spans="33:34">
      <c r="AG39038" s="7"/>
      <c r="AH39038" s="7"/>
    </row>
    <row r="39039" spans="33:34">
      <c r="AG39039" s="7"/>
      <c r="AH39039" s="7"/>
    </row>
    <row r="39040" spans="33:34">
      <c r="AG39040" s="7"/>
      <c r="AH39040" s="7"/>
    </row>
    <row r="39041" spans="33:34">
      <c r="AG39041" s="7"/>
      <c r="AH39041" s="7"/>
    </row>
    <row r="39042" spans="33:34">
      <c r="AG39042" s="7"/>
      <c r="AH39042" s="7"/>
    </row>
    <row r="39043" spans="33:34">
      <c r="AG39043" s="7"/>
      <c r="AH39043" s="7"/>
    </row>
    <row r="39044" spans="33:34">
      <c r="AG39044" s="7"/>
      <c r="AH39044" s="7"/>
    </row>
    <row r="39045" spans="33:34">
      <c r="AG39045" s="7"/>
      <c r="AH39045" s="7"/>
    </row>
    <row r="39046" spans="33:34">
      <c r="AG39046" s="7"/>
      <c r="AH39046" s="7"/>
    </row>
    <row r="39047" spans="33:34">
      <c r="AG39047" s="7"/>
      <c r="AH39047" s="7"/>
    </row>
    <row r="39048" spans="33:34">
      <c r="AG39048" s="7"/>
      <c r="AH39048" s="7"/>
    </row>
    <row r="39049" spans="33:34">
      <c r="AG39049" s="7"/>
      <c r="AH39049" s="7"/>
    </row>
    <row r="39050" spans="33:34">
      <c r="AG39050" s="7"/>
      <c r="AH39050" s="7"/>
    </row>
    <row r="39051" spans="33:34">
      <c r="AG39051" s="7"/>
      <c r="AH39051" s="7"/>
    </row>
    <row r="39052" spans="33:34">
      <c r="AG39052" s="7"/>
      <c r="AH39052" s="7"/>
    </row>
    <row r="39053" spans="33:34">
      <c r="AG39053" s="7"/>
      <c r="AH39053" s="7"/>
    </row>
    <row r="39054" spans="33:34">
      <c r="AG39054" s="7"/>
      <c r="AH39054" s="7"/>
    </row>
    <row r="39055" spans="33:34">
      <c r="AG39055" s="7"/>
      <c r="AH39055" s="7"/>
    </row>
    <row r="39056" spans="33:34">
      <c r="AG39056" s="7"/>
      <c r="AH39056" s="7"/>
    </row>
    <row r="39057" spans="33:34">
      <c r="AG39057" s="7"/>
      <c r="AH39057" s="7"/>
    </row>
    <row r="39058" spans="33:34">
      <c r="AG39058" s="7"/>
      <c r="AH39058" s="7"/>
    </row>
    <row r="39059" spans="33:34">
      <c r="AG39059" s="7"/>
      <c r="AH39059" s="7"/>
    </row>
    <row r="39060" spans="33:34">
      <c r="AG39060" s="7"/>
      <c r="AH39060" s="7"/>
    </row>
    <row r="39061" spans="33:34">
      <c r="AG39061" s="7"/>
      <c r="AH39061" s="7"/>
    </row>
    <row r="39062" spans="33:34">
      <c r="AG39062" s="7"/>
      <c r="AH39062" s="7"/>
    </row>
    <row r="39063" spans="33:34">
      <c r="AG39063" s="7"/>
      <c r="AH39063" s="7"/>
    </row>
    <row r="39064" spans="33:34">
      <c r="AG39064" s="7"/>
      <c r="AH39064" s="7"/>
    </row>
    <row r="39065" spans="33:34">
      <c r="AG39065" s="7"/>
      <c r="AH39065" s="7"/>
    </row>
    <row r="39066" spans="33:34">
      <c r="AG39066" s="7"/>
      <c r="AH39066" s="7"/>
    </row>
    <row r="39067" spans="33:34">
      <c r="AG39067" s="7"/>
      <c r="AH39067" s="7"/>
    </row>
    <row r="39068" spans="33:34">
      <c r="AG39068" s="7"/>
      <c r="AH39068" s="7"/>
    </row>
    <row r="39069" spans="33:34">
      <c r="AG39069" s="7"/>
      <c r="AH39069" s="7"/>
    </row>
    <row r="39070" spans="33:34">
      <c r="AG39070" s="7"/>
      <c r="AH39070" s="7"/>
    </row>
    <row r="39071" spans="33:34">
      <c r="AG39071" s="7"/>
      <c r="AH39071" s="7"/>
    </row>
    <row r="39072" spans="33:34">
      <c r="AG39072" s="7"/>
      <c r="AH39072" s="7"/>
    </row>
    <row r="39073" spans="33:34">
      <c r="AG39073" s="7"/>
      <c r="AH39073" s="7"/>
    </row>
    <row r="39074" spans="33:34">
      <c r="AG39074" s="7"/>
      <c r="AH39074" s="7"/>
    </row>
    <row r="39075" spans="33:34">
      <c r="AG39075" s="7"/>
      <c r="AH39075" s="7"/>
    </row>
    <row r="39076" spans="33:34">
      <c r="AG39076" s="7"/>
      <c r="AH39076" s="7"/>
    </row>
    <row r="39077" spans="33:34">
      <c r="AG39077" s="7"/>
      <c r="AH39077" s="7"/>
    </row>
    <row r="39078" spans="33:34">
      <c r="AG39078" s="7"/>
      <c r="AH39078" s="7"/>
    </row>
    <row r="39079" spans="33:34">
      <c r="AG39079" s="7"/>
      <c r="AH39079" s="7"/>
    </row>
    <row r="39080" spans="33:34">
      <c r="AG39080" s="7"/>
      <c r="AH39080" s="7"/>
    </row>
    <row r="39081" spans="33:34">
      <c r="AG39081" s="7"/>
      <c r="AH39081" s="7"/>
    </row>
    <row r="39082" spans="33:34">
      <c r="AG39082" s="7"/>
      <c r="AH39082" s="7"/>
    </row>
    <row r="39083" spans="33:34">
      <c r="AG39083" s="7"/>
      <c r="AH39083" s="7"/>
    </row>
    <row r="39084" spans="33:34">
      <c r="AG39084" s="7"/>
      <c r="AH39084" s="7"/>
    </row>
    <row r="39085" spans="33:34">
      <c r="AG39085" s="7"/>
      <c r="AH39085" s="7"/>
    </row>
    <row r="39086" spans="33:34">
      <c r="AG39086" s="7"/>
      <c r="AH39086" s="7"/>
    </row>
    <row r="39087" spans="33:34">
      <c r="AG39087" s="7"/>
      <c r="AH39087" s="7"/>
    </row>
    <row r="39088" spans="33:34">
      <c r="AG39088" s="7"/>
      <c r="AH39088" s="7"/>
    </row>
    <row r="39089" spans="33:34">
      <c r="AG39089" s="7"/>
      <c r="AH39089" s="7"/>
    </row>
    <row r="39090" spans="33:34">
      <c r="AG39090" s="7"/>
      <c r="AH39090" s="7"/>
    </row>
    <row r="39091" spans="33:34">
      <c r="AG39091" s="7"/>
      <c r="AH39091" s="7"/>
    </row>
    <row r="39092" spans="33:34">
      <c r="AG39092" s="7"/>
      <c r="AH39092" s="7"/>
    </row>
    <row r="39093" spans="33:34">
      <c r="AG39093" s="7"/>
      <c r="AH39093" s="7"/>
    </row>
    <row r="39094" spans="33:34">
      <c r="AG39094" s="7"/>
      <c r="AH39094" s="7"/>
    </row>
    <row r="39095" spans="33:34">
      <c r="AG39095" s="7"/>
      <c r="AH39095" s="7"/>
    </row>
    <row r="39096" spans="33:34">
      <c r="AG39096" s="7"/>
      <c r="AH39096" s="7"/>
    </row>
    <row r="39097" spans="33:34">
      <c r="AG39097" s="7"/>
      <c r="AH39097" s="7"/>
    </row>
    <row r="39098" spans="33:34">
      <c r="AG39098" s="7"/>
      <c r="AH39098" s="7"/>
    </row>
    <row r="39099" spans="33:34">
      <c r="AG39099" s="7"/>
      <c r="AH39099" s="7"/>
    </row>
    <row r="39100" spans="33:34">
      <c r="AG39100" s="7"/>
      <c r="AH39100" s="7"/>
    </row>
    <row r="39101" spans="33:34">
      <c r="AG39101" s="7"/>
      <c r="AH39101" s="7"/>
    </row>
    <row r="39102" spans="33:34">
      <c r="AG39102" s="7"/>
      <c r="AH39102" s="7"/>
    </row>
    <row r="39103" spans="33:34">
      <c r="AG39103" s="7"/>
      <c r="AH39103" s="7"/>
    </row>
    <row r="39104" spans="33:34">
      <c r="AG39104" s="7"/>
      <c r="AH39104" s="7"/>
    </row>
    <row r="39105" spans="33:34">
      <c r="AG39105" s="7"/>
      <c r="AH39105" s="7"/>
    </row>
    <row r="39106" spans="33:34">
      <c r="AG39106" s="7"/>
      <c r="AH39106" s="7"/>
    </row>
    <row r="39107" spans="33:34">
      <c r="AG39107" s="7"/>
      <c r="AH39107" s="7"/>
    </row>
    <row r="39108" spans="33:34">
      <c r="AG39108" s="7"/>
      <c r="AH39108" s="7"/>
    </row>
    <row r="39109" spans="33:34">
      <c r="AG39109" s="7"/>
      <c r="AH39109" s="7"/>
    </row>
    <row r="39110" spans="33:34">
      <c r="AG39110" s="7"/>
      <c r="AH39110" s="7"/>
    </row>
    <row r="39111" spans="33:34">
      <c r="AG39111" s="7"/>
      <c r="AH39111" s="7"/>
    </row>
    <row r="39112" spans="33:34">
      <c r="AG39112" s="7"/>
      <c r="AH39112" s="7"/>
    </row>
    <row r="39113" spans="33:34">
      <c r="AG39113" s="7"/>
      <c r="AH39113" s="7"/>
    </row>
    <row r="39114" spans="33:34">
      <c r="AG39114" s="7"/>
      <c r="AH39114" s="7"/>
    </row>
    <row r="39115" spans="33:34">
      <c r="AG39115" s="7"/>
      <c r="AH39115" s="7"/>
    </row>
    <row r="39116" spans="33:34">
      <c r="AG39116" s="7"/>
      <c r="AH39116" s="7"/>
    </row>
    <row r="39117" spans="33:34">
      <c r="AG39117" s="7"/>
      <c r="AH39117" s="7"/>
    </row>
    <row r="39118" spans="33:34">
      <c r="AG39118" s="7"/>
      <c r="AH39118" s="7"/>
    </row>
    <row r="39119" spans="33:34">
      <c r="AG39119" s="7"/>
      <c r="AH39119" s="7"/>
    </row>
    <row r="39120" spans="33:34">
      <c r="AG39120" s="7"/>
      <c r="AH39120" s="7"/>
    </row>
    <row r="39121" spans="33:34">
      <c r="AG39121" s="7"/>
      <c r="AH39121" s="7"/>
    </row>
    <row r="39122" spans="33:34">
      <c r="AG39122" s="7"/>
      <c r="AH39122" s="7"/>
    </row>
    <row r="39123" spans="33:34">
      <c r="AG39123" s="7"/>
      <c r="AH39123" s="7"/>
    </row>
    <row r="39124" spans="33:34">
      <c r="AG39124" s="7"/>
      <c r="AH39124" s="7"/>
    </row>
    <row r="39125" spans="33:34">
      <c r="AG39125" s="7"/>
      <c r="AH39125" s="7"/>
    </row>
    <row r="39126" spans="33:34">
      <c r="AG39126" s="7"/>
      <c r="AH39126" s="7"/>
    </row>
    <row r="39127" spans="33:34">
      <c r="AG39127" s="7"/>
      <c r="AH39127" s="7"/>
    </row>
    <row r="39128" spans="33:34">
      <c r="AG39128" s="7"/>
      <c r="AH39128" s="7"/>
    </row>
    <row r="39129" spans="33:34">
      <c r="AG39129" s="7"/>
      <c r="AH39129" s="7"/>
    </row>
    <row r="39130" spans="33:34">
      <c r="AG39130" s="7"/>
      <c r="AH39130" s="7"/>
    </row>
    <row r="39131" spans="33:34">
      <c r="AG39131" s="7"/>
      <c r="AH39131" s="7"/>
    </row>
    <row r="39132" spans="33:34">
      <c r="AG39132" s="7"/>
      <c r="AH39132" s="7"/>
    </row>
    <row r="39133" spans="33:34">
      <c r="AG39133" s="7"/>
      <c r="AH39133" s="7"/>
    </row>
    <row r="39134" spans="33:34">
      <c r="AG39134" s="7"/>
      <c r="AH39134" s="7"/>
    </row>
    <row r="39135" spans="33:34">
      <c r="AG39135" s="7"/>
      <c r="AH39135" s="7"/>
    </row>
    <row r="39136" spans="33:34">
      <c r="AG39136" s="7"/>
      <c r="AH39136" s="7"/>
    </row>
    <row r="39137" spans="33:34">
      <c r="AG39137" s="7"/>
      <c r="AH39137" s="7"/>
    </row>
    <row r="39138" spans="33:34">
      <c r="AG39138" s="7"/>
      <c r="AH39138" s="7"/>
    </row>
    <row r="39139" spans="33:34">
      <c r="AG39139" s="7"/>
      <c r="AH39139" s="7"/>
    </row>
    <row r="39140" spans="33:34">
      <c r="AG39140" s="7"/>
      <c r="AH39140" s="7"/>
    </row>
    <row r="39141" spans="33:34">
      <c r="AG39141" s="7"/>
      <c r="AH39141" s="7"/>
    </row>
    <row r="39142" spans="33:34">
      <c r="AG39142" s="7"/>
      <c r="AH39142" s="7"/>
    </row>
    <row r="39143" spans="33:34">
      <c r="AG39143" s="7"/>
      <c r="AH39143" s="7"/>
    </row>
    <row r="39144" spans="33:34">
      <c r="AG39144" s="7"/>
      <c r="AH39144" s="7"/>
    </row>
    <row r="39145" spans="33:34">
      <c r="AG39145" s="7"/>
      <c r="AH39145" s="7"/>
    </row>
    <row r="39146" spans="33:34">
      <c r="AG39146" s="7"/>
      <c r="AH39146" s="7"/>
    </row>
    <row r="39147" spans="33:34">
      <c r="AG39147" s="7"/>
      <c r="AH39147" s="7"/>
    </row>
    <row r="39148" spans="33:34">
      <c r="AG39148" s="7"/>
      <c r="AH39148" s="7"/>
    </row>
    <row r="39149" spans="33:34">
      <c r="AG39149" s="7"/>
      <c r="AH39149" s="7"/>
    </row>
    <row r="39150" spans="33:34">
      <c r="AG39150" s="7"/>
      <c r="AH39150" s="7"/>
    </row>
    <row r="39151" spans="33:34">
      <c r="AG39151" s="7"/>
      <c r="AH39151" s="7"/>
    </row>
    <row r="39152" spans="33:34">
      <c r="AG39152" s="7"/>
      <c r="AH39152" s="7"/>
    </row>
    <row r="39153" spans="33:34">
      <c r="AG39153" s="7"/>
      <c r="AH39153" s="7"/>
    </row>
    <row r="39154" spans="33:34">
      <c r="AG39154" s="7"/>
      <c r="AH39154" s="7"/>
    </row>
    <row r="39155" spans="33:34">
      <c r="AG39155" s="7"/>
      <c r="AH39155" s="7"/>
    </row>
    <row r="39156" spans="33:34">
      <c r="AG39156" s="7"/>
      <c r="AH39156" s="7"/>
    </row>
    <row r="39157" spans="33:34">
      <c r="AG39157" s="7"/>
      <c r="AH39157" s="7"/>
    </row>
    <row r="39158" spans="33:34">
      <c r="AG39158" s="7"/>
      <c r="AH39158" s="7"/>
    </row>
    <row r="39159" spans="33:34">
      <c r="AG39159" s="7"/>
      <c r="AH39159" s="7"/>
    </row>
    <row r="39160" spans="33:34">
      <c r="AG39160" s="7"/>
      <c r="AH39160" s="7"/>
    </row>
    <row r="39161" spans="33:34">
      <c r="AG39161" s="7"/>
      <c r="AH39161" s="7"/>
    </row>
    <row r="39162" spans="33:34">
      <c r="AG39162" s="7"/>
      <c r="AH39162" s="7"/>
    </row>
    <row r="39163" spans="33:34">
      <c r="AG39163" s="7"/>
      <c r="AH39163" s="7"/>
    </row>
    <row r="39164" spans="33:34">
      <c r="AG39164" s="7"/>
      <c r="AH39164" s="7"/>
    </row>
    <row r="39165" spans="33:34">
      <c r="AG39165" s="7"/>
      <c r="AH39165" s="7"/>
    </row>
    <row r="39166" spans="33:34">
      <c r="AG39166" s="7"/>
      <c r="AH39166" s="7"/>
    </row>
    <row r="39167" spans="33:34">
      <c r="AG39167" s="7"/>
      <c r="AH39167" s="7"/>
    </row>
    <row r="39168" spans="33:34">
      <c r="AG39168" s="7"/>
      <c r="AH39168" s="7"/>
    </row>
    <row r="39169" spans="33:34">
      <c r="AG39169" s="7"/>
      <c r="AH39169" s="7"/>
    </row>
    <row r="39170" spans="33:34">
      <c r="AG39170" s="7"/>
      <c r="AH39170" s="7"/>
    </row>
    <row r="39171" spans="33:34">
      <c r="AG39171" s="7"/>
      <c r="AH39171" s="7"/>
    </row>
    <row r="39172" spans="33:34">
      <c r="AG39172" s="7"/>
      <c r="AH39172" s="7"/>
    </row>
    <row r="39173" spans="33:34">
      <c r="AG39173" s="7"/>
      <c r="AH39173" s="7"/>
    </row>
    <row r="39174" spans="33:34">
      <c r="AG39174" s="7"/>
      <c r="AH39174" s="7"/>
    </row>
    <row r="39175" spans="33:34">
      <c r="AG39175" s="7"/>
      <c r="AH39175" s="7"/>
    </row>
    <row r="39176" spans="33:34">
      <c r="AG39176" s="7"/>
      <c r="AH39176" s="7"/>
    </row>
    <row r="39177" spans="33:34">
      <c r="AG39177" s="7"/>
      <c r="AH39177" s="7"/>
    </row>
    <row r="39178" spans="33:34">
      <c r="AG39178" s="7"/>
      <c r="AH39178" s="7"/>
    </row>
    <row r="39179" spans="33:34">
      <c r="AG39179" s="7"/>
      <c r="AH39179" s="7"/>
    </row>
    <row r="39180" spans="33:34">
      <c r="AG39180" s="7"/>
      <c r="AH39180" s="7"/>
    </row>
    <row r="39181" spans="33:34">
      <c r="AG39181" s="7"/>
      <c r="AH39181" s="7"/>
    </row>
    <row r="39182" spans="33:34">
      <c r="AG39182" s="7"/>
      <c r="AH39182" s="7"/>
    </row>
    <row r="39183" spans="33:34">
      <c r="AG39183" s="7"/>
      <c r="AH39183" s="7"/>
    </row>
    <row r="39184" spans="33:34">
      <c r="AG39184" s="7"/>
      <c r="AH39184" s="7"/>
    </row>
    <row r="39185" spans="33:34">
      <c r="AG39185" s="7"/>
      <c r="AH39185" s="7"/>
    </row>
    <row r="39186" spans="33:34">
      <c r="AG39186" s="7"/>
      <c r="AH39186" s="7"/>
    </row>
    <row r="39187" spans="33:34">
      <c r="AG39187" s="7"/>
      <c r="AH39187" s="7"/>
    </row>
    <row r="39188" spans="33:34">
      <c r="AG39188" s="7"/>
      <c r="AH39188" s="7"/>
    </row>
    <row r="39189" spans="33:34">
      <c r="AG39189" s="7"/>
      <c r="AH39189" s="7"/>
    </row>
    <row r="39190" spans="33:34">
      <c r="AG39190" s="7"/>
      <c r="AH39190" s="7"/>
    </row>
    <row r="39191" spans="33:34">
      <c r="AG39191" s="7"/>
      <c r="AH39191" s="7"/>
    </row>
    <row r="39192" spans="33:34">
      <c r="AG39192" s="7"/>
      <c r="AH39192" s="7"/>
    </row>
    <row r="39193" spans="33:34">
      <c r="AG39193" s="7"/>
      <c r="AH39193" s="7"/>
    </row>
    <row r="39194" spans="33:34">
      <c r="AG39194" s="7"/>
      <c r="AH39194" s="7"/>
    </row>
    <row r="39195" spans="33:34">
      <c r="AG39195" s="7"/>
      <c r="AH39195" s="7"/>
    </row>
    <row r="39196" spans="33:34">
      <c r="AG39196" s="7"/>
      <c r="AH39196" s="7"/>
    </row>
    <row r="39197" spans="33:34">
      <c r="AG39197" s="7"/>
      <c r="AH39197" s="7"/>
    </row>
    <row r="39198" spans="33:34">
      <c r="AG39198" s="7"/>
      <c r="AH39198" s="7"/>
    </row>
    <row r="39199" spans="33:34">
      <c r="AG39199" s="7"/>
      <c r="AH39199" s="7"/>
    </row>
    <row r="39200" spans="33:34">
      <c r="AG39200" s="7"/>
      <c r="AH39200" s="7"/>
    </row>
    <row r="39201" spans="33:34">
      <c r="AG39201" s="7"/>
      <c r="AH39201" s="7"/>
    </row>
    <row r="39202" spans="33:34">
      <c r="AG39202" s="7"/>
      <c r="AH39202" s="7"/>
    </row>
    <row r="39203" spans="33:34">
      <c r="AG39203" s="7"/>
      <c r="AH39203" s="7"/>
    </row>
    <row r="39204" spans="33:34">
      <c r="AG39204" s="7"/>
      <c r="AH39204" s="7"/>
    </row>
    <row r="39205" spans="33:34">
      <c r="AG39205" s="7"/>
      <c r="AH39205" s="7"/>
    </row>
    <row r="39206" spans="33:34">
      <c r="AG39206" s="7"/>
      <c r="AH39206" s="7"/>
    </row>
    <row r="39207" spans="33:34">
      <c r="AG39207" s="7"/>
      <c r="AH39207" s="7"/>
    </row>
    <row r="39208" spans="33:34">
      <c r="AG39208" s="7"/>
      <c r="AH39208" s="7"/>
    </row>
    <row r="39209" spans="33:34">
      <c r="AG39209" s="7"/>
      <c r="AH39209" s="7"/>
    </row>
    <row r="39210" spans="33:34">
      <c r="AG39210" s="7"/>
      <c r="AH39210" s="7"/>
    </row>
    <row r="39211" spans="33:34">
      <c r="AG39211" s="7"/>
      <c r="AH39211" s="7"/>
    </row>
    <row r="39212" spans="33:34">
      <c r="AG39212" s="7"/>
      <c r="AH39212" s="7"/>
    </row>
    <row r="39213" spans="33:34">
      <c r="AG39213" s="7"/>
      <c r="AH39213" s="7"/>
    </row>
    <row r="39214" spans="33:34">
      <c r="AG39214" s="7"/>
      <c r="AH39214" s="7"/>
    </row>
    <row r="39215" spans="33:34">
      <c r="AG39215" s="7"/>
      <c r="AH39215" s="7"/>
    </row>
    <row r="39216" spans="33:34">
      <c r="AG39216" s="7"/>
      <c r="AH39216" s="7"/>
    </row>
    <row r="39217" spans="33:34">
      <c r="AG39217" s="7"/>
      <c r="AH39217" s="7"/>
    </row>
    <row r="39218" spans="33:34">
      <c r="AG39218" s="7"/>
      <c r="AH39218" s="7"/>
    </row>
    <row r="39219" spans="33:34">
      <c r="AG39219" s="7"/>
      <c r="AH39219" s="7"/>
    </row>
    <row r="39220" spans="33:34">
      <c r="AG39220" s="7"/>
      <c r="AH39220" s="7"/>
    </row>
    <row r="39221" spans="33:34">
      <c r="AG39221" s="7"/>
      <c r="AH39221" s="7"/>
    </row>
    <row r="39222" spans="33:34">
      <c r="AG39222" s="7"/>
      <c r="AH39222" s="7"/>
    </row>
    <row r="39223" spans="33:34">
      <c r="AG39223" s="7"/>
      <c r="AH39223" s="7"/>
    </row>
    <row r="39224" spans="33:34">
      <c r="AG39224" s="7"/>
      <c r="AH39224" s="7"/>
    </row>
    <row r="39225" spans="33:34">
      <c r="AG39225" s="7"/>
      <c r="AH39225" s="7"/>
    </row>
    <row r="39226" spans="33:34">
      <c r="AG39226" s="7"/>
      <c r="AH39226" s="7"/>
    </row>
    <row r="39227" spans="33:34">
      <c r="AG39227" s="7"/>
      <c r="AH39227" s="7"/>
    </row>
    <row r="39228" spans="33:34">
      <c r="AG39228" s="7"/>
      <c r="AH39228" s="7"/>
    </row>
    <row r="39229" spans="33:34">
      <c r="AG39229" s="7"/>
      <c r="AH39229" s="7"/>
    </row>
    <row r="39230" spans="33:34">
      <c r="AG39230" s="7"/>
      <c r="AH39230" s="7"/>
    </row>
    <row r="39231" spans="33:34">
      <c r="AG39231" s="7"/>
      <c r="AH39231" s="7"/>
    </row>
    <row r="39232" spans="33:34">
      <c r="AG39232" s="7"/>
      <c r="AH39232" s="7"/>
    </row>
    <row r="39233" spans="33:34">
      <c r="AG39233" s="7"/>
      <c r="AH39233" s="7"/>
    </row>
    <row r="39234" spans="33:34">
      <c r="AG39234" s="7"/>
      <c r="AH39234" s="7"/>
    </row>
    <row r="39235" spans="33:34">
      <c r="AG39235" s="7"/>
      <c r="AH39235" s="7"/>
    </row>
    <row r="39236" spans="33:34">
      <c r="AG39236" s="7"/>
      <c r="AH39236" s="7"/>
    </row>
    <row r="39237" spans="33:34">
      <c r="AG39237" s="7"/>
      <c r="AH39237" s="7"/>
    </row>
    <row r="39238" spans="33:34">
      <c r="AG39238" s="7"/>
      <c r="AH39238" s="7"/>
    </row>
    <row r="39239" spans="33:34">
      <c r="AG39239" s="7"/>
      <c r="AH39239" s="7"/>
    </row>
    <row r="39240" spans="33:34">
      <c r="AG39240" s="7"/>
      <c r="AH39240" s="7"/>
    </row>
    <row r="39241" spans="33:34">
      <c r="AG39241" s="7"/>
      <c r="AH39241" s="7"/>
    </row>
    <row r="39242" spans="33:34">
      <c r="AG39242" s="7"/>
      <c r="AH39242" s="7"/>
    </row>
    <row r="39243" spans="33:34">
      <c r="AG39243" s="7"/>
      <c r="AH39243" s="7"/>
    </row>
    <row r="39244" spans="33:34">
      <c r="AG39244" s="7"/>
      <c r="AH39244" s="7"/>
    </row>
    <row r="39245" spans="33:34">
      <c r="AG39245" s="7"/>
      <c r="AH39245" s="7"/>
    </row>
    <row r="39246" spans="33:34">
      <c r="AG39246" s="7"/>
      <c r="AH39246" s="7"/>
    </row>
    <row r="39247" spans="33:34">
      <c r="AG39247" s="7"/>
      <c r="AH39247" s="7"/>
    </row>
    <row r="39248" spans="33:34">
      <c r="AG39248" s="7"/>
      <c r="AH39248" s="7"/>
    </row>
    <row r="39249" spans="33:34">
      <c r="AG39249" s="7"/>
      <c r="AH39249" s="7"/>
    </row>
    <row r="39250" spans="33:34">
      <c r="AG39250" s="7"/>
      <c r="AH39250" s="7"/>
    </row>
    <row r="39251" spans="33:34">
      <c r="AG39251" s="7"/>
      <c r="AH39251" s="7"/>
    </row>
    <row r="39252" spans="33:34">
      <c r="AG39252" s="7"/>
      <c r="AH39252" s="7"/>
    </row>
    <row r="39253" spans="33:34">
      <c r="AG39253" s="7"/>
      <c r="AH39253" s="7"/>
    </row>
    <row r="39254" spans="33:34">
      <c r="AG39254" s="7"/>
      <c r="AH39254" s="7"/>
    </row>
    <row r="39255" spans="33:34">
      <c r="AG39255" s="7"/>
      <c r="AH39255" s="7"/>
    </row>
    <row r="39256" spans="33:34">
      <c r="AG39256" s="7"/>
      <c r="AH39256" s="7"/>
    </row>
    <row r="39257" spans="33:34">
      <c r="AG39257" s="7"/>
      <c r="AH39257" s="7"/>
    </row>
    <row r="39258" spans="33:34">
      <c r="AG39258" s="7"/>
      <c r="AH39258" s="7"/>
    </row>
    <row r="39259" spans="33:34">
      <c r="AG39259" s="7"/>
      <c r="AH39259" s="7"/>
    </row>
    <row r="39260" spans="33:34">
      <c r="AG39260" s="7"/>
      <c r="AH39260" s="7"/>
    </row>
    <row r="39261" spans="33:34">
      <c r="AG39261" s="7"/>
      <c r="AH39261" s="7"/>
    </row>
    <row r="39262" spans="33:34">
      <c r="AG39262" s="7"/>
      <c r="AH39262" s="7"/>
    </row>
    <row r="39263" spans="33:34">
      <c r="AG39263" s="7"/>
      <c r="AH39263" s="7"/>
    </row>
    <row r="39264" spans="33:34">
      <c r="AG39264" s="7"/>
      <c r="AH39264" s="7"/>
    </row>
    <row r="39265" spans="33:34">
      <c r="AG39265" s="7"/>
      <c r="AH39265" s="7"/>
    </row>
    <row r="39266" spans="33:34">
      <c r="AG39266" s="7"/>
      <c r="AH39266" s="7"/>
    </row>
    <row r="39267" spans="33:34">
      <c r="AG39267" s="7"/>
      <c r="AH39267" s="7"/>
    </row>
    <row r="39268" spans="33:34">
      <c r="AG39268" s="7"/>
      <c r="AH39268" s="7"/>
    </row>
    <row r="39269" spans="33:34">
      <c r="AG39269" s="7"/>
      <c r="AH39269" s="7"/>
    </row>
    <row r="39270" spans="33:34">
      <c r="AG39270" s="7"/>
      <c r="AH39270" s="7"/>
    </row>
    <row r="39271" spans="33:34">
      <c r="AG39271" s="7"/>
      <c r="AH39271" s="7"/>
    </row>
    <row r="39272" spans="33:34">
      <c r="AG39272" s="7"/>
      <c r="AH39272" s="7"/>
    </row>
    <row r="39273" spans="33:34">
      <c r="AG39273" s="7"/>
      <c r="AH39273" s="7"/>
    </row>
    <row r="39274" spans="33:34">
      <c r="AG39274" s="7"/>
      <c r="AH39274" s="7"/>
    </row>
    <row r="39275" spans="33:34">
      <c r="AG39275" s="7"/>
      <c r="AH39275" s="7"/>
    </row>
    <row r="39276" spans="33:34">
      <c r="AG39276" s="7"/>
      <c r="AH39276" s="7"/>
    </row>
    <row r="39277" spans="33:34">
      <c r="AG39277" s="7"/>
      <c r="AH39277" s="7"/>
    </row>
    <row r="39278" spans="33:34">
      <c r="AG39278" s="7"/>
      <c r="AH39278" s="7"/>
    </row>
    <row r="39279" spans="33:34">
      <c r="AG39279" s="7"/>
      <c r="AH39279" s="7"/>
    </row>
    <row r="39280" spans="33:34">
      <c r="AG39280" s="7"/>
      <c r="AH39280" s="7"/>
    </row>
    <row r="39281" spans="33:34">
      <c r="AG39281" s="7"/>
      <c r="AH39281" s="7"/>
    </row>
    <row r="39282" spans="33:34">
      <c r="AG39282" s="7"/>
      <c r="AH39282" s="7"/>
    </row>
    <row r="39283" spans="33:34">
      <c r="AG39283" s="7"/>
      <c r="AH39283" s="7"/>
    </row>
    <row r="39284" spans="33:34">
      <c r="AG39284" s="7"/>
      <c r="AH39284" s="7"/>
    </row>
    <row r="39285" spans="33:34">
      <c r="AG39285" s="7"/>
      <c r="AH39285" s="7"/>
    </row>
    <row r="39286" spans="33:34">
      <c r="AG39286" s="7"/>
      <c r="AH39286" s="7"/>
    </row>
    <row r="39287" spans="33:34">
      <c r="AG39287" s="7"/>
      <c r="AH39287" s="7"/>
    </row>
    <row r="39288" spans="33:34">
      <c r="AG39288" s="7"/>
      <c r="AH39288" s="7"/>
    </row>
    <row r="39289" spans="33:34">
      <c r="AG39289" s="7"/>
      <c r="AH39289" s="7"/>
    </row>
    <row r="39290" spans="33:34">
      <c r="AG39290" s="7"/>
      <c r="AH39290" s="7"/>
    </row>
    <row r="39291" spans="33:34">
      <c r="AG39291" s="7"/>
      <c r="AH39291" s="7"/>
    </row>
    <row r="39292" spans="33:34">
      <c r="AG39292" s="7"/>
      <c r="AH39292" s="7"/>
    </row>
    <row r="39293" spans="33:34">
      <c r="AG39293" s="7"/>
      <c r="AH39293" s="7"/>
    </row>
    <row r="39294" spans="33:34">
      <c r="AG39294" s="7"/>
      <c r="AH39294" s="7"/>
    </row>
    <row r="39295" spans="33:34">
      <c r="AG39295" s="7"/>
      <c r="AH39295" s="7"/>
    </row>
    <row r="39296" spans="33:34">
      <c r="AG39296" s="7"/>
      <c r="AH39296" s="7"/>
    </row>
    <row r="39297" spans="33:34">
      <c r="AG39297" s="7"/>
      <c r="AH39297" s="7"/>
    </row>
    <row r="39298" spans="33:34">
      <c r="AG39298" s="7"/>
      <c r="AH39298" s="7"/>
    </row>
    <row r="39299" spans="33:34">
      <c r="AG39299" s="7"/>
      <c r="AH39299" s="7"/>
    </row>
    <row r="39300" spans="33:34">
      <c r="AG39300" s="7"/>
      <c r="AH39300" s="7"/>
    </row>
    <row r="39301" spans="33:34">
      <c r="AG39301" s="7"/>
      <c r="AH39301" s="7"/>
    </row>
    <row r="39302" spans="33:34">
      <c r="AG39302" s="7"/>
      <c r="AH39302" s="7"/>
    </row>
    <row r="39303" spans="33:34">
      <c r="AG39303" s="7"/>
      <c r="AH39303" s="7"/>
    </row>
    <row r="39304" spans="33:34">
      <c r="AG39304" s="7"/>
      <c r="AH39304" s="7"/>
    </row>
    <row r="39305" spans="33:34">
      <c r="AG39305" s="7"/>
      <c r="AH39305" s="7"/>
    </row>
    <row r="39306" spans="33:34">
      <c r="AG39306" s="7"/>
      <c r="AH39306" s="7"/>
    </row>
    <row r="39307" spans="33:34">
      <c r="AG39307" s="7"/>
      <c r="AH39307" s="7"/>
    </row>
    <row r="39308" spans="33:34">
      <c r="AG39308" s="7"/>
      <c r="AH39308" s="7"/>
    </row>
    <row r="39309" spans="33:34">
      <c r="AG39309" s="7"/>
      <c r="AH39309" s="7"/>
    </row>
    <row r="39310" spans="33:34">
      <c r="AG39310" s="7"/>
      <c r="AH39310" s="7"/>
    </row>
    <row r="39311" spans="33:34">
      <c r="AG39311" s="7"/>
      <c r="AH39311" s="7"/>
    </row>
    <row r="39312" spans="33:34">
      <c r="AG39312" s="7"/>
      <c r="AH39312" s="7"/>
    </row>
    <row r="39313" spans="33:34">
      <c r="AG39313" s="7"/>
      <c r="AH39313" s="7"/>
    </row>
    <row r="39314" spans="33:34">
      <c r="AG39314" s="7"/>
      <c r="AH39314" s="7"/>
    </row>
    <row r="39315" spans="33:34">
      <c r="AG39315" s="7"/>
      <c r="AH39315" s="7"/>
    </row>
    <row r="39316" spans="33:34">
      <c r="AG39316" s="7"/>
      <c r="AH39316" s="7"/>
    </row>
    <row r="39317" spans="33:34">
      <c r="AG39317" s="7"/>
      <c r="AH39317" s="7"/>
    </row>
    <row r="39318" spans="33:34">
      <c r="AG39318" s="7"/>
      <c r="AH39318" s="7"/>
    </row>
    <row r="39319" spans="33:34">
      <c r="AG39319" s="7"/>
      <c r="AH39319" s="7"/>
    </row>
    <row r="39320" spans="33:34">
      <c r="AG39320" s="7"/>
      <c r="AH39320" s="7"/>
    </row>
    <row r="39321" spans="33:34">
      <c r="AG39321" s="7"/>
      <c r="AH39321" s="7"/>
    </row>
    <row r="39322" spans="33:34">
      <c r="AG39322" s="7"/>
      <c r="AH39322" s="7"/>
    </row>
    <row r="39323" spans="33:34">
      <c r="AG39323" s="7"/>
      <c r="AH39323" s="7"/>
    </row>
    <row r="39324" spans="33:34">
      <c r="AG39324" s="7"/>
      <c r="AH39324" s="7"/>
    </row>
    <row r="39325" spans="33:34">
      <c r="AG39325" s="7"/>
      <c r="AH39325" s="7"/>
    </row>
    <row r="39326" spans="33:34">
      <c r="AG39326" s="7"/>
      <c r="AH39326" s="7"/>
    </row>
    <row r="39327" spans="33:34">
      <c r="AG39327" s="7"/>
      <c r="AH39327" s="7"/>
    </row>
    <row r="39328" spans="33:34">
      <c r="AG39328" s="7"/>
      <c r="AH39328" s="7"/>
    </row>
    <row r="39329" spans="33:34">
      <c r="AG39329" s="7"/>
      <c r="AH39329" s="7"/>
    </row>
    <row r="39330" spans="33:34">
      <c r="AG39330" s="7"/>
      <c r="AH39330" s="7"/>
    </row>
    <row r="39331" spans="33:34">
      <c r="AG39331" s="7"/>
      <c r="AH39331" s="7"/>
    </row>
    <row r="39332" spans="33:34">
      <c r="AG39332" s="7"/>
      <c r="AH39332" s="7"/>
    </row>
    <row r="39333" spans="33:34">
      <c r="AG39333" s="7"/>
      <c r="AH39333" s="7"/>
    </row>
    <row r="39334" spans="33:34">
      <c r="AG39334" s="7"/>
      <c r="AH39334" s="7"/>
    </row>
    <row r="39335" spans="33:34">
      <c r="AG39335" s="7"/>
      <c r="AH39335" s="7"/>
    </row>
    <row r="39336" spans="33:34">
      <c r="AG39336" s="7"/>
      <c r="AH39336" s="7"/>
    </row>
    <row r="39337" spans="33:34">
      <c r="AG39337" s="7"/>
      <c r="AH39337" s="7"/>
    </row>
    <row r="39338" spans="33:34">
      <c r="AG39338" s="7"/>
      <c r="AH39338" s="7"/>
    </row>
    <row r="39339" spans="33:34">
      <c r="AG39339" s="7"/>
      <c r="AH39339" s="7"/>
    </row>
    <row r="39340" spans="33:34">
      <c r="AG39340" s="7"/>
      <c r="AH39340" s="7"/>
    </row>
    <row r="39341" spans="33:34">
      <c r="AG39341" s="7"/>
      <c r="AH39341" s="7"/>
    </row>
    <row r="39342" spans="33:34">
      <c r="AG39342" s="7"/>
      <c r="AH39342" s="7"/>
    </row>
    <row r="39343" spans="33:34">
      <c r="AG39343" s="7"/>
      <c r="AH39343" s="7"/>
    </row>
    <row r="39344" spans="33:34">
      <c r="AG39344" s="7"/>
      <c r="AH39344" s="7"/>
    </row>
    <row r="39345" spans="33:34">
      <c r="AG39345" s="7"/>
      <c r="AH39345" s="7"/>
    </row>
    <row r="39346" spans="33:34">
      <c r="AG39346" s="7"/>
      <c r="AH39346" s="7"/>
    </row>
    <row r="39347" spans="33:34">
      <c r="AG39347" s="7"/>
      <c r="AH39347" s="7"/>
    </row>
    <row r="39348" spans="33:34">
      <c r="AG39348" s="7"/>
      <c r="AH39348" s="7"/>
    </row>
    <row r="39349" spans="33:34">
      <c r="AG39349" s="7"/>
      <c r="AH39349" s="7"/>
    </row>
    <row r="39350" spans="33:34">
      <c r="AG39350" s="7"/>
      <c r="AH39350" s="7"/>
    </row>
    <row r="39351" spans="33:34">
      <c r="AG39351" s="7"/>
      <c r="AH39351" s="7"/>
    </row>
    <row r="39352" spans="33:34">
      <c r="AG39352" s="7"/>
      <c r="AH39352" s="7"/>
    </row>
    <row r="39353" spans="33:34">
      <c r="AG39353" s="7"/>
      <c r="AH39353" s="7"/>
    </row>
    <row r="39354" spans="33:34">
      <c r="AG39354" s="7"/>
      <c r="AH39354" s="7"/>
    </row>
    <row r="39355" spans="33:34">
      <c r="AG39355" s="7"/>
      <c r="AH39355" s="7"/>
    </row>
    <row r="39356" spans="33:34">
      <c r="AG39356" s="7"/>
      <c r="AH39356" s="7"/>
    </row>
    <row r="39357" spans="33:34">
      <c r="AG39357" s="7"/>
      <c r="AH39357" s="7"/>
    </row>
    <row r="39358" spans="33:34">
      <c r="AG39358" s="7"/>
      <c r="AH39358" s="7"/>
    </row>
    <row r="39359" spans="33:34">
      <c r="AG39359" s="7"/>
      <c r="AH39359" s="7"/>
    </row>
    <row r="39360" spans="33:34">
      <c r="AG39360" s="7"/>
      <c r="AH39360" s="7"/>
    </row>
    <row r="39361" spans="33:34">
      <c r="AG39361" s="7"/>
      <c r="AH39361" s="7"/>
    </row>
    <row r="39362" spans="33:34">
      <c r="AG39362" s="7"/>
      <c r="AH39362" s="7"/>
    </row>
    <row r="39363" spans="33:34">
      <c r="AG39363" s="7"/>
      <c r="AH39363" s="7"/>
    </row>
    <row r="39364" spans="33:34">
      <c r="AG39364" s="7"/>
      <c r="AH39364" s="7"/>
    </row>
    <row r="39365" spans="33:34">
      <c r="AG39365" s="7"/>
      <c r="AH39365" s="7"/>
    </row>
    <row r="39366" spans="33:34">
      <c r="AG39366" s="7"/>
      <c r="AH39366" s="7"/>
    </row>
    <row r="39367" spans="33:34">
      <c r="AG39367" s="7"/>
      <c r="AH39367" s="7"/>
    </row>
    <row r="39368" spans="33:34">
      <c r="AG39368" s="7"/>
      <c r="AH39368" s="7"/>
    </row>
    <row r="39369" spans="33:34">
      <c r="AG39369" s="7"/>
      <c r="AH39369" s="7"/>
    </row>
    <row r="39370" spans="33:34">
      <c r="AG39370" s="7"/>
      <c r="AH39370" s="7"/>
    </row>
    <row r="39371" spans="33:34">
      <c r="AG39371" s="7"/>
      <c r="AH39371" s="7"/>
    </row>
    <row r="39372" spans="33:34">
      <c r="AG39372" s="7"/>
      <c r="AH39372" s="7"/>
    </row>
    <row r="39373" spans="33:34">
      <c r="AG39373" s="7"/>
      <c r="AH39373" s="7"/>
    </row>
    <row r="39374" spans="33:34">
      <c r="AG39374" s="7"/>
      <c r="AH39374" s="7"/>
    </row>
    <row r="39375" spans="33:34">
      <c r="AG39375" s="7"/>
      <c r="AH39375" s="7"/>
    </row>
    <row r="39376" spans="33:34">
      <c r="AG39376" s="7"/>
      <c r="AH39376" s="7"/>
    </row>
    <row r="39377" spans="33:34">
      <c r="AG39377" s="7"/>
      <c r="AH39377" s="7"/>
    </row>
    <row r="39378" spans="33:34">
      <c r="AG39378" s="7"/>
      <c r="AH39378" s="7"/>
    </row>
    <row r="39379" spans="33:34">
      <c r="AG39379" s="7"/>
      <c r="AH39379" s="7"/>
    </row>
    <row r="39380" spans="33:34">
      <c r="AG39380" s="7"/>
      <c r="AH39380" s="7"/>
    </row>
    <row r="39381" spans="33:34">
      <c r="AG39381" s="7"/>
      <c r="AH39381" s="7"/>
    </row>
    <row r="39382" spans="33:34">
      <c r="AG39382" s="7"/>
      <c r="AH39382" s="7"/>
    </row>
    <row r="39383" spans="33:34">
      <c r="AG39383" s="7"/>
      <c r="AH39383" s="7"/>
    </row>
    <row r="39384" spans="33:34">
      <c r="AG39384" s="7"/>
      <c r="AH39384" s="7"/>
    </row>
    <row r="39385" spans="33:34">
      <c r="AG39385" s="7"/>
      <c r="AH39385" s="7"/>
    </row>
    <row r="39386" spans="33:34">
      <c r="AG39386" s="7"/>
      <c r="AH39386" s="7"/>
    </row>
    <row r="39387" spans="33:34">
      <c r="AG39387" s="7"/>
      <c r="AH39387" s="7"/>
    </row>
    <row r="39388" spans="33:34">
      <c r="AG39388" s="7"/>
      <c r="AH39388" s="7"/>
    </row>
    <row r="39389" spans="33:34">
      <c r="AG39389" s="7"/>
      <c r="AH39389" s="7"/>
    </row>
    <row r="39390" spans="33:34">
      <c r="AG39390" s="7"/>
      <c r="AH39390" s="7"/>
    </row>
    <row r="39391" spans="33:34">
      <c r="AG39391" s="7"/>
      <c r="AH39391" s="7"/>
    </row>
    <row r="39392" spans="33:34">
      <c r="AG39392" s="7"/>
      <c r="AH39392" s="7"/>
    </row>
    <row r="39393" spans="33:34">
      <c r="AG39393" s="7"/>
      <c r="AH39393" s="7"/>
    </row>
    <row r="39394" spans="33:34">
      <c r="AG39394" s="7"/>
      <c r="AH39394" s="7"/>
    </row>
    <row r="39395" spans="33:34">
      <c r="AG39395" s="7"/>
      <c r="AH39395" s="7"/>
    </row>
    <row r="39396" spans="33:34">
      <c r="AG39396" s="7"/>
      <c r="AH39396" s="7"/>
    </row>
    <row r="39397" spans="33:34">
      <c r="AG39397" s="7"/>
      <c r="AH39397" s="7"/>
    </row>
    <row r="39398" spans="33:34">
      <c r="AG39398" s="7"/>
      <c r="AH39398" s="7"/>
    </row>
    <row r="39399" spans="33:34">
      <c r="AG39399" s="7"/>
      <c r="AH39399" s="7"/>
    </row>
    <row r="39400" spans="33:34">
      <c r="AG39400" s="7"/>
      <c r="AH39400" s="7"/>
    </row>
    <row r="39401" spans="33:34">
      <c r="AG39401" s="7"/>
      <c r="AH39401" s="7"/>
    </row>
    <row r="39402" spans="33:34">
      <c r="AG39402" s="7"/>
      <c r="AH39402" s="7"/>
    </row>
    <row r="39403" spans="33:34">
      <c r="AG39403" s="7"/>
      <c r="AH39403" s="7"/>
    </row>
    <row r="39404" spans="33:34">
      <c r="AG39404" s="7"/>
      <c r="AH39404" s="7"/>
    </row>
    <row r="39405" spans="33:34">
      <c r="AG39405" s="7"/>
      <c r="AH39405" s="7"/>
    </row>
    <row r="39406" spans="33:34">
      <c r="AG39406" s="7"/>
      <c r="AH39406" s="7"/>
    </row>
    <row r="39407" spans="33:34">
      <c r="AG39407" s="7"/>
      <c r="AH39407" s="7"/>
    </row>
    <row r="39408" spans="33:34">
      <c r="AG39408" s="7"/>
      <c r="AH39408" s="7"/>
    </row>
    <row r="39409" spans="33:34">
      <c r="AG39409" s="7"/>
      <c r="AH39409" s="7"/>
    </row>
    <row r="39410" spans="33:34">
      <c r="AG39410" s="7"/>
      <c r="AH39410" s="7"/>
    </row>
    <row r="39411" spans="33:34">
      <c r="AG39411" s="7"/>
      <c r="AH39411" s="7"/>
    </row>
    <row r="39412" spans="33:34">
      <c r="AG39412" s="7"/>
      <c r="AH39412" s="7"/>
    </row>
    <row r="39413" spans="33:34">
      <c r="AG39413" s="7"/>
      <c r="AH39413" s="7"/>
    </row>
    <row r="39414" spans="33:34">
      <c r="AG39414" s="7"/>
      <c r="AH39414" s="7"/>
    </row>
    <row r="39415" spans="33:34">
      <c r="AG39415" s="7"/>
      <c r="AH39415" s="7"/>
    </row>
    <row r="39416" spans="33:34">
      <c r="AG39416" s="7"/>
      <c r="AH39416" s="7"/>
    </row>
    <row r="39417" spans="33:34">
      <c r="AG39417" s="7"/>
      <c r="AH39417" s="7"/>
    </row>
    <row r="39418" spans="33:34">
      <c r="AG39418" s="7"/>
      <c r="AH39418" s="7"/>
    </row>
    <row r="39419" spans="33:34">
      <c r="AG39419" s="7"/>
      <c r="AH39419" s="7"/>
    </row>
    <row r="39420" spans="33:34">
      <c r="AG39420" s="7"/>
      <c r="AH39420" s="7"/>
    </row>
    <row r="39421" spans="33:34">
      <c r="AG39421" s="7"/>
      <c r="AH39421" s="7"/>
    </row>
    <row r="39422" spans="33:34">
      <c r="AG39422" s="7"/>
      <c r="AH39422" s="7"/>
    </row>
    <row r="39423" spans="33:34">
      <c r="AG39423" s="7"/>
      <c r="AH39423" s="7"/>
    </row>
    <row r="39424" spans="33:34">
      <c r="AG39424" s="7"/>
      <c r="AH39424" s="7"/>
    </row>
    <row r="39425" spans="33:34">
      <c r="AG39425" s="7"/>
      <c r="AH39425" s="7"/>
    </row>
    <row r="39426" spans="33:34">
      <c r="AG39426" s="7"/>
      <c r="AH39426" s="7"/>
    </row>
    <row r="39427" spans="33:34">
      <c r="AG39427" s="7"/>
      <c r="AH39427" s="7"/>
    </row>
    <row r="39428" spans="33:34">
      <c r="AG39428" s="7"/>
      <c r="AH39428" s="7"/>
    </row>
    <row r="39429" spans="33:34">
      <c r="AG39429" s="7"/>
      <c r="AH39429" s="7"/>
    </row>
    <row r="39430" spans="33:34">
      <c r="AG39430" s="7"/>
      <c r="AH39430" s="7"/>
    </row>
    <row r="39431" spans="33:34">
      <c r="AG39431" s="7"/>
      <c r="AH39431" s="7"/>
    </row>
    <row r="39432" spans="33:34">
      <c r="AG39432" s="7"/>
      <c r="AH39432" s="7"/>
    </row>
    <row r="39433" spans="33:34">
      <c r="AG39433" s="7"/>
      <c r="AH39433" s="7"/>
    </row>
    <row r="39434" spans="33:34">
      <c r="AG39434" s="7"/>
      <c r="AH39434" s="7"/>
    </row>
    <row r="39435" spans="33:34">
      <c r="AG39435" s="7"/>
      <c r="AH39435" s="7"/>
    </row>
    <row r="39436" spans="33:34">
      <c r="AG39436" s="7"/>
      <c r="AH39436" s="7"/>
    </row>
    <row r="39437" spans="33:34">
      <c r="AG39437" s="7"/>
      <c r="AH39437" s="7"/>
    </row>
    <row r="39438" spans="33:34">
      <c r="AG39438" s="7"/>
      <c r="AH39438" s="7"/>
    </row>
    <row r="39439" spans="33:34">
      <c r="AG39439" s="7"/>
      <c r="AH39439" s="7"/>
    </row>
    <row r="39440" spans="33:34">
      <c r="AG39440" s="7"/>
      <c r="AH39440" s="7"/>
    </row>
    <row r="39441" spans="33:34">
      <c r="AG39441" s="7"/>
      <c r="AH39441" s="7"/>
    </row>
    <row r="39442" spans="33:34">
      <c r="AG39442" s="7"/>
      <c r="AH39442" s="7"/>
    </row>
    <row r="39443" spans="33:34">
      <c r="AG39443" s="7"/>
      <c r="AH39443" s="7"/>
    </row>
    <row r="39444" spans="33:34">
      <c r="AG39444" s="7"/>
      <c r="AH39444" s="7"/>
    </row>
    <row r="39445" spans="33:34">
      <c r="AG39445" s="7"/>
      <c r="AH39445" s="7"/>
    </row>
    <row r="39446" spans="33:34">
      <c r="AG39446" s="7"/>
      <c r="AH39446" s="7"/>
    </row>
    <row r="39447" spans="33:34">
      <c r="AG39447" s="7"/>
      <c r="AH39447" s="7"/>
    </row>
    <row r="39448" spans="33:34">
      <c r="AG39448" s="7"/>
      <c r="AH39448" s="7"/>
    </row>
    <row r="39449" spans="33:34">
      <c r="AG39449" s="7"/>
      <c r="AH39449" s="7"/>
    </row>
    <row r="39450" spans="33:34">
      <c r="AG39450" s="7"/>
      <c r="AH39450" s="7"/>
    </row>
    <row r="39451" spans="33:34">
      <c r="AG39451" s="7"/>
      <c r="AH39451" s="7"/>
    </row>
    <row r="39452" spans="33:34">
      <c r="AG39452" s="7"/>
      <c r="AH39452" s="7"/>
    </row>
    <row r="39453" spans="33:34">
      <c r="AG39453" s="7"/>
      <c r="AH39453" s="7"/>
    </row>
    <row r="39454" spans="33:34">
      <c r="AG39454" s="7"/>
      <c r="AH39454" s="7"/>
    </row>
    <row r="39455" spans="33:34">
      <c r="AG39455" s="7"/>
      <c r="AH39455" s="7"/>
    </row>
    <row r="39456" spans="33:34">
      <c r="AG39456" s="7"/>
      <c r="AH39456" s="7"/>
    </row>
    <row r="39457" spans="33:34">
      <c r="AG39457" s="7"/>
      <c r="AH39457" s="7"/>
    </row>
    <row r="39458" spans="33:34">
      <c r="AG39458" s="7"/>
      <c r="AH39458" s="7"/>
    </row>
    <row r="39459" spans="33:34">
      <c r="AG39459" s="7"/>
      <c r="AH39459" s="7"/>
    </row>
    <row r="39460" spans="33:34">
      <c r="AG39460" s="7"/>
      <c r="AH39460" s="7"/>
    </row>
    <row r="39461" spans="33:34">
      <c r="AG39461" s="7"/>
      <c r="AH39461" s="7"/>
    </row>
    <row r="39462" spans="33:34">
      <c r="AG39462" s="7"/>
      <c r="AH39462" s="7"/>
    </row>
    <row r="39463" spans="33:34">
      <c r="AG39463" s="7"/>
      <c r="AH39463" s="7"/>
    </row>
    <row r="39464" spans="33:34">
      <c r="AG39464" s="7"/>
      <c r="AH39464" s="7"/>
    </row>
    <row r="39465" spans="33:34">
      <c r="AG39465" s="7"/>
      <c r="AH39465" s="7"/>
    </row>
    <row r="39466" spans="33:34">
      <c r="AG39466" s="7"/>
      <c r="AH39466" s="7"/>
    </row>
    <row r="39467" spans="33:34">
      <c r="AG39467" s="7"/>
      <c r="AH39467" s="7"/>
    </row>
    <row r="39468" spans="33:34">
      <c r="AG39468" s="7"/>
      <c r="AH39468" s="7"/>
    </row>
    <row r="39469" spans="33:34">
      <c r="AG39469" s="7"/>
      <c r="AH39469" s="7"/>
    </row>
    <row r="39470" spans="33:34">
      <c r="AG39470" s="7"/>
      <c r="AH39470" s="7"/>
    </row>
    <row r="39471" spans="33:34">
      <c r="AG39471" s="7"/>
      <c r="AH39471" s="7"/>
    </row>
    <row r="39472" spans="33:34">
      <c r="AG39472" s="7"/>
      <c r="AH39472" s="7"/>
    </row>
    <row r="39473" spans="33:34">
      <c r="AG39473" s="7"/>
      <c r="AH39473" s="7"/>
    </row>
    <row r="39474" spans="33:34">
      <c r="AG39474" s="7"/>
      <c r="AH39474" s="7"/>
    </row>
    <row r="39475" spans="33:34">
      <c r="AG39475" s="7"/>
      <c r="AH39475" s="7"/>
    </row>
    <row r="39476" spans="33:34">
      <c r="AG39476" s="7"/>
      <c r="AH39476" s="7"/>
    </row>
    <row r="39477" spans="33:34">
      <c r="AG39477" s="7"/>
      <c r="AH39477" s="7"/>
    </row>
    <row r="39478" spans="33:34">
      <c r="AG39478" s="7"/>
      <c r="AH39478" s="7"/>
    </row>
    <row r="39479" spans="33:34">
      <c r="AG39479" s="7"/>
      <c r="AH39479" s="7"/>
    </row>
    <row r="39480" spans="33:34">
      <c r="AG39480" s="7"/>
      <c r="AH39480" s="7"/>
    </row>
    <row r="39481" spans="33:34">
      <c r="AG39481" s="7"/>
      <c r="AH39481" s="7"/>
    </row>
    <row r="39482" spans="33:34">
      <c r="AG39482" s="7"/>
      <c r="AH39482" s="7"/>
    </row>
    <row r="39483" spans="33:34">
      <c r="AG39483" s="7"/>
      <c r="AH39483" s="7"/>
    </row>
    <row r="39484" spans="33:34">
      <c r="AG39484" s="7"/>
      <c r="AH39484" s="7"/>
    </row>
    <row r="39485" spans="33:34">
      <c r="AG39485" s="7"/>
      <c r="AH39485" s="7"/>
    </row>
    <row r="39486" spans="33:34">
      <c r="AG39486" s="7"/>
      <c r="AH39486" s="7"/>
    </row>
    <row r="39487" spans="33:34">
      <c r="AG39487" s="7"/>
      <c r="AH39487" s="7"/>
    </row>
    <row r="39488" spans="33:34">
      <c r="AG39488" s="7"/>
      <c r="AH39488" s="7"/>
    </row>
    <row r="39489" spans="33:34">
      <c r="AG39489" s="7"/>
      <c r="AH39489" s="7"/>
    </row>
    <row r="39490" spans="33:34">
      <c r="AG39490" s="7"/>
      <c r="AH39490" s="7"/>
    </row>
    <row r="39491" spans="33:34">
      <c r="AG39491" s="7"/>
      <c r="AH39491" s="7"/>
    </row>
    <row r="39492" spans="33:34">
      <c r="AG39492" s="7"/>
      <c r="AH39492" s="7"/>
    </row>
    <row r="39493" spans="33:34">
      <c r="AG39493" s="7"/>
      <c r="AH39493" s="7"/>
    </row>
    <row r="39494" spans="33:34">
      <c r="AG39494" s="7"/>
      <c r="AH39494" s="7"/>
    </row>
    <row r="39495" spans="33:34">
      <c r="AG39495" s="7"/>
      <c r="AH39495" s="7"/>
    </row>
    <row r="39496" spans="33:34">
      <c r="AG39496" s="7"/>
      <c r="AH39496" s="7"/>
    </row>
    <row r="39497" spans="33:34">
      <c r="AG39497" s="7"/>
      <c r="AH39497" s="7"/>
    </row>
    <row r="39498" spans="33:34">
      <c r="AG39498" s="7"/>
      <c r="AH39498" s="7"/>
    </row>
    <row r="39499" spans="33:34">
      <c r="AG39499" s="7"/>
      <c r="AH39499" s="7"/>
    </row>
    <row r="39500" spans="33:34">
      <c r="AG39500" s="7"/>
      <c r="AH39500" s="7"/>
    </row>
    <row r="39501" spans="33:34">
      <c r="AG39501" s="7"/>
      <c r="AH39501" s="7"/>
    </row>
    <row r="39502" spans="33:34">
      <c r="AG39502" s="7"/>
      <c r="AH39502" s="7"/>
    </row>
    <row r="39503" spans="33:34">
      <c r="AG39503" s="7"/>
      <c r="AH39503" s="7"/>
    </row>
    <row r="39504" spans="33:34">
      <c r="AG39504" s="7"/>
      <c r="AH39504" s="7"/>
    </row>
    <row r="39505" spans="33:34">
      <c r="AG39505" s="7"/>
      <c r="AH39505" s="7"/>
    </row>
    <row r="39506" spans="33:34">
      <c r="AG39506" s="7"/>
      <c r="AH39506" s="7"/>
    </row>
    <row r="39507" spans="33:34">
      <c r="AG39507" s="7"/>
      <c r="AH39507" s="7"/>
    </row>
    <row r="39508" spans="33:34">
      <c r="AG39508" s="7"/>
      <c r="AH39508" s="7"/>
    </row>
    <row r="39509" spans="33:34">
      <c r="AG39509" s="7"/>
      <c r="AH39509" s="7"/>
    </row>
    <row r="39510" spans="33:34">
      <c r="AG39510" s="7"/>
      <c r="AH39510" s="7"/>
    </row>
    <row r="39511" spans="33:34">
      <c r="AG39511" s="7"/>
      <c r="AH39511" s="7"/>
    </row>
    <row r="39512" spans="33:34">
      <c r="AG39512" s="7"/>
      <c r="AH39512" s="7"/>
    </row>
    <row r="39513" spans="33:34">
      <c r="AG39513" s="7"/>
      <c r="AH39513" s="7"/>
    </row>
    <row r="39514" spans="33:34">
      <c r="AG39514" s="7"/>
      <c r="AH39514" s="7"/>
    </row>
    <row r="39515" spans="33:34">
      <c r="AG39515" s="7"/>
      <c r="AH39515" s="7"/>
    </row>
    <row r="39516" spans="33:34">
      <c r="AG39516" s="7"/>
      <c r="AH39516" s="7"/>
    </row>
    <row r="39517" spans="33:34">
      <c r="AG39517" s="7"/>
      <c r="AH39517" s="7"/>
    </row>
    <row r="39518" spans="33:34">
      <c r="AG39518" s="7"/>
      <c r="AH39518" s="7"/>
    </row>
    <row r="39519" spans="33:34">
      <c r="AG39519" s="7"/>
      <c r="AH39519" s="7"/>
    </row>
    <row r="39520" spans="33:34">
      <c r="AG39520" s="7"/>
      <c r="AH39520" s="7"/>
    </row>
    <row r="39521" spans="33:34">
      <c r="AG39521" s="7"/>
      <c r="AH39521" s="7"/>
    </row>
    <row r="39522" spans="33:34">
      <c r="AG39522" s="7"/>
      <c r="AH39522" s="7"/>
    </row>
    <row r="39523" spans="33:34">
      <c r="AG39523" s="7"/>
      <c r="AH39523" s="7"/>
    </row>
    <row r="39524" spans="33:34">
      <c r="AG39524" s="7"/>
      <c r="AH39524" s="7"/>
    </row>
    <row r="39525" spans="33:34">
      <c r="AG39525" s="7"/>
      <c r="AH39525" s="7"/>
    </row>
    <row r="39526" spans="33:34">
      <c r="AG39526" s="7"/>
      <c r="AH39526" s="7"/>
    </row>
    <row r="39527" spans="33:34">
      <c r="AG39527" s="7"/>
      <c r="AH39527" s="7"/>
    </row>
    <row r="39528" spans="33:34">
      <c r="AG39528" s="7"/>
      <c r="AH39528" s="7"/>
    </row>
    <row r="39529" spans="33:34">
      <c r="AG39529" s="7"/>
      <c r="AH39529" s="7"/>
    </row>
    <row r="39530" spans="33:34">
      <c r="AG39530" s="7"/>
      <c r="AH39530" s="7"/>
    </row>
    <row r="39531" spans="33:34">
      <c r="AG39531" s="7"/>
      <c r="AH39531" s="7"/>
    </row>
    <row r="39532" spans="33:34">
      <c r="AG39532" s="7"/>
      <c r="AH39532" s="7"/>
    </row>
    <row r="39533" spans="33:34">
      <c r="AG39533" s="7"/>
      <c r="AH39533" s="7"/>
    </row>
    <row r="39534" spans="33:34">
      <c r="AG39534" s="7"/>
      <c r="AH39534" s="7"/>
    </row>
    <row r="39535" spans="33:34">
      <c r="AG39535" s="7"/>
      <c r="AH39535" s="7"/>
    </row>
    <row r="39536" spans="33:34">
      <c r="AG39536" s="7"/>
      <c r="AH39536" s="7"/>
    </row>
    <row r="39537" spans="33:34">
      <c r="AG39537" s="7"/>
      <c r="AH39537" s="7"/>
    </row>
    <row r="39538" spans="33:34">
      <c r="AG39538" s="7"/>
      <c r="AH39538" s="7"/>
    </row>
    <row r="39539" spans="33:34">
      <c r="AG39539" s="7"/>
      <c r="AH39539" s="7"/>
    </row>
    <row r="39540" spans="33:34">
      <c r="AG39540" s="7"/>
      <c r="AH39540" s="7"/>
    </row>
    <row r="39541" spans="33:34">
      <c r="AG39541" s="7"/>
      <c r="AH39541" s="7"/>
    </row>
    <row r="39542" spans="33:34">
      <c r="AG39542" s="7"/>
      <c r="AH39542" s="7"/>
    </row>
    <row r="39543" spans="33:34">
      <c r="AG39543" s="7"/>
      <c r="AH39543" s="7"/>
    </row>
    <row r="39544" spans="33:34">
      <c r="AG39544" s="7"/>
      <c r="AH39544" s="7"/>
    </row>
    <row r="39545" spans="33:34">
      <c r="AG39545" s="7"/>
      <c r="AH39545" s="7"/>
    </row>
    <row r="39546" spans="33:34">
      <c r="AG39546" s="7"/>
      <c r="AH39546" s="7"/>
    </row>
    <row r="39547" spans="33:34">
      <c r="AG39547" s="7"/>
      <c r="AH39547" s="7"/>
    </row>
    <row r="39548" spans="33:34">
      <c r="AG39548" s="7"/>
      <c r="AH39548" s="7"/>
    </row>
    <row r="39549" spans="33:34">
      <c r="AG39549" s="7"/>
      <c r="AH39549" s="7"/>
    </row>
    <row r="39550" spans="33:34">
      <c r="AG39550" s="7"/>
      <c r="AH39550" s="7"/>
    </row>
    <row r="39551" spans="33:34">
      <c r="AG39551" s="7"/>
      <c r="AH39551" s="7"/>
    </row>
    <row r="39552" spans="33:34">
      <c r="AG39552" s="7"/>
      <c r="AH39552" s="7"/>
    </row>
    <row r="39553" spans="33:34">
      <c r="AG39553" s="7"/>
      <c r="AH39553" s="7"/>
    </row>
    <row r="39554" spans="33:34">
      <c r="AG39554" s="7"/>
      <c r="AH39554" s="7"/>
    </row>
    <row r="39555" spans="33:34">
      <c r="AG39555" s="7"/>
      <c r="AH39555" s="7"/>
    </row>
    <row r="39556" spans="33:34">
      <c r="AG39556" s="7"/>
      <c r="AH39556" s="7"/>
    </row>
    <row r="39557" spans="33:34">
      <c r="AG39557" s="7"/>
      <c r="AH39557" s="7"/>
    </row>
    <row r="39558" spans="33:34">
      <c r="AG39558" s="7"/>
      <c r="AH39558" s="7"/>
    </row>
    <row r="39559" spans="33:34">
      <c r="AG39559" s="7"/>
      <c r="AH39559" s="7"/>
    </row>
    <row r="39560" spans="33:34">
      <c r="AG39560" s="7"/>
      <c r="AH39560" s="7"/>
    </row>
    <row r="39561" spans="33:34">
      <c r="AG39561" s="7"/>
      <c r="AH39561" s="7"/>
    </row>
    <row r="39562" spans="33:34">
      <c r="AG39562" s="7"/>
      <c r="AH39562" s="7"/>
    </row>
    <row r="39563" spans="33:34">
      <c r="AG39563" s="7"/>
      <c r="AH39563" s="7"/>
    </row>
    <row r="39564" spans="33:34">
      <c r="AG39564" s="7"/>
      <c r="AH39564" s="7"/>
    </row>
    <row r="39565" spans="33:34">
      <c r="AG39565" s="7"/>
      <c r="AH39565" s="7"/>
    </row>
    <row r="39566" spans="33:34">
      <c r="AG39566" s="7"/>
      <c r="AH39566" s="7"/>
    </row>
    <row r="39567" spans="33:34">
      <c r="AG39567" s="7"/>
      <c r="AH39567" s="7"/>
    </row>
    <row r="39568" spans="33:34">
      <c r="AG39568" s="7"/>
      <c r="AH39568" s="7"/>
    </row>
    <row r="39569" spans="33:34">
      <c r="AG39569" s="7"/>
      <c r="AH39569" s="7"/>
    </row>
    <row r="39570" spans="33:34">
      <c r="AG39570" s="7"/>
      <c r="AH39570" s="7"/>
    </row>
    <row r="39571" spans="33:34">
      <c r="AG39571" s="7"/>
      <c r="AH39571" s="7"/>
    </row>
    <row r="39572" spans="33:34">
      <c r="AG39572" s="7"/>
      <c r="AH39572" s="7"/>
    </row>
    <row r="39573" spans="33:34">
      <c r="AG39573" s="7"/>
      <c r="AH39573" s="7"/>
    </row>
    <row r="39574" spans="33:34">
      <c r="AG39574" s="7"/>
      <c r="AH39574" s="7"/>
    </row>
    <row r="39575" spans="33:34">
      <c r="AG39575" s="7"/>
      <c r="AH39575" s="7"/>
    </row>
    <row r="39576" spans="33:34">
      <c r="AG39576" s="7"/>
      <c r="AH39576" s="7"/>
    </row>
    <row r="39577" spans="33:34">
      <c r="AG39577" s="7"/>
      <c r="AH39577" s="7"/>
    </row>
    <row r="39578" spans="33:34">
      <c r="AG39578" s="7"/>
      <c r="AH39578" s="7"/>
    </row>
    <row r="39579" spans="33:34">
      <c r="AG39579" s="7"/>
      <c r="AH39579" s="7"/>
    </row>
    <row r="39580" spans="33:34">
      <c r="AG39580" s="7"/>
      <c r="AH39580" s="7"/>
    </row>
    <row r="39581" spans="33:34">
      <c r="AG39581" s="7"/>
      <c r="AH39581" s="7"/>
    </row>
    <row r="39582" spans="33:34">
      <c r="AG39582" s="7"/>
      <c r="AH39582" s="7"/>
    </row>
    <row r="39583" spans="33:34">
      <c r="AG39583" s="7"/>
      <c r="AH39583" s="7"/>
    </row>
    <row r="39584" spans="33:34">
      <c r="AG39584" s="7"/>
      <c r="AH39584" s="7"/>
    </row>
    <row r="39585" spans="33:34">
      <c r="AG39585" s="7"/>
      <c r="AH39585" s="7"/>
    </row>
    <row r="39586" spans="33:34">
      <c r="AG39586" s="7"/>
      <c r="AH39586" s="7"/>
    </row>
    <row r="39587" spans="33:34">
      <c r="AG39587" s="7"/>
      <c r="AH39587" s="7"/>
    </row>
    <row r="39588" spans="33:34">
      <c r="AG39588" s="7"/>
      <c r="AH39588" s="7"/>
    </row>
    <row r="39589" spans="33:34">
      <c r="AG39589" s="7"/>
      <c r="AH39589" s="7"/>
    </row>
    <row r="39590" spans="33:34">
      <c r="AG39590" s="7"/>
      <c r="AH39590" s="7"/>
    </row>
    <row r="39591" spans="33:34">
      <c r="AG39591" s="7"/>
      <c r="AH39591" s="7"/>
    </row>
    <row r="39592" spans="33:34">
      <c r="AG39592" s="7"/>
      <c r="AH39592" s="7"/>
    </row>
    <row r="39593" spans="33:34">
      <c r="AG39593" s="7"/>
      <c r="AH39593" s="7"/>
    </row>
    <row r="39594" spans="33:34">
      <c r="AG39594" s="7"/>
      <c r="AH39594" s="7"/>
    </row>
    <row r="39595" spans="33:34">
      <c r="AG39595" s="7"/>
      <c r="AH39595" s="7"/>
    </row>
    <row r="39596" spans="33:34">
      <c r="AG39596" s="7"/>
      <c r="AH39596" s="7"/>
    </row>
    <row r="39597" spans="33:34">
      <c r="AG39597" s="7"/>
      <c r="AH39597" s="7"/>
    </row>
    <row r="39598" spans="33:34">
      <c r="AG39598" s="7"/>
      <c r="AH39598" s="7"/>
    </row>
    <row r="39599" spans="33:34">
      <c r="AG39599" s="7"/>
      <c r="AH39599" s="7"/>
    </row>
    <row r="39600" spans="33:34">
      <c r="AG39600" s="7"/>
      <c r="AH39600" s="7"/>
    </row>
    <row r="39601" spans="33:34">
      <c r="AG39601" s="7"/>
      <c r="AH39601" s="7"/>
    </row>
    <row r="39602" spans="33:34">
      <c r="AG39602" s="7"/>
      <c r="AH39602" s="7"/>
    </row>
    <row r="39603" spans="33:34">
      <c r="AG39603" s="7"/>
      <c r="AH39603" s="7"/>
    </row>
    <row r="39604" spans="33:34">
      <c r="AG39604" s="7"/>
      <c r="AH39604" s="7"/>
    </row>
    <row r="39605" spans="33:34">
      <c r="AG39605" s="7"/>
      <c r="AH39605" s="7"/>
    </row>
    <row r="39606" spans="33:34">
      <c r="AG39606" s="7"/>
      <c r="AH39606" s="7"/>
    </row>
    <row r="39607" spans="33:34">
      <c r="AG39607" s="7"/>
      <c r="AH39607" s="7"/>
    </row>
    <row r="39608" spans="33:34">
      <c r="AG39608" s="7"/>
      <c r="AH39608" s="7"/>
    </row>
    <row r="39609" spans="33:34">
      <c r="AG39609" s="7"/>
      <c r="AH39609" s="7"/>
    </row>
    <row r="39610" spans="33:34">
      <c r="AG39610" s="7"/>
      <c r="AH39610" s="7"/>
    </row>
    <row r="39611" spans="33:34">
      <c r="AG39611" s="7"/>
      <c r="AH39611" s="7"/>
    </row>
    <row r="39612" spans="33:34">
      <c r="AG39612" s="7"/>
      <c r="AH39612" s="7"/>
    </row>
    <row r="39613" spans="33:34">
      <c r="AG39613" s="7"/>
      <c r="AH39613" s="7"/>
    </row>
    <row r="39614" spans="33:34">
      <c r="AG39614" s="7"/>
      <c r="AH39614" s="7"/>
    </row>
    <row r="39615" spans="33:34">
      <c r="AG39615" s="7"/>
      <c r="AH39615" s="7"/>
    </row>
    <row r="39616" spans="33:34">
      <c r="AG39616" s="7"/>
      <c r="AH39616" s="7"/>
    </row>
    <row r="39617" spans="33:34">
      <c r="AG39617" s="7"/>
      <c r="AH39617" s="7"/>
    </row>
    <row r="39618" spans="33:34">
      <c r="AG39618" s="7"/>
      <c r="AH39618" s="7"/>
    </row>
    <row r="39619" spans="33:34">
      <c r="AG39619" s="7"/>
      <c r="AH39619" s="7"/>
    </row>
    <row r="39620" spans="33:34">
      <c r="AG39620" s="7"/>
      <c r="AH39620" s="7"/>
    </row>
    <row r="39621" spans="33:34">
      <c r="AG39621" s="7"/>
      <c r="AH39621" s="7"/>
    </row>
    <row r="39622" spans="33:34">
      <c r="AG39622" s="7"/>
      <c r="AH39622" s="7"/>
    </row>
    <row r="39623" spans="33:34">
      <c r="AG39623" s="7"/>
      <c r="AH39623" s="7"/>
    </row>
    <row r="39624" spans="33:34">
      <c r="AG39624" s="7"/>
      <c r="AH39624" s="7"/>
    </row>
    <row r="39625" spans="33:34">
      <c r="AG39625" s="7"/>
      <c r="AH39625" s="7"/>
    </row>
    <row r="39626" spans="33:34">
      <c r="AG39626" s="7"/>
      <c r="AH39626" s="7"/>
    </row>
    <row r="39627" spans="33:34">
      <c r="AG39627" s="7"/>
      <c r="AH39627" s="7"/>
    </row>
    <row r="39628" spans="33:34">
      <c r="AG39628" s="7"/>
      <c r="AH39628" s="7"/>
    </row>
    <row r="39629" spans="33:34">
      <c r="AG39629" s="7"/>
      <c r="AH39629" s="7"/>
    </row>
    <row r="39630" spans="33:34">
      <c r="AG39630" s="7"/>
      <c r="AH39630" s="7"/>
    </row>
    <row r="39631" spans="33:34">
      <c r="AG39631" s="7"/>
      <c r="AH39631" s="7"/>
    </row>
    <row r="39632" spans="33:34">
      <c r="AG39632" s="7"/>
      <c r="AH39632" s="7"/>
    </row>
    <row r="39633" spans="33:34">
      <c r="AG39633" s="7"/>
      <c r="AH39633" s="7"/>
    </row>
    <row r="39634" spans="33:34">
      <c r="AG39634" s="7"/>
      <c r="AH39634" s="7"/>
    </row>
    <row r="39635" spans="33:34">
      <c r="AG39635" s="7"/>
      <c r="AH39635" s="7"/>
    </row>
    <row r="39636" spans="33:34">
      <c r="AG39636" s="7"/>
      <c r="AH39636" s="7"/>
    </row>
    <row r="39637" spans="33:34">
      <c r="AG39637" s="7"/>
      <c r="AH39637" s="7"/>
    </row>
    <row r="39638" spans="33:34">
      <c r="AG39638" s="7"/>
      <c r="AH39638" s="7"/>
    </row>
    <row r="39639" spans="33:34">
      <c r="AG39639" s="7"/>
      <c r="AH39639" s="7"/>
    </row>
    <row r="39640" spans="33:34">
      <c r="AG39640" s="7"/>
      <c r="AH39640" s="7"/>
    </row>
    <row r="39641" spans="33:34">
      <c r="AG39641" s="7"/>
      <c r="AH39641" s="7"/>
    </row>
    <row r="39642" spans="33:34">
      <c r="AG39642" s="7"/>
      <c r="AH39642" s="7"/>
    </row>
    <row r="39643" spans="33:34">
      <c r="AG39643" s="7"/>
      <c r="AH39643" s="7"/>
    </row>
    <row r="39644" spans="33:34">
      <c r="AG39644" s="7"/>
      <c r="AH39644" s="7"/>
    </row>
    <row r="39645" spans="33:34">
      <c r="AG39645" s="7"/>
      <c r="AH39645" s="7"/>
    </row>
    <row r="39646" spans="33:34">
      <c r="AG39646" s="7"/>
      <c r="AH39646" s="7"/>
    </row>
    <row r="39647" spans="33:34">
      <c r="AG39647" s="7"/>
      <c r="AH39647" s="7"/>
    </row>
    <row r="39648" spans="33:34">
      <c r="AG39648" s="7"/>
      <c r="AH39648" s="7"/>
    </row>
    <row r="39649" spans="33:34">
      <c r="AG39649" s="7"/>
      <c r="AH39649" s="7"/>
    </row>
    <row r="39650" spans="33:34">
      <c r="AG39650" s="7"/>
      <c r="AH39650" s="7"/>
    </row>
    <row r="39651" spans="33:34">
      <c r="AG39651" s="7"/>
      <c r="AH39651" s="7"/>
    </row>
    <row r="39652" spans="33:34">
      <c r="AG39652" s="7"/>
      <c r="AH39652" s="7"/>
    </row>
    <row r="39653" spans="33:34">
      <c r="AG39653" s="7"/>
      <c r="AH39653" s="7"/>
    </row>
    <row r="39654" spans="33:34">
      <c r="AG39654" s="7"/>
      <c r="AH39654" s="7"/>
    </row>
    <row r="39655" spans="33:34">
      <c r="AG39655" s="7"/>
      <c r="AH39655" s="7"/>
    </row>
    <row r="39656" spans="33:34">
      <c r="AG39656" s="7"/>
      <c r="AH39656" s="7"/>
    </row>
    <row r="39657" spans="33:34">
      <c r="AG39657" s="7"/>
      <c r="AH39657" s="7"/>
    </row>
    <row r="39658" spans="33:34">
      <c r="AG39658" s="7"/>
      <c r="AH39658" s="7"/>
    </row>
    <row r="39659" spans="33:34">
      <c r="AG39659" s="7"/>
      <c r="AH39659" s="7"/>
    </row>
    <row r="39660" spans="33:34">
      <c r="AG39660" s="7"/>
      <c r="AH39660" s="7"/>
    </row>
    <row r="39661" spans="33:34">
      <c r="AG39661" s="7"/>
      <c r="AH39661" s="7"/>
    </row>
    <row r="39662" spans="33:34">
      <c r="AG39662" s="7"/>
      <c r="AH39662" s="7"/>
    </row>
    <row r="39663" spans="33:34">
      <c r="AG39663" s="7"/>
      <c r="AH39663" s="7"/>
    </row>
    <row r="39664" spans="33:34">
      <c r="AG39664" s="7"/>
      <c r="AH39664" s="7"/>
    </row>
    <row r="39665" spans="33:34">
      <c r="AG39665" s="7"/>
      <c r="AH39665" s="7"/>
    </row>
    <row r="39666" spans="33:34">
      <c r="AG39666" s="7"/>
      <c r="AH39666" s="7"/>
    </row>
    <row r="39667" spans="33:34">
      <c r="AG39667" s="7"/>
      <c r="AH39667" s="7"/>
    </row>
    <row r="39668" spans="33:34">
      <c r="AG39668" s="7"/>
      <c r="AH39668" s="7"/>
    </row>
    <row r="39669" spans="33:34">
      <c r="AG39669" s="7"/>
      <c r="AH39669" s="7"/>
    </row>
    <row r="39670" spans="33:34">
      <c r="AG39670" s="7"/>
      <c r="AH39670" s="7"/>
    </row>
    <row r="39671" spans="33:34">
      <c r="AG39671" s="7"/>
      <c r="AH39671" s="7"/>
    </row>
    <row r="39672" spans="33:34">
      <c r="AG39672" s="7"/>
      <c r="AH39672" s="7"/>
    </row>
    <row r="39673" spans="33:34">
      <c r="AG39673" s="7"/>
      <c r="AH39673" s="7"/>
    </row>
    <row r="39674" spans="33:34">
      <c r="AG39674" s="7"/>
      <c r="AH39674" s="7"/>
    </row>
    <row r="39675" spans="33:34">
      <c r="AG39675" s="7"/>
      <c r="AH39675" s="7"/>
    </row>
    <row r="39676" spans="33:34">
      <c r="AG39676" s="7"/>
      <c r="AH39676" s="7"/>
    </row>
    <row r="39677" spans="33:34">
      <c r="AG39677" s="7"/>
      <c r="AH39677" s="7"/>
    </row>
    <row r="39678" spans="33:34">
      <c r="AG39678" s="7"/>
      <c r="AH39678" s="7"/>
    </row>
    <row r="39679" spans="33:34">
      <c r="AG39679" s="7"/>
      <c r="AH39679" s="7"/>
    </row>
    <row r="39680" spans="33:34">
      <c r="AG39680" s="7"/>
      <c r="AH39680" s="7"/>
    </row>
    <row r="39681" spans="33:34">
      <c r="AG39681" s="7"/>
      <c r="AH39681" s="7"/>
    </row>
    <row r="39682" spans="33:34">
      <c r="AG39682" s="7"/>
      <c r="AH39682" s="7"/>
    </row>
    <row r="39683" spans="33:34">
      <c r="AG39683" s="7"/>
      <c r="AH39683" s="7"/>
    </row>
    <row r="39684" spans="33:34">
      <c r="AG39684" s="7"/>
      <c r="AH39684" s="7"/>
    </row>
    <row r="39685" spans="33:34">
      <c r="AG39685" s="7"/>
      <c r="AH39685" s="7"/>
    </row>
    <row r="39686" spans="33:34">
      <c r="AG39686" s="7"/>
      <c r="AH39686" s="7"/>
    </row>
    <row r="39687" spans="33:34">
      <c r="AG39687" s="7"/>
      <c r="AH39687" s="7"/>
    </row>
    <row r="39688" spans="33:34">
      <c r="AG39688" s="7"/>
      <c r="AH39688" s="7"/>
    </row>
    <row r="39689" spans="33:34">
      <c r="AG39689" s="7"/>
      <c r="AH39689" s="7"/>
    </row>
    <row r="39690" spans="33:34">
      <c r="AG39690" s="7"/>
      <c r="AH39690" s="7"/>
    </row>
    <row r="39691" spans="33:34">
      <c r="AG39691" s="7"/>
      <c r="AH39691" s="7"/>
    </row>
    <row r="39692" spans="33:34">
      <c r="AG39692" s="7"/>
      <c r="AH39692" s="7"/>
    </row>
    <row r="39693" spans="33:34">
      <c r="AG39693" s="7"/>
      <c r="AH39693" s="7"/>
    </row>
    <row r="39694" spans="33:34">
      <c r="AG39694" s="7"/>
      <c r="AH39694" s="7"/>
    </row>
    <row r="39695" spans="33:34">
      <c r="AG39695" s="7"/>
      <c r="AH39695" s="7"/>
    </row>
    <row r="39696" spans="33:34">
      <c r="AG39696" s="7"/>
      <c r="AH39696" s="7"/>
    </row>
    <row r="39697" spans="33:34">
      <c r="AG39697" s="7"/>
      <c r="AH39697" s="7"/>
    </row>
    <row r="39698" spans="33:34">
      <c r="AG39698" s="7"/>
      <c r="AH39698" s="7"/>
    </row>
    <row r="39699" spans="33:34">
      <c r="AG39699" s="7"/>
      <c r="AH39699" s="7"/>
    </row>
    <row r="39700" spans="33:34">
      <c r="AG39700" s="7"/>
      <c r="AH39700" s="7"/>
    </row>
    <row r="39701" spans="33:34">
      <c r="AG39701" s="7"/>
      <c r="AH39701" s="7"/>
    </row>
    <row r="39702" spans="33:34">
      <c r="AG39702" s="7"/>
      <c r="AH39702" s="7"/>
    </row>
    <row r="39703" spans="33:34">
      <c r="AG39703" s="7"/>
      <c r="AH39703" s="7"/>
    </row>
    <row r="39704" spans="33:34">
      <c r="AG39704" s="7"/>
      <c r="AH39704" s="7"/>
    </row>
    <row r="39705" spans="33:34">
      <c r="AG39705" s="7"/>
      <c r="AH39705" s="7"/>
    </row>
    <row r="39706" spans="33:34">
      <c r="AG39706" s="7"/>
      <c r="AH39706" s="7"/>
    </row>
    <row r="39707" spans="33:34">
      <c r="AG39707" s="7"/>
      <c r="AH39707" s="7"/>
    </row>
    <row r="39708" spans="33:34">
      <c r="AG39708" s="7"/>
      <c r="AH39708" s="7"/>
    </row>
    <row r="39709" spans="33:34">
      <c r="AG39709" s="7"/>
      <c r="AH39709" s="7"/>
    </row>
    <row r="39710" spans="33:34">
      <c r="AG39710" s="7"/>
      <c r="AH39710" s="7"/>
    </row>
    <row r="39711" spans="33:34">
      <c r="AG39711" s="7"/>
      <c r="AH39711" s="7"/>
    </row>
    <row r="39712" spans="33:34">
      <c r="AG39712" s="7"/>
      <c r="AH39712" s="7"/>
    </row>
    <row r="39713" spans="33:34">
      <c r="AG39713" s="7"/>
      <c r="AH39713" s="7"/>
    </row>
    <row r="39714" spans="33:34">
      <c r="AG39714" s="7"/>
      <c r="AH39714" s="7"/>
    </row>
    <row r="39715" spans="33:34">
      <c r="AG39715" s="7"/>
      <c r="AH39715" s="7"/>
    </row>
    <row r="39716" spans="33:34">
      <c r="AG39716" s="7"/>
      <c r="AH39716" s="7"/>
    </row>
    <row r="39717" spans="33:34">
      <c r="AG39717" s="7"/>
      <c r="AH39717" s="7"/>
    </row>
    <row r="39718" spans="33:34">
      <c r="AG39718" s="7"/>
      <c r="AH39718" s="7"/>
    </row>
    <row r="39719" spans="33:34">
      <c r="AG39719" s="7"/>
      <c r="AH39719" s="7"/>
    </row>
    <row r="39720" spans="33:34">
      <c r="AG39720" s="7"/>
      <c r="AH39720" s="7"/>
    </row>
    <row r="39721" spans="33:34">
      <c r="AG39721" s="7"/>
      <c r="AH39721" s="7"/>
    </row>
    <row r="39722" spans="33:34">
      <c r="AG39722" s="7"/>
      <c r="AH39722" s="7"/>
    </row>
    <row r="39723" spans="33:34">
      <c r="AG39723" s="7"/>
      <c r="AH39723" s="7"/>
    </row>
    <row r="39724" spans="33:34">
      <c r="AG39724" s="7"/>
      <c r="AH39724" s="7"/>
    </row>
    <row r="39725" spans="33:34">
      <c r="AG39725" s="7"/>
      <c r="AH39725" s="7"/>
    </row>
    <row r="39726" spans="33:34">
      <c r="AG39726" s="7"/>
      <c r="AH39726" s="7"/>
    </row>
    <row r="39727" spans="33:34">
      <c r="AG39727" s="7"/>
      <c r="AH39727" s="7"/>
    </row>
    <row r="39728" spans="33:34">
      <c r="AG39728" s="7"/>
      <c r="AH39728" s="7"/>
    </row>
    <row r="39729" spans="33:34">
      <c r="AG39729" s="7"/>
      <c r="AH39729" s="7"/>
    </row>
    <row r="39730" spans="33:34">
      <c r="AG39730" s="7"/>
      <c r="AH39730" s="7"/>
    </row>
    <row r="39731" spans="33:34">
      <c r="AG39731" s="7"/>
      <c r="AH39731" s="7"/>
    </row>
    <row r="39732" spans="33:34">
      <c r="AG39732" s="7"/>
      <c r="AH39732" s="7"/>
    </row>
    <row r="39733" spans="33:34">
      <c r="AG39733" s="7"/>
      <c r="AH39733" s="7"/>
    </row>
    <row r="39734" spans="33:34">
      <c r="AG39734" s="7"/>
      <c r="AH39734" s="7"/>
    </row>
    <row r="39735" spans="33:34">
      <c r="AG39735" s="7"/>
      <c r="AH39735" s="7"/>
    </row>
    <row r="39736" spans="33:34">
      <c r="AG39736" s="7"/>
      <c r="AH39736" s="7"/>
    </row>
    <row r="39737" spans="33:34">
      <c r="AG39737" s="7"/>
      <c r="AH39737" s="7"/>
    </row>
    <row r="39738" spans="33:34">
      <c r="AG39738" s="7"/>
      <c r="AH39738" s="7"/>
    </row>
    <row r="39739" spans="33:34">
      <c r="AG39739" s="7"/>
      <c r="AH39739" s="7"/>
    </row>
    <row r="39740" spans="33:34">
      <c r="AG39740" s="7"/>
      <c r="AH39740" s="7"/>
    </row>
    <row r="39741" spans="33:34">
      <c r="AG39741" s="7"/>
      <c r="AH39741" s="7"/>
    </row>
    <row r="39742" spans="33:34">
      <c r="AG39742" s="7"/>
      <c r="AH39742" s="7"/>
    </row>
    <row r="39743" spans="33:34">
      <c r="AG39743" s="7"/>
      <c r="AH39743" s="7"/>
    </row>
    <row r="39744" spans="33:34">
      <c r="AG39744" s="7"/>
      <c r="AH39744" s="7"/>
    </row>
    <row r="39745" spans="33:34">
      <c r="AG39745" s="7"/>
      <c r="AH39745" s="7"/>
    </row>
    <row r="39746" spans="33:34">
      <c r="AG39746" s="7"/>
      <c r="AH39746" s="7"/>
    </row>
    <row r="39747" spans="33:34">
      <c r="AG39747" s="7"/>
      <c r="AH39747" s="7"/>
    </row>
    <row r="39748" spans="33:34">
      <c r="AG39748" s="7"/>
      <c r="AH39748" s="7"/>
    </row>
    <row r="39749" spans="33:34">
      <c r="AG39749" s="7"/>
      <c r="AH39749" s="7"/>
    </row>
    <row r="39750" spans="33:34">
      <c r="AG39750" s="7"/>
      <c r="AH39750" s="7"/>
    </row>
    <row r="39751" spans="33:34">
      <c r="AG39751" s="7"/>
      <c r="AH39751" s="7"/>
    </row>
    <row r="39752" spans="33:34">
      <c r="AG39752" s="7"/>
      <c r="AH39752" s="7"/>
    </row>
    <row r="39753" spans="33:34">
      <c r="AG39753" s="7"/>
      <c r="AH39753" s="7"/>
    </row>
    <row r="39754" spans="33:34">
      <c r="AG39754" s="7"/>
      <c r="AH39754" s="7"/>
    </row>
    <row r="39755" spans="33:34">
      <c r="AG39755" s="7"/>
      <c r="AH39755" s="7"/>
    </row>
    <row r="39756" spans="33:34">
      <c r="AG39756" s="7"/>
      <c r="AH39756" s="7"/>
    </row>
    <row r="39757" spans="33:34">
      <c r="AG39757" s="7"/>
      <c r="AH39757" s="7"/>
    </row>
    <row r="39758" spans="33:34">
      <c r="AG39758" s="7"/>
      <c r="AH39758" s="7"/>
    </row>
    <row r="39759" spans="33:34">
      <c r="AG39759" s="7"/>
      <c r="AH39759" s="7"/>
    </row>
    <row r="39760" spans="33:34">
      <c r="AG39760" s="7"/>
      <c r="AH39760" s="7"/>
    </row>
    <row r="39761" spans="33:34">
      <c r="AG39761" s="7"/>
      <c r="AH39761" s="7"/>
    </row>
    <row r="39762" spans="33:34">
      <c r="AG39762" s="7"/>
      <c r="AH39762" s="7"/>
    </row>
    <row r="39763" spans="33:34">
      <c r="AG39763" s="7"/>
      <c r="AH39763" s="7"/>
    </row>
    <row r="39764" spans="33:34">
      <c r="AG39764" s="7"/>
      <c r="AH39764" s="7"/>
    </row>
    <row r="39765" spans="33:34">
      <c r="AG39765" s="7"/>
      <c r="AH39765" s="7"/>
    </row>
    <row r="39766" spans="33:34">
      <c r="AG39766" s="7"/>
      <c r="AH39766" s="7"/>
    </row>
    <row r="39767" spans="33:34">
      <c r="AG39767" s="7"/>
      <c r="AH39767" s="7"/>
    </row>
    <row r="39768" spans="33:34">
      <c r="AG39768" s="7"/>
      <c r="AH39768" s="7"/>
    </row>
    <row r="39769" spans="33:34">
      <c r="AG39769" s="7"/>
      <c r="AH39769" s="7"/>
    </row>
    <row r="39770" spans="33:34">
      <c r="AG39770" s="7"/>
      <c r="AH39770" s="7"/>
    </row>
    <row r="39771" spans="33:34">
      <c r="AG39771" s="7"/>
      <c r="AH39771" s="7"/>
    </row>
    <row r="39772" spans="33:34">
      <c r="AG39772" s="7"/>
      <c r="AH39772" s="7"/>
    </row>
    <row r="39773" spans="33:34">
      <c r="AG39773" s="7"/>
      <c r="AH39773" s="7"/>
    </row>
    <row r="39774" spans="33:34">
      <c r="AG39774" s="7"/>
      <c r="AH39774" s="7"/>
    </row>
    <row r="39775" spans="33:34">
      <c r="AG39775" s="7"/>
      <c r="AH39775" s="7"/>
    </row>
    <row r="39776" spans="33:34">
      <c r="AG39776" s="7"/>
      <c r="AH39776" s="7"/>
    </row>
    <row r="39777" spans="33:34">
      <c r="AG39777" s="7"/>
      <c r="AH39777" s="7"/>
    </row>
    <row r="39778" spans="33:34">
      <c r="AG39778" s="7"/>
      <c r="AH39778" s="7"/>
    </row>
    <row r="39779" spans="33:34">
      <c r="AG39779" s="7"/>
      <c r="AH39779" s="7"/>
    </row>
    <row r="39780" spans="33:34">
      <c r="AG39780" s="7"/>
      <c r="AH39780" s="7"/>
    </row>
    <row r="39781" spans="33:34">
      <c r="AG39781" s="7"/>
      <c r="AH39781" s="7"/>
    </row>
    <row r="39782" spans="33:34">
      <c r="AG39782" s="7"/>
      <c r="AH39782" s="7"/>
    </row>
    <row r="39783" spans="33:34">
      <c r="AG39783" s="7"/>
      <c r="AH39783" s="7"/>
    </row>
    <row r="39784" spans="33:34">
      <c r="AG39784" s="7"/>
      <c r="AH39784" s="7"/>
    </row>
    <row r="39785" spans="33:34">
      <c r="AG39785" s="7"/>
      <c r="AH39785" s="7"/>
    </row>
    <row r="39786" spans="33:34">
      <c r="AG39786" s="7"/>
      <c r="AH39786" s="7"/>
    </row>
    <row r="39787" spans="33:34">
      <c r="AG39787" s="7"/>
      <c r="AH39787" s="7"/>
    </row>
    <row r="39788" spans="33:34">
      <c r="AG39788" s="7"/>
      <c r="AH39788" s="7"/>
    </row>
    <row r="39789" spans="33:34">
      <c r="AG39789" s="7"/>
      <c r="AH39789" s="7"/>
    </row>
    <row r="39790" spans="33:34">
      <c r="AG39790" s="7"/>
      <c r="AH39790" s="7"/>
    </row>
    <row r="39791" spans="33:34">
      <c r="AG39791" s="7"/>
      <c r="AH39791" s="7"/>
    </row>
    <row r="39792" spans="33:34">
      <c r="AG39792" s="7"/>
      <c r="AH39792" s="7"/>
    </row>
    <row r="39793" spans="33:34">
      <c r="AG39793" s="7"/>
      <c r="AH39793" s="7"/>
    </row>
    <row r="39794" spans="33:34">
      <c r="AG39794" s="7"/>
      <c r="AH39794" s="7"/>
    </row>
    <row r="39795" spans="33:34">
      <c r="AG39795" s="7"/>
      <c r="AH39795" s="7"/>
    </row>
    <row r="39796" spans="33:34">
      <c r="AG39796" s="7"/>
      <c r="AH39796" s="7"/>
    </row>
    <row r="39797" spans="33:34">
      <c r="AG39797" s="7"/>
      <c r="AH39797" s="7"/>
    </row>
    <row r="39798" spans="33:34">
      <c r="AG39798" s="7"/>
      <c r="AH39798" s="7"/>
    </row>
    <row r="39799" spans="33:34">
      <c r="AG39799" s="7"/>
      <c r="AH39799" s="7"/>
    </row>
    <row r="39800" spans="33:34">
      <c r="AG39800" s="7"/>
      <c r="AH39800" s="7"/>
    </row>
    <row r="39801" spans="33:34">
      <c r="AG39801" s="7"/>
      <c r="AH39801" s="7"/>
    </row>
    <row r="39802" spans="33:34">
      <c r="AG39802" s="7"/>
      <c r="AH39802" s="7"/>
    </row>
    <row r="39803" spans="33:34">
      <c r="AG39803" s="7"/>
      <c r="AH39803" s="7"/>
    </row>
    <row r="39804" spans="33:34">
      <c r="AG39804" s="7"/>
      <c r="AH39804" s="7"/>
    </row>
    <row r="39805" spans="33:34">
      <c r="AG39805" s="7"/>
      <c r="AH39805" s="7"/>
    </row>
    <row r="39806" spans="33:34">
      <c r="AG39806" s="7"/>
      <c r="AH39806" s="7"/>
    </row>
    <row r="39807" spans="33:34">
      <c r="AG39807" s="7"/>
      <c r="AH39807" s="7"/>
    </row>
    <row r="39808" spans="33:34">
      <c r="AG39808" s="7"/>
      <c r="AH39808" s="7"/>
    </row>
    <row r="39809" spans="33:34">
      <c r="AG39809" s="7"/>
      <c r="AH39809" s="7"/>
    </row>
    <row r="39810" spans="33:34">
      <c r="AG39810" s="7"/>
      <c r="AH39810" s="7"/>
    </row>
    <row r="39811" spans="33:34">
      <c r="AG39811" s="7"/>
      <c r="AH39811" s="7"/>
    </row>
    <row r="39812" spans="33:34">
      <c r="AG39812" s="7"/>
      <c r="AH39812" s="7"/>
    </row>
    <row r="39813" spans="33:34">
      <c r="AG39813" s="7"/>
      <c r="AH39813" s="7"/>
    </row>
    <row r="39814" spans="33:34">
      <c r="AG39814" s="7"/>
      <c r="AH39814" s="7"/>
    </row>
    <row r="39815" spans="33:34">
      <c r="AG39815" s="7"/>
      <c r="AH39815" s="7"/>
    </row>
    <row r="39816" spans="33:34">
      <c r="AG39816" s="7"/>
      <c r="AH39816" s="7"/>
    </row>
    <row r="39817" spans="33:34">
      <c r="AG39817" s="7"/>
      <c r="AH39817" s="7"/>
    </row>
    <row r="39818" spans="33:34">
      <c r="AG39818" s="7"/>
      <c r="AH39818" s="7"/>
    </row>
    <row r="39819" spans="33:34">
      <c r="AG39819" s="7"/>
      <c r="AH39819" s="7"/>
    </row>
    <row r="39820" spans="33:34">
      <c r="AG39820" s="7"/>
      <c r="AH39820" s="7"/>
    </row>
    <row r="39821" spans="33:34">
      <c r="AG39821" s="7"/>
      <c r="AH39821" s="7"/>
    </row>
    <row r="39822" spans="33:34">
      <c r="AG39822" s="7"/>
      <c r="AH39822" s="7"/>
    </row>
    <row r="39823" spans="33:34">
      <c r="AG39823" s="7"/>
      <c r="AH39823" s="7"/>
    </row>
    <row r="39824" spans="33:34">
      <c r="AG39824" s="7"/>
      <c r="AH39824" s="7"/>
    </row>
    <row r="39825" spans="33:34">
      <c r="AG39825" s="7"/>
      <c r="AH39825" s="7"/>
    </row>
    <row r="39826" spans="33:34">
      <c r="AG39826" s="7"/>
      <c r="AH39826" s="7"/>
    </row>
    <row r="39827" spans="33:34">
      <c r="AG39827" s="7"/>
      <c r="AH39827" s="7"/>
    </row>
    <row r="39828" spans="33:34">
      <c r="AG39828" s="7"/>
      <c r="AH39828" s="7"/>
    </row>
    <row r="39829" spans="33:34">
      <c r="AG39829" s="7"/>
      <c r="AH39829" s="7"/>
    </row>
    <row r="39830" spans="33:34">
      <c r="AG39830" s="7"/>
      <c r="AH39830" s="7"/>
    </row>
    <row r="39831" spans="33:34">
      <c r="AG39831" s="7"/>
      <c r="AH39831" s="7"/>
    </row>
    <row r="39832" spans="33:34">
      <c r="AG39832" s="7"/>
      <c r="AH39832" s="7"/>
    </row>
    <row r="39833" spans="33:34">
      <c r="AG39833" s="7"/>
      <c r="AH39833" s="7"/>
    </row>
    <row r="39834" spans="33:34">
      <c r="AG39834" s="7"/>
      <c r="AH39834" s="7"/>
    </row>
    <row r="39835" spans="33:34">
      <c r="AG39835" s="7"/>
      <c r="AH39835" s="7"/>
    </row>
    <row r="39836" spans="33:34">
      <c r="AG39836" s="7"/>
      <c r="AH39836" s="7"/>
    </row>
    <row r="39837" spans="33:34">
      <c r="AG39837" s="7"/>
      <c r="AH39837" s="7"/>
    </row>
    <row r="39838" spans="33:34">
      <c r="AG39838" s="7"/>
      <c r="AH39838" s="7"/>
    </row>
    <row r="39839" spans="33:34">
      <c r="AG39839" s="7"/>
      <c r="AH39839" s="7"/>
    </row>
    <row r="39840" spans="33:34">
      <c r="AG39840" s="7"/>
      <c r="AH39840" s="7"/>
    </row>
    <row r="39841" spans="33:34">
      <c r="AG39841" s="7"/>
      <c r="AH39841" s="7"/>
    </row>
    <row r="39842" spans="33:34">
      <c r="AG39842" s="7"/>
      <c r="AH39842" s="7"/>
    </row>
    <row r="39843" spans="33:34">
      <c r="AG39843" s="7"/>
      <c r="AH39843" s="7"/>
    </row>
    <row r="39844" spans="33:34">
      <c r="AG39844" s="7"/>
      <c r="AH39844" s="7"/>
    </row>
    <row r="39845" spans="33:34">
      <c r="AG39845" s="7"/>
      <c r="AH39845" s="7"/>
    </row>
    <row r="39846" spans="33:34">
      <c r="AG39846" s="7"/>
      <c r="AH39846" s="7"/>
    </row>
    <row r="39847" spans="33:34">
      <c r="AG39847" s="7"/>
      <c r="AH39847" s="7"/>
    </row>
    <row r="39848" spans="33:34">
      <c r="AG39848" s="7"/>
      <c r="AH39848" s="7"/>
    </row>
    <row r="39849" spans="33:34">
      <c r="AG39849" s="7"/>
      <c r="AH39849" s="7"/>
    </row>
    <row r="39850" spans="33:34">
      <c r="AG39850" s="7"/>
      <c r="AH39850" s="7"/>
    </row>
    <row r="39851" spans="33:34">
      <c r="AG39851" s="7"/>
      <c r="AH39851" s="7"/>
    </row>
    <row r="39852" spans="33:34">
      <c r="AG39852" s="7"/>
      <c r="AH39852" s="7"/>
    </row>
    <row r="39853" spans="33:34">
      <c r="AG39853" s="7"/>
      <c r="AH39853" s="7"/>
    </row>
    <row r="39854" spans="33:34">
      <c r="AG39854" s="7"/>
      <c r="AH39854" s="7"/>
    </row>
    <row r="39855" spans="33:34">
      <c r="AG39855" s="7"/>
      <c r="AH39855" s="7"/>
    </row>
    <row r="39856" spans="33:34">
      <c r="AG39856" s="7"/>
      <c r="AH39856" s="7"/>
    </row>
    <row r="39857" spans="33:34">
      <c r="AG39857" s="7"/>
      <c r="AH39857" s="7"/>
    </row>
    <row r="39858" spans="33:34">
      <c r="AG39858" s="7"/>
      <c r="AH39858" s="7"/>
    </row>
    <row r="39859" spans="33:34">
      <c r="AG39859" s="7"/>
      <c r="AH39859" s="7"/>
    </row>
    <row r="39860" spans="33:34">
      <c r="AG39860" s="7"/>
      <c r="AH39860" s="7"/>
    </row>
    <row r="39861" spans="33:34">
      <c r="AG39861" s="7"/>
      <c r="AH39861" s="7"/>
    </row>
    <row r="39862" spans="33:34">
      <c r="AG39862" s="7"/>
      <c r="AH39862" s="7"/>
    </row>
    <row r="39863" spans="33:34">
      <c r="AG39863" s="7"/>
      <c r="AH39863" s="7"/>
    </row>
    <row r="39864" spans="33:34">
      <c r="AG39864" s="7"/>
      <c r="AH39864" s="7"/>
    </row>
    <row r="39865" spans="33:34">
      <c r="AG39865" s="7"/>
      <c r="AH39865" s="7"/>
    </row>
    <row r="39866" spans="33:34">
      <c r="AG39866" s="7"/>
      <c r="AH39866" s="7"/>
    </row>
    <row r="39867" spans="33:34">
      <c r="AG39867" s="7"/>
      <c r="AH39867" s="7"/>
    </row>
    <row r="39868" spans="33:34">
      <c r="AG39868" s="7"/>
      <c r="AH39868" s="7"/>
    </row>
    <row r="39869" spans="33:34">
      <c r="AG39869" s="7"/>
      <c r="AH39869" s="7"/>
    </row>
    <row r="39870" spans="33:34">
      <c r="AG39870" s="7"/>
      <c r="AH39870" s="7"/>
    </row>
    <row r="39871" spans="33:34">
      <c r="AG39871" s="7"/>
      <c r="AH39871" s="7"/>
    </row>
    <row r="39872" spans="33:34">
      <c r="AG39872" s="7"/>
      <c r="AH39872" s="7"/>
    </row>
    <row r="39873" spans="33:34">
      <c r="AG39873" s="7"/>
      <c r="AH39873" s="7"/>
    </row>
    <row r="39874" spans="33:34">
      <c r="AG39874" s="7"/>
      <c r="AH39874" s="7"/>
    </row>
    <row r="39875" spans="33:34">
      <c r="AG39875" s="7"/>
      <c r="AH39875" s="7"/>
    </row>
    <row r="39876" spans="33:34">
      <c r="AG39876" s="7"/>
      <c r="AH39876" s="7"/>
    </row>
    <row r="39877" spans="33:34">
      <c r="AG39877" s="7"/>
      <c r="AH39877" s="7"/>
    </row>
    <row r="39878" spans="33:34">
      <c r="AG39878" s="7"/>
      <c r="AH39878" s="7"/>
    </row>
    <row r="39879" spans="33:34">
      <c r="AG39879" s="7"/>
      <c r="AH39879" s="7"/>
    </row>
    <row r="39880" spans="33:34">
      <c r="AG39880" s="7"/>
      <c r="AH39880" s="7"/>
    </row>
    <row r="39881" spans="33:34">
      <c r="AG39881" s="7"/>
      <c r="AH39881" s="7"/>
    </row>
    <row r="39882" spans="33:34">
      <c r="AG39882" s="7"/>
      <c r="AH39882" s="7"/>
    </row>
    <row r="39883" spans="33:34">
      <c r="AG39883" s="7"/>
      <c r="AH39883" s="7"/>
    </row>
    <row r="39884" spans="33:34">
      <c r="AG39884" s="7"/>
      <c r="AH39884" s="7"/>
    </row>
    <row r="39885" spans="33:34">
      <c r="AG39885" s="7"/>
      <c r="AH39885" s="7"/>
    </row>
    <row r="39886" spans="33:34">
      <c r="AG39886" s="7"/>
      <c r="AH39886" s="7"/>
    </row>
    <row r="39887" spans="33:34">
      <c r="AG39887" s="7"/>
      <c r="AH39887" s="7"/>
    </row>
    <row r="39888" spans="33:34">
      <c r="AG39888" s="7"/>
      <c r="AH39888" s="7"/>
    </row>
    <row r="39889" spans="33:34">
      <c r="AG39889" s="7"/>
      <c r="AH39889" s="7"/>
    </row>
    <row r="39890" spans="33:34">
      <c r="AG39890" s="7"/>
      <c r="AH39890" s="7"/>
    </row>
    <row r="39891" spans="33:34">
      <c r="AG39891" s="7"/>
      <c r="AH39891" s="7"/>
    </row>
    <row r="39892" spans="33:34">
      <c r="AG39892" s="7"/>
      <c r="AH39892" s="7"/>
    </row>
    <row r="39893" spans="33:34">
      <c r="AG39893" s="7"/>
      <c r="AH39893" s="7"/>
    </row>
    <row r="39894" spans="33:34">
      <c r="AG39894" s="7"/>
      <c r="AH39894" s="7"/>
    </row>
    <row r="39895" spans="33:34">
      <c r="AG39895" s="7"/>
      <c r="AH39895" s="7"/>
    </row>
    <row r="39896" spans="33:34">
      <c r="AG39896" s="7"/>
      <c r="AH39896" s="7"/>
    </row>
    <row r="39897" spans="33:34">
      <c r="AG39897" s="7"/>
      <c r="AH39897" s="7"/>
    </row>
    <row r="39898" spans="33:34">
      <c r="AG39898" s="7"/>
      <c r="AH39898" s="7"/>
    </row>
    <row r="39899" spans="33:34">
      <c r="AG39899" s="7"/>
      <c r="AH39899" s="7"/>
    </row>
    <row r="39900" spans="33:34">
      <c r="AG39900" s="7"/>
      <c r="AH39900" s="7"/>
    </row>
    <row r="39901" spans="33:34">
      <c r="AG39901" s="7"/>
      <c r="AH39901" s="7"/>
    </row>
    <row r="39902" spans="33:34">
      <c r="AG39902" s="7"/>
      <c r="AH39902" s="7"/>
    </row>
    <row r="39903" spans="33:34">
      <c r="AG39903" s="7"/>
      <c r="AH39903" s="7"/>
    </row>
    <row r="39904" spans="33:34">
      <c r="AG39904" s="7"/>
      <c r="AH39904" s="7"/>
    </row>
    <row r="39905" spans="33:34">
      <c r="AG39905" s="7"/>
      <c r="AH39905" s="7"/>
    </row>
    <row r="39906" spans="33:34">
      <c r="AG39906" s="7"/>
      <c r="AH39906" s="7"/>
    </row>
    <row r="39907" spans="33:34">
      <c r="AG39907" s="7"/>
      <c r="AH39907" s="7"/>
    </row>
    <row r="39908" spans="33:34">
      <c r="AG39908" s="7"/>
      <c r="AH39908" s="7"/>
    </row>
    <row r="39909" spans="33:34">
      <c r="AG39909" s="7"/>
      <c r="AH39909" s="7"/>
    </row>
    <row r="39910" spans="33:34">
      <c r="AG39910" s="7"/>
      <c r="AH39910" s="7"/>
    </row>
    <row r="39911" spans="33:34">
      <c r="AG39911" s="7"/>
      <c r="AH39911" s="7"/>
    </row>
    <row r="39912" spans="33:34">
      <c r="AG39912" s="7"/>
      <c r="AH39912" s="7"/>
    </row>
    <row r="39913" spans="33:34">
      <c r="AG39913" s="7"/>
      <c r="AH39913" s="7"/>
    </row>
    <row r="39914" spans="33:34">
      <c r="AG39914" s="7"/>
      <c r="AH39914" s="7"/>
    </row>
    <row r="39915" spans="33:34">
      <c r="AG39915" s="7"/>
      <c r="AH39915" s="7"/>
    </row>
    <row r="39916" spans="33:34">
      <c r="AG39916" s="7"/>
      <c r="AH39916" s="7"/>
    </row>
    <row r="39917" spans="33:34">
      <c r="AG39917" s="7"/>
      <c r="AH39917" s="7"/>
    </row>
    <row r="39918" spans="33:34">
      <c r="AG39918" s="7"/>
      <c r="AH39918" s="7"/>
    </row>
    <row r="39919" spans="33:34">
      <c r="AG39919" s="7"/>
      <c r="AH39919" s="7"/>
    </row>
    <row r="39920" spans="33:34">
      <c r="AG39920" s="7"/>
      <c r="AH39920" s="7"/>
    </row>
    <row r="39921" spans="33:34">
      <c r="AG39921" s="7"/>
      <c r="AH39921" s="7"/>
    </row>
    <row r="39922" spans="33:34">
      <c r="AG39922" s="7"/>
      <c r="AH39922" s="7"/>
    </row>
    <row r="39923" spans="33:34">
      <c r="AG39923" s="7"/>
      <c r="AH39923" s="7"/>
    </row>
    <row r="39924" spans="33:34">
      <c r="AG39924" s="7"/>
      <c r="AH39924" s="7"/>
    </row>
    <row r="39925" spans="33:34">
      <c r="AG39925" s="7"/>
      <c r="AH39925" s="7"/>
    </row>
    <row r="39926" spans="33:34">
      <c r="AG39926" s="7"/>
      <c r="AH39926" s="7"/>
    </row>
    <row r="39927" spans="33:34">
      <c r="AG39927" s="7"/>
      <c r="AH39927" s="7"/>
    </row>
    <row r="39928" spans="33:34">
      <c r="AG39928" s="7"/>
      <c r="AH39928" s="7"/>
    </row>
    <row r="39929" spans="33:34">
      <c r="AG39929" s="7"/>
      <c r="AH39929" s="7"/>
    </row>
    <row r="39930" spans="33:34">
      <c r="AG39930" s="7"/>
      <c r="AH39930" s="7"/>
    </row>
    <row r="39931" spans="33:34">
      <c r="AG39931" s="7"/>
      <c r="AH39931" s="7"/>
    </row>
    <row r="39932" spans="33:34">
      <c r="AG39932" s="7"/>
      <c r="AH39932" s="7"/>
    </row>
    <row r="39933" spans="33:34">
      <c r="AG39933" s="7"/>
      <c r="AH39933" s="7"/>
    </row>
    <row r="39934" spans="33:34">
      <c r="AG39934" s="7"/>
      <c r="AH39934" s="7"/>
    </row>
    <row r="39935" spans="33:34">
      <c r="AG39935" s="7"/>
      <c r="AH39935" s="7"/>
    </row>
    <row r="39936" spans="33:34">
      <c r="AG39936" s="7"/>
      <c r="AH39936" s="7"/>
    </row>
    <row r="39937" spans="33:34">
      <c r="AG39937" s="7"/>
      <c r="AH39937" s="7"/>
    </row>
    <row r="39938" spans="33:34">
      <c r="AG39938" s="7"/>
      <c r="AH39938" s="7"/>
    </row>
    <row r="39939" spans="33:34">
      <c r="AG39939" s="7"/>
      <c r="AH39939" s="7"/>
    </row>
    <row r="39940" spans="33:34">
      <c r="AG39940" s="7"/>
      <c r="AH39940" s="7"/>
    </row>
    <row r="39941" spans="33:34">
      <c r="AG39941" s="7"/>
      <c r="AH39941" s="7"/>
    </row>
    <row r="39942" spans="33:34">
      <c r="AG39942" s="7"/>
      <c r="AH39942" s="7"/>
    </row>
    <row r="39943" spans="33:34">
      <c r="AG39943" s="7"/>
      <c r="AH39943" s="7"/>
    </row>
    <row r="39944" spans="33:34">
      <c r="AG39944" s="7"/>
      <c r="AH39944" s="7"/>
    </row>
    <row r="39945" spans="33:34">
      <c r="AG39945" s="7"/>
      <c r="AH39945" s="7"/>
    </row>
    <row r="39946" spans="33:34">
      <c r="AG39946" s="7"/>
      <c r="AH39946" s="7"/>
    </row>
    <row r="39947" spans="33:34">
      <c r="AG39947" s="7"/>
      <c r="AH39947" s="7"/>
    </row>
    <row r="39948" spans="33:34">
      <c r="AG39948" s="7"/>
      <c r="AH39948" s="7"/>
    </row>
    <row r="39949" spans="33:34">
      <c r="AG39949" s="7"/>
      <c r="AH39949" s="7"/>
    </row>
    <row r="39950" spans="33:34">
      <c r="AG39950" s="7"/>
      <c r="AH39950" s="7"/>
    </row>
    <row r="39951" spans="33:34">
      <c r="AG39951" s="7"/>
      <c r="AH39951" s="7"/>
    </row>
    <row r="39952" spans="33:34">
      <c r="AG39952" s="7"/>
      <c r="AH39952" s="7"/>
    </row>
    <row r="39953" spans="33:34">
      <c r="AG39953" s="7"/>
      <c r="AH39953" s="7"/>
    </row>
    <row r="39954" spans="33:34">
      <c r="AG39954" s="7"/>
      <c r="AH39954" s="7"/>
    </row>
    <row r="39955" spans="33:34">
      <c r="AG39955" s="7"/>
      <c r="AH39955" s="7"/>
    </row>
    <row r="39956" spans="33:34">
      <c r="AG39956" s="7"/>
      <c r="AH39956" s="7"/>
    </row>
    <row r="39957" spans="33:34">
      <c r="AG39957" s="7"/>
      <c r="AH39957" s="7"/>
    </row>
    <row r="39958" spans="33:34">
      <c r="AG39958" s="7"/>
      <c r="AH39958" s="7"/>
    </row>
    <row r="39959" spans="33:34">
      <c r="AG39959" s="7"/>
      <c r="AH39959" s="7"/>
    </row>
    <row r="39960" spans="33:34">
      <c r="AG39960" s="7"/>
      <c r="AH39960" s="7"/>
    </row>
    <row r="39961" spans="33:34">
      <c r="AG39961" s="7"/>
      <c r="AH39961" s="7"/>
    </row>
    <row r="39962" spans="33:34">
      <c r="AG39962" s="7"/>
      <c r="AH39962" s="7"/>
    </row>
    <row r="39963" spans="33:34">
      <c r="AG39963" s="7"/>
      <c r="AH39963" s="7"/>
    </row>
    <row r="39964" spans="33:34">
      <c r="AG39964" s="7"/>
      <c r="AH39964" s="7"/>
    </row>
    <row r="39965" spans="33:34">
      <c r="AG39965" s="7"/>
      <c r="AH39965" s="7"/>
    </row>
    <row r="39966" spans="33:34">
      <c r="AG39966" s="7"/>
      <c r="AH39966" s="7"/>
    </row>
    <row r="39967" spans="33:34">
      <c r="AG39967" s="7"/>
      <c r="AH39967" s="7"/>
    </row>
    <row r="39968" spans="33:34">
      <c r="AG39968" s="7"/>
      <c r="AH39968" s="7"/>
    </row>
    <row r="39969" spans="33:34">
      <c r="AG39969" s="7"/>
      <c r="AH39969" s="7"/>
    </row>
    <row r="39970" spans="33:34">
      <c r="AG39970" s="7"/>
      <c r="AH39970" s="7"/>
    </row>
    <row r="39971" spans="33:34">
      <c r="AG39971" s="7"/>
      <c r="AH39971" s="7"/>
    </row>
    <row r="39972" spans="33:34">
      <c r="AG39972" s="7"/>
      <c r="AH39972" s="7"/>
    </row>
    <row r="39973" spans="33:34">
      <c r="AG39973" s="7"/>
      <c r="AH39973" s="7"/>
    </row>
    <row r="39974" spans="33:34">
      <c r="AG39974" s="7"/>
      <c r="AH39974" s="7"/>
    </row>
    <row r="39975" spans="33:34">
      <c r="AG39975" s="7"/>
      <c r="AH39975" s="7"/>
    </row>
    <row r="39976" spans="33:34">
      <c r="AG39976" s="7"/>
      <c r="AH39976" s="7"/>
    </row>
    <row r="39977" spans="33:34">
      <c r="AG39977" s="7"/>
      <c r="AH39977" s="7"/>
    </row>
    <row r="39978" spans="33:34">
      <c r="AG39978" s="7"/>
      <c r="AH39978" s="7"/>
    </row>
    <row r="39979" spans="33:34">
      <c r="AG39979" s="7"/>
      <c r="AH39979" s="7"/>
    </row>
    <row r="39980" spans="33:34">
      <c r="AG39980" s="7"/>
      <c r="AH39980" s="7"/>
    </row>
    <row r="39981" spans="33:34">
      <c r="AG39981" s="7"/>
      <c r="AH39981" s="7"/>
    </row>
    <row r="39982" spans="33:34">
      <c r="AG39982" s="7"/>
      <c r="AH39982" s="7"/>
    </row>
    <row r="39983" spans="33:34">
      <c r="AG39983" s="7"/>
      <c r="AH39983" s="7"/>
    </row>
    <row r="39984" spans="33:34">
      <c r="AG39984" s="7"/>
      <c r="AH39984" s="7"/>
    </row>
    <row r="39985" spans="33:34">
      <c r="AG39985" s="7"/>
      <c r="AH39985" s="7"/>
    </row>
    <row r="39986" spans="33:34">
      <c r="AG39986" s="7"/>
      <c r="AH39986" s="7"/>
    </row>
    <row r="39987" spans="33:34">
      <c r="AG39987" s="7"/>
      <c r="AH39987" s="7"/>
    </row>
    <row r="39988" spans="33:34">
      <c r="AG39988" s="7"/>
      <c r="AH39988" s="7"/>
    </row>
    <row r="39989" spans="33:34">
      <c r="AG39989" s="7"/>
      <c r="AH39989" s="7"/>
    </row>
    <row r="39990" spans="33:34">
      <c r="AG39990" s="7"/>
      <c r="AH39990" s="7"/>
    </row>
    <row r="39991" spans="33:34">
      <c r="AG39991" s="7"/>
      <c r="AH39991" s="7"/>
    </row>
    <row r="39992" spans="33:34">
      <c r="AG39992" s="7"/>
      <c r="AH39992" s="7"/>
    </row>
    <row r="39993" spans="33:34">
      <c r="AG39993" s="7"/>
      <c r="AH39993" s="7"/>
    </row>
    <row r="39994" spans="33:34">
      <c r="AG39994" s="7"/>
      <c r="AH39994" s="7"/>
    </row>
    <row r="39995" spans="33:34">
      <c r="AG39995" s="7"/>
      <c r="AH39995" s="7"/>
    </row>
    <row r="39996" spans="33:34">
      <c r="AG39996" s="7"/>
      <c r="AH39996" s="7"/>
    </row>
    <row r="39997" spans="33:34">
      <c r="AG39997" s="7"/>
      <c r="AH39997" s="7"/>
    </row>
    <row r="39998" spans="33:34">
      <c r="AG39998" s="7"/>
      <c r="AH39998" s="7"/>
    </row>
    <row r="39999" spans="33:34">
      <c r="AG39999" s="7"/>
      <c r="AH39999" s="7"/>
    </row>
    <row r="40000" spans="33:34">
      <c r="AG40000" s="7"/>
      <c r="AH40000" s="7"/>
    </row>
    <row r="40001" spans="33:34">
      <c r="AG40001" s="7"/>
      <c r="AH40001" s="7"/>
    </row>
    <row r="40002" spans="33:34">
      <c r="AG40002" s="7"/>
      <c r="AH40002" s="7"/>
    </row>
    <row r="40003" spans="33:34">
      <c r="AG40003" s="7"/>
      <c r="AH40003" s="7"/>
    </row>
    <row r="40004" spans="33:34">
      <c r="AG40004" s="7"/>
      <c r="AH40004" s="7"/>
    </row>
    <row r="40005" spans="33:34">
      <c r="AG40005" s="7"/>
      <c r="AH40005" s="7"/>
    </row>
    <row r="40006" spans="33:34">
      <c r="AG40006" s="7"/>
      <c r="AH40006" s="7"/>
    </row>
    <row r="40007" spans="33:34">
      <c r="AG40007" s="7"/>
      <c r="AH40007" s="7"/>
    </row>
    <row r="40008" spans="33:34">
      <c r="AG40008" s="7"/>
      <c r="AH40008" s="7"/>
    </row>
    <row r="40009" spans="33:34">
      <c r="AG40009" s="7"/>
      <c r="AH40009" s="7"/>
    </row>
    <row r="40010" spans="33:34">
      <c r="AG40010" s="7"/>
      <c r="AH40010" s="7"/>
    </row>
    <row r="40011" spans="33:34">
      <c r="AG40011" s="7"/>
      <c r="AH40011" s="7"/>
    </row>
    <row r="40012" spans="33:34">
      <c r="AG40012" s="7"/>
      <c r="AH40012" s="7"/>
    </row>
    <row r="40013" spans="33:34">
      <c r="AG40013" s="7"/>
      <c r="AH40013" s="7"/>
    </row>
    <row r="40014" spans="33:34">
      <c r="AG40014" s="7"/>
      <c r="AH40014" s="7"/>
    </row>
    <row r="40015" spans="33:34">
      <c r="AG40015" s="7"/>
      <c r="AH40015" s="7"/>
    </row>
    <row r="40016" spans="33:34">
      <c r="AG40016" s="7"/>
      <c r="AH40016" s="7"/>
    </row>
    <row r="40017" spans="33:34">
      <c r="AG40017" s="7"/>
      <c r="AH40017" s="7"/>
    </row>
    <row r="40018" spans="33:34">
      <c r="AG40018" s="7"/>
      <c r="AH40018" s="7"/>
    </row>
    <row r="40019" spans="33:34">
      <c r="AG40019" s="7"/>
      <c r="AH40019" s="7"/>
    </row>
    <row r="40020" spans="33:34">
      <c r="AG40020" s="7"/>
      <c r="AH40020" s="7"/>
    </row>
    <row r="40021" spans="33:34">
      <c r="AG40021" s="7"/>
      <c r="AH40021" s="7"/>
    </row>
    <row r="40022" spans="33:34">
      <c r="AG40022" s="7"/>
      <c r="AH40022" s="7"/>
    </row>
    <row r="40023" spans="33:34">
      <c r="AG40023" s="7"/>
      <c r="AH40023" s="7"/>
    </row>
    <row r="40024" spans="33:34">
      <c r="AG40024" s="7"/>
      <c r="AH40024" s="7"/>
    </row>
    <row r="40025" spans="33:34">
      <c r="AG40025" s="7"/>
      <c r="AH40025" s="7"/>
    </row>
    <row r="40026" spans="33:34">
      <c r="AG40026" s="7"/>
      <c r="AH40026" s="7"/>
    </row>
    <row r="40027" spans="33:34">
      <c r="AG40027" s="7"/>
      <c r="AH40027" s="7"/>
    </row>
    <row r="40028" spans="33:34">
      <c r="AG40028" s="7"/>
      <c r="AH40028" s="7"/>
    </row>
    <row r="40029" spans="33:34">
      <c r="AG40029" s="7"/>
      <c r="AH40029" s="7"/>
    </row>
    <row r="40030" spans="33:34">
      <c r="AG40030" s="7"/>
      <c r="AH40030" s="7"/>
    </row>
    <row r="40031" spans="33:34">
      <c r="AG40031" s="7"/>
      <c r="AH40031" s="7"/>
    </row>
    <row r="40032" spans="33:34">
      <c r="AG40032" s="7"/>
      <c r="AH40032" s="7"/>
    </row>
    <row r="40033" spans="33:34">
      <c r="AG40033" s="7"/>
      <c r="AH40033" s="7"/>
    </row>
    <row r="40034" spans="33:34">
      <c r="AG40034" s="7"/>
      <c r="AH40034" s="7"/>
    </row>
    <row r="40035" spans="33:34">
      <c r="AG40035" s="7"/>
      <c r="AH40035" s="7"/>
    </row>
    <row r="40036" spans="33:34">
      <c r="AG40036" s="7"/>
      <c r="AH40036" s="7"/>
    </row>
    <row r="40037" spans="33:34">
      <c r="AG40037" s="7"/>
      <c r="AH40037" s="7"/>
    </row>
    <row r="40038" spans="33:34">
      <c r="AG40038" s="7"/>
      <c r="AH40038" s="7"/>
    </row>
    <row r="40039" spans="33:34">
      <c r="AG40039" s="7"/>
      <c r="AH40039" s="7"/>
    </row>
    <row r="40040" spans="33:34">
      <c r="AG40040" s="7"/>
      <c r="AH40040" s="7"/>
    </row>
    <row r="40041" spans="33:34">
      <c r="AG40041" s="7"/>
      <c r="AH40041" s="7"/>
    </row>
    <row r="40042" spans="33:34">
      <c r="AG40042" s="7"/>
      <c r="AH40042" s="7"/>
    </row>
    <row r="40043" spans="33:34">
      <c r="AG40043" s="7"/>
      <c r="AH40043" s="7"/>
    </row>
    <row r="40044" spans="33:34">
      <c r="AG40044" s="7"/>
      <c r="AH40044" s="7"/>
    </row>
    <row r="40045" spans="33:34">
      <c r="AG40045" s="7"/>
      <c r="AH40045" s="7"/>
    </row>
    <row r="40046" spans="33:34">
      <c r="AG40046" s="7"/>
      <c r="AH40046" s="7"/>
    </row>
    <row r="40047" spans="33:34">
      <c r="AG40047" s="7"/>
      <c r="AH40047" s="7"/>
    </row>
    <row r="40048" spans="33:34">
      <c r="AG40048" s="7"/>
      <c r="AH40048" s="7"/>
    </row>
    <row r="40049" spans="33:34">
      <c r="AG40049" s="7"/>
      <c r="AH40049" s="7"/>
    </row>
    <row r="40050" spans="33:34">
      <c r="AG40050" s="7"/>
      <c r="AH40050" s="7"/>
    </row>
    <row r="40051" spans="33:34">
      <c r="AG40051" s="7"/>
      <c r="AH40051" s="7"/>
    </row>
    <row r="40052" spans="33:34">
      <c r="AG40052" s="7"/>
      <c r="AH40052" s="7"/>
    </row>
    <row r="40053" spans="33:34">
      <c r="AG40053" s="7"/>
      <c r="AH40053" s="7"/>
    </row>
    <row r="40054" spans="33:34">
      <c r="AG40054" s="7"/>
      <c r="AH40054" s="7"/>
    </row>
    <row r="40055" spans="33:34">
      <c r="AG40055" s="7"/>
      <c r="AH40055" s="7"/>
    </row>
    <row r="40056" spans="33:34">
      <c r="AG40056" s="7"/>
      <c r="AH40056" s="7"/>
    </row>
    <row r="40057" spans="33:34">
      <c r="AG40057" s="7"/>
      <c r="AH40057" s="7"/>
    </row>
    <row r="40058" spans="33:34">
      <c r="AG40058" s="7"/>
      <c r="AH40058" s="7"/>
    </row>
    <row r="40059" spans="33:34">
      <c r="AG40059" s="7"/>
      <c r="AH40059" s="7"/>
    </row>
    <row r="40060" spans="33:34">
      <c r="AG40060" s="7"/>
      <c r="AH40060" s="7"/>
    </row>
    <row r="40061" spans="33:34">
      <c r="AG40061" s="7"/>
      <c r="AH40061" s="7"/>
    </row>
    <row r="40062" spans="33:34">
      <c r="AG40062" s="7"/>
      <c r="AH40062" s="7"/>
    </row>
    <row r="40063" spans="33:34">
      <c r="AG40063" s="7"/>
      <c r="AH40063" s="7"/>
    </row>
    <row r="40064" spans="33:34">
      <c r="AG40064" s="7"/>
      <c r="AH40064" s="7"/>
    </row>
    <row r="40065" spans="33:34">
      <c r="AG40065" s="7"/>
      <c r="AH40065" s="7"/>
    </row>
    <row r="40066" spans="33:34">
      <c r="AG40066" s="7"/>
      <c r="AH40066" s="7"/>
    </row>
    <row r="40067" spans="33:34">
      <c r="AG40067" s="7"/>
      <c r="AH40067" s="7"/>
    </row>
    <row r="40068" spans="33:34">
      <c r="AG40068" s="7"/>
      <c r="AH40068" s="7"/>
    </row>
    <row r="40069" spans="33:34">
      <c r="AG40069" s="7"/>
      <c r="AH40069" s="7"/>
    </row>
    <row r="40070" spans="33:34">
      <c r="AG40070" s="7"/>
      <c r="AH40070" s="7"/>
    </row>
    <row r="40071" spans="33:34">
      <c r="AG40071" s="7"/>
      <c r="AH40071" s="7"/>
    </row>
    <row r="40072" spans="33:34">
      <c r="AG40072" s="7"/>
      <c r="AH40072" s="7"/>
    </row>
    <row r="40073" spans="33:34">
      <c r="AG40073" s="7"/>
      <c r="AH40073" s="7"/>
    </row>
    <row r="40074" spans="33:34">
      <c r="AG40074" s="7"/>
      <c r="AH40074" s="7"/>
    </row>
    <row r="40075" spans="33:34">
      <c r="AG40075" s="7"/>
      <c r="AH40075" s="7"/>
    </row>
    <row r="40076" spans="33:34">
      <c r="AG40076" s="7"/>
      <c r="AH40076" s="7"/>
    </row>
    <row r="40077" spans="33:34">
      <c r="AG40077" s="7"/>
      <c r="AH40077" s="7"/>
    </row>
    <row r="40078" spans="33:34">
      <c r="AG40078" s="7"/>
      <c r="AH40078" s="7"/>
    </row>
    <row r="40079" spans="33:34">
      <c r="AG40079" s="7"/>
      <c r="AH40079" s="7"/>
    </row>
    <row r="40080" spans="33:34">
      <c r="AG40080" s="7"/>
      <c r="AH40080" s="7"/>
    </row>
    <row r="40081" spans="33:34">
      <c r="AG40081" s="7"/>
      <c r="AH40081" s="7"/>
    </row>
    <row r="40082" spans="33:34">
      <c r="AG40082" s="7"/>
      <c r="AH40082" s="7"/>
    </row>
    <row r="40083" spans="33:34">
      <c r="AG40083" s="7"/>
      <c r="AH40083" s="7"/>
    </row>
    <row r="40084" spans="33:34">
      <c r="AG40084" s="7"/>
      <c r="AH40084" s="7"/>
    </row>
    <row r="40085" spans="33:34">
      <c r="AG40085" s="7"/>
      <c r="AH40085" s="7"/>
    </row>
    <row r="40086" spans="33:34">
      <c r="AG40086" s="7"/>
      <c r="AH40086" s="7"/>
    </row>
    <row r="40087" spans="33:34">
      <c r="AG40087" s="7"/>
      <c r="AH40087" s="7"/>
    </row>
    <row r="40088" spans="33:34">
      <c r="AG40088" s="7"/>
      <c r="AH40088" s="7"/>
    </row>
    <row r="40089" spans="33:34">
      <c r="AG40089" s="7"/>
      <c r="AH40089" s="7"/>
    </row>
    <row r="40090" spans="33:34">
      <c r="AG40090" s="7"/>
      <c r="AH40090" s="7"/>
    </row>
    <row r="40091" spans="33:34">
      <c r="AG40091" s="7"/>
      <c r="AH40091" s="7"/>
    </row>
    <row r="40092" spans="33:34">
      <c r="AG40092" s="7"/>
      <c r="AH40092" s="7"/>
    </row>
    <row r="40093" spans="33:34">
      <c r="AG40093" s="7"/>
      <c r="AH40093" s="7"/>
    </row>
    <row r="40094" spans="33:34">
      <c r="AG40094" s="7"/>
      <c r="AH40094" s="7"/>
    </row>
    <row r="40095" spans="33:34">
      <c r="AG40095" s="7"/>
      <c r="AH40095" s="7"/>
    </row>
    <row r="40096" spans="33:34">
      <c r="AG40096" s="7"/>
      <c r="AH40096" s="7"/>
    </row>
    <row r="40097" spans="33:34">
      <c r="AG40097" s="7"/>
      <c r="AH40097" s="7"/>
    </row>
    <row r="40098" spans="33:34">
      <c r="AG40098" s="7"/>
      <c r="AH40098" s="7"/>
    </row>
    <row r="40099" spans="33:34">
      <c r="AG40099" s="7"/>
      <c r="AH40099" s="7"/>
    </row>
    <row r="40100" spans="33:34">
      <c r="AG40100" s="7"/>
      <c r="AH40100" s="7"/>
    </row>
    <row r="40101" spans="33:34">
      <c r="AG40101" s="7"/>
      <c r="AH40101" s="7"/>
    </row>
    <row r="40102" spans="33:34">
      <c r="AG40102" s="7"/>
      <c r="AH40102" s="7"/>
    </row>
    <row r="40103" spans="33:34">
      <c r="AG40103" s="7"/>
      <c r="AH40103" s="7"/>
    </row>
    <row r="40104" spans="33:34">
      <c r="AG40104" s="7"/>
      <c r="AH40104" s="7"/>
    </row>
    <row r="40105" spans="33:34">
      <c r="AG40105" s="7"/>
      <c r="AH40105" s="7"/>
    </row>
    <row r="40106" spans="33:34">
      <c r="AG40106" s="7"/>
      <c r="AH40106" s="7"/>
    </row>
    <row r="40107" spans="33:34">
      <c r="AG40107" s="7"/>
      <c r="AH40107" s="7"/>
    </row>
    <row r="40108" spans="33:34">
      <c r="AG40108" s="7"/>
      <c r="AH40108" s="7"/>
    </row>
    <row r="40109" spans="33:34">
      <c r="AG40109" s="7"/>
      <c r="AH40109" s="7"/>
    </row>
    <row r="40110" spans="33:34">
      <c r="AG40110" s="7"/>
      <c r="AH40110" s="7"/>
    </row>
    <row r="40111" spans="33:34">
      <c r="AG40111" s="7"/>
      <c r="AH40111" s="7"/>
    </row>
    <row r="40112" spans="33:34">
      <c r="AG40112" s="7"/>
      <c r="AH40112" s="7"/>
    </row>
    <row r="40113" spans="33:34">
      <c r="AG40113" s="7"/>
      <c r="AH40113" s="7"/>
    </row>
    <row r="40114" spans="33:34">
      <c r="AG40114" s="7"/>
      <c r="AH40114" s="7"/>
    </row>
    <row r="40115" spans="33:34">
      <c r="AG40115" s="7"/>
      <c r="AH40115" s="7"/>
    </row>
    <row r="40116" spans="33:34">
      <c r="AG40116" s="7"/>
      <c r="AH40116" s="7"/>
    </row>
    <row r="40117" spans="33:34">
      <c r="AG40117" s="7"/>
      <c r="AH40117" s="7"/>
    </row>
    <row r="40118" spans="33:34">
      <c r="AG40118" s="7"/>
      <c r="AH40118" s="7"/>
    </row>
    <row r="40119" spans="33:34">
      <c r="AG40119" s="7"/>
      <c r="AH40119" s="7"/>
    </row>
    <row r="40120" spans="33:34">
      <c r="AG40120" s="7"/>
      <c r="AH40120" s="7"/>
    </row>
    <row r="40121" spans="33:34">
      <c r="AG40121" s="7"/>
      <c r="AH40121" s="7"/>
    </row>
    <row r="40122" spans="33:34">
      <c r="AG40122" s="7"/>
      <c r="AH40122" s="7"/>
    </row>
    <row r="40123" spans="33:34">
      <c r="AG40123" s="7"/>
      <c r="AH40123" s="7"/>
    </row>
    <row r="40124" spans="33:34">
      <c r="AG40124" s="7"/>
      <c r="AH40124" s="7"/>
    </row>
    <row r="40125" spans="33:34">
      <c r="AG40125" s="7"/>
      <c r="AH40125" s="7"/>
    </row>
    <row r="40126" spans="33:34">
      <c r="AG40126" s="7"/>
      <c r="AH40126" s="7"/>
    </row>
    <row r="40127" spans="33:34">
      <c r="AG40127" s="7"/>
      <c r="AH40127" s="7"/>
    </row>
    <row r="40128" spans="33:34">
      <c r="AG40128" s="7"/>
      <c r="AH40128" s="7"/>
    </row>
    <row r="40129" spans="33:34">
      <c r="AG40129" s="7"/>
      <c r="AH40129" s="7"/>
    </row>
    <row r="40130" spans="33:34">
      <c r="AG40130" s="7"/>
      <c r="AH40130" s="7"/>
    </row>
    <row r="40131" spans="33:34">
      <c r="AG40131" s="7"/>
      <c r="AH40131" s="7"/>
    </row>
    <row r="40132" spans="33:34">
      <c r="AG40132" s="7"/>
      <c r="AH40132" s="7"/>
    </row>
    <row r="40133" spans="33:34">
      <c r="AG40133" s="7"/>
      <c r="AH40133" s="7"/>
    </row>
    <row r="40134" spans="33:34">
      <c r="AG40134" s="7"/>
      <c r="AH40134" s="7"/>
    </row>
    <row r="40135" spans="33:34">
      <c r="AG40135" s="7"/>
      <c r="AH40135" s="7"/>
    </row>
    <row r="40136" spans="33:34">
      <c r="AG40136" s="7"/>
      <c r="AH40136" s="7"/>
    </row>
    <row r="40137" spans="33:34">
      <c r="AG40137" s="7"/>
      <c r="AH40137" s="7"/>
    </row>
    <row r="40138" spans="33:34">
      <c r="AG40138" s="7"/>
      <c r="AH40138" s="7"/>
    </row>
    <row r="40139" spans="33:34">
      <c r="AG40139" s="7"/>
      <c r="AH40139" s="7"/>
    </row>
    <row r="40140" spans="33:34">
      <c r="AG40140" s="7"/>
      <c r="AH40140" s="7"/>
    </row>
    <row r="40141" spans="33:34">
      <c r="AG40141" s="7"/>
      <c r="AH40141" s="7"/>
    </row>
    <row r="40142" spans="33:34">
      <c r="AG40142" s="7"/>
      <c r="AH40142" s="7"/>
    </row>
    <row r="40143" spans="33:34">
      <c r="AG40143" s="7"/>
      <c r="AH40143" s="7"/>
    </row>
    <row r="40144" spans="33:34">
      <c r="AG40144" s="7"/>
      <c r="AH40144" s="7"/>
    </row>
    <row r="40145" spans="33:34">
      <c r="AG40145" s="7"/>
      <c r="AH40145" s="7"/>
    </row>
    <row r="40146" spans="33:34">
      <c r="AG40146" s="7"/>
      <c r="AH40146" s="7"/>
    </row>
    <row r="40147" spans="33:34">
      <c r="AG40147" s="7"/>
      <c r="AH40147" s="7"/>
    </row>
    <row r="40148" spans="33:34">
      <c r="AG40148" s="7"/>
      <c r="AH40148" s="7"/>
    </row>
    <row r="40149" spans="33:34">
      <c r="AG40149" s="7"/>
      <c r="AH40149" s="7"/>
    </row>
    <row r="40150" spans="33:34">
      <c r="AG40150" s="7"/>
      <c r="AH40150" s="7"/>
    </row>
    <row r="40151" spans="33:34">
      <c r="AG40151" s="7"/>
      <c r="AH40151" s="7"/>
    </row>
    <row r="40152" spans="33:34">
      <c r="AG40152" s="7"/>
      <c r="AH40152" s="7"/>
    </row>
    <row r="40153" spans="33:34">
      <c r="AG40153" s="7"/>
      <c r="AH40153" s="7"/>
    </row>
    <row r="40154" spans="33:34">
      <c r="AG40154" s="7"/>
      <c r="AH40154" s="7"/>
    </row>
    <row r="40155" spans="33:34">
      <c r="AG40155" s="7"/>
      <c r="AH40155" s="7"/>
    </row>
    <row r="40156" spans="33:34">
      <c r="AG40156" s="7"/>
      <c r="AH40156" s="7"/>
    </row>
    <row r="40157" spans="33:34">
      <c r="AG40157" s="7"/>
      <c r="AH40157" s="7"/>
    </row>
    <row r="40158" spans="33:34">
      <c r="AG40158" s="7"/>
      <c r="AH40158" s="7"/>
    </row>
    <row r="40159" spans="33:34">
      <c r="AG40159" s="7"/>
      <c r="AH40159" s="7"/>
    </row>
    <row r="40160" spans="33:34">
      <c r="AG40160" s="7"/>
      <c r="AH40160" s="7"/>
    </row>
    <row r="40161" spans="33:34">
      <c r="AG40161" s="7"/>
      <c r="AH40161" s="7"/>
    </row>
    <row r="40162" spans="33:34">
      <c r="AG40162" s="7"/>
      <c r="AH40162" s="7"/>
    </row>
    <row r="40163" spans="33:34">
      <c r="AG40163" s="7"/>
      <c r="AH40163" s="7"/>
    </row>
    <row r="40164" spans="33:34">
      <c r="AG40164" s="7"/>
      <c r="AH40164" s="7"/>
    </row>
    <row r="40165" spans="33:34">
      <c r="AG40165" s="7"/>
      <c r="AH40165" s="7"/>
    </row>
    <row r="40166" spans="33:34">
      <c r="AG40166" s="7"/>
      <c r="AH40166" s="7"/>
    </row>
    <row r="40167" spans="33:34">
      <c r="AG40167" s="7"/>
      <c r="AH40167" s="7"/>
    </row>
    <row r="40168" spans="33:34">
      <c r="AG40168" s="7"/>
      <c r="AH40168" s="7"/>
    </row>
    <row r="40169" spans="33:34">
      <c r="AG40169" s="7"/>
      <c r="AH40169" s="7"/>
    </row>
    <row r="40170" spans="33:34">
      <c r="AG40170" s="7"/>
      <c r="AH40170" s="7"/>
    </row>
    <row r="40171" spans="33:34">
      <c r="AG40171" s="7"/>
      <c r="AH40171" s="7"/>
    </row>
    <row r="40172" spans="33:34">
      <c r="AG40172" s="7"/>
      <c r="AH40172" s="7"/>
    </row>
    <row r="40173" spans="33:34">
      <c r="AG40173" s="7"/>
      <c r="AH40173" s="7"/>
    </row>
    <row r="40174" spans="33:34">
      <c r="AG40174" s="7"/>
      <c r="AH40174" s="7"/>
    </row>
    <row r="40175" spans="33:34">
      <c r="AG40175" s="7"/>
      <c r="AH40175" s="7"/>
    </row>
    <row r="40176" spans="33:34">
      <c r="AG40176" s="7"/>
      <c r="AH40176" s="7"/>
    </row>
    <row r="40177" spans="33:34">
      <c r="AG40177" s="7"/>
      <c r="AH40177" s="7"/>
    </row>
    <row r="40178" spans="33:34">
      <c r="AG40178" s="7"/>
      <c r="AH40178" s="7"/>
    </row>
    <row r="40179" spans="33:34">
      <c r="AG40179" s="7"/>
      <c r="AH40179" s="7"/>
    </row>
    <row r="40180" spans="33:34">
      <c r="AG40180" s="7"/>
      <c r="AH40180" s="7"/>
    </row>
    <row r="40181" spans="33:34">
      <c r="AG40181" s="7"/>
      <c r="AH40181" s="7"/>
    </row>
    <row r="40182" spans="33:34">
      <c r="AG40182" s="7"/>
      <c r="AH40182" s="7"/>
    </row>
    <row r="40183" spans="33:34">
      <c r="AG40183" s="7"/>
      <c r="AH40183" s="7"/>
    </row>
    <row r="40184" spans="33:34">
      <c r="AG40184" s="7"/>
      <c r="AH40184" s="7"/>
    </row>
    <row r="40185" spans="33:34">
      <c r="AG40185" s="7"/>
      <c r="AH40185" s="7"/>
    </row>
    <row r="40186" spans="33:34">
      <c r="AG40186" s="7"/>
      <c r="AH40186" s="7"/>
    </row>
    <row r="40187" spans="33:34">
      <c r="AG40187" s="7"/>
      <c r="AH40187" s="7"/>
    </row>
    <row r="40188" spans="33:34">
      <c r="AG40188" s="7"/>
      <c r="AH40188" s="7"/>
    </row>
    <row r="40189" spans="33:34">
      <c r="AG40189" s="7"/>
      <c r="AH40189" s="7"/>
    </row>
    <row r="40190" spans="33:34">
      <c r="AG40190" s="7"/>
      <c r="AH40190" s="7"/>
    </row>
    <row r="40191" spans="33:34">
      <c r="AG40191" s="7"/>
      <c r="AH40191" s="7"/>
    </row>
    <row r="40192" spans="33:34">
      <c r="AG40192" s="7"/>
      <c r="AH40192" s="7"/>
    </row>
    <row r="40193" spans="33:34">
      <c r="AG40193" s="7"/>
      <c r="AH40193" s="7"/>
    </row>
    <row r="40194" spans="33:34">
      <c r="AG40194" s="7"/>
      <c r="AH40194" s="7"/>
    </row>
    <row r="40195" spans="33:34">
      <c r="AG40195" s="7"/>
      <c r="AH40195" s="7"/>
    </row>
    <row r="40196" spans="33:34">
      <c r="AG40196" s="7"/>
      <c r="AH40196" s="7"/>
    </row>
    <row r="40197" spans="33:34">
      <c r="AG40197" s="7"/>
      <c r="AH40197" s="7"/>
    </row>
    <row r="40198" spans="33:34">
      <c r="AG40198" s="7"/>
      <c r="AH40198" s="7"/>
    </row>
    <row r="40199" spans="33:34">
      <c r="AG40199" s="7"/>
      <c r="AH40199" s="7"/>
    </row>
    <row r="40200" spans="33:34">
      <c r="AG40200" s="7"/>
      <c r="AH40200" s="7"/>
    </row>
    <row r="40201" spans="33:34">
      <c r="AG40201" s="7"/>
      <c r="AH40201" s="7"/>
    </row>
    <row r="40202" spans="33:34">
      <c r="AG40202" s="7"/>
      <c r="AH40202" s="7"/>
    </row>
    <row r="40203" spans="33:34">
      <c r="AG40203" s="7"/>
      <c r="AH40203" s="7"/>
    </row>
    <row r="40204" spans="33:34">
      <c r="AG40204" s="7"/>
      <c r="AH40204" s="7"/>
    </row>
    <row r="40205" spans="33:34">
      <c r="AG40205" s="7"/>
      <c r="AH40205" s="7"/>
    </row>
    <row r="40206" spans="33:34">
      <c r="AG40206" s="7"/>
      <c r="AH40206" s="7"/>
    </row>
    <row r="40207" spans="33:34">
      <c r="AG40207" s="7"/>
      <c r="AH40207" s="7"/>
    </row>
    <row r="40208" spans="33:34">
      <c r="AG40208" s="7"/>
      <c r="AH40208" s="7"/>
    </row>
    <row r="40209" spans="33:34">
      <c r="AG40209" s="7"/>
      <c r="AH40209" s="7"/>
    </row>
    <row r="40210" spans="33:34">
      <c r="AG40210" s="7"/>
      <c r="AH40210" s="7"/>
    </row>
    <row r="40211" spans="33:34">
      <c r="AG40211" s="7"/>
      <c r="AH40211" s="7"/>
    </row>
    <row r="40212" spans="33:34">
      <c r="AG40212" s="7"/>
      <c r="AH40212" s="7"/>
    </row>
    <row r="40213" spans="33:34">
      <c r="AG40213" s="7"/>
      <c r="AH40213" s="7"/>
    </row>
    <row r="40214" spans="33:34">
      <c r="AG40214" s="7"/>
      <c r="AH40214" s="7"/>
    </row>
    <row r="40215" spans="33:34">
      <c r="AG40215" s="7"/>
      <c r="AH40215" s="7"/>
    </row>
    <row r="40216" spans="33:34">
      <c r="AG40216" s="7"/>
      <c r="AH40216" s="7"/>
    </row>
    <row r="40217" spans="33:34">
      <c r="AG40217" s="7"/>
      <c r="AH40217" s="7"/>
    </row>
    <row r="40218" spans="33:34">
      <c r="AG40218" s="7"/>
      <c r="AH40218" s="7"/>
    </row>
    <row r="40219" spans="33:34">
      <c r="AG40219" s="7"/>
      <c r="AH40219" s="7"/>
    </row>
    <row r="40220" spans="33:34">
      <c r="AG40220" s="7"/>
      <c r="AH40220" s="7"/>
    </row>
    <row r="40221" spans="33:34">
      <c r="AG40221" s="7"/>
      <c r="AH40221" s="7"/>
    </row>
    <row r="40222" spans="33:34">
      <c r="AG40222" s="7"/>
      <c r="AH40222" s="7"/>
    </row>
    <row r="40223" spans="33:34">
      <c r="AG40223" s="7"/>
      <c r="AH40223" s="7"/>
    </row>
    <row r="40224" spans="33:34">
      <c r="AG40224" s="7"/>
      <c r="AH40224" s="7"/>
    </row>
    <row r="40225" spans="33:34">
      <c r="AG40225" s="7"/>
      <c r="AH40225" s="7"/>
    </row>
    <row r="40226" spans="33:34">
      <c r="AG40226" s="7"/>
      <c r="AH40226" s="7"/>
    </row>
    <row r="40227" spans="33:34">
      <c r="AG40227" s="7"/>
      <c r="AH40227" s="7"/>
    </row>
    <row r="40228" spans="33:34">
      <c r="AG40228" s="7"/>
      <c r="AH40228" s="7"/>
    </row>
    <row r="40229" spans="33:34">
      <c r="AG40229" s="7"/>
      <c r="AH40229" s="7"/>
    </row>
    <row r="40230" spans="33:34">
      <c r="AG40230" s="7"/>
      <c r="AH40230" s="7"/>
    </row>
    <row r="40231" spans="33:34">
      <c r="AG40231" s="7"/>
      <c r="AH40231" s="7"/>
    </row>
    <row r="40232" spans="33:34">
      <c r="AG40232" s="7"/>
      <c r="AH40232" s="7"/>
    </row>
    <row r="40233" spans="33:34">
      <c r="AG40233" s="7"/>
      <c r="AH40233" s="7"/>
    </row>
    <row r="40234" spans="33:34">
      <c r="AG40234" s="7"/>
      <c r="AH40234" s="7"/>
    </row>
    <row r="40235" spans="33:34">
      <c r="AG40235" s="7"/>
      <c r="AH40235" s="7"/>
    </row>
    <row r="40236" spans="33:34">
      <c r="AG40236" s="7"/>
      <c r="AH40236" s="7"/>
    </row>
    <row r="40237" spans="33:34">
      <c r="AG40237" s="7"/>
      <c r="AH40237" s="7"/>
    </row>
    <row r="40238" spans="33:34">
      <c r="AG40238" s="7"/>
      <c r="AH40238" s="7"/>
    </row>
    <row r="40239" spans="33:34">
      <c r="AG40239" s="7"/>
      <c r="AH40239" s="7"/>
    </row>
    <row r="40240" spans="33:34">
      <c r="AG40240" s="7"/>
      <c r="AH40240" s="7"/>
    </row>
    <row r="40241" spans="33:34">
      <c r="AG40241" s="7"/>
      <c r="AH40241" s="7"/>
    </row>
    <row r="40242" spans="33:34">
      <c r="AG40242" s="7"/>
      <c r="AH40242" s="7"/>
    </row>
    <row r="40243" spans="33:34">
      <c r="AG40243" s="7"/>
      <c r="AH40243" s="7"/>
    </row>
    <row r="40244" spans="33:34">
      <c r="AG40244" s="7"/>
      <c r="AH40244" s="7"/>
    </row>
    <row r="40245" spans="33:34">
      <c r="AG40245" s="7"/>
      <c r="AH40245" s="7"/>
    </row>
    <row r="40246" spans="33:34">
      <c r="AG40246" s="7"/>
      <c r="AH40246" s="7"/>
    </row>
    <row r="40247" spans="33:34">
      <c r="AG40247" s="7"/>
      <c r="AH40247" s="7"/>
    </row>
    <row r="40248" spans="33:34">
      <c r="AG40248" s="7"/>
      <c r="AH40248" s="7"/>
    </row>
    <row r="40249" spans="33:34">
      <c r="AG40249" s="7"/>
      <c r="AH40249" s="7"/>
    </row>
    <row r="40250" spans="33:34">
      <c r="AG40250" s="7"/>
      <c r="AH40250" s="7"/>
    </row>
    <row r="40251" spans="33:34">
      <c r="AG40251" s="7"/>
      <c r="AH40251" s="7"/>
    </row>
    <row r="40252" spans="33:34">
      <c r="AG40252" s="7"/>
      <c r="AH40252" s="7"/>
    </row>
    <row r="40253" spans="33:34">
      <c r="AG40253" s="7"/>
      <c r="AH40253" s="7"/>
    </row>
    <row r="40254" spans="33:34">
      <c r="AG40254" s="7"/>
      <c r="AH40254" s="7"/>
    </row>
    <row r="40255" spans="33:34">
      <c r="AG40255" s="7"/>
      <c r="AH40255" s="7"/>
    </row>
    <row r="40256" spans="33:34">
      <c r="AG40256" s="7"/>
      <c r="AH40256" s="7"/>
    </row>
    <row r="40257" spans="33:34">
      <c r="AG40257" s="7"/>
      <c r="AH40257" s="7"/>
    </row>
    <row r="40258" spans="33:34">
      <c r="AG40258" s="7"/>
      <c r="AH40258" s="7"/>
    </row>
    <row r="40259" spans="33:34">
      <c r="AG40259" s="7"/>
      <c r="AH40259" s="7"/>
    </row>
    <row r="40260" spans="33:34">
      <c r="AG40260" s="7"/>
      <c r="AH40260" s="7"/>
    </row>
    <row r="40261" spans="33:34">
      <c r="AG40261" s="7"/>
      <c r="AH40261" s="7"/>
    </row>
    <row r="40262" spans="33:34">
      <c r="AG40262" s="7"/>
      <c r="AH40262" s="7"/>
    </row>
    <row r="40263" spans="33:34">
      <c r="AG40263" s="7"/>
      <c r="AH40263" s="7"/>
    </row>
    <row r="40264" spans="33:34">
      <c r="AG40264" s="7"/>
      <c r="AH40264" s="7"/>
    </row>
    <row r="40265" spans="33:34">
      <c r="AG40265" s="7"/>
      <c r="AH40265" s="7"/>
    </row>
    <row r="40266" spans="33:34">
      <c r="AG40266" s="7"/>
      <c r="AH40266" s="7"/>
    </row>
    <row r="40267" spans="33:34">
      <c r="AG40267" s="7"/>
      <c r="AH40267" s="7"/>
    </row>
    <row r="40268" spans="33:34">
      <c r="AG40268" s="7"/>
      <c r="AH40268" s="7"/>
    </row>
    <row r="40269" spans="33:34">
      <c r="AG40269" s="7"/>
      <c r="AH40269" s="7"/>
    </row>
    <row r="40270" spans="33:34">
      <c r="AG40270" s="7"/>
      <c r="AH40270" s="7"/>
    </row>
    <row r="40271" spans="33:34">
      <c r="AG40271" s="7"/>
      <c r="AH40271" s="7"/>
    </row>
    <row r="40272" spans="33:34">
      <c r="AG40272" s="7"/>
      <c r="AH40272" s="7"/>
    </row>
    <row r="40273" spans="33:34">
      <c r="AG40273" s="7"/>
      <c r="AH40273" s="7"/>
    </row>
    <row r="40274" spans="33:34">
      <c r="AG40274" s="7"/>
      <c r="AH40274" s="7"/>
    </row>
    <row r="40275" spans="33:34">
      <c r="AG40275" s="7"/>
      <c r="AH40275" s="7"/>
    </row>
    <row r="40276" spans="33:34">
      <c r="AG40276" s="7"/>
      <c r="AH40276" s="7"/>
    </row>
    <row r="40277" spans="33:34">
      <c r="AG40277" s="7"/>
      <c r="AH40277" s="7"/>
    </row>
    <row r="40278" spans="33:34">
      <c r="AG40278" s="7"/>
      <c r="AH40278" s="7"/>
    </row>
    <row r="40279" spans="33:34">
      <c r="AG40279" s="7"/>
      <c r="AH40279" s="7"/>
    </row>
    <row r="40280" spans="33:34">
      <c r="AG40280" s="7"/>
      <c r="AH40280" s="7"/>
    </row>
    <row r="40281" spans="33:34">
      <c r="AG40281" s="7"/>
      <c r="AH40281" s="7"/>
    </row>
    <row r="40282" spans="33:34">
      <c r="AG40282" s="7"/>
      <c r="AH40282" s="7"/>
    </row>
    <row r="40283" spans="33:34">
      <c r="AG40283" s="7"/>
      <c r="AH40283" s="7"/>
    </row>
    <row r="40284" spans="33:34">
      <c r="AG40284" s="7"/>
      <c r="AH40284" s="7"/>
    </row>
    <row r="40285" spans="33:34">
      <c r="AG40285" s="7"/>
      <c r="AH40285" s="7"/>
    </row>
    <row r="40286" spans="33:34">
      <c r="AG40286" s="7"/>
      <c r="AH40286" s="7"/>
    </row>
    <row r="40287" spans="33:34">
      <c r="AG40287" s="7"/>
      <c r="AH40287" s="7"/>
    </row>
    <row r="40288" spans="33:34">
      <c r="AG40288" s="7"/>
      <c r="AH40288" s="7"/>
    </row>
    <row r="40289" spans="33:34">
      <c r="AG40289" s="7"/>
      <c r="AH40289" s="7"/>
    </row>
    <row r="40290" spans="33:34">
      <c r="AG40290" s="7"/>
      <c r="AH40290" s="7"/>
    </row>
    <row r="40291" spans="33:34">
      <c r="AG40291" s="7"/>
      <c r="AH40291" s="7"/>
    </row>
    <row r="40292" spans="33:34">
      <c r="AG40292" s="7"/>
      <c r="AH40292" s="7"/>
    </row>
    <row r="40293" spans="33:34">
      <c r="AG40293" s="7"/>
      <c r="AH40293" s="7"/>
    </row>
    <row r="40294" spans="33:34">
      <c r="AG40294" s="7"/>
      <c r="AH40294" s="7"/>
    </row>
    <row r="40295" spans="33:34">
      <c r="AG40295" s="7"/>
      <c r="AH40295" s="7"/>
    </row>
    <row r="40296" spans="33:34">
      <c r="AG40296" s="7"/>
      <c r="AH40296" s="7"/>
    </row>
    <row r="40297" spans="33:34">
      <c r="AG40297" s="7"/>
      <c r="AH40297" s="7"/>
    </row>
    <row r="40298" spans="33:34">
      <c r="AG40298" s="7"/>
      <c r="AH40298" s="7"/>
    </row>
    <row r="40299" spans="33:34">
      <c r="AG40299" s="7"/>
      <c r="AH40299" s="7"/>
    </row>
    <row r="40300" spans="33:34">
      <c r="AG40300" s="7"/>
      <c r="AH40300" s="7"/>
    </row>
    <row r="40301" spans="33:34">
      <c r="AG40301" s="7"/>
      <c r="AH40301" s="7"/>
    </row>
    <row r="40302" spans="33:34">
      <c r="AG40302" s="7"/>
      <c r="AH40302" s="7"/>
    </row>
    <row r="40303" spans="33:34">
      <c r="AG40303" s="7"/>
      <c r="AH40303" s="7"/>
    </row>
    <row r="40304" spans="33:34">
      <c r="AG40304" s="7"/>
      <c r="AH40304" s="7"/>
    </row>
    <row r="40305" spans="33:34">
      <c r="AG40305" s="7"/>
      <c r="AH40305" s="7"/>
    </row>
    <row r="40306" spans="33:34">
      <c r="AG40306" s="7"/>
      <c r="AH40306" s="7"/>
    </row>
    <row r="40307" spans="33:34">
      <c r="AG40307" s="7"/>
      <c r="AH40307" s="7"/>
    </row>
    <row r="40308" spans="33:34">
      <c r="AG40308" s="7"/>
      <c r="AH40308" s="7"/>
    </row>
    <row r="40309" spans="33:34">
      <c r="AG40309" s="7"/>
      <c r="AH40309" s="7"/>
    </row>
    <row r="40310" spans="33:34">
      <c r="AG40310" s="7"/>
      <c r="AH40310" s="7"/>
    </row>
    <row r="40311" spans="33:34">
      <c r="AG40311" s="7"/>
      <c r="AH40311" s="7"/>
    </row>
    <row r="40312" spans="33:34">
      <c r="AG40312" s="7"/>
      <c r="AH40312" s="7"/>
    </row>
    <row r="40313" spans="33:34">
      <c r="AG40313" s="7"/>
      <c r="AH40313" s="7"/>
    </row>
    <row r="40314" spans="33:34">
      <c r="AG40314" s="7"/>
      <c r="AH40314" s="7"/>
    </row>
    <row r="40315" spans="33:34">
      <c r="AG40315" s="7"/>
      <c r="AH40315" s="7"/>
    </row>
    <row r="40316" spans="33:34">
      <c r="AG40316" s="7"/>
      <c r="AH40316" s="7"/>
    </row>
    <row r="40317" spans="33:34">
      <c r="AG40317" s="7"/>
      <c r="AH40317" s="7"/>
    </row>
    <row r="40318" spans="33:34">
      <c r="AG40318" s="7"/>
      <c r="AH40318" s="7"/>
    </row>
    <row r="40319" spans="33:34">
      <c r="AG40319" s="7"/>
      <c r="AH40319" s="7"/>
    </row>
    <row r="40320" spans="33:34">
      <c r="AG40320" s="7"/>
      <c r="AH40320" s="7"/>
    </row>
    <row r="40321" spans="33:34">
      <c r="AG40321" s="7"/>
      <c r="AH40321" s="7"/>
    </row>
    <row r="40322" spans="33:34">
      <c r="AG40322" s="7"/>
      <c r="AH40322" s="7"/>
    </row>
    <row r="40323" spans="33:34">
      <c r="AG40323" s="7"/>
      <c r="AH40323" s="7"/>
    </row>
    <row r="40324" spans="33:34">
      <c r="AG40324" s="7"/>
      <c r="AH40324" s="7"/>
    </row>
    <row r="40325" spans="33:34">
      <c r="AG40325" s="7"/>
      <c r="AH40325" s="7"/>
    </row>
    <row r="40326" spans="33:34">
      <c r="AG40326" s="7"/>
      <c r="AH40326" s="7"/>
    </row>
    <row r="40327" spans="33:34">
      <c r="AG40327" s="7"/>
      <c r="AH40327" s="7"/>
    </row>
    <row r="40328" spans="33:34">
      <c r="AG40328" s="7"/>
      <c r="AH40328" s="7"/>
    </row>
    <row r="40329" spans="33:34">
      <c r="AG40329" s="7"/>
      <c r="AH40329" s="7"/>
    </row>
    <row r="40330" spans="33:34">
      <c r="AG40330" s="7"/>
      <c r="AH40330" s="7"/>
    </row>
    <row r="40331" spans="33:34">
      <c r="AG40331" s="7"/>
      <c r="AH40331" s="7"/>
    </row>
    <row r="40332" spans="33:34">
      <c r="AG40332" s="7"/>
      <c r="AH40332" s="7"/>
    </row>
    <row r="40333" spans="33:34">
      <c r="AG40333" s="7"/>
      <c r="AH40333" s="7"/>
    </row>
    <row r="40334" spans="33:34">
      <c r="AG40334" s="7"/>
      <c r="AH40334" s="7"/>
    </row>
    <row r="40335" spans="33:34">
      <c r="AG40335" s="7"/>
      <c r="AH40335" s="7"/>
    </row>
    <row r="40336" spans="33:34">
      <c r="AG40336" s="7"/>
      <c r="AH40336" s="7"/>
    </row>
    <row r="40337" spans="33:34">
      <c r="AG40337" s="7"/>
      <c r="AH40337" s="7"/>
    </row>
    <row r="40338" spans="33:34">
      <c r="AG40338" s="7"/>
      <c r="AH40338" s="7"/>
    </row>
    <row r="40339" spans="33:34">
      <c r="AG40339" s="7"/>
      <c r="AH40339" s="7"/>
    </row>
    <row r="40340" spans="33:34">
      <c r="AG40340" s="7"/>
      <c r="AH40340" s="7"/>
    </row>
    <row r="40341" spans="33:34">
      <c r="AG40341" s="7"/>
      <c r="AH40341" s="7"/>
    </row>
    <row r="40342" spans="33:34">
      <c r="AG40342" s="7"/>
      <c r="AH40342" s="7"/>
    </row>
    <row r="40343" spans="33:34">
      <c r="AG40343" s="7"/>
      <c r="AH40343" s="7"/>
    </row>
    <row r="40344" spans="33:34">
      <c r="AG40344" s="7"/>
      <c r="AH40344" s="7"/>
    </row>
    <row r="40345" spans="33:34">
      <c r="AG40345" s="7"/>
      <c r="AH40345" s="7"/>
    </row>
    <row r="40346" spans="33:34">
      <c r="AG40346" s="7"/>
      <c r="AH40346" s="7"/>
    </row>
    <row r="40347" spans="33:34">
      <c r="AG40347" s="7"/>
      <c r="AH40347" s="7"/>
    </row>
    <row r="40348" spans="33:34">
      <c r="AG40348" s="7"/>
      <c r="AH40348" s="7"/>
    </row>
    <row r="40349" spans="33:34">
      <c r="AG40349" s="7"/>
      <c r="AH40349" s="7"/>
    </row>
    <row r="40350" spans="33:34">
      <c r="AG40350" s="7"/>
      <c r="AH40350" s="7"/>
    </row>
    <row r="40351" spans="33:34">
      <c r="AG40351" s="7"/>
      <c r="AH40351" s="7"/>
    </row>
    <row r="40352" spans="33:34">
      <c r="AG40352" s="7"/>
      <c r="AH40352" s="7"/>
    </row>
    <row r="40353" spans="33:34">
      <c r="AG40353" s="7"/>
      <c r="AH40353" s="7"/>
    </row>
    <row r="40354" spans="33:34">
      <c r="AG40354" s="7"/>
      <c r="AH40354" s="7"/>
    </row>
    <row r="40355" spans="33:34">
      <c r="AG40355" s="7"/>
      <c r="AH40355" s="7"/>
    </row>
    <row r="40356" spans="33:34">
      <c r="AG40356" s="7"/>
      <c r="AH40356" s="7"/>
    </row>
    <row r="40357" spans="33:34">
      <c r="AG40357" s="7"/>
      <c r="AH40357" s="7"/>
    </row>
    <row r="40358" spans="33:34">
      <c r="AG40358" s="7"/>
      <c r="AH40358" s="7"/>
    </row>
    <row r="40359" spans="33:34">
      <c r="AG40359" s="7"/>
      <c r="AH40359" s="7"/>
    </row>
    <row r="40360" spans="33:34">
      <c r="AG40360" s="7"/>
      <c r="AH40360" s="7"/>
    </row>
    <row r="40361" spans="33:34">
      <c r="AG40361" s="7"/>
      <c r="AH40361" s="7"/>
    </row>
    <row r="40362" spans="33:34">
      <c r="AG40362" s="7"/>
      <c r="AH40362" s="7"/>
    </row>
    <row r="40363" spans="33:34">
      <c r="AG40363" s="7"/>
      <c r="AH40363" s="7"/>
    </row>
    <row r="40364" spans="33:34">
      <c r="AG40364" s="7"/>
      <c r="AH40364" s="7"/>
    </row>
    <row r="40365" spans="33:34">
      <c r="AG40365" s="7"/>
      <c r="AH40365" s="7"/>
    </row>
    <row r="40366" spans="33:34">
      <c r="AG40366" s="7"/>
      <c r="AH40366" s="7"/>
    </row>
    <row r="40367" spans="33:34">
      <c r="AG40367" s="7"/>
      <c r="AH40367" s="7"/>
    </row>
    <row r="40368" spans="33:34">
      <c r="AG40368" s="7"/>
      <c r="AH40368" s="7"/>
    </row>
    <row r="40369" spans="33:34">
      <c r="AG40369" s="7"/>
      <c r="AH40369" s="7"/>
    </row>
    <row r="40370" spans="33:34">
      <c r="AG40370" s="7"/>
      <c r="AH40370" s="7"/>
    </row>
    <row r="40371" spans="33:34">
      <c r="AG40371" s="7"/>
      <c r="AH40371" s="7"/>
    </row>
    <row r="40372" spans="33:34">
      <c r="AG40372" s="7"/>
      <c r="AH40372" s="7"/>
    </row>
    <row r="40373" spans="33:34">
      <c r="AG40373" s="7"/>
      <c r="AH40373" s="7"/>
    </row>
    <row r="40374" spans="33:34">
      <c r="AG40374" s="7"/>
      <c r="AH40374" s="7"/>
    </row>
    <row r="40375" spans="33:34">
      <c r="AG40375" s="7"/>
      <c r="AH40375" s="7"/>
    </row>
    <row r="40376" spans="33:34">
      <c r="AG40376" s="7"/>
      <c r="AH40376" s="7"/>
    </row>
    <row r="40377" spans="33:34">
      <c r="AG40377" s="7"/>
      <c r="AH40377" s="7"/>
    </row>
    <row r="40378" spans="33:34">
      <c r="AG40378" s="7"/>
      <c r="AH40378" s="7"/>
    </row>
    <row r="40379" spans="33:34">
      <c r="AG40379" s="7"/>
      <c r="AH40379" s="7"/>
    </row>
    <row r="40380" spans="33:34">
      <c r="AG40380" s="7"/>
      <c r="AH40380" s="7"/>
    </row>
    <row r="40381" spans="33:34">
      <c r="AG40381" s="7"/>
      <c r="AH40381" s="7"/>
    </row>
    <row r="40382" spans="33:34">
      <c r="AG40382" s="7"/>
      <c r="AH40382" s="7"/>
    </row>
    <row r="40383" spans="33:34">
      <c r="AG40383" s="7"/>
      <c r="AH40383" s="7"/>
    </row>
    <row r="40384" spans="33:34">
      <c r="AG40384" s="7"/>
      <c r="AH40384" s="7"/>
    </row>
    <row r="40385" spans="33:34">
      <c r="AG40385" s="7"/>
      <c r="AH40385" s="7"/>
    </row>
    <row r="40386" spans="33:34">
      <c r="AG40386" s="7"/>
      <c r="AH40386" s="7"/>
    </row>
    <row r="40387" spans="33:34">
      <c r="AG40387" s="7"/>
      <c r="AH40387" s="7"/>
    </row>
    <row r="40388" spans="33:34">
      <c r="AG40388" s="7"/>
      <c r="AH40388" s="7"/>
    </row>
    <row r="40389" spans="33:34">
      <c r="AG40389" s="7"/>
      <c r="AH40389" s="7"/>
    </row>
    <row r="40390" spans="33:34">
      <c r="AG40390" s="7"/>
      <c r="AH40390" s="7"/>
    </row>
    <row r="40391" spans="33:34">
      <c r="AG40391" s="7"/>
      <c r="AH40391" s="7"/>
    </row>
    <row r="40392" spans="33:34">
      <c r="AG40392" s="7"/>
      <c r="AH40392" s="7"/>
    </row>
    <row r="40393" spans="33:34">
      <c r="AG40393" s="7"/>
      <c r="AH40393" s="7"/>
    </row>
    <row r="40394" spans="33:34">
      <c r="AG40394" s="7"/>
      <c r="AH40394" s="7"/>
    </row>
    <row r="40395" spans="33:34">
      <c r="AG40395" s="7"/>
      <c r="AH40395" s="7"/>
    </row>
    <row r="40396" spans="33:34">
      <c r="AG40396" s="7"/>
      <c r="AH40396" s="7"/>
    </row>
    <row r="40397" spans="33:34">
      <c r="AG40397" s="7"/>
      <c r="AH40397" s="7"/>
    </row>
    <row r="40398" spans="33:34">
      <c r="AG40398" s="7"/>
      <c r="AH40398" s="7"/>
    </row>
    <row r="40399" spans="33:34">
      <c r="AG40399" s="7"/>
      <c r="AH40399" s="7"/>
    </row>
    <row r="40400" spans="33:34">
      <c r="AG40400" s="7"/>
      <c r="AH40400" s="7"/>
    </row>
    <row r="40401" spans="33:34">
      <c r="AG40401" s="7"/>
      <c r="AH40401" s="7"/>
    </row>
    <row r="40402" spans="33:34">
      <c r="AG40402" s="7"/>
      <c r="AH40402" s="7"/>
    </row>
    <row r="40403" spans="33:34">
      <c r="AG40403" s="7"/>
      <c r="AH40403" s="7"/>
    </row>
    <row r="40404" spans="33:34">
      <c r="AG40404" s="7"/>
      <c r="AH40404" s="7"/>
    </row>
    <row r="40405" spans="33:34">
      <c r="AG40405" s="7"/>
      <c r="AH40405" s="7"/>
    </row>
    <row r="40406" spans="33:34">
      <c r="AG40406" s="7"/>
      <c r="AH40406" s="7"/>
    </row>
    <row r="40407" spans="33:34">
      <c r="AG40407" s="7"/>
      <c r="AH40407" s="7"/>
    </row>
    <row r="40408" spans="33:34">
      <c r="AG40408" s="7"/>
      <c r="AH40408" s="7"/>
    </row>
    <row r="40409" spans="33:34">
      <c r="AG40409" s="7"/>
      <c r="AH40409" s="7"/>
    </row>
    <row r="40410" spans="33:34">
      <c r="AG40410" s="7"/>
      <c r="AH40410" s="7"/>
    </row>
    <row r="40411" spans="33:34">
      <c r="AG40411" s="7"/>
      <c r="AH40411" s="7"/>
    </row>
    <row r="40412" spans="33:34">
      <c r="AG40412" s="7"/>
      <c r="AH40412" s="7"/>
    </row>
    <row r="40413" spans="33:34">
      <c r="AG40413" s="7"/>
      <c r="AH40413" s="7"/>
    </row>
    <row r="40414" spans="33:34">
      <c r="AG40414" s="7"/>
      <c r="AH40414" s="7"/>
    </row>
    <row r="40415" spans="33:34">
      <c r="AG40415" s="7"/>
      <c r="AH40415" s="7"/>
    </row>
    <row r="40416" spans="33:34">
      <c r="AG40416" s="7"/>
      <c r="AH40416" s="7"/>
    </row>
    <row r="40417" spans="33:34">
      <c r="AG40417" s="7"/>
      <c r="AH40417" s="7"/>
    </row>
    <row r="40418" spans="33:34">
      <c r="AG40418" s="7"/>
      <c r="AH40418" s="7"/>
    </row>
    <row r="40419" spans="33:34">
      <c r="AG40419" s="7"/>
      <c r="AH40419" s="7"/>
    </row>
    <row r="40420" spans="33:34">
      <c r="AG40420" s="7"/>
      <c r="AH40420" s="7"/>
    </row>
    <row r="40421" spans="33:34">
      <c r="AG40421" s="7"/>
      <c r="AH40421" s="7"/>
    </row>
    <row r="40422" spans="33:34">
      <c r="AG40422" s="7"/>
      <c r="AH40422" s="7"/>
    </row>
    <row r="40423" spans="33:34">
      <c r="AG40423" s="7"/>
      <c r="AH40423" s="7"/>
    </row>
    <row r="40424" spans="33:34">
      <c r="AG40424" s="7"/>
      <c r="AH40424" s="7"/>
    </row>
    <row r="40425" spans="33:34">
      <c r="AG40425" s="7"/>
      <c r="AH40425" s="7"/>
    </row>
    <row r="40426" spans="33:34">
      <c r="AG40426" s="7"/>
      <c r="AH40426" s="7"/>
    </row>
    <row r="40427" spans="33:34">
      <c r="AG40427" s="7"/>
      <c r="AH40427" s="7"/>
    </row>
    <row r="40428" spans="33:34">
      <c r="AG40428" s="7"/>
      <c r="AH40428" s="7"/>
    </row>
    <row r="40429" spans="33:34">
      <c r="AG40429" s="7"/>
      <c r="AH40429" s="7"/>
    </row>
    <row r="40430" spans="33:34">
      <c r="AG40430" s="7"/>
      <c r="AH40430" s="7"/>
    </row>
    <row r="40431" spans="33:34">
      <c r="AG40431" s="7"/>
      <c r="AH40431" s="7"/>
    </row>
    <row r="40432" spans="33:34">
      <c r="AG40432" s="7"/>
      <c r="AH40432" s="7"/>
    </row>
    <row r="40433" spans="33:34">
      <c r="AG40433" s="7"/>
      <c r="AH40433" s="7"/>
    </row>
    <row r="40434" spans="33:34">
      <c r="AG40434" s="7"/>
      <c r="AH40434" s="7"/>
    </row>
    <row r="40435" spans="33:34">
      <c r="AG40435" s="7"/>
      <c r="AH40435" s="7"/>
    </row>
    <row r="40436" spans="33:34">
      <c r="AG40436" s="7"/>
      <c r="AH40436" s="7"/>
    </row>
    <row r="40437" spans="33:34">
      <c r="AG40437" s="7"/>
      <c r="AH40437" s="7"/>
    </row>
    <row r="40438" spans="33:34">
      <c r="AG40438" s="7"/>
      <c r="AH40438" s="7"/>
    </row>
    <row r="40439" spans="33:34">
      <c r="AG40439" s="7"/>
      <c r="AH40439" s="7"/>
    </row>
    <row r="40440" spans="33:34">
      <c r="AG40440" s="7"/>
      <c r="AH40440" s="7"/>
    </row>
    <row r="40441" spans="33:34">
      <c r="AG40441" s="7"/>
      <c r="AH40441" s="7"/>
    </row>
    <row r="40442" spans="33:34">
      <c r="AG40442" s="7"/>
      <c r="AH40442" s="7"/>
    </row>
    <row r="40443" spans="33:34">
      <c r="AG40443" s="7"/>
      <c r="AH40443" s="7"/>
    </row>
    <row r="40444" spans="33:34">
      <c r="AG40444" s="7"/>
      <c r="AH40444" s="7"/>
    </row>
    <row r="40445" spans="33:34">
      <c r="AG40445" s="7"/>
      <c r="AH40445" s="7"/>
    </row>
    <row r="40446" spans="33:34">
      <c r="AG40446" s="7"/>
      <c r="AH40446" s="7"/>
    </row>
    <row r="40447" spans="33:34">
      <c r="AG40447" s="7"/>
      <c r="AH40447" s="7"/>
    </row>
    <row r="40448" spans="33:34">
      <c r="AG40448" s="7"/>
      <c r="AH40448" s="7"/>
    </row>
    <row r="40449" spans="33:34">
      <c r="AG40449" s="7"/>
      <c r="AH40449" s="7"/>
    </row>
    <row r="40450" spans="33:34">
      <c r="AG40450" s="7"/>
      <c r="AH40450" s="7"/>
    </row>
    <row r="40451" spans="33:34">
      <c r="AG40451" s="7"/>
      <c r="AH40451" s="7"/>
    </row>
    <row r="40452" spans="33:34">
      <c r="AG40452" s="7"/>
      <c r="AH40452" s="7"/>
    </row>
    <row r="40453" spans="33:34">
      <c r="AG40453" s="7"/>
      <c r="AH40453" s="7"/>
    </row>
    <row r="40454" spans="33:34">
      <c r="AG40454" s="7"/>
      <c r="AH40454" s="7"/>
    </row>
    <row r="40455" spans="33:34">
      <c r="AG40455" s="7"/>
      <c r="AH40455" s="7"/>
    </row>
    <row r="40456" spans="33:34">
      <c r="AG40456" s="7"/>
      <c r="AH40456" s="7"/>
    </row>
    <row r="40457" spans="33:34">
      <c r="AG40457" s="7"/>
      <c r="AH40457" s="7"/>
    </row>
    <row r="40458" spans="33:34">
      <c r="AG40458" s="7"/>
      <c r="AH40458" s="7"/>
    </row>
    <row r="40459" spans="33:34">
      <c r="AG40459" s="7"/>
      <c r="AH40459" s="7"/>
    </row>
    <row r="40460" spans="33:34">
      <c r="AG40460" s="7"/>
      <c r="AH40460" s="7"/>
    </row>
    <row r="40461" spans="33:34">
      <c r="AG40461" s="7"/>
      <c r="AH40461" s="7"/>
    </row>
    <row r="40462" spans="33:34">
      <c r="AG40462" s="7"/>
      <c r="AH40462" s="7"/>
    </row>
    <row r="40463" spans="33:34">
      <c r="AG40463" s="7"/>
      <c r="AH40463" s="7"/>
    </row>
    <row r="40464" spans="33:34">
      <c r="AG40464" s="7"/>
      <c r="AH40464" s="7"/>
    </row>
    <row r="40465" spans="33:34">
      <c r="AG40465" s="7"/>
      <c r="AH40465" s="7"/>
    </row>
    <row r="40466" spans="33:34">
      <c r="AG40466" s="7"/>
      <c r="AH40466" s="7"/>
    </row>
    <row r="40467" spans="33:34">
      <c r="AG40467" s="7"/>
      <c r="AH40467" s="7"/>
    </row>
    <row r="40468" spans="33:34">
      <c r="AG40468" s="7"/>
      <c r="AH40468" s="7"/>
    </row>
    <row r="40469" spans="33:34">
      <c r="AG40469" s="7"/>
      <c r="AH40469" s="7"/>
    </row>
    <row r="40470" spans="33:34">
      <c r="AG40470" s="7"/>
      <c r="AH40470" s="7"/>
    </row>
    <row r="40471" spans="33:34">
      <c r="AG40471" s="7"/>
      <c r="AH40471" s="7"/>
    </row>
    <row r="40472" spans="33:34">
      <c r="AG40472" s="7"/>
      <c r="AH40472" s="7"/>
    </row>
    <row r="40473" spans="33:34">
      <c r="AG40473" s="7"/>
      <c r="AH40473" s="7"/>
    </row>
    <row r="40474" spans="33:34">
      <c r="AG40474" s="7"/>
      <c r="AH40474" s="7"/>
    </row>
    <row r="40475" spans="33:34">
      <c r="AG40475" s="7"/>
      <c r="AH40475" s="7"/>
    </row>
    <row r="40476" spans="33:34">
      <c r="AG40476" s="7"/>
      <c r="AH40476" s="7"/>
    </row>
    <row r="40477" spans="33:34">
      <c r="AG40477" s="7"/>
      <c r="AH40477" s="7"/>
    </row>
    <row r="40478" spans="33:34">
      <c r="AG40478" s="7"/>
      <c r="AH40478" s="7"/>
    </row>
    <row r="40479" spans="33:34">
      <c r="AG40479" s="7"/>
      <c r="AH40479" s="7"/>
    </row>
    <row r="40480" spans="33:34">
      <c r="AG40480" s="7"/>
      <c r="AH40480" s="7"/>
    </row>
    <row r="40481" spans="33:34">
      <c r="AG40481" s="7"/>
      <c r="AH40481" s="7"/>
    </row>
    <row r="40482" spans="33:34">
      <c r="AG40482" s="7"/>
      <c r="AH40482" s="7"/>
    </row>
    <row r="40483" spans="33:34">
      <c r="AG40483" s="7"/>
      <c r="AH40483" s="7"/>
    </row>
    <row r="40484" spans="33:34">
      <c r="AG40484" s="7"/>
      <c r="AH40484" s="7"/>
    </row>
    <row r="40485" spans="33:34">
      <c r="AG40485" s="7"/>
      <c r="AH40485" s="7"/>
    </row>
    <row r="40486" spans="33:34">
      <c r="AG40486" s="7"/>
      <c r="AH40486" s="7"/>
    </row>
    <row r="40487" spans="33:34">
      <c r="AG40487" s="7"/>
      <c r="AH40487" s="7"/>
    </row>
    <row r="40488" spans="33:34">
      <c r="AG40488" s="7"/>
      <c r="AH40488" s="7"/>
    </row>
    <row r="40489" spans="33:34">
      <c r="AG40489" s="7"/>
      <c r="AH40489" s="7"/>
    </row>
    <row r="40490" spans="33:34">
      <c r="AG40490" s="7"/>
      <c r="AH40490" s="7"/>
    </row>
    <row r="40491" spans="33:34">
      <c r="AG40491" s="7"/>
      <c r="AH40491" s="7"/>
    </row>
    <row r="40492" spans="33:34">
      <c r="AG40492" s="7"/>
      <c r="AH40492" s="7"/>
    </row>
    <row r="40493" spans="33:34">
      <c r="AG40493" s="7"/>
      <c r="AH40493" s="7"/>
    </row>
    <row r="40494" spans="33:34">
      <c r="AG40494" s="7"/>
      <c r="AH40494" s="7"/>
    </row>
    <row r="40495" spans="33:34">
      <c r="AG40495" s="7"/>
      <c r="AH40495" s="7"/>
    </row>
    <row r="40496" spans="33:34">
      <c r="AG40496" s="7"/>
      <c r="AH40496" s="7"/>
    </row>
    <row r="40497" spans="33:34">
      <c r="AG40497" s="7"/>
      <c r="AH40497" s="7"/>
    </row>
    <row r="40498" spans="33:34">
      <c r="AG40498" s="7"/>
      <c r="AH40498" s="7"/>
    </row>
    <row r="40499" spans="33:34">
      <c r="AG40499" s="7"/>
      <c r="AH40499" s="7"/>
    </row>
    <row r="40500" spans="33:34">
      <c r="AG40500" s="7"/>
      <c r="AH40500" s="7"/>
    </row>
    <row r="40501" spans="33:34">
      <c r="AG40501" s="7"/>
      <c r="AH40501" s="7"/>
    </row>
    <row r="40502" spans="33:34">
      <c r="AG40502" s="7"/>
      <c r="AH40502" s="7"/>
    </row>
    <row r="40503" spans="33:34">
      <c r="AG40503" s="7"/>
      <c r="AH40503" s="7"/>
    </row>
    <row r="40504" spans="33:34">
      <c r="AG40504" s="7"/>
      <c r="AH40504" s="7"/>
    </row>
    <row r="40505" spans="33:34">
      <c r="AG40505" s="7"/>
      <c r="AH40505" s="7"/>
    </row>
    <row r="40506" spans="33:34">
      <c r="AG40506" s="7"/>
      <c r="AH40506" s="7"/>
    </row>
    <row r="40507" spans="33:34">
      <c r="AG40507" s="7"/>
      <c r="AH40507" s="7"/>
    </row>
    <row r="40508" spans="33:34">
      <c r="AG40508" s="7"/>
      <c r="AH40508" s="7"/>
    </row>
    <row r="40509" spans="33:34">
      <c r="AG40509" s="7"/>
      <c r="AH40509" s="7"/>
    </row>
    <row r="40510" spans="33:34">
      <c r="AG40510" s="7"/>
      <c r="AH40510" s="7"/>
    </row>
    <row r="40511" spans="33:34">
      <c r="AG40511" s="7"/>
      <c r="AH40511" s="7"/>
    </row>
    <row r="40512" spans="33:34">
      <c r="AG40512" s="7"/>
      <c r="AH40512" s="7"/>
    </row>
    <row r="40513" spans="33:34">
      <c r="AG40513" s="7"/>
      <c r="AH40513" s="7"/>
    </row>
    <row r="40514" spans="33:34">
      <c r="AG40514" s="7"/>
      <c r="AH40514" s="7"/>
    </row>
    <row r="40515" spans="33:34">
      <c r="AG40515" s="7"/>
      <c r="AH40515" s="7"/>
    </row>
    <row r="40516" spans="33:34">
      <c r="AG40516" s="7"/>
      <c r="AH40516" s="7"/>
    </row>
    <row r="40517" spans="33:34">
      <c r="AG40517" s="7"/>
      <c r="AH40517" s="7"/>
    </row>
    <row r="40518" spans="33:34">
      <c r="AG40518" s="7"/>
      <c r="AH40518" s="7"/>
    </row>
    <row r="40519" spans="33:34">
      <c r="AG40519" s="7"/>
      <c r="AH40519" s="7"/>
    </row>
    <row r="40520" spans="33:34">
      <c r="AG40520" s="7"/>
      <c r="AH40520" s="7"/>
    </row>
    <row r="40521" spans="33:34">
      <c r="AG40521" s="7"/>
      <c r="AH40521" s="7"/>
    </row>
    <row r="40522" spans="33:34">
      <c r="AG40522" s="7"/>
      <c r="AH40522" s="7"/>
    </row>
    <row r="40523" spans="33:34">
      <c r="AG40523" s="7"/>
      <c r="AH40523" s="7"/>
    </row>
    <row r="40524" spans="33:34">
      <c r="AG40524" s="7"/>
      <c r="AH40524" s="7"/>
    </row>
    <row r="40525" spans="33:34">
      <c r="AG40525" s="7"/>
      <c r="AH40525" s="7"/>
    </row>
    <row r="40526" spans="33:34">
      <c r="AG40526" s="7"/>
      <c r="AH40526" s="7"/>
    </row>
    <row r="40527" spans="33:34">
      <c r="AG40527" s="7"/>
      <c r="AH40527" s="7"/>
    </row>
    <row r="40528" spans="33:34">
      <c r="AG40528" s="7"/>
      <c r="AH40528" s="7"/>
    </row>
    <row r="40529" spans="33:34">
      <c r="AG40529" s="7"/>
      <c r="AH40529" s="7"/>
    </row>
    <row r="40530" spans="33:34">
      <c r="AG40530" s="7"/>
      <c r="AH40530" s="7"/>
    </row>
    <row r="40531" spans="33:34">
      <c r="AG40531" s="7"/>
      <c r="AH40531" s="7"/>
    </row>
    <row r="40532" spans="33:34">
      <c r="AG40532" s="7"/>
      <c r="AH40532" s="7"/>
    </row>
    <row r="40533" spans="33:34">
      <c r="AG40533" s="7"/>
      <c r="AH40533" s="7"/>
    </row>
    <row r="40534" spans="33:34">
      <c r="AG40534" s="7"/>
      <c r="AH40534" s="7"/>
    </row>
    <row r="40535" spans="33:34">
      <c r="AG40535" s="7"/>
      <c r="AH40535" s="7"/>
    </row>
    <row r="40536" spans="33:34">
      <c r="AG40536" s="7"/>
      <c r="AH40536" s="7"/>
    </row>
    <row r="40537" spans="33:34">
      <c r="AG40537" s="7"/>
      <c r="AH40537" s="7"/>
    </row>
    <row r="40538" spans="33:34">
      <c r="AG40538" s="7"/>
      <c r="AH40538" s="7"/>
    </row>
    <row r="40539" spans="33:34">
      <c r="AG40539" s="7"/>
      <c r="AH40539" s="7"/>
    </row>
    <row r="40540" spans="33:34">
      <c r="AG40540" s="7"/>
      <c r="AH40540" s="7"/>
    </row>
    <row r="40541" spans="33:34">
      <c r="AG40541" s="7"/>
      <c r="AH40541" s="7"/>
    </row>
    <row r="40542" spans="33:34">
      <c r="AG40542" s="7"/>
      <c r="AH40542" s="7"/>
    </row>
    <row r="40543" spans="33:34">
      <c r="AG40543" s="7"/>
      <c r="AH40543" s="7"/>
    </row>
    <row r="40544" spans="33:34">
      <c r="AG40544" s="7"/>
      <c r="AH40544" s="7"/>
    </row>
    <row r="40545" spans="33:34">
      <c r="AG40545" s="7"/>
      <c r="AH40545" s="7"/>
    </row>
    <row r="40546" spans="33:34">
      <c r="AG40546" s="7"/>
      <c r="AH40546" s="7"/>
    </row>
    <row r="40547" spans="33:34">
      <c r="AG40547" s="7"/>
      <c r="AH40547" s="7"/>
    </row>
    <row r="40548" spans="33:34">
      <c r="AG40548" s="7"/>
      <c r="AH40548" s="7"/>
    </row>
    <row r="40549" spans="33:34">
      <c r="AG40549" s="7"/>
      <c r="AH40549" s="7"/>
    </row>
    <row r="40550" spans="33:34">
      <c r="AG40550" s="7"/>
      <c r="AH40550" s="7"/>
    </row>
    <row r="40551" spans="33:34">
      <c r="AG40551" s="7"/>
      <c r="AH40551" s="7"/>
    </row>
    <row r="40552" spans="33:34">
      <c r="AG40552" s="7"/>
      <c r="AH40552" s="7"/>
    </row>
    <row r="40553" spans="33:34">
      <c r="AG40553" s="7"/>
      <c r="AH40553" s="7"/>
    </row>
    <row r="40554" spans="33:34">
      <c r="AG40554" s="7"/>
      <c r="AH40554" s="7"/>
    </row>
    <row r="40555" spans="33:34">
      <c r="AG40555" s="7"/>
      <c r="AH40555" s="7"/>
    </row>
    <row r="40556" spans="33:34">
      <c r="AG40556" s="7"/>
      <c r="AH40556" s="7"/>
    </row>
    <row r="40557" spans="33:34">
      <c r="AG40557" s="7"/>
      <c r="AH40557" s="7"/>
    </row>
    <row r="40558" spans="33:34">
      <c r="AG40558" s="7"/>
      <c r="AH40558" s="7"/>
    </row>
    <row r="40559" spans="33:34">
      <c r="AG40559" s="7"/>
      <c r="AH40559" s="7"/>
    </row>
    <row r="40560" spans="33:34">
      <c r="AG40560" s="7"/>
      <c r="AH40560" s="7"/>
    </row>
    <row r="40561" spans="33:34">
      <c r="AG40561" s="7"/>
      <c r="AH40561" s="7"/>
    </row>
    <row r="40562" spans="33:34">
      <c r="AG40562" s="7"/>
      <c r="AH40562" s="7"/>
    </row>
    <row r="40563" spans="33:34">
      <c r="AG40563" s="7"/>
      <c r="AH40563" s="7"/>
    </row>
    <row r="40564" spans="33:34">
      <c r="AG40564" s="7"/>
      <c r="AH40564" s="7"/>
    </row>
    <row r="40565" spans="33:34">
      <c r="AG40565" s="7"/>
      <c r="AH40565" s="7"/>
    </row>
    <row r="40566" spans="33:34">
      <c r="AG40566" s="7"/>
      <c r="AH40566" s="7"/>
    </row>
    <row r="40567" spans="33:34">
      <c r="AG40567" s="7"/>
      <c r="AH40567" s="7"/>
    </row>
    <row r="40568" spans="33:34">
      <c r="AG40568" s="7"/>
      <c r="AH40568" s="7"/>
    </row>
    <row r="40569" spans="33:34">
      <c r="AG40569" s="7"/>
      <c r="AH40569" s="7"/>
    </row>
    <row r="40570" spans="33:34">
      <c r="AG40570" s="7"/>
      <c r="AH40570" s="7"/>
    </row>
    <row r="40571" spans="33:34">
      <c r="AG40571" s="7"/>
      <c r="AH40571" s="7"/>
    </row>
    <row r="40572" spans="33:34">
      <c r="AG40572" s="7"/>
      <c r="AH40572" s="7"/>
    </row>
    <row r="40573" spans="33:34">
      <c r="AG40573" s="7"/>
      <c r="AH40573" s="7"/>
    </row>
    <row r="40574" spans="33:34">
      <c r="AG40574" s="7"/>
      <c r="AH40574" s="7"/>
    </row>
    <row r="40575" spans="33:34">
      <c r="AG40575" s="7"/>
      <c r="AH40575" s="7"/>
    </row>
    <row r="40576" spans="33:34">
      <c r="AG40576" s="7"/>
      <c r="AH40576" s="7"/>
    </row>
    <row r="40577" spans="33:34">
      <c r="AG40577" s="7"/>
      <c r="AH40577" s="7"/>
    </row>
    <row r="40578" spans="33:34">
      <c r="AG40578" s="7"/>
      <c r="AH40578" s="7"/>
    </row>
    <row r="40579" spans="33:34">
      <c r="AG40579" s="7"/>
      <c r="AH40579" s="7"/>
    </row>
    <row r="40580" spans="33:34">
      <c r="AG40580" s="7"/>
      <c r="AH40580" s="7"/>
    </row>
    <row r="40581" spans="33:34">
      <c r="AG40581" s="7"/>
      <c r="AH40581" s="7"/>
    </row>
    <row r="40582" spans="33:34">
      <c r="AG40582" s="7"/>
      <c r="AH40582" s="7"/>
    </row>
    <row r="40583" spans="33:34">
      <c r="AG40583" s="7"/>
      <c r="AH40583" s="7"/>
    </row>
    <row r="40584" spans="33:34">
      <c r="AG40584" s="7"/>
      <c r="AH40584" s="7"/>
    </row>
    <row r="40585" spans="33:34">
      <c r="AG40585" s="7"/>
      <c r="AH40585" s="7"/>
    </row>
    <row r="40586" spans="33:34">
      <c r="AG40586" s="7"/>
      <c r="AH40586" s="7"/>
    </row>
    <row r="40587" spans="33:34">
      <c r="AG40587" s="7"/>
      <c r="AH40587" s="7"/>
    </row>
    <row r="40588" spans="33:34">
      <c r="AG40588" s="7"/>
      <c r="AH40588" s="7"/>
    </row>
    <row r="40589" spans="33:34">
      <c r="AG40589" s="7"/>
      <c r="AH40589" s="7"/>
    </row>
    <row r="40590" spans="33:34">
      <c r="AG40590" s="7"/>
      <c r="AH40590" s="7"/>
    </row>
    <row r="40591" spans="33:34">
      <c r="AG40591" s="7"/>
      <c r="AH40591" s="7"/>
    </row>
    <row r="40592" spans="33:34">
      <c r="AG40592" s="7"/>
      <c r="AH40592" s="7"/>
    </row>
    <row r="40593" spans="33:34">
      <c r="AG40593" s="7"/>
      <c r="AH40593" s="7"/>
    </row>
    <row r="40594" spans="33:34">
      <c r="AG40594" s="7"/>
      <c r="AH40594" s="7"/>
    </row>
    <row r="40595" spans="33:34">
      <c r="AG40595" s="7"/>
      <c r="AH40595" s="7"/>
    </row>
    <row r="40596" spans="33:34">
      <c r="AG40596" s="7"/>
      <c r="AH40596" s="7"/>
    </row>
    <row r="40597" spans="33:34">
      <c r="AG40597" s="7"/>
      <c r="AH40597" s="7"/>
    </row>
    <row r="40598" spans="33:34">
      <c r="AG40598" s="7"/>
      <c r="AH40598" s="7"/>
    </row>
    <row r="40599" spans="33:34">
      <c r="AG40599" s="7"/>
      <c r="AH40599" s="7"/>
    </row>
    <row r="40600" spans="33:34">
      <c r="AG40600" s="7"/>
      <c r="AH40600" s="7"/>
    </row>
    <row r="40601" spans="33:34">
      <c r="AG40601" s="7"/>
      <c r="AH40601" s="7"/>
    </row>
    <row r="40602" spans="33:34">
      <c r="AG40602" s="7"/>
      <c r="AH40602" s="7"/>
    </row>
    <row r="40603" spans="33:34">
      <c r="AG40603" s="7"/>
      <c r="AH40603" s="7"/>
    </row>
    <row r="40604" spans="33:34">
      <c r="AG40604" s="7"/>
      <c r="AH40604" s="7"/>
    </row>
    <row r="40605" spans="33:34">
      <c r="AG40605" s="7"/>
      <c r="AH40605" s="7"/>
    </row>
    <row r="40606" spans="33:34">
      <c r="AG40606" s="7"/>
      <c r="AH40606" s="7"/>
    </row>
    <row r="40607" spans="33:34">
      <c r="AG40607" s="7"/>
      <c r="AH40607" s="7"/>
    </row>
    <row r="40608" spans="33:34">
      <c r="AG40608" s="7"/>
      <c r="AH40608" s="7"/>
    </row>
    <row r="40609" spans="33:34">
      <c r="AG40609" s="7"/>
      <c r="AH40609" s="7"/>
    </row>
    <row r="40610" spans="33:34">
      <c r="AG40610" s="7"/>
      <c r="AH40610" s="7"/>
    </row>
    <row r="40611" spans="33:34">
      <c r="AG40611" s="7"/>
      <c r="AH40611" s="7"/>
    </row>
    <row r="40612" spans="33:34">
      <c r="AG40612" s="7"/>
      <c r="AH40612" s="7"/>
    </row>
    <row r="40613" spans="33:34">
      <c r="AG40613" s="7"/>
      <c r="AH40613" s="7"/>
    </row>
    <row r="40614" spans="33:34">
      <c r="AG40614" s="7"/>
      <c r="AH40614" s="7"/>
    </row>
    <row r="40615" spans="33:34">
      <c r="AG40615" s="7"/>
      <c r="AH40615" s="7"/>
    </row>
    <row r="40616" spans="33:34">
      <c r="AG40616" s="7"/>
      <c r="AH40616" s="7"/>
    </row>
    <row r="40617" spans="33:34">
      <c r="AG40617" s="7"/>
      <c r="AH40617" s="7"/>
    </row>
    <row r="40618" spans="33:34">
      <c r="AG40618" s="7"/>
      <c r="AH40618" s="7"/>
    </row>
    <row r="40619" spans="33:34">
      <c r="AG40619" s="7"/>
      <c r="AH40619" s="7"/>
    </row>
    <row r="40620" spans="33:34">
      <c r="AG40620" s="7"/>
      <c r="AH40620" s="7"/>
    </row>
    <row r="40621" spans="33:34">
      <c r="AG40621" s="7"/>
      <c r="AH40621" s="7"/>
    </row>
    <row r="40622" spans="33:34">
      <c r="AG40622" s="7"/>
      <c r="AH40622" s="7"/>
    </row>
    <row r="40623" spans="33:34">
      <c r="AG40623" s="7"/>
      <c r="AH40623" s="7"/>
    </row>
    <row r="40624" spans="33:34">
      <c r="AG40624" s="7"/>
      <c r="AH40624" s="7"/>
    </row>
    <row r="40625" spans="33:34">
      <c r="AG40625" s="7"/>
      <c r="AH40625" s="7"/>
    </row>
    <row r="40626" spans="33:34">
      <c r="AG40626" s="7"/>
      <c r="AH40626" s="7"/>
    </row>
    <row r="40627" spans="33:34">
      <c r="AG40627" s="7"/>
      <c r="AH40627" s="7"/>
    </row>
    <row r="40628" spans="33:34">
      <c r="AG40628" s="7"/>
      <c r="AH40628" s="7"/>
    </row>
    <row r="40629" spans="33:34">
      <c r="AG40629" s="7"/>
      <c r="AH40629" s="7"/>
    </row>
    <row r="40630" spans="33:34">
      <c r="AG40630" s="7"/>
      <c r="AH40630" s="7"/>
    </row>
    <row r="40631" spans="33:34">
      <c r="AG40631" s="7"/>
      <c r="AH40631" s="7"/>
    </row>
    <row r="40632" spans="33:34">
      <c r="AG40632" s="7"/>
      <c r="AH40632" s="7"/>
    </row>
    <row r="40633" spans="33:34">
      <c r="AG40633" s="7"/>
      <c r="AH40633" s="7"/>
    </row>
    <row r="40634" spans="33:34">
      <c r="AG40634" s="7"/>
      <c r="AH40634" s="7"/>
    </row>
    <row r="40635" spans="33:34">
      <c r="AG40635" s="7"/>
      <c r="AH40635" s="7"/>
    </row>
    <row r="40636" spans="33:34">
      <c r="AG40636" s="7"/>
      <c r="AH40636" s="7"/>
    </row>
    <row r="40637" spans="33:34">
      <c r="AG40637" s="7"/>
      <c r="AH40637" s="7"/>
    </row>
    <row r="40638" spans="33:34">
      <c r="AG40638" s="7"/>
      <c r="AH40638" s="7"/>
    </row>
    <row r="40639" spans="33:34">
      <c r="AG40639" s="7"/>
      <c r="AH40639" s="7"/>
    </row>
    <row r="40640" spans="33:34">
      <c r="AG40640" s="7"/>
      <c r="AH40640" s="7"/>
    </row>
    <row r="40641" spans="33:34">
      <c r="AG40641" s="7"/>
      <c r="AH40641" s="7"/>
    </row>
    <row r="40642" spans="33:34">
      <c r="AG40642" s="7"/>
      <c r="AH40642" s="7"/>
    </row>
    <row r="40643" spans="33:34">
      <c r="AG40643" s="7"/>
      <c r="AH40643" s="7"/>
    </row>
    <row r="40644" spans="33:34">
      <c r="AG40644" s="7"/>
      <c r="AH40644" s="7"/>
    </row>
    <row r="40645" spans="33:34">
      <c r="AG40645" s="7"/>
      <c r="AH40645" s="7"/>
    </row>
    <row r="40646" spans="33:34">
      <c r="AG40646" s="7"/>
      <c r="AH40646" s="7"/>
    </row>
    <row r="40647" spans="33:34">
      <c r="AG40647" s="7"/>
      <c r="AH40647" s="7"/>
    </row>
    <row r="40648" spans="33:34">
      <c r="AG40648" s="7"/>
      <c r="AH40648" s="7"/>
    </row>
    <row r="40649" spans="33:34">
      <c r="AG40649" s="7"/>
      <c r="AH40649" s="7"/>
    </row>
    <row r="40650" spans="33:34">
      <c r="AG40650" s="7"/>
      <c r="AH40650" s="7"/>
    </row>
    <row r="40651" spans="33:34">
      <c r="AG40651" s="7"/>
      <c r="AH40651" s="7"/>
    </row>
    <row r="40652" spans="33:34">
      <c r="AG40652" s="7"/>
      <c r="AH40652" s="7"/>
    </row>
    <row r="40653" spans="33:34">
      <c r="AG40653" s="7"/>
      <c r="AH40653" s="7"/>
    </row>
    <row r="40654" spans="33:34">
      <c r="AG40654" s="7"/>
      <c r="AH40654" s="7"/>
    </row>
    <row r="40655" spans="33:34">
      <c r="AG40655" s="7"/>
      <c r="AH40655" s="7"/>
    </row>
    <row r="40656" spans="33:34">
      <c r="AG40656" s="7"/>
      <c r="AH40656" s="7"/>
    </row>
    <row r="40657" spans="33:34">
      <c r="AG40657" s="7"/>
      <c r="AH40657" s="7"/>
    </row>
    <row r="40658" spans="33:34">
      <c r="AG40658" s="7"/>
      <c r="AH40658" s="7"/>
    </row>
    <row r="40659" spans="33:34">
      <c r="AG40659" s="7"/>
      <c r="AH40659" s="7"/>
    </row>
    <row r="40660" spans="33:34">
      <c r="AG40660" s="7"/>
      <c r="AH40660" s="7"/>
    </row>
    <row r="40661" spans="33:34">
      <c r="AG40661" s="7"/>
      <c r="AH40661" s="7"/>
    </row>
    <row r="40662" spans="33:34">
      <c r="AG40662" s="7"/>
      <c r="AH40662" s="7"/>
    </row>
    <row r="40663" spans="33:34">
      <c r="AG40663" s="7"/>
      <c r="AH40663" s="7"/>
    </row>
    <row r="40664" spans="33:34">
      <c r="AG40664" s="7"/>
      <c r="AH40664" s="7"/>
    </row>
    <row r="40665" spans="33:34">
      <c r="AG40665" s="7"/>
      <c r="AH40665" s="7"/>
    </row>
    <row r="40666" spans="33:34">
      <c r="AG40666" s="7"/>
      <c r="AH40666" s="7"/>
    </row>
    <row r="40667" spans="33:34">
      <c r="AG40667" s="7"/>
      <c r="AH40667" s="7"/>
    </row>
    <row r="40668" spans="33:34">
      <c r="AG40668" s="7"/>
      <c r="AH40668" s="7"/>
    </row>
    <row r="40669" spans="33:34">
      <c r="AG40669" s="7"/>
      <c r="AH40669" s="7"/>
    </row>
    <row r="40670" spans="33:34">
      <c r="AG40670" s="7"/>
      <c r="AH40670" s="7"/>
    </row>
    <row r="40671" spans="33:34">
      <c r="AG40671" s="7"/>
      <c r="AH40671" s="7"/>
    </row>
    <row r="40672" spans="33:34">
      <c r="AG40672" s="7"/>
      <c r="AH40672" s="7"/>
    </row>
    <row r="40673" spans="33:34">
      <c r="AG40673" s="7"/>
      <c r="AH40673" s="7"/>
    </row>
    <row r="40674" spans="33:34">
      <c r="AG40674" s="7"/>
      <c r="AH40674" s="7"/>
    </row>
    <row r="40675" spans="33:34">
      <c r="AG40675" s="7"/>
      <c r="AH40675" s="7"/>
    </row>
    <row r="40676" spans="33:34">
      <c r="AG40676" s="7"/>
      <c r="AH40676" s="7"/>
    </row>
    <row r="40677" spans="33:34">
      <c r="AG40677" s="7"/>
      <c r="AH40677" s="7"/>
    </row>
    <row r="40678" spans="33:34">
      <c r="AG40678" s="7"/>
      <c r="AH40678" s="7"/>
    </row>
    <row r="40679" spans="33:34">
      <c r="AG40679" s="7"/>
      <c r="AH40679" s="7"/>
    </row>
    <row r="40680" spans="33:34">
      <c r="AG40680" s="7"/>
      <c r="AH40680" s="7"/>
    </row>
    <row r="40681" spans="33:34">
      <c r="AG40681" s="7"/>
      <c r="AH40681" s="7"/>
    </row>
    <row r="40682" spans="33:34">
      <c r="AG40682" s="7"/>
      <c r="AH40682" s="7"/>
    </row>
    <row r="40683" spans="33:34">
      <c r="AG40683" s="7"/>
      <c r="AH40683" s="7"/>
    </row>
    <row r="40684" spans="33:34">
      <c r="AG40684" s="7"/>
      <c r="AH40684" s="7"/>
    </row>
    <row r="40685" spans="33:34">
      <c r="AG40685" s="7"/>
      <c r="AH40685" s="7"/>
    </row>
    <row r="40686" spans="33:34">
      <c r="AG40686" s="7"/>
      <c r="AH40686" s="7"/>
    </row>
    <row r="40687" spans="33:34">
      <c r="AG40687" s="7"/>
      <c r="AH40687" s="7"/>
    </row>
    <row r="40688" spans="33:34">
      <c r="AG40688" s="7"/>
      <c r="AH40688" s="7"/>
    </row>
    <row r="40689" spans="33:34">
      <c r="AG40689" s="7"/>
      <c r="AH40689" s="7"/>
    </row>
    <row r="40690" spans="33:34">
      <c r="AG40690" s="7"/>
      <c r="AH40690" s="7"/>
    </row>
    <row r="40691" spans="33:34">
      <c r="AG40691" s="7"/>
      <c r="AH40691" s="7"/>
    </row>
    <row r="40692" spans="33:34">
      <c r="AG40692" s="7"/>
      <c r="AH40692" s="7"/>
    </row>
    <row r="40693" spans="33:34">
      <c r="AG40693" s="7"/>
      <c r="AH40693" s="7"/>
    </row>
    <row r="40694" spans="33:34">
      <c r="AG40694" s="7"/>
      <c r="AH40694" s="7"/>
    </row>
    <row r="40695" spans="33:34">
      <c r="AG40695" s="7"/>
      <c r="AH40695" s="7"/>
    </row>
    <row r="40696" spans="33:34">
      <c r="AG40696" s="7"/>
      <c r="AH40696" s="7"/>
    </row>
    <row r="40697" spans="33:34">
      <c r="AG40697" s="7"/>
      <c r="AH40697" s="7"/>
    </row>
    <row r="40698" spans="33:34">
      <c r="AG40698" s="7"/>
      <c r="AH40698" s="7"/>
    </row>
    <row r="40699" spans="33:34">
      <c r="AG40699" s="7"/>
      <c r="AH40699" s="7"/>
    </row>
    <row r="40700" spans="33:34">
      <c r="AG40700" s="7"/>
      <c r="AH40700" s="7"/>
    </row>
    <row r="40701" spans="33:34">
      <c r="AG40701" s="7"/>
      <c r="AH40701" s="7"/>
    </row>
    <row r="40702" spans="33:34">
      <c r="AG40702" s="7"/>
      <c r="AH40702" s="7"/>
    </row>
    <row r="40703" spans="33:34">
      <c r="AG40703" s="7"/>
      <c r="AH40703" s="7"/>
    </row>
    <row r="40704" spans="33:34">
      <c r="AG40704" s="7"/>
      <c r="AH40704" s="7"/>
    </row>
    <row r="40705" spans="33:34">
      <c r="AG40705" s="7"/>
      <c r="AH40705" s="7"/>
    </row>
    <row r="40706" spans="33:34">
      <c r="AG40706" s="7"/>
      <c r="AH40706" s="7"/>
    </row>
    <row r="40707" spans="33:34">
      <c r="AG40707" s="7"/>
      <c r="AH40707" s="7"/>
    </row>
    <row r="40708" spans="33:34">
      <c r="AG40708" s="7"/>
      <c r="AH40708" s="7"/>
    </row>
    <row r="40709" spans="33:34">
      <c r="AG40709" s="7"/>
      <c r="AH40709" s="7"/>
    </row>
    <row r="40710" spans="33:34">
      <c r="AG40710" s="7"/>
      <c r="AH40710" s="7"/>
    </row>
    <row r="40711" spans="33:34">
      <c r="AG40711" s="7"/>
      <c r="AH40711" s="7"/>
    </row>
    <row r="40712" spans="33:34">
      <c r="AG40712" s="7"/>
      <c r="AH40712" s="7"/>
    </row>
    <row r="40713" spans="33:34">
      <c r="AG40713" s="7"/>
      <c r="AH40713" s="7"/>
    </row>
    <row r="40714" spans="33:34">
      <c r="AG40714" s="7"/>
      <c r="AH40714" s="7"/>
    </row>
    <row r="40715" spans="33:34">
      <c r="AG40715" s="7"/>
      <c r="AH40715" s="7"/>
    </row>
    <row r="40716" spans="33:34">
      <c r="AG40716" s="7"/>
      <c r="AH40716" s="7"/>
    </row>
    <row r="40717" spans="33:34">
      <c r="AG40717" s="7"/>
      <c r="AH40717" s="7"/>
    </row>
    <row r="40718" spans="33:34">
      <c r="AG40718" s="7"/>
      <c r="AH40718" s="7"/>
    </row>
    <row r="40719" spans="33:34">
      <c r="AG40719" s="7"/>
      <c r="AH40719" s="7"/>
    </row>
    <row r="40720" spans="33:34">
      <c r="AG40720" s="7"/>
      <c r="AH40720" s="7"/>
    </row>
    <row r="40721" spans="33:34">
      <c r="AG40721" s="7"/>
      <c r="AH40721" s="7"/>
    </row>
    <row r="40722" spans="33:34">
      <c r="AG40722" s="7"/>
      <c r="AH40722" s="7"/>
    </row>
    <row r="40723" spans="33:34">
      <c r="AG40723" s="7"/>
      <c r="AH40723" s="7"/>
    </row>
    <row r="40724" spans="33:34">
      <c r="AG40724" s="7"/>
      <c r="AH40724" s="7"/>
    </row>
    <row r="40725" spans="33:34">
      <c r="AG40725" s="7"/>
      <c r="AH40725" s="7"/>
    </row>
    <row r="40726" spans="33:34">
      <c r="AG40726" s="7"/>
      <c r="AH40726" s="7"/>
    </row>
    <row r="40727" spans="33:34">
      <c r="AG40727" s="7"/>
      <c r="AH40727" s="7"/>
    </row>
    <row r="40728" spans="33:34">
      <c r="AG40728" s="7"/>
      <c r="AH40728" s="7"/>
    </row>
    <row r="40729" spans="33:34">
      <c r="AG40729" s="7"/>
      <c r="AH40729" s="7"/>
    </row>
    <row r="40730" spans="33:34">
      <c r="AG40730" s="7"/>
      <c r="AH40730" s="7"/>
    </row>
    <row r="40731" spans="33:34">
      <c r="AG40731" s="7"/>
      <c r="AH40731" s="7"/>
    </row>
    <row r="40732" spans="33:34">
      <c r="AG40732" s="7"/>
      <c r="AH40732" s="7"/>
    </row>
    <row r="40733" spans="33:34">
      <c r="AG40733" s="7"/>
      <c r="AH40733" s="7"/>
    </row>
    <row r="40734" spans="33:34">
      <c r="AG40734" s="7"/>
      <c r="AH40734" s="7"/>
    </row>
    <row r="40735" spans="33:34">
      <c r="AG40735" s="7"/>
      <c r="AH40735" s="7"/>
    </row>
    <row r="40736" spans="33:34">
      <c r="AG40736" s="7"/>
      <c r="AH40736" s="7"/>
    </row>
    <row r="40737" spans="33:34">
      <c r="AG40737" s="7"/>
      <c r="AH40737" s="7"/>
    </row>
    <row r="40738" spans="33:34">
      <c r="AG40738" s="7"/>
      <c r="AH40738" s="7"/>
    </row>
    <row r="40739" spans="33:34">
      <c r="AG40739" s="7"/>
      <c r="AH40739" s="7"/>
    </row>
    <row r="40740" spans="33:34">
      <c r="AG40740" s="7"/>
      <c r="AH40740" s="7"/>
    </row>
    <row r="40741" spans="33:34">
      <c r="AG40741" s="7"/>
      <c r="AH40741" s="7"/>
    </row>
    <row r="40742" spans="33:34">
      <c r="AG40742" s="7"/>
      <c r="AH40742" s="7"/>
    </row>
    <row r="40743" spans="33:34">
      <c r="AG40743" s="7"/>
      <c r="AH40743" s="7"/>
    </row>
    <row r="40744" spans="33:34">
      <c r="AG40744" s="7"/>
      <c r="AH40744" s="7"/>
    </row>
    <row r="40745" spans="33:34">
      <c r="AG40745" s="7"/>
      <c r="AH40745" s="7"/>
    </row>
    <row r="40746" spans="33:34">
      <c r="AG40746" s="7"/>
      <c r="AH40746" s="7"/>
    </row>
    <row r="40747" spans="33:34">
      <c r="AG40747" s="7"/>
      <c r="AH40747" s="7"/>
    </row>
    <row r="40748" spans="33:34">
      <c r="AG40748" s="7"/>
      <c r="AH40748" s="7"/>
    </row>
    <row r="40749" spans="33:34">
      <c r="AG40749" s="7"/>
      <c r="AH40749" s="7"/>
    </row>
    <row r="40750" spans="33:34">
      <c r="AG40750" s="7"/>
      <c r="AH40750" s="7"/>
    </row>
    <row r="40751" spans="33:34">
      <c r="AG40751" s="7"/>
      <c r="AH40751" s="7"/>
    </row>
    <row r="40752" spans="33:34">
      <c r="AG40752" s="7"/>
      <c r="AH40752" s="7"/>
    </row>
    <row r="40753" spans="33:34">
      <c r="AG40753" s="7"/>
      <c r="AH40753" s="7"/>
    </row>
    <row r="40754" spans="33:34">
      <c r="AG40754" s="7"/>
      <c r="AH40754" s="7"/>
    </row>
    <row r="40755" spans="33:34">
      <c r="AG40755" s="7"/>
      <c r="AH40755" s="7"/>
    </row>
    <row r="40756" spans="33:34">
      <c r="AG40756" s="7"/>
      <c r="AH40756" s="7"/>
    </row>
    <row r="40757" spans="33:34">
      <c r="AG40757" s="7"/>
      <c r="AH40757" s="7"/>
    </row>
    <row r="40758" spans="33:34">
      <c r="AG40758" s="7"/>
      <c r="AH40758" s="7"/>
    </row>
    <row r="40759" spans="33:34">
      <c r="AG40759" s="7"/>
      <c r="AH40759" s="7"/>
    </row>
    <row r="40760" spans="33:34">
      <c r="AG40760" s="7"/>
      <c r="AH40760" s="7"/>
    </row>
    <row r="40761" spans="33:34">
      <c r="AG40761" s="7"/>
      <c r="AH40761" s="7"/>
    </row>
    <row r="40762" spans="33:34">
      <c r="AG40762" s="7"/>
      <c r="AH40762" s="7"/>
    </row>
    <row r="40763" spans="33:34">
      <c r="AG40763" s="7"/>
      <c r="AH40763" s="7"/>
    </row>
    <row r="40764" spans="33:34">
      <c r="AG40764" s="7"/>
      <c r="AH40764" s="7"/>
    </row>
    <row r="40765" spans="33:34">
      <c r="AG40765" s="7"/>
      <c r="AH40765" s="7"/>
    </row>
    <row r="40766" spans="33:34">
      <c r="AG40766" s="7"/>
      <c r="AH40766" s="7"/>
    </row>
    <row r="40767" spans="33:34">
      <c r="AG40767" s="7"/>
      <c r="AH40767" s="7"/>
    </row>
    <row r="40768" spans="33:34">
      <c r="AG40768" s="7"/>
      <c r="AH40768" s="7"/>
    </row>
    <row r="40769" spans="33:34">
      <c r="AG40769" s="7"/>
      <c r="AH40769" s="7"/>
    </row>
    <row r="40770" spans="33:34">
      <c r="AG40770" s="7"/>
      <c r="AH40770" s="7"/>
    </row>
    <row r="40771" spans="33:34">
      <c r="AG40771" s="7"/>
      <c r="AH40771" s="7"/>
    </row>
    <row r="40772" spans="33:34">
      <c r="AG40772" s="7"/>
      <c r="AH40772" s="7"/>
    </row>
    <row r="40773" spans="33:34">
      <c r="AG40773" s="7"/>
      <c r="AH40773" s="7"/>
    </row>
    <row r="40774" spans="33:34">
      <c r="AG40774" s="7"/>
      <c r="AH40774" s="7"/>
    </row>
    <row r="40775" spans="33:34">
      <c r="AG40775" s="7"/>
      <c r="AH40775" s="7"/>
    </row>
    <row r="40776" spans="33:34">
      <c r="AG40776" s="7"/>
      <c r="AH40776" s="7"/>
    </row>
    <row r="40777" spans="33:34">
      <c r="AG40777" s="7"/>
      <c r="AH40777" s="7"/>
    </row>
    <row r="40778" spans="33:34">
      <c r="AG40778" s="7"/>
      <c r="AH40778" s="7"/>
    </row>
    <row r="40779" spans="33:34">
      <c r="AG40779" s="7"/>
      <c r="AH40779" s="7"/>
    </row>
    <row r="40780" spans="33:34">
      <c r="AG40780" s="7"/>
      <c r="AH40780" s="7"/>
    </row>
    <row r="40781" spans="33:34">
      <c r="AG40781" s="7"/>
      <c r="AH40781" s="7"/>
    </row>
    <row r="40782" spans="33:34">
      <c r="AG40782" s="7"/>
      <c r="AH40782" s="7"/>
    </row>
    <row r="40783" spans="33:34">
      <c r="AG40783" s="7"/>
      <c r="AH40783" s="7"/>
    </row>
    <row r="40784" spans="33:34">
      <c r="AG40784" s="7"/>
      <c r="AH40784" s="7"/>
    </row>
    <row r="40785" spans="33:34">
      <c r="AG40785" s="7"/>
      <c r="AH40785" s="7"/>
    </row>
    <row r="40786" spans="33:34">
      <c r="AG40786" s="7"/>
      <c r="AH40786" s="7"/>
    </row>
    <row r="40787" spans="33:34">
      <c r="AG40787" s="7"/>
      <c r="AH40787" s="7"/>
    </row>
    <row r="40788" spans="33:34">
      <c r="AG40788" s="7"/>
      <c r="AH40788" s="7"/>
    </row>
    <row r="40789" spans="33:34">
      <c r="AG40789" s="7"/>
      <c r="AH40789" s="7"/>
    </row>
    <row r="40790" spans="33:34">
      <c r="AG40790" s="7"/>
      <c r="AH40790" s="7"/>
    </row>
    <row r="40791" spans="33:34">
      <c r="AG40791" s="7"/>
      <c r="AH40791" s="7"/>
    </row>
    <row r="40792" spans="33:34">
      <c r="AG40792" s="7"/>
      <c r="AH40792" s="7"/>
    </row>
    <row r="40793" spans="33:34">
      <c r="AG40793" s="7"/>
      <c r="AH40793" s="7"/>
    </row>
    <row r="40794" spans="33:34">
      <c r="AG40794" s="7"/>
      <c r="AH40794" s="7"/>
    </row>
    <row r="40795" spans="33:34">
      <c r="AG40795" s="7"/>
      <c r="AH40795" s="7"/>
    </row>
    <row r="40796" spans="33:34">
      <c r="AG40796" s="7"/>
      <c r="AH40796" s="7"/>
    </row>
    <row r="40797" spans="33:34">
      <c r="AG40797" s="7"/>
      <c r="AH40797" s="7"/>
    </row>
    <row r="40798" spans="33:34">
      <c r="AG40798" s="7"/>
      <c r="AH40798" s="7"/>
    </row>
    <row r="40799" spans="33:34">
      <c r="AG40799" s="7"/>
      <c r="AH40799" s="7"/>
    </row>
    <row r="40800" spans="33:34">
      <c r="AG40800" s="7"/>
      <c r="AH40800" s="7"/>
    </row>
    <row r="40801" spans="33:34">
      <c r="AG40801" s="7"/>
      <c r="AH40801" s="7"/>
    </row>
    <row r="40802" spans="33:34">
      <c r="AG40802" s="7"/>
      <c r="AH40802" s="7"/>
    </row>
    <row r="40803" spans="33:34">
      <c r="AG40803" s="7"/>
      <c r="AH40803" s="7"/>
    </row>
    <row r="40804" spans="33:34">
      <c r="AG40804" s="7"/>
      <c r="AH40804" s="7"/>
    </row>
    <row r="40805" spans="33:34">
      <c r="AG40805" s="7"/>
      <c r="AH40805" s="7"/>
    </row>
    <row r="40806" spans="33:34">
      <c r="AG40806" s="7"/>
      <c r="AH40806" s="7"/>
    </row>
    <row r="40807" spans="33:34">
      <c r="AG40807" s="7"/>
      <c r="AH40807" s="7"/>
    </row>
    <row r="40808" spans="33:34">
      <c r="AG40808" s="7"/>
      <c r="AH40808" s="7"/>
    </row>
    <row r="40809" spans="33:34">
      <c r="AG40809" s="7"/>
      <c r="AH40809" s="7"/>
    </row>
    <row r="40810" spans="33:34">
      <c r="AG40810" s="7"/>
      <c r="AH40810" s="7"/>
    </row>
    <row r="40811" spans="33:34">
      <c r="AG40811" s="7"/>
      <c r="AH40811" s="7"/>
    </row>
    <row r="40812" spans="33:34">
      <c r="AG40812" s="7"/>
      <c r="AH40812" s="7"/>
    </row>
    <row r="40813" spans="33:34">
      <c r="AG40813" s="7"/>
      <c r="AH40813" s="7"/>
    </row>
    <row r="40814" spans="33:34">
      <c r="AG40814" s="7"/>
      <c r="AH40814" s="7"/>
    </row>
    <row r="40815" spans="33:34">
      <c r="AG40815" s="7"/>
      <c r="AH40815" s="7"/>
    </row>
    <row r="40816" spans="33:34">
      <c r="AG40816" s="7"/>
      <c r="AH40816" s="7"/>
    </row>
    <row r="40817" spans="33:34">
      <c r="AG40817" s="7"/>
      <c r="AH40817" s="7"/>
    </row>
    <row r="40818" spans="33:34">
      <c r="AG40818" s="7"/>
      <c r="AH40818" s="7"/>
    </row>
    <row r="40819" spans="33:34">
      <c r="AG40819" s="7"/>
      <c r="AH40819" s="7"/>
    </row>
    <row r="40820" spans="33:34">
      <c r="AG40820" s="7"/>
      <c r="AH40820" s="7"/>
    </row>
    <row r="40821" spans="33:34">
      <c r="AG40821" s="7"/>
      <c r="AH40821" s="7"/>
    </row>
    <row r="40822" spans="33:34">
      <c r="AG40822" s="7"/>
      <c r="AH40822" s="7"/>
    </row>
    <row r="40823" spans="33:34">
      <c r="AG40823" s="7"/>
      <c r="AH40823" s="7"/>
    </row>
    <row r="40824" spans="33:34">
      <c r="AG40824" s="7"/>
      <c r="AH40824" s="7"/>
    </row>
    <row r="40825" spans="33:34">
      <c r="AG40825" s="7"/>
      <c r="AH40825" s="7"/>
    </row>
    <row r="40826" spans="33:34">
      <c r="AG40826" s="7"/>
      <c r="AH40826" s="7"/>
    </row>
    <row r="40827" spans="33:34">
      <c r="AG40827" s="7"/>
      <c r="AH40827" s="7"/>
    </row>
    <row r="40828" spans="33:34">
      <c r="AG40828" s="7"/>
      <c r="AH40828" s="7"/>
    </row>
    <row r="40829" spans="33:34">
      <c r="AG40829" s="7"/>
      <c r="AH40829" s="7"/>
    </row>
    <row r="40830" spans="33:34">
      <c r="AG40830" s="7"/>
      <c r="AH40830" s="7"/>
    </row>
    <row r="40831" spans="33:34">
      <c r="AG40831" s="7"/>
      <c r="AH40831" s="7"/>
    </row>
    <row r="40832" spans="33:34">
      <c r="AG40832" s="7"/>
      <c r="AH40832" s="7"/>
    </row>
    <row r="40833" spans="33:34">
      <c r="AG40833" s="7"/>
      <c r="AH40833" s="7"/>
    </row>
    <row r="40834" spans="33:34">
      <c r="AG40834" s="7"/>
      <c r="AH40834" s="7"/>
    </row>
    <row r="40835" spans="33:34">
      <c r="AG40835" s="7"/>
      <c r="AH40835" s="7"/>
    </row>
    <row r="40836" spans="33:34">
      <c r="AG40836" s="7"/>
      <c r="AH40836" s="7"/>
    </row>
    <row r="40837" spans="33:34">
      <c r="AG40837" s="7"/>
      <c r="AH40837" s="7"/>
    </row>
    <row r="40838" spans="33:34">
      <c r="AG40838" s="7"/>
      <c r="AH40838" s="7"/>
    </row>
    <row r="40839" spans="33:34">
      <c r="AG40839" s="7"/>
      <c r="AH40839" s="7"/>
    </row>
    <row r="40840" spans="33:34">
      <c r="AG40840" s="7"/>
      <c r="AH40840" s="7"/>
    </row>
    <row r="40841" spans="33:34">
      <c r="AG40841" s="7"/>
      <c r="AH40841" s="7"/>
    </row>
    <row r="40842" spans="33:34">
      <c r="AG40842" s="7"/>
      <c r="AH40842" s="7"/>
    </row>
    <row r="40843" spans="33:34">
      <c r="AG40843" s="7"/>
      <c r="AH40843" s="7"/>
    </row>
    <row r="40844" spans="33:34">
      <c r="AG40844" s="7"/>
      <c r="AH40844" s="7"/>
    </row>
    <row r="40845" spans="33:34">
      <c r="AG40845" s="7"/>
      <c r="AH40845" s="7"/>
    </row>
    <row r="40846" spans="33:34">
      <c r="AG40846" s="7"/>
      <c r="AH40846" s="7"/>
    </row>
    <row r="40847" spans="33:34">
      <c r="AG40847" s="7"/>
      <c r="AH40847" s="7"/>
    </row>
    <row r="40848" spans="33:34">
      <c r="AG40848" s="7"/>
      <c r="AH40848" s="7"/>
    </row>
    <row r="40849" spans="33:34">
      <c r="AG40849" s="7"/>
      <c r="AH40849" s="7"/>
    </row>
    <row r="40850" spans="33:34">
      <c r="AG40850" s="7"/>
      <c r="AH40850" s="7"/>
    </row>
    <row r="40851" spans="33:34">
      <c r="AG40851" s="7"/>
      <c r="AH40851" s="7"/>
    </row>
    <row r="40852" spans="33:34">
      <c r="AG40852" s="7"/>
      <c r="AH40852" s="7"/>
    </row>
    <row r="40853" spans="33:34">
      <c r="AG40853" s="7"/>
      <c r="AH40853" s="7"/>
    </row>
    <row r="40854" spans="33:34">
      <c r="AG40854" s="7"/>
      <c r="AH40854" s="7"/>
    </row>
    <row r="40855" spans="33:34">
      <c r="AG40855" s="7"/>
      <c r="AH40855" s="7"/>
    </row>
    <row r="40856" spans="33:34">
      <c r="AG40856" s="7"/>
      <c r="AH40856" s="7"/>
    </row>
    <row r="40857" spans="33:34">
      <c r="AG40857" s="7"/>
      <c r="AH40857" s="7"/>
    </row>
    <row r="40858" spans="33:34">
      <c r="AG40858" s="7"/>
      <c r="AH40858" s="7"/>
    </row>
    <row r="40859" spans="33:34">
      <c r="AG40859" s="7"/>
      <c r="AH40859" s="7"/>
    </row>
    <row r="40860" spans="33:34">
      <c r="AG40860" s="7"/>
      <c r="AH40860" s="7"/>
    </row>
    <row r="40861" spans="33:34">
      <c r="AG40861" s="7"/>
      <c r="AH40861" s="7"/>
    </row>
    <row r="40862" spans="33:34">
      <c r="AG40862" s="7"/>
      <c r="AH40862" s="7"/>
    </row>
    <row r="40863" spans="33:34">
      <c r="AG40863" s="7"/>
      <c r="AH40863" s="7"/>
    </row>
    <row r="40864" spans="33:34">
      <c r="AG40864" s="7"/>
      <c r="AH40864" s="7"/>
    </row>
    <row r="40865" spans="33:34">
      <c r="AG40865" s="7"/>
      <c r="AH40865" s="7"/>
    </row>
    <row r="40866" spans="33:34">
      <c r="AG40866" s="7"/>
      <c r="AH40866" s="7"/>
    </row>
    <row r="40867" spans="33:34">
      <c r="AG40867" s="7"/>
      <c r="AH40867" s="7"/>
    </row>
    <row r="40868" spans="33:34">
      <c r="AG40868" s="7"/>
      <c r="AH40868" s="7"/>
    </row>
    <row r="40869" spans="33:34">
      <c r="AG40869" s="7"/>
      <c r="AH40869" s="7"/>
    </row>
    <row r="40870" spans="33:34">
      <c r="AG40870" s="7"/>
      <c r="AH40870" s="7"/>
    </row>
    <row r="40871" spans="33:34">
      <c r="AG40871" s="7"/>
      <c r="AH40871" s="7"/>
    </row>
    <row r="40872" spans="33:34">
      <c r="AG40872" s="7"/>
      <c r="AH40872" s="7"/>
    </row>
    <row r="40873" spans="33:34">
      <c r="AG40873" s="7"/>
      <c r="AH40873" s="7"/>
    </row>
    <row r="40874" spans="33:34">
      <c r="AG40874" s="7"/>
      <c r="AH40874" s="7"/>
    </row>
    <row r="40875" spans="33:34">
      <c r="AG40875" s="7"/>
      <c r="AH40875" s="7"/>
    </row>
    <row r="40876" spans="33:34">
      <c r="AG40876" s="7"/>
      <c r="AH40876" s="7"/>
    </row>
    <row r="40877" spans="33:34">
      <c r="AG40877" s="7"/>
      <c r="AH40877" s="7"/>
    </row>
    <row r="40878" spans="33:34">
      <c r="AG40878" s="7"/>
      <c r="AH40878" s="7"/>
    </row>
    <row r="40879" spans="33:34">
      <c r="AG40879" s="7"/>
      <c r="AH40879" s="7"/>
    </row>
    <row r="40880" spans="33:34">
      <c r="AG40880" s="7"/>
      <c r="AH40880" s="7"/>
    </row>
    <row r="40881" spans="33:34">
      <c r="AG40881" s="7"/>
      <c r="AH40881" s="7"/>
    </row>
    <row r="40882" spans="33:34">
      <c r="AG40882" s="7"/>
      <c r="AH40882" s="7"/>
    </row>
    <row r="40883" spans="33:34">
      <c r="AG40883" s="7"/>
      <c r="AH40883" s="7"/>
    </row>
    <row r="40884" spans="33:34">
      <c r="AG40884" s="7"/>
      <c r="AH40884" s="7"/>
    </row>
    <row r="40885" spans="33:34">
      <c r="AG40885" s="7"/>
      <c r="AH40885" s="7"/>
    </row>
    <row r="40886" spans="33:34">
      <c r="AG40886" s="7"/>
      <c r="AH40886" s="7"/>
    </row>
    <row r="40887" spans="33:34">
      <c r="AG40887" s="7"/>
      <c r="AH40887" s="7"/>
    </row>
    <row r="40888" spans="33:34">
      <c r="AG40888" s="7"/>
      <c r="AH40888" s="7"/>
    </row>
    <row r="40889" spans="33:34">
      <c r="AG40889" s="7"/>
      <c r="AH40889" s="7"/>
    </row>
    <row r="40890" spans="33:34">
      <c r="AG40890" s="7"/>
      <c r="AH40890" s="7"/>
    </row>
    <row r="40891" spans="33:34">
      <c r="AG40891" s="7"/>
      <c r="AH40891" s="7"/>
    </row>
    <row r="40892" spans="33:34">
      <c r="AG40892" s="7"/>
      <c r="AH40892" s="7"/>
    </row>
    <row r="40893" spans="33:34">
      <c r="AG40893" s="7"/>
      <c r="AH40893" s="7"/>
    </row>
    <row r="40894" spans="33:34">
      <c r="AG40894" s="7"/>
      <c r="AH40894" s="7"/>
    </row>
    <row r="40895" spans="33:34">
      <c r="AG40895" s="7"/>
      <c r="AH40895" s="7"/>
    </row>
    <row r="40896" spans="33:34">
      <c r="AG40896" s="7"/>
      <c r="AH40896" s="7"/>
    </row>
    <row r="40897" spans="33:34">
      <c r="AG40897" s="7"/>
      <c r="AH40897" s="7"/>
    </row>
    <row r="40898" spans="33:34">
      <c r="AG40898" s="7"/>
      <c r="AH40898" s="7"/>
    </row>
    <row r="40899" spans="33:34">
      <c r="AG40899" s="7"/>
      <c r="AH40899" s="7"/>
    </row>
    <row r="40900" spans="33:34">
      <c r="AG40900" s="7"/>
      <c r="AH40900" s="7"/>
    </row>
    <row r="40901" spans="33:34">
      <c r="AG40901" s="7"/>
      <c r="AH40901" s="7"/>
    </row>
    <row r="40902" spans="33:34">
      <c r="AG40902" s="7"/>
      <c r="AH40902" s="7"/>
    </row>
    <row r="40903" spans="33:34">
      <c r="AG40903" s="7"/>
      <c r="AH40903" s="7"/>
    </row>
    <row r="40904" spans="33:34">
      <c r="AG40904" s="7"/>
      <c r="AH40904" s="7"/>
    </row>
    <row r="40905" spans="33:34">
      <c r="AG40905" s="7"/>
      <c r="AH40905" s="7"/>
    </row>
    <row r="40906" spans="33:34">
      <c r="AG40906" s="7"/>
      <c r="AH40906" s="7"/>
    </row>
    <row r="40907" spans="33:34">
      <c r="AG40907" s="7"/>
      <c r="AH40907" s="7"/>
    </row>
    <row r="40908" spans="33:34">
      <c r="AG40908" s="7"/>
      <c r="AH40908" s="7"/>
    </row>
    <row r="40909" spans="33:34">
      <c r="AG40909" s="7"/>
      <c r="AH40909" s="7"/>
    </row>
    <row r="40910" spans="33:34">
      <c r="AG40910" s="7"/>
      <c r="AH40910" s="7"/>
    </row>
    <row r="40911" spans="33:34">
      <c r="AG40911" s="7"/>
      <c r="AH40911" s="7"/>
    </row>
    <row r="40912" spans="33:34">
      <c r="AG40912" s="7"/>
      <c r="AH40912" s="7"/>
    </row>
    <row r="40913" spans="33:34">
      <c r="AG40913" s="7"/>
      <c r="AH40913" s="7"/>
    </row>
    <row r="40914" spans="33:34">
      <c r="AG40914" s="7"/>
      <c r="AH40914" s="7"/>
    </row>
    <row r="40915" spans="33:34">
      <c r="AG40915" s="7"/>
      <c r="AH40915" s="7"/>
    </row>
    <row r="40916" spans="33:34">
      <c r="AG40916" s="7"/>
      <c r="AH40916" s="7"/>
    </row>
    <row r="40917" spans="33:34">
      <c r="AG40917" s="7"/>
      <c r="AH40917" s="7"/>
    </row>
    <row r="40918" spans="33:34">
      <c r="AG40918" s="7"/>
      <c r="AH40918" s="7"/>
    </row>
    <row r="40919" spans="33:34">
      <c r="AG40919" s="7"/>
      <c r="AH40919" s="7"/>
    </row>
    <row r="40920" spans="33:34">
      <c r="AG40920" s="7"/>
      <c r="AH40920" s="7"/>
    </row>
    <row r="40921" spans="33:34">
      <c r="AG40921" s="7"/>
      <c r="AH40921" s="7"/>
    </row>
    <row r="40922" spans="33:34">
      <c r="AG40922" s="7"/>
      <c r="AH40922" s="7"/>
    </row>
    <row r="40923" spans="33:34">
      <c r="AG40923" s="7"/>
      <c r="AH40923" s="7"/>
    </row>
    <row r="40924" spans="33:34">
      <c r="AG40924" s="7"/>
      <c r="AH40924" s="7"/>
    </row>
    <row r="40925" spans="33:34">
      <c r="AG40925" s="7"/>
      <c r="AH40925" s="7"/>
    </row>
    <row r="40926" spans="33:34">
      <c r="AG40926" s="7"/>
      <c r="AH40926" s="7"/>
    </row>
    <row r="40927" spans="33:34">
      <c r="AG40927" s="7"/>
      <c r="AH40927" s="7"/>
    </row>
    <row r="40928" spans="33:34">
      <c r="AG40928" s="7"/>
      <c r="AH40928" s="7"/>
    </row>
    <row r="40929" spans="33:34">
      <c r="AG40929" s="7"/>
      <c r="AH40929" s="7"/>
    </row>
    <row r="40930" spans="33:34">
      <c r="AG40930" s="7"/>
      <c r="AH40930" s="7"/>
    </row>
    <row r="40931" spans="33:34">
      <c r="AG40931" s="7"/>
      <c r="AH40931" s="7"/>
    </row>
    <row r="40932" spans="33:34">
      <c r="AG40932" s="7"/>
      <c r="AH40932" s="7"/>
    </row>
    <row r="40933" spans="33:34">
      <c r="AG40933" s="7"/>
      <c r="AH40933" s="7"/>
    </row>
    <row r="40934" spans="33:34">
      <c r="AG40934" s="7"/>
      <c r="AH40934" s="7"/>
    </row>
    <row r="40935" spans="33:34">
      <c r="AG40935" s="7"/>
      <c r="AH40935" s="7"/>
    </row>
    <row r="40936" spans="33:34">
      <c r="AG40936" s="7"/>
      <c r="AH40936" s="7"/>
    </row>
    <row r="40937" spans="33:34">
      <c r="AG40937" s="7"/>
      <c r="AH40937" s="7"/>
    </row>
    <row r="40938" spans="33:34">
      <c r="AG40938" s="7"/>
      <c r="AH40938" s="7"/>
    </row>
    <row r="40939" spans="33:34">
      <c r="AG40939" s="7"/>
      <c r="AH40939" s="7"/>
    </row>
    <row r="40940" spans="33:34">
      <c r="AG40940" s="7"/>
      <c r="AH40940" s="7"/>
    </row>
    <row r="40941" spans="33:34">
      <c r="AG40941" s="7"/>
      <c r="AH40941" s="7"/>
    </row>
    <row r="40942" spans="33:34">
      <c r="AG40942" s="7"/>
      <c r="AH40942" s="7"/>
    </row>
    <row r="40943" spans="33:34">
      <c r="AG40943" s="7"/>
      <c r="AH40943" s="7"/>
    </row>
    <row r="40944" spans="33:34">
      <c r="AG40944" s="7"/>
      <c r="AH40944" s="7"/>
    </row>
    <row r="40945" spans="33:34">
      <c r="AG40945" s="7"/>
      <c r="AH40945" s="7"/>
    </row>
    <row r="40946" spans="33:34">
      <c r="AG40946" s="7"/>
      <c r="AH40946" s="7"/>
    </row>
    <row r="40947" spans="33:34">
      <c r="AG40947" s="7"/>
      <c r="AH40947" s="7"/>
    </row>
    <row r="40948" spans="33:34">
      <c r="AG40948" s="7"/>
      <c r="AH40948" s="7"/>
    </row>
    <row r="40949" spans="33:34">
      <c r="AG40949" s="7"/>
      <c r="AH40949" s="7"/>
    </row>
    <row r="40950" spans="33:34">
      <c r="AG40950" s="7"/>
      <c r="AH40950" s="7"/>
    </row>
    <row r="40951" spans="33:34">
      <c r="AG40951" s="7"/>
      <c r="AH40951" s="7"/>
    </row>
    <row r="40952" spans="33:34">
      <c r="AG40952" s="7"/>
      <c r="AH40952" s="7"/>
    </row>
    <row r="40953" spans="33:34">
      <c r="AG40953" s="7"/>
      <c r="AH40953" s="7"/>
    </row>
    <row r="40954" spans="33:34">
      <c r="AG40954" s="7"/>
      <c r="AH40954" s="7"/>
    </row>
    <row r="40955" spans="33:34">
      <c r="AG40955" s="7"/>
      <c r="AH40955" s="7"/>
    </row>
    <row r="40956" spans="33:34">
      <c r="AG40956" s="7"/>
      <c r="AH40956" s="7"/>
    </row>
    <row r="40957" spans="33:34">
      <c r="AG40957" s="7"/>
      <c r="AH40957" s="7"/>
    </row>
    <row r="40958" spans="33:34">
      <c r="AG40958" s="7"/>
      <c r="AH40958" s="7"/>
    </row>
    <row r="40959" spans="33:34">
      <c r="AG40959" s="7"/>
      <c r="AH40959" s="7"/>
    </row>
    <row r="40960" spans="33:34">
      <c r="AG40960" s="7"/>
      <c r="AH40960" s="7"/>
    </row>
    <row r="40961" spans="33:34">
      <c r="AG40961" s="7"/>
      <c r="AH40961" s="7"/>
    </row>
    <row r="40962" spans="33:34">
      <c r="AG40962" s="7"/>
      <c r="AH40962" s="7"/>
    </row>
    <row r="40963" spans="33:34">
      <c r="AG40963" s="7"/>
      <c r="AH40963" s="7"/>
    </row>
    <row r="40964" spans="33:34">
      <c r="AG40964" s="7"/>
      <c r="AH40964" s="7"/>
    </row>
    <row r="40965" spans="33:34">
      <c r="AG40965" s="7"/>
      <c r="AH40965" s="7"/>
    </row>
    <row r="40966" spans="33:34">
      <c r="AG40966" s="7"/>
      <c r="AH40966" s="7"/>
    </row>
    <row r="40967" spans="33:34">
      <c r="AG40967" s="7"/>
      <c r="AH40967" s="7"/>
    </row>
    <row r="40968" spans="33:34">
      <c r="AG40968" s="7"/>
      <c r="AH40968" s="7"/>
    </row>
    <row r="40969" spans="33:34">
      <c r="AG40969" s="7"/>
      <c r="AH40969" s="7"/>
    </row>
    <row r="40970" spans="33:34">
      <c r="AG40970" s="7"/>
      <c r="AH40970" s="7"/>
    </row>
    <row r="40971" spans="33:34">
      <c r="AG40971" s="7"/>
      <c r="AH40971" s="7"/>
    </row>
    <row r="40972" spans="33:34">
      <c r="AG40972" s="7"/>
      <c r="AH40972" s="7"/>
    </row>
    <row r="40973" spans="33:34">
      <c r="AG40973" s="7"/>
      <c r="AH40973" s="7"/>
    </row>
    <row r="40974" spans="33:34">
      <c r="AG40974" s="7"/>
      <c r="AH40974" s="7"/>
    </row>
    <row r="40975" spans="33:34">
      <c r="AG40975" s="7"/>
      <c r="AH40975" s="7"/>
    </row>
    <row r="40976" spans="33:34">
      <c r="AG40976" s="7"/>
      <c r="AH40976" s="7"/>
    </row>
    <row r="40977" spans="33:34">
      <c r="AG40977" s="7"/>
      <c r="AH40977" s="7"/>
    </row>
    <row r="40978" spans="33:34">
      <c r="AG40978" s="7"/>
      <c r="AH40978" s="7"/>
    </row>
    <row r="40979" spans="33:34">
      <c r="AG40979" s="7"/>
      <c r="AH40979" s="7"/>
    </row>
    <row r="40980" spans="33:34">
      <c r="AG40980" s="7"/>
      <c r="AH40980" s="7"/>
    </row>
    <row r="40981" spans="33:34">
      <c r="AG40981" s="7"/>
      <c r="AH40981" s="7"/>
    </row>
    <row r="40982" spans="33:34">
      <c r="AG40982" s="7"/>
      <c r="AH40982" s="7"/>
    </row>
    <row r="40983" spans="33:34">
      <c r="AG40983" s="7"/>
      <c r="AH40983" s="7"/>
    </row>
    <row r="40984" spans="33:34">
      <c r="AG40984" s="7"/>
      <c r="AH40984" s="7"/>
    </row>
    <row r="40985" spans="33:34">
      <c r="AG40985" s="7"/>
      <c r="AH40985" s="7"/>
    </row>
    <row r="40986" spans="33:34">
      <c r="AG40986" s="7"/>
      <c r="AH40986" s="7"/>
    </row>
    <row r="40987" spans="33:34">
      <c r="AG40987" s="7"/>
      <c r="AH40987" s="7"/>
    </row>
    <row r="40988" spans="33:34">
      <c r="AG40988" s="7"/>
      <c r="AH40988" s="7"/>
    </row>
    <row r="40989" spans="33:34">
      <c r="AG40989" s="7"/>
      <c r="AH40989" s="7"/>
    </row>
    <row r="40990" spans="33:34">
      <c r="AG40990" s="7"/>
      <c r="AH40990" s="7"/>
    </row>
    <row r="40991" spans="33:34">
      <c r="AG40991" s="7"/>
      <c r="AH40991" s="7"/>
    </row>
    <row r="40992" spans="33:34">
      <c r="AG40992" s="7"/>
      <c r="AH40992" s="7"/>
    </row>
    <row r="40993" spans="33:34">
      <c r="AG40993" s="7"/>
      <c r="AH40993" s="7"/>
    </row>
    <row r="40994" spans="33:34">
      <c r="AG40994" s="7"/>
      <c r="AH40994" s="7"/>
    </row>
    <row r="40995" spans="33:34">
      <c r="AG40995" s="7"/>
      <c r="AH40995" s="7"/>
    </row>
    <row r="40996" spans="33:34">
      <c r="AG40996" s="7"/>
      <c r="AH40996" s="7"/>
    </row>
    <row r="40997" spans="33:34">
      <c r="AG40997" s="7"/>
      <c r="AH40997" s="7"/>
    </row>
    <row r="40998" spans="33:34">
      <c r="AG40998" s="7"/>
      <c r="AH40998" s="7"/>
    </row>
    <row r="40999" spans="33:34">
      <c r="AG40999" s="7"/>
      <c r="AH40999" s="7"/>
    </row>
    <row r="41000" spans="33:34">
      <c r="AG41000" s="7"/>
      <c r="AH41000" s="7"/>
    </row>
    <row r="41001" spans="33:34">
      <c r="AG41001" s="7"/>
      <c r="AH41001" s="7"/>
    </row>
    <row r="41002" spans="33:34">
      <c r="AG41002" s="7"/>
      <c r="AH41002" s="7"/>
    </row>
    <row r="41003" spans="33:34">
      <c r="AG41003" s="7"/>
      <c r="AH41003" s="7"/>
    </row>
    <row r="41004" spans="33:34">
      <c r="AG41004" s="7"/>
      <c r="AH41004" s="7"/>
    </row>
    <row r="41005" spans="33:34">
      <c r="AG41005" s="7"/>
      <c r="AH41005" s="7"/>
    </row>
    <row r="41006" spans="33:34">
      <c r="AG41006" s="7"/>
      <c r="AH41006" s="7"/>
    </row>
    <row r="41007" spans="33:34">
      <c r="AG41007" s="7"/>
      <c r="AH41007" s="7"/>
    </row>
    <row r="41008" spans="33:34">
      <c r="AG41008" s="7"/>
      <c r="AH41008" s="7"/>
    </row>
    <row r="41009" spans="33:34">
      <c r="AG41009" s="7"/>
      <c r="AH41009" s="7"/>
    </row>
    <row r="41010" spans="33:34">
      <c r="AG41010" s="7"/>
      <c r="AH41010" s="7"/>
    </row>
    <row r="41011" spans="33:34">
      <c r="AG41011" s="7"/>
      <c r="AH41011" s="7"/>
    </row>
    <row r="41012" spans="33:34">
      <c r="AG41012" s="7"/>
      <c r="AH41012" s="7"/>
    </row>
    <row r="41013" spans="33:34">
      <c r="AG41013" s="7"/>
      <c r="AH41013" s="7"/>
    </row>
    <row r="41014" spans="33:34">
      <c r="AG41014" s="7"/>
      <c r="AH41014" s="7"/>
    </row>
    <row r="41015" spans="33:34">
      <c r="AG41015" s="7"/>
      <c r="AH41015" s="7"/>
    </row>
    <row r="41016" spans="33:34">
      <c r="AG41016" s="7"/>
      <c r="AH41016" s="7"/>
    </row>
    <row r="41017" spans="33:34">
      <c r="AG41017" s="7"/>
      <c r="AH41017" s="7"/>
    </row>
    <row r="41018" spans="33:34">
      <c r="AG41018" s="7"/>
      <c r="AH41018" s="7"/>
    </row>
    <row r="41019" spans="33:34">
      <c r="AG41019" s="7"/>
      <c r="AH41019" s="7"/>
    </row>
    <row r="41020" spans="33:34">
      <c r="AG41020" s="7"/>
      <c r="AH41020" s="7"/>
    </row>
    <row r="41021" spans="33:34">
      <c r="AG41021" s="7"/>
      <c r="AH41021" s="7"/>
    </row>
    <row r="41022" spans="33:34">
      <c r="AG41022" s="7"/>
      <c r="AH41022" s="7"/>
    </row>
    <row r="41023" spans="33:34">
      <c r="AG41023" s="7"/>
      <c r="AH41023" s="7"/>
    </row>
    <row r="41024" spans="33:34">
      <c r="AG41024" s="7"/>
      <c r="AH41024" s="7"/>
    </row>
    <row r="41025" spans="33:34">
      <c r="AG41025" s="7"/>
      <c r="AH41025" s="7"/>
    </row>
    <row r="41026" spans="33:34">
      <c r="AG41026" s="7"/>
      <c r="AH41026" s="7"/>
    </row>
    <row r="41027" spans="33:34">
      <c r="AG41027" s="7"/>
      <c r="AH41027" s="7"/>
    </row>
    <row r="41028" spans="33:34">
      <c r="AG41028" s="7"/>
      <c r="AH41028" s="7"/>
    </row>
    <row r="41029" spans="33:34">
      <c r="AG41029" s="7"/>
      <c r="AH41029" s="7"/>
    </row>
    <row r="41030" spans="33:34">
      <c r="AG41030" s="7"/>
      <c r="AH41030" s="7"/>
    </row>
    <row r="41031" spans="33:34">
      <c r="AG41031" s="7"/>
      <c r="AH41031" s="7"/>
    </row>
    <row r="41032" spans="33:34">
      <c r="AG41032" s="7"/>
      <c r="AH41032" s="7"/>
    </row>
    <row r="41033" spans="33:34">
      <c r="AG41033" s="7"/>
      <c r="AH41033" s="7"/>
    </row>
    <row r="41034" spans="33:34">
      <c r="AG41034" s="7"/>
      <c r="AH41034" s="7"/>
    </row>
    <row r="41035" spans="33:34">
      <c r="AG41035" s="7"/>
      <c r="AH41035" s="7"/>
    </row>
    <row r="41036" spans="33:34">
      <c r="AG41036" s="7"/>
      <c r="AH41036" s="7"/>
    </row>
    <row r="41037" spans="33:34">
      <c r="AG41037" s="7"/>
      <c r="AH41037" s="7"/>
    </row>
    <row r="41038" spans="33:34">
      <c r="AG41038" s="7"/>
      <c r="AH41038" s="7"/>
    </row>
    <row r="41039" spans="33:34">
      <c r="AG41039" s="7"/>
      <c r="AH41039" s="7"/>
    </row>
    <row r="41040" spans="33:34">
      <c r="AG41040" s="7"/>
      <c r="AH41040" s="7"/>
    </row>
    <row r="41041" spans="33:34">
      <c r="AG41041" s="7"/>
      <c r="AH41041" s="7"/>
    </row>
    <row r="41042" spans="33:34">
      <c r="AG41042" s="7"/>
      <c r="AH41042" s="7"/>
    </row>
    <row r="41043" spans="33:34">
      <c r="AG41043" s="7"/>
      <c r="AH41043" s="7"/>
    </row>
    <row r="41044" spans="33:34">
      <c r="AG41044" s="7"/>
      <c r="AH41044" s="7"/>
    </row>
    <row r="41045" spans="33:34">
      <c r="AG41045" s="7"/>
      <c r="AH41045" s="7"/>
    </row>
    <row r="41046" spans="33:34">
      <c r="AG41046" s="7"/>
      <c r="AH41046" s="7"/>
    </row>
    <row r="41047" spans="33:34">
      <c r="AG41047" s="7"/>
      <c r="AH41047" s="7"/>
    </row>
    <row r="41048" spans="33:34">
      <c r="AG41048" s="7"/>
      <c r="AH41048" s="7"/>
    </row>
    <row r="41049" spans="33:34">
      <c r="AG41049" s="7"/>
      <c r="AH41049" s="7"/>
    </row>
    <row r="41050" spans="33:34">
      <c r="AG41050" s="7"/>
      <c r="AH41050" s="7"/>
    </row>
    <row r="41051" spans="33:34">
      <c r="AG41051" s="7"/>
      <c r="AH41051" s="7"/>
    </row>
    <row r="41052" spans="33:34">
      <c r="AG41052" s="7"/>
      <c r="AH41052" s="7"/>
    </row>
    <row r="41053" spans="33:34">
      <c r="AG41053" s="7"/>
      <c r="AH41053" s="7"/>
    </row>
    <row r="41054" spans="33:34">
      <c r="AG41054" s="7"/>
      <c r="AH41054" s="7"/>
    </row>
    <row r="41055" spans="33:34">
      <c r="AG41055" s="7"/>
      <c r="AH41055" s="7"/>
    </row>
    <row r="41056" spans="33:34">
      <c r="AG41056" s="7"/>
      <c r="AH41056" s="7"/>
    </row>
    <row r="41057" spans="33:34">
      <c r="AG41057" s="7"/>
      <c r="AH41057" s="7"/>
    </row>
    <row r="41058" spans="33:34">
      <c r="AG41058" s="7"/>
      <c r="AH41058" s="7"/>
    </row>
    <row r="41059" spans="33:34">
      <c r="AG41059" s="7"/>
      <c r="AH41059" s="7"/>
    </row>
    <row r="41060" spans="33:34">
      <c r="AG41060" s="7"/>
      <c r="AH41060" s="7"/>
    </row>
    <row r="41061" spans="33:34">
      <c r="AG41061" s="7"/>
      <c r="AH41061" s="7"/>
    </row>
    <row r="41062" spans="33:34">
      <c r="AG41062" s="7"/>
      <c r="AH41062" s="7"/>
    </row>
    <row r="41063" spans="33:34">
      <c r="AG41063" s="7"/>
      <c r="AH41063" s="7"/>
    </row>
    <row r="41064" spans="33:34">
      <c r="AG41064" s="7"/>
      <c r="AH41064" s="7"/>
    </row>
    <row r="41065" spans="33:34">
      <c r="AG41065" s="7"/>
      <c r="AH41065" s="7"/>
    </row>
    <row r="41066" spans="33:34">
      <c r="AG41066" s="7"/>
      <c r="AH41066" s="7"/>
    </row>
    <row r="41067" spans="33:34">
      <c r="AG41067" s="7"/>
      <c r="AH41067" s="7"/>
    </row>
    <row r="41068" spans="33:34">
      <c r="AG41068" s="7"/>
      <c r="AH41068" s="7"/>
    </row>
    <row r="41069" spans="33:34">
      <c r="AG41069" s="7"/>
      <c r="AH41069" s="7"/>
    </row>
    <row r="41070" spans="33:34">
      <c r="AG41070" s="7"/>
      <c r="AH41070" s="7"/>
    </row>
    <row r="41071" spans="33:34">
      <c r="AG41071" s="7"/>
      <c r="AH41071" s="7"/>
    </row>
    <row r="41072" spans="33:34">
      <c r="AG41072" s="7"/>
      <c r="AH41072" s="7"/>
    </row>
    <row r="41073" spans="33:34">
      <c r="AG41073" s="7"/>
      <c r="AH41073" s="7"/>
    </row>
    <row r="41074" spans="33:34">
      <c r="AG41074" s="7"/>
      <c r="AH41074" s="7"/>
    </row>
    <row r="41075" spans="33:34">
      <c r="AG41075" s="7"/>
      <c r="AH41075" s="7"/>
    </row>
    <row r="41076" spans="33:34">
      <c r="AG41076" s="7"/>
      <c r="AH41076" s="7"/>
    </row>
    <row r="41077" spans="33:34">
      <c r="AG41077" s="7"/>
      <c r="AH41077" s="7"/>
    </row>
    <row r="41078" spans="33:34">
      <c r="AG41078" s="7"/>
      <c r="AH41078" s="7"/>
    </row>
    <row r="41079" spans="33:34">
      <c r="AG41079" s="7"/>
      <c r="AH41079" s="7"/>
    </row>
    <row r="41080" spans="33:34">
      <c r="AG41080" s="7"/>
      <c r="AH41080" s="7"/>
    </row>
    <row r="41081" spans="33:34">
      <c r="AG41081" s="7"/>
      <c r="AH41081" s="7"/>
    </row>
    <row r="41082" spans="33:34">
      <c r="AG41082" s="7"/>
      <c r="AH41082" s="7"/>
    </row>
    <row r="41083" spans="33:34">
      <c r="AG41083" s="7"/>
      <c r="AH41083" s="7"/>
    </row>
    <row r="41084" spans="33:34">
      <c r="AG41084" s="7"/>
      <c r="AH41084" s="7"/>
    </row>
    <row r="41085" spans="33:34">
      <c r="AG41085" s="7"/>
      <c r="AH41085" s="7"/>
    </row>
    <row r="41086" spans="33:34">
      <c r="AG41086" s="7"/>
      <c r="AH41086" s="7"/>
    </row>
    <row r="41087" spans="33:34">
      <c r="AG41087" s="7"/>
      <c r="AH41087" s="7"/>
    </row>
    <row r="41088" spans="33:34">
      <c r="AG41088" s="7"/>
      <c r="AH41088" s="7"/>
    </row>
    <row r="41089" spans="33:34">
      <c r="AG41089" s="7"/>
      <c r="AH41089" s="7"/>
    </row>
    <row r="41090" spans="33:34">
      <c r="AG41090" s="7"/>
      <c r="AH41090" s="7"/>
    </row>
    <row r="41091" spans="33:34">
      <c r="AG41091" s="7"/>
      <c r="AH41091" s="7"/>
    </row>
    <row r="41092" spans="33:34">
      <c r="AG41092" s="7"/>
      <c r="AH41092" s="7"/>
    </row>
    <row r="41093" spans="33:34">
      <c r="AG41093" s="7"/>
      <c r="AH41093" s="7"/>
    </row>
    <row r="41094" spans="33:34">
      <c r="AG41094" s="7"/>
      <c r="AH41094" s="7"/>
    </row>
    <row r="41095" spans="33:34">
      <c r="AG41095" s="7"/>
      <c r="AH41095" s="7"/>
    </row>
    <row r="41096" spans="33:34">
      <c r="AG41096" s="7"/>
      <c r="AH41096" s="7"/>
    </row>
    <row r="41097" spans="33:34">
      <c r="AG41097" s="7"/>
      <c r="AH41097" s="7"/>
    </row>
    <row r="41098" spans="33:34">
      <c r="AG41098" s="7"/>
      <c r="AH41098" s="7"/>
    </row>
    <row r="41099" spans="33:34">
      <c r="AG41099" s="7"/>
      <c r="AH41099" s="7"/>
    </row>
    <row r="41100" spans="33:34">
      <c r="AG41100" s="7"/>
      <c r="AH41100" s="7"/>
    </row>
    <row r="41101" spans="33:34">
      <c r="AG41101" s="7"/>
      <c r="AH41101" s="7"/>
    </row>
    <row r="41102" spans="33:34">
      <c r="AG41102" s="7"/>
      <c r="AH41102" s="7"/>
    </row>
    <row r="41103" spans="33:34">
      <c r="AG41103" s="7"/>
      <c r="AH41103" s="7"/>
    </row>
    <row r="41104" spans="33:34">
      <c r="AG41104" s="7"/>
      <c r="AH41104" s="7"/>
    </row>
    <row r="41105" spans="33:34">
      <c r="AG41105" s="7"/>
      <c r="AH41105" s="7"/>
    </row>
    <row r="41106" spans="33:34">
      <c r="AG41106" s="7"/>
      <c r="AH41106" s="7"/>
    </row>
    <row r="41107" spans="33:34">
      <c r="AG41107" s="7"/>
      <c r="AH41107" s="7"/>
    </row>
    <row r="41108" spans="33:34">
      <c r="AG41108" s="7"/>
      <c r="AH41108" s="7"/>
    </row>
    <row r="41109" spans="33:34">
      <c r="AG41109" s="7"/>
      <c r="AH41109" s="7"/>
    </row>
    <row r="41110" spans="33:34">
      <c r="AG41110" s="7"/>
      <c r="AH41110" s="7"/>
    </row>
    <row r="41111" spans="33:34">
      <c r="AG41111" s="7"/>
      <c r="AH41111" s="7"/>
    </row>
    <row r="41112" spans="33:34">
      <c r="AG41112" s="7"/>
      <c r="AH41112" s="7"/>
    </row>
    <row r="41113" spans="33:34">
      <c r="AG41113" s="7"/>
      <c r="AH41113" s="7"/>
    </row>
    <row r="41114" spans="33:34">
      <c r="AG41114" s="7"/>
      <c r="AH41114" s="7"/>
    </row>
    <row r="41115" spans="33:34">
      <c r="AG41115" s="7"/>
      <c r="AH41115" s="7"/>
    </row>
    <row r="41116" spans="33:34">
      <c r="AG41116" s="7"/>
      <c r="AH41116" s="7"/>
    </row>
    <row r="41117" spans="33:34">
      <c r="AG41117" s="7"/>
      <c r="AH41117" s="7"/>
    </row>
    <row r="41118" spans="33:34">
      <c r="AG41118" s="7"/>
      <c r="AH41118" s="7"/>
    </row>
    <row r="41119" spans="33:34">
      <c r="AG41119" s="7"/>
      <c r="AH41119" s="7"/>
    </row>
    <row r="41120" spans="33:34">
      <c r="AG41120" s="7"/>
      <c r="AH41120" s="7"/>
    </row>
    <row r="41121" spans="33:34">
      <c r="AG41121" s="7"/>
      <c r="AH41121" s="7"/>
    </row>
    <row r="41122" spans="33:34">
      <c r="AG41122" s="7"/>
      <c r="AH41122" s="7"/>
    </row>
    <row r="41123" spans="33:34">
      <c r="AG41123" s="7"/>
      <c r="AH41123" s="7"/>
    </row>
    <row r="41124" spans="33:34">
      <c r="AG41124" s="7"/>
      <c r="AH41124" s="7"/>
    </row>
    <row r="41125" spans="33:34">
      <c r="AG41125" s="7"/>
      <c r="AH41125" s="7"/>
    </row>
    <row r="41126" spans="33:34">
      <c r="AG41126" s="7"/>
      <c r="AH41126" s="7"/>
    </row>
    <row r="41127" spans="33:34">
      <c r="AG41127" s="7"/>
      <c r="AH41127" s="7"/>
    </row>
    <row r="41128" spans="33:34">
      <c r="AG41128" s="7"/>
      <c r="AH41128" s="7"/>
    </row>
    <row r="41129" spans="33:34">
      <c r="AG41129" s="7"/>
      <c r="AH41129" s="7"/>
    </row>
    <row r="41130" spans="33:34">
      <c r="AG41130" s="7"/>
      <c r="AH41130" s="7"/>
    </row>
    <row r="41131" spans="33:34">
      <c r="AG41131" s="7"/>
      <c r="AH41131" s="7"/>
    </row>
    <row r="41132" spans="33:34">
      <c r="AG41132" s="7"/>
      <c r="AH41132" s="7"/>
    </row>
    <row r="41133" spans="33:34">
      <c r="AG41133" s="7"/>
      <c r="AH41133" s="7"/>
    </row>
    <row r="41134" spans="33:34">
      <c r="AG41134" s="7"/>
      <c r="AH41134" s="7"/>
    </row>
    <row r="41135" spans="33:34">
      <c r="AG41135" s="7"/>
      <c r="AH41135" s="7"/>
    </row>
    <row r="41136" spans="33:34">
      <c r="AG41136" s="7"/>
      <c r="AH41136" s="7"/>
    </row>
    <row r="41137" spans="33:34">
      <c r="AG41137" s="7"/>
      <c r="AH41137" s="7"/>
    </row>
    <row r="41138" spans="33:34">
      <c r="AG41138" s="7"/>
      <c r="AH41138" s="7"/>
    </row>
    <row r="41139" spans="33:34">
      <c r="AG41139" s="7"/>
      <c r="AH41139" s="7"/>
    </row>
    <row r="41140" spans="33:34">
      <c r="AG41140" s="7"/>
      <c r="AH41140" s="7"/>
    </row>
    <row r="41141" spans="33:34">
      <c r="AG41141" s="7"/>
      <c r="AH41141" s="7"/>
    </row>
    <row r="41142" spans="33:34">
      <c r="AG41142" s="7"/>
      <c r="AH41142" s="7"/>
    </row>
    <row r="41143" spans="33:34">
      <c r="AG41143" s="7"/>
      <c r="AH41143" s="7"/>
    </row>
    <row r="41144" spans="33:34">
      <c r="AG41144" s="7"/>
      <c r="AH41144" s="7"/>
    </row>
    <row r="41145" spans="33:34">
      <c r="AG41145" s="7"/>
      <c r="AH41145" s="7"/>
    </row>
    <row r="41146" spans="33:34">
      <c r="AG41146" s="7"/>
      <c r="AH41146" s="7"/>
    </row>
    <row r="41147" spans="33:34">
      <c r="AG41147" s="7"/>
      <c r="AH41147" s="7"/>
    </row>
    <row r="41148" spans="33:34">
      <c r="AG41148" s="7"/>
      <c r="AH41148" s="7"/>
    </row>
    <row r="41149" spans="33:34">
      <c r="AG41149" s="7"/>
      <c r="AH41149" s="7"/>
    </row>
    <row r="41150" spans="33:34">
      <c r="AG41150" s="7"/>
      <c r="AH41150" s="7"/>
    </row>
    <row r="41151" spans="33:34">
      <c r="AG41151" s="7"/>
      <c r="AH41151" s="7"/>
    </row>
    <row r="41152" spans="33:34">
      <c r="AG41152" s="7"/>
      <c r="AH41152" s="7"/>
    </row>
    <row r="41153" spans="33:34">
      <c r="AG41153" s="7"/>
      <c r="AH41153" s="7"/>
    </row>
    <row r="41154" spans="33:34">
      <c r="AG41154" s="7"/>
      <c r="AH41154" s="7"/>
    </row>
    <row r="41155" spans="33:34">
      <c r="AG41155" s="7"/>
      <c r="AH41155" s="7"/>
    </row>
    <row r="41156" spans="33:34">
      <c r="AG41156" s="7"/>
      <c r="AH41156" s="7"/>
    </row>
    <row r="41157" spans="33:34">
      <c r="AG41157" s="7"/>
      <c r="AH41157" s="7"/>
    </row>
    <row r="41158" spans="33:34">
      <c r="AG41158" s="7"/>
      <c r="AH41158" s="7"/>
    </row>
    <row r="41159" spans="33:34">
      <c r="AG41159" s="7"/>
      <c r="AH41159" s="7"/>
    </row>
    <row r="41160" spans="33:34">
      <c r="AG41160" s="7"/>
      <c r="AH41160" s="7"/>
    </row>
    <row r="41161" spans="33:34">
      <c r="AG41161" s="7"/>
      <c r="AH41161" s="7"/>
    </row>
    <row r="41162" spans="33:34">
      <c r="AG41162" s="7"/>
      <c r="AH41162" s="7"/>
    </row>
    <row r="41163" spans="33:34">
      <c r="AG41163" s="7"/>
      <c r="AH41163" s="7"/>
    </row>
    <row r="41164" spans="33:34">
      <c r="AG41164" s="7"/>
      <c r="AH41164" s="7"/>
    </row>
    <row r="41165" spans="33:34">
      <c r="AG41165" s="7"/>
      <c r="AH41165" s="7"/>
    </row>
    <row r="41166" spans="33:34">
      <c r="AG41166" s="7"/>
      <c r="AH41166" s="7"/>
    </row>
    <row r="41167" spans="33:34">
      <c r="AG41167" s="7"/>
      <c r="AH41167" s="7"/>
    </row>
    <row r="41168" spans="33:34">
      <c r="AG41168" s="7"/>
      <c r="AH41168" s="7"/>
    </row>
    <row r="41169" spans="33:34">
      <c r="AG41169" s="7"/>
      <c r="AH41169" s="7"/>
    </row>
    <row r="41170" spans="33:34">
      <c r="AG41170" s="7"/>
      <c r="AH41170" s="7"/>
    </row>
    <row r="41171" spans="33:34">
      <c r="AG41171" s="7"/>
      <c r="AH41171" s="7"/>
    </row>
    <row r="41172" spans="33:34">
      <c r="AG41172" s="7"/>
      <c r="AH41172" s="7"/>
    </row>
    <row r="41173" spans="33:34">
      <c r="AG41173" s="7"/>
      <c r="AH41173" s="7"/>
    </row>
    <row r="41174" spans="33:34">
      <c r="AG41174" s="7"/>
      <c r="AH41174" s="7"/>
    </row>
    <row r="41175" spans="33:34">
      <c r="AG41175" s="7"/>
      <c r="AH41175" s="7"/>
    </row>
    <row r="41176" spans="33:34">
      <c r="AG41176" s="7"/>
      <c r="AH41176" s="7"/>
    </row>
    <row r="41177" spans="33:34">
      <c r="AG41177" s="7"/>
      <c r="AH41177" s="7"/>
    </row>
    <row r="41178" spans="33:34">
      <c r="AG41178" s="7"/>
      <c r="AH41178" s="7"/>
    </row>
    <row r="41179" spans="33:34">
      <c r="AG41179" s="7"/>
      <c r="AH41179" s="7"/>
    </row>
    <row r="41180" spans="33:34">
      <c r="AG41180" s="7"/>
      <c r="AH41180" s="7"/>
    </row>
    <row r="41181" spans="33:34">
      <c r="AG41181" s="7"/>
      <c r="AH41181" s="7"/>
    </row>
    <row r="41182" spans="33:34">
      <c r="AG41182" s="7"/>
      <c r="AH41182" s="7"/>
    </row>
    <row r="41183" spans="33:34">
      <c r="AG41183" s="7"/>
      <c r="AH41183" s="7"/>
    </row>
    <row r="41184" spans="33:34">
      <c r="AG41184" s="7"/>
      <c r="AH41184" s="7"/>
    </row>
    <row r="41185" spans="33:34">
      <c r="AG41185" s="7"/>
      <c r="AH41185" s="7"/>
    </row>
    <row r="41186" spans="33:34">
      <c r="AG41186" s="7"/>
      <c r="AH41186" s="7"/>
    </row>
    <row r="41187" spans="33:34">
      <c r="AG41187" s="7"/>
      <c r="AH41187" s="7"/>
    </row>
    <row r="41188" spans="33:34">
      <c r="AG41188" s="7"/>
      <c r="AH41188" s="7"/>
    </row>
    <row r="41189" spans="33:34">
      <c r="AG41189" s="7"/>
      <c r="AH41189" s="7"/>
    </row>
    <row r="41190" spans="33:34">
      <c r="AG41190" s="7"/>
      <c r="AH41190" s="7"/>
    </row>
    <row r="41191" spans="33:34">
      <c r="AG41191" s="7"/>
      <c r="AH41191" s="7"/>
    </row>
    <row r="41192" spans="33:34">
      <c r="AG41192" s="7"/>
      <c r="AH41192" s="7"/>
    </row>
    <row r="41193" spans="33:34">
      <c r="AG41193" s="7"/>
      <c r="AH41193" s="7"/>
    </row>
    <row r="41194" spans="33:34">
      <c r="AG41194" s="7"/>
      <c r="AH41194" s="7"/>
    </row>
    <row r="41195" spans="33:34">
      <c r="AG41195" s="7"/>
      <c r="AH41195" s="7"/>
    </row>
    <row r="41196" spans="33:34">
      <c r="AG41196" s="7"/>
      <c r="AH41196" s="7"/>
    </row>
    <row r="41197" spans="33:34">
      <c r="AG41197" s="7"/>
      <c r="AH41197" s="7"/>
    </row>
    <row r="41198" spans="33:34">
      <c r="AG41198" s="7"/>
      <c r="AH41198" s="7"/>
    </row>
    <row r="41199" spans="33:34">
      <c r="AG41199" s="7"/>
      <c r="AH41199" s="7"/>
    </row>
    <row r="41200" spans="33:34">
      <c r="AG41200" s="7"/>
      <c r="AH41200" s="7"/>
    </row>
    <row r="41201" spans="33:34">
      <c r="AG41201" s="7"/>
      <c r="AH41201" s="7"/>
    </row>
    <row r="41202" spans="33:34">
      <c r="AG41202" s="7"/>
      <c r="AH41202" s="7"/>
    </row>
    <row r="41203" spans="33:34">
      <c r="AG41203" s="7"/>
      <c r="AH41203" s="7"/>
    </row>
    <row r="41204" spans="33:34">
      <c r="AG41204" s="7"/>
      <c r="AH41204" s="7"/>
    </row>
    <row r="41205" spans="33:34">
      <c r="AG41205" s="7"/>
      <c r="AH41205" s="7"/>
    </row>
    <row r="41206" spans="33:34">
      <c r="AG41206" s="7"/>
      <c r="AH41206" s="7"/>
    </row>
    <row r="41207" spans="33:34">
      <c r="AG41207" s="7"/>
      <c r="AH41207" s="7"/>
    </row>
    <row r="41208" spans="33:34">
      <c r="AG41208" s="7"/>
      <c r="AH41208" s="7"/>
    </row>
    <row r="41209" spans="33:34">
      <c r="AG41209" s="7"/>
      <c r="AH41209" s="7"/>
    </row>
    <row r="41210" spans="33:34">
      <c r="AG41210" s="7"/>
      <c r="AH41210" s="7"/>
    </row>
    <row r="41211" spans="33:34">
      <c r="AG41211" s="7"/>
      <c r="AH41211" s="7"/>
    </row>
    <row r="41212" spans="33:34">
      <c r="AG41212" s="7"/>
      <c r="AH41212" s="7"/>
    </row>
    <row r="41213" spans="33:34">
      <c r="AG41213" s="7"/>
      <c r="AH41213" s="7"/>
    </row>
    <row r="41214" spans="33:34">
      <c r="AG41214" s="7"/>
      <c r="AH41214" s="7"/>
    </row>
    <row r="41215" spans="33:34">
      <c r="AG41215" s="7"/>
      <c r="AH41215" s="7"/>
    </row>
    <row r="41216" spans="33:34">
      <c r="AG41216" s="7"/>
      <c r="AH41216" s="7"/>
    </row>
    <row r="41217" spans="33:34">
      <c r="AG41217" s="7"/>
      <c r="AH41217" s="7"/>
    </row>
    <row r="41218" spans="33:34">
      <c r="AG41218" s="7"/>
      <c r="AH41218" s="7"/>
    </row>
    <row r="41219" spans="33:34">
      <c r="AG41219" s="7"/>
      <c r="AH41219" s="7"/>
    </row>
    <row r="41220" spans="33:34">
      <c r="AG41220" s="7"/>
      <c r="AH41220" s="7"/>
    </row>
    <row r="41221" spans="33:34">
      <c r="AG41221" s="7"/>
      <c r="AH41221" s="7"/>
    </row>
    <row r="41222" spans="33:34">
      <c r="AG41222" s="7"/>
      <c r="AH41222" s="7"/>
    </row>
    <row r="41223" spans="33:34">
      <c r="AG41223" s="7"/>
      <c r="AH41223" s="7"/>
    </row>
    <row r="41224" spans="33:34">
      <c r="AG41224" s="7"/>
      <c r="AH41224" s="7"/>
    </row>
    <row r="41225" spans="33:34">
      <c r="AG41225" s="7"/>
      <c r="AH41225" s="7"/>
    </row>
    <row r="41226" spans="33:34">
      <c r="AG41226" s="7"/>
      <c r="AH41226" s="7"/>
    </row>
    <row r="41227" spans="33:34">
      <c r="AG41227" s="7"/>
      <c r="AH41227" s="7"/>
    </row>
    <row r="41228" spans="33:34">
      <c r="AG41228" s="7"/>
      <c r="AH41228" s="7"/>
    </row>
    <row r="41229" spans="33:34">
      <c r="AG41229" s="7"/>
      <c r="AH41229" s="7"/>
    </row>
    <row r="41230" spans="33:34">
      <c r="AG41230" s="7"/>
      <c r="AH41230" s="7"/>
    </row>
    <row r="41231" spans="33:34">
      <c r="AG41231" s="7"/>
      <c r="AH41231" s="7"/>
    </row>
    <row r="41232" spans="33:34">
      <c r="AG41232" s="7"/>
      <c r="AH41232" s="7"/>
    </row>
    <row r="41233" spans="33:34">
      <c r="AG41233" s="7"/>
      <c r="AH41233" s="7"/>
    </row>
    <row r="41234" spans="33:34">
      <c r="AG41234" s="7"/>
      <c r="AH41234" s="7"/>
    </row>
    <row r="41235" spans="33:34">
      <c r="AG41235" s="7"/>
      <c r="AH41235" s="7"/>
    </row>
    <row r="41236" spans="33:34">
      <c r="AG41236" s="7"/>
      <c r="AH41236" s="7"/>
    </row>
    <row r="41237" spans="33:34">
      <c r="AG41237" s="7"/>
      <c r="AH41237" s="7"/>
    </row>
    <row r="41238" spans="33:34">
      <c r="AG41238" s="7"/>
      <c r="AH41238" s="7"/>
    </row>
    <row r="41239" spans="33:34">
      <c r="AG41239" s="7"/>
      <c r="AH41239" s="7"/>
    </row>
    <row r="41240" spans="33:34">
      <c r="AG41240" s="7"/>
      <c r="AH41240" s="7"/>
    </row>
    <row r="41241" spans="33:34">
      <c r="AG41241" s="7"/>
      <c r="AH41241" s="7"/>
    </row>
    <row r="41242" spans="33:34">
      <c r="AG41242" s="7"/>
      <c r="AH41242" s="7"/>
    </row>
    <row r="41243" spans="33:34">
      <c r="AG41243" s="7"/>
      <c r="AH41243" s="7"/>
    </row>
    <row r="41244" spans="33:34">
      <c r="AG41244" s="7"/>
      <c r="AH41244" s="7"/>
    </row>
    <row r="41245" spans="33:34">
      <c r="AG41245" s="7"/>
      <c r="AH41245" s="7"/>
    </row>
    <row r="41246" spans="33:34">
      <c r="AG41246" s="7"/>
      <c r="AH41246" s="7"/>
    </row>
    <row r="41247" spans="33:34">
      <c r="AG41247" s="7"/>
      <c r="AH41247" s="7"/>
    </row>
    <row r="41248" spans="33:34">
      <c r="AG41248" s="7"/>
      <c r="AH41248" s="7"/>
    </row>
    <row r="41249" spans="33:34">
      <c r="AG41249" s="7"/>
      <c r="AH41249" s="7"/>
    </row>
    <row r="41250" spans="33:34">
      <c r="AG41250" s="7"/>
      <c r="AH41250" s="7"/>
    </row>
    <row r="41251" spans="33:34">
      <c r="AG41251" s="7"/>
      <c r="AH41251" s="7"/>
    </row>
    <row r="41252" spans="33:34">
      <c r="AG41252" s="7"/>
      <c r="AH41252" s="7"/>
    </row>
    <row r="41253" spans="33:34">
      <c r="AG41253" s="7"/>
      <c r="AH41253" s="7"/>
    </row>
    <row r="41254" spans="33:34">
      <c r="AG41254" s="7"/>
      <c r="AH41254" s="7"/>
    </row>
    <row r="41255" spans="33:34">
      <c r="AG41255" s="7"/>
      <c r="AH41255" s="7"/>
    </row>
    <row r="41256" spans="33:34">
      <c r="AG41256" s="7"/>
      <c r="AH41256" s="7"/>
    </row>
    <row r="41257" spans="33:34">
      <c r="AG41257" s="7"/>
      <c r="AH41257" s="7"/>
    </row>
    <row r="41258" spans="33:34">
      <c r="AG41258" s="7"/>
      <c r="AH41258" s="7"/>
    </row>
    <row r="41259" spans="33:34">
      <c r="AG41259" s="7"/>
      <c r="AH41259" s="7"/>
    </row>
    <row r="41260" spans="33:34">
      <c r="AG41260" s="7"/>
      <c r="AH41260" s="7"/>
    </row>
    <row r="41261" spans="33:34">
      <c r="AG41261" s="7"/>
      <c r="AH41261" s="7"/>
    </row>
    <row r="41262" spans="33:34">
      <c r="AG41262" s="7"/>
      <c r="AH41262" s="7"/>
    </row>
    <row r="41263" spans="33:34">
      <c r="AG41263" s="7"/>
      <c r="AH41263" s="7"/>
    </row>
    <row r="41264" spans="33:34">
      <c r="AG41264" s="7"/>
      <c r="AH41264" s="7"/>
    </row>
    <row r="41265" spans="33:34">
      <c r="AG41265" s="7"/>
      <c r="AH41265" s="7"/>
    </row>
    <row r="41266" spans="33:34">
      <c r="AG41266" s="7"/>
      <c r="AH41266" s="7"/>
    </row>
    <row r="41267" spans="33:34">
      <c r="AG41267" s="7"/>
      <c r="AH41267" s="7"/>
    </row>
    <row r="41268" spans="33:34">
      <c r="AG41268" s="7"/>
      <c r="AH41268" s="7"/>
    </row>
    <row r="41269" spans="33:34">
      <c r="AG41269" s="7"/>
      <c r="AH41269" s="7"/>
    </row>
    <row r="41270" spans="33:34">
      <c r="AG41270" s="7"/>
      <c r="AH41270" s="7"/>
    </row>
    <row r="41271" spans="33:34">
      <c r="AG41271" s="7"/>
      <c r="AH41271" s="7"/>
    </row>
    <row r="41272" spans="33:34">
      <c r="AG41272" s="7"/>
      <c r="AH41272" s="7"/>
    </row>
    <row r="41273" spans="33:34">
      <c r="AG41273" s="7"/>
      <c r="AH41273" s="7"/>
    </row>
    <row r="41274" spans="33:34">
      <c r="AG41274" s="7"/>
      <c r="AH41274" s="7"/>
    </row>
    <row r="41275" spans="33:34">
      <c r="AG41275" s="7"/>
      <c r="AH41275" s="7"/>
    </row>
    <row r="41276" spans="33:34">
      <c r="AG41276" s="7"/>
      <c r="AH41276" s="7"/>
    </row>
    <row r="41277" spans="33:34">
      <c r="AG41277" s="7"/>
      <c r="AH41277" s="7"/>
    </row>
    <row r="41278" spans="33:34">
      <c r="AG41278" s="7"/>
      <c r="AH41278" s="7"/>
    </row>
    <row r="41279" spans="33:34">
      <c r="AG41279" s="7"/>
      <c r="AH41279" s="7"/>
    </row>
    <row r="41280" spans="33:34">
      <c r="AG41280" s="7"/>
      <c r="AH41280" s="7"/>
    </row>
    <row r="41281" spans="33:34">
      <c r="AG41281" s="7"/>
      <c r="AH41281" s="7"/>
    </row>
    <row r="41282" spans="33:34">
      <c r="AG41282" s="7"/>
      <c r="AH41282" s="7"/>
    </row>
    <row r="41283" spans="33:34">
      <c r="AG41283" s="7"/>
      <c r="AH41283" s="7"/>
    </row>
    <row r="41284" spans="33:34">
      <c r="AG41284" s="7"/>
      <c r="AH41284" s="7"/>
    </row>
    <row r="41285" spans="33:34">
      <c r="AG41285" s="7"/>
      <c r="AH41285" s="7"/>
    </row>
    <row r="41286" spans="33:34">
      <c r="AG41286" s="7"/>
      <c r="AH41286" s="7"/>
    </row>
    <row r="41287" spans="33:34">
      <c r="AG41287" s="7"/>
      <c r="AH41287" s="7"/>
    </row>
    <row r="41288" spans="33:34">
      <c r="AG41288" s="7"/>
      <c r="AH41288" s="7"/>
    </row>
    <row r="41289" spans="33:34">
      <c r="AG41289" s="7"/>
      <c r="AH41289" s="7"/>
    </row>
    <row r="41290" spans="33:34">
      <c r="AG41290" s="7"/>
      <c r="AH41290" s="7"/>
    </row>
    <row r="41291" spans="33:34">
      <c r="AG41291" s="7"/>
      <c r="AH41291" s="7"/>
    </row>
    <row r="41292" spans="33:34">
      <c r="AG41292" s="7"/>
      <c r="AH41292" s="7"/>
    </row>
    <row r="41293" spans="33:34">
      <c r="AG41293" s="7"/>
      <c r="AH41293" s="7"/>
    </row>
    <row r="41294" spans="33:34">
      <c r="AG41294" s="7"/>
      <c r="AH41294" s="7"/>
    </row>
    <row r="41295" spans="33:34">
      <c r="AG41295" s="7"/>
      <c r="AH41295" s="7"/>
    </row>
    <row r="41296" spans="33:34">
      <c r="AG41296" s="7"/>
      <c r="AH41296" s="7"/>
    </row>
    <row r="41297" spans="33:34">
      <c r="AG41297" s="7"/>
      <c r="AH41297" s="7"/>
    </row>
    <row r="41298" spans="33:34">
      <c r="AG41298" s="7"/>
      <c r="AH41298" s="7"/>
    </row>
    <row r="41299" spans="33:34">
      <c r="AG41299" s="7"/>
      <c r="AH41299" s="7"/>
    </row>
    <row r="41300" spans="33:34">
      <c r="AG41300" s="7"/>
      <c r="AH41300" s="7"/>
    </row>
    <row r="41301" spans="33:34">
      <c r="AG41301" s="7"/>
      <c r="AH41301" s="7"/>
    </row>
    <row r="41302" spans="33:34">
      <c r="AG41302" s="7"/>
      <c r="AH41302" s="7"/>
    </row>
    <row r="41303" spans="33:34">
      <c r="AG41303" s="7"/>
      <c r="AH41303" s="7"/>
    </row>
    <row r="41304" spans="33:34">
      <c r="AG41304" s="7"/>
      <c r="AH41304" s="7"/>
    </row>
    <row r="41305" spans="33:34">
      <c r="AG41305" s="7"/>
      <c r="AH41305" s="7"/>
    </row>
    <row r="41306" spans="33:34">
      <c r="AG41306" s="7"/>
      <c r="AH41306" s="7"/>
    </row>
    <row r="41307" spans="33:34">
      <c r="AG41307" s="7"/>
      <c r="AH41307" s="7"/>
    </row>
    <row r="41308" spans="33:34">
      <c r="AG41308" s="7"/>
      <c r="AH41308" s="7"/>
    </row>
    <row r="41309" spans="33:34">
      <c r="AG41309" s="7"/>
      <c r="AH41309" s="7"/>
    </row>
    <row r="41310" spans="33:34">
      <c r="AG41310" s="7"/>
      <c r="AH41310" s="7"/>
    </row>
    <row r="41311" spans="33:34">
      <c r="AG41311" s="7"/>
      <c r="AH41311" s="7"/>
    </row>
    <row r="41312" spans="33:34">
      <c r="AG41312" s="7"/>
      <c r="AH41312" s="7"/>
    </row>
    <row r="41313" spans="33:34">
      <c r="AG41313" s="7"/>
      <c r="AH41313" s="7"/>
    </row>
    <row r="41314" spans="33:34">
      <c r="AG41314" s="7"/>
      <c r="AH41314" s="7"/>
    </row>
    <row r="41315" spans="33:34">
      <c r="AG41315" s="7"/>
      <c r="AH41315" s="7"/>
    </row>
    <row r="41316" spans="33:34">
      <c r="AG41316" s="7"/>
      <c r="AH41316" s="7"/>
    </row>
    <row r="41317" spans="33:34">
      <c r="AG41317" s="7"/>
      <c r="AH41317" s="7"/>
    </row>
    <row r="41318" spans="33:34">
      <c r="AG41318" s="7"/>
      <c r="AH41318" s="7"/>
    </row>
    <row r="41319" spans="33:34">
      <c r="AG41319" s="7"/>
      <c r="AH41319" s="7"/>
    </row>
    <row r="41320" spans="33:34">
      <c r="AG41320" s="7"/>
      <c r="AH41320" s="7"/>
    </row>
    <row r="41321" spans="33:34">
      <c r="AG41321" s="7"/>
      <c r="AH41321" s="7"/>
    </row>
    <row r="41322" spans="33:34">
      <c r="AG41322" s="7"/>
      <c r="AH41322" s="7"/>
    </row>
    <row r="41323" spans="33:34">
      <c r="AG41323" s="7"/>
      <c r="AH41323" s="7"/>
    </row>
    <row r="41324" spans="33:34">
      <c r="AG41324" s="7"/>
      <c r="AH41324" s="7"/>
    </row>
    <row r="41325" spans="33:34">
      <c r="AG41325" s="7"/>
      <c r="AH41325" s="7"/>
    </row>
    <row r="41326" spans="33:34">
      <c r="AG41326" s="7"/>
      <c r="AH41326" s="7"/>
    </row>
    <row r="41327" spans="33:34">
      <c r="AG41327" s="7"/>
      <c r="AH41327" s="7"/>
    </row>
    <row r="41328" spans="33:34">
      <c r="AG41328" s="7"/>
      <c r="AH41328" s="7"/>
    </row>
    <row r="41329" spans="33:34">
      <c r="AG41329" s="7"/>
      <c r="AH41329" s="7"/>
    </row>
    <row r="41330" spans="33:34">
      <c r="AG41330" s="7"/>
      <c r="AH41330" s="7"/>
    </row>
    <row r="41331" spans="33:34">
      <c r="AG41331" s="7"/>
      <c r="AH41331" s="7"/>
    </row>
    <row r="41332" spans="33:34">
      <c r="AG41332" s="7"/>
      <c r="AH41332" s="7"/>
    </row>
    <row r="41333" spans="33:34">
      <c r="AG41333" s="7"/>
      <c r="AH41333" s="7"/>
    </row>
    <row r="41334" spans="33:34">
      <c r="AG41334" s="7"/>
      <c r="AH41334" s="7"/>
    </row>
    <row r="41335" spans="33:34">
      <c r="AG41335" s="7"/>
      <c r="AH41335" s="7"/>
    </row>
    <row r="41336" spans="33:34">
      <c r="AG41336" s="7"/>
      <c r="AH41336" s="7"/>
    </row>
    <row r="41337" spans="33:34">
      <c r="AG41337" s="7"/>
      <c r="AH41337" s="7"/>
    </row>
    <row r="41338" spans="33:34">
      <c r="AG41338" s="7"/>
      <c r="AH41338" s="7"/>
    </row>
    <row r="41339" spans="33:34">
      <c r="AG41339" s="7"/>
      <c r="AH41339" s="7"/>
    </row>
    <row r="41340" spans="33:34">
      <c r="AG41340" s="7"/>
      <c r="AH41340" s="7"/>
    </row>
    <row r="41341" spans="33:34">
      <c r="AG41341" s="7"/>
      <c r="AH41341" s="7"/>
    </row>
    <row r="41342" spans="33:34">
      <c r="AG41342" s="7"/>
      <c r="AH41342" s="7"/>
    </row>
    <row r="41343" spans="33:34">
      <c r="AG41343" s="7"/>
      <c r="AH41343" s="7"/>
    </row>
    <row r="41344" spans="33:34">
      <c r="AG41344" s="7"/>
      <c r="AH41344" s="7"/>
    </row>
    <row r="41345" spans="33:34">
      <c r="AG41345" s="7"/>
      <c r="AH41345" s="7"/>
    </row>
    <row r="41346" spans="33:34">
      <c r="AG41346" s="7"/>
      <c r="AH41346" s="7"/>
    </row>
    <row r="41347" spans="33:34">
      <c r="AG41347" s="7"/>
      <c r="AH41347" s="7"/>
    </row>
    <row r="41348" spans="33:34">
      <c r="AG41348" s="7"/>
      <c r="AH41348" s="7"/>
    </row>
    <row r="41349" spans="33:34">
      <c r="AG41349" s="7"/>
      <c r="AH41349" s="7"/>
    </row>
    <row r="41350" spans="33:34">
      <c r="AG41350" s="7"/>
      <c r="AH41350" s="7"/>
    </row>
    <row r="41351" spans="33:34">
      <c r="AG41351" s="7"/>
      <c r="AH41351" s="7"/>
    </row>
    <row r="41352" spans="33:34">
      <c r="AG41352" s="7"/>
      <c r="AH41352" s="7"/>
    </row>
    <row r="41353" spans="33:34">
      <c r="AG41353" s="7"/>
      <c r="AH41353" s="7"/>
    </row>
    <row r="41354" spans="33:34">
      <c r="AG41354" s="7"/>
      <c r="AH41354" s="7"/>
    </row>
    <row r="41355" spans="33:34">
      <c r="AG41355" s="7"/>
      <c r="AH41355" s="7"/>
    </row>
    <row r="41356" spans="33:34">
      <c r="AG41356" s="7"/>
      <c r="AH41356" s="7"/>
    </row>
    <row r="41357" spans="33:34">
      <c r="AG41357" s="7"/>
      <c r="AH41357" s="7"/>
    </row>
    <row r="41358" spans="33:34">
      <c r="AG41358" s="7"/>
      <c r="AH41358" s="7"/>
    </row>
    <row r="41359" spans="33:34">
      <c r="AG41359" s="7"/>
      <c r="AH41359" s="7"/>
    </row>
    <row r="41360" spans="33:34">
      <c r="AG41360" s="7"/>
      <c r="AH41360" s="7"/>
    </row>
    <row r="41361" spans="33:34">
      <c r="AG41361" s="7"/>
      <c r="AH41361" s="7"/>
    </row>
    <row r="41362" spans="33:34">
      <c r="AG41362" s="7"/>
      <c r="AH41362" s="7"/>
    </row>
    <row r="41363" spans="33:34">
      <c r="AG41363" s="7"/>
      <c r="AH41363" s="7"/>
    </row>
    <row r="41364" spans="33:34">
      <c r="AG41364" s="7"/>
      <c r="AH41364" s="7"/>
    </row>
    <row r="41365" spans="33:34">
      <c r="AG41365" s="7"/>
      <c r="AH41365" s="7"/>
    </row>
    <row r="41366" spans="33:34">
      <c r="AG41366" s="7"/>
      <c r="AH41366" s="7"/>
    </row>
    <row r="41367" spans="33:34">
      <c r="AG41367" s="7"/>
      <c r="AH41367" s="7"/>
    </row>
    <row r="41368" spans="33:34">
      <c r="AG41368" s="7"/>
      <c r="AH41368" s="7"/>
    </row>
    <row r="41369" spans="33:34">
      <c r="AG41369" s="7"/>
      <c r="AH41369" s="7"/>
    </row>
    <row r="41370" spans="33:34">
      <c r="AG41370" s="7"/>
      <c r="AH41370" s="7"/>
    </row>
    <row r="41371" spans="33:34">
      <c r="AG41371" s="7"/>
      <c r="AH41371" s="7"/>
    </row>
    <row r="41372" spans="33:34">
      <c r="AG41372" s="7"/>
      <c r="AH41372" s="7"/>
    </row>
    <row r="41373" spans="33:34">
      <c r="AG41373" s="7"/>
      <c r="AH41373" s="7"/>
    </row>
    <row r="41374" spans="33:34">
      <c r="AG41374" s="7"/>
      <c r="AH41374" s="7"/>
    </row>
    <row r="41375" spans="33:34">
      <c r="AG41375" s="7"/>
      <c r="AH41375" s="7"/>
    </row>
    <row r="41376" spans="33:34">
      <c r="AG41376" s="7"/>
      <c r="AH41376" s="7"/>
    </row>
    <row r="41377" spans="33:34">
      <c r="AG41377" s="7"/>
      <c r="AH41377" s="7"/>
    </row>
    <row r="41378" spans="33:34">
      <c r="AG41378" s="7"/>
      <c r="AH41378" s="7"/>
    </row>
    <row r="41379" spans="33:34">
      <c r="AG41379" s="7"/>
      <c r="AH41379" s="7"/>
    </row>
    <row r="41380" spans="33:34">
      <c r="AG41380" s="7"/>
      <c r="AH41380" s="7"/>
    </row>
    <row r="41381" spans="33:34">
      <c r="AG41381" s="7"/>
      <c r="AH41381" s="7"/>
    </row>
    <row r="41382" spans="33:34">
      <c r="AG41382" s="7"/>
      <c r="AH41382" s="7"/>
    </row>
    <row r="41383" spans="33:34">
      <c r="AG41383" s="7"/>
      <c r="AH41383" s="7"/>
    </row>
    <row r="41384" spans="33:34">
      <c r="AG41384" s="7"/>
      <c r="AH41384" s="7"/>
    </row>
    <row r="41385" spans="33:34">
      <c r="AG41385" s="7"/>
      <c r="AH41385" s="7"/>
    </row>
    <row r="41386" spans="33:34">
      <c r="AG41386" s="7"/>
      <c r="AH41386" s="7"/>
    </row>
    <row r="41387" spans="33:34">
      <c r="AG41387" s="7"/>
      <c r="AH41387" s="7"/>
    </row>
    <row r="41388" spans="33:34">
      <c r="AG41388" s="7"/>
      <c r="AH41388" s="7"/>
    </row>
    <row r="41389" spans="33:34">
      <c r="AG41389" s="7"/>
      <c r="AH41389" s="7"/>
    </row>
    <row r="41390" spans="33:34">
      <c r="AG41390" s="7"/>
      <c r="AH41390" s="7"/>
    </row>
    <row r="41391" spans="33:34">
      <c r="AG41391" s="7"/>
      <c r="AH41391" s="7"/>
    </row>
    <row r="41392" spans="33:34">
      <c r="AG41392" s="7"/>
      <c r="AH41392" s="7"/>
    </row>
    <row r="41393" spans="33:34">
      <c r="AG41393" s="7"/>
      <c r="AH41393" s="7"/>
    </row>
    <row r="41394" spans="33:34">
      <c r="AG41394" s="7"/>
      <c r="AH41394" s="7"/>
    </row>
    <row r="41395" spans="33:34">
      <c r="AG41395" s="7"/>
      <c r="AH41395" s="7"/>
    </row>
    <row r="41396" spans="33:34">
      <c r="AG41396" s="7"/>
      <c r="AH41396" s="7"/>
    </row>
    <row r="41397" spans="33:34">
      <c r="AG41397" s="7"/>
      <c r="AH41397" s="7"/>
    </row>
    <row r="41398" spans="33:34">
      <c r="AG41398" s="7"/>
      <c r="AH41398" s="7"/>
    </row>
    <row r="41399" spans="33:34">
      <c r="AG41399" s="7"/>
      <c r="AH41399" s="7"/>
    </row>
    <row r="41400" spans="33:34">
      <c r="AG41400" s="7"/>
      <c r="AH41400" s="7"/>
    </row>
    <row r="41401" spans="33:34">
      <c r="AG41401" s="7"/>
      <c r="AH41401" s="7"/>
    </row>
    <row r="41402" spans="33:34">
      <c r="AG41402" s="7"/>
      <c r="AH41402" s="7"/>
    </row>
    <row r="41403" spans="33:34">
      <c r="AG41403" s="7"/>
      <c r="AH41403" s="7"/>
    </row>
    <row r="41404" spans="33:34">
      <c r="AG41404" s="7"/>
      <c r="AH41404" s="7"/>
    </row>
    <row r="41405" spans="33:34">
      <c r="AG41405" s="7"/>
      <c r="AH41405" s="7"/>
    </row>
    <row r="41406" spans="33:34">
      <c r="AG41406" s="7"/>
      <c r="AH41406" s="7"/>
    </row>
    <row r="41407" spans="33:34">
      <c r="AG41407" s="7"/>
      <c r="AH41407" s="7"/>
    </row>
    <row r="41408" spans="33:34">
      <c r="AG41408" s="7"/>
      <c r="AH41408" s="7"/>
    </row>
    <row r="41409" spans="33:34">
      <c r="AG41409" s="7"/>
      <c r="AH41409" s="7"/>
    </row>
    <row r="41410" spans="33:34">
      <c r="AG41410" s="7"/>
      <c r="AH41410" s="7"/>
    </row>
    <row r="41411" spans="33:34">
      <c r="AG41411" s="7"/>
      <c r="AH41411" s="7"/>
    </row>
    <row r="41412" spans="33:34">
      <c r="AG41412" s="7"/>
      <c r="AH41412" s="7"/>
    </row>
    <row r="41413" spans="33:34">
      <c r="AG41413" s="7"/>
      <c r="AH41413" s="7"/>
    </row>
    <row r="41414" spans="33:34">
      <c r="AG41414" s="7"/>
      <c r="AH41414" s="7"/>
    </row>
    <row r="41415" spans="33:34">
      <c r="AG41415" s="7"/>
      <c r="AH41415" s="7"/>
    </row>
    <row r="41416" spans="33:34">
      <c r="AG41416" s="7"/>
      <c r="AH41416" s="7"/>
    </row>
    <row r="41417" spans="33:34">
      <c r="AG41417" s="7"/>
      <c r="AH41417" s="7"/>
    </row>
    <row r="41418" spans="33:34">
      <c r="AG41418" s="7"/>
      <c r="AH41418" s="7"/>
    </row>
    <row r="41419" spans="33:34">
      <c r="AG41419" s="7"/>
      <c r="AH41419" s="7"/>
    </row>
    <row r="41420" spans="33:34">
      <c r="AG41420" s="7"/>
      <c r="AH41420" s="7"/>
    </row>
    <row r="41421" spans="33:34">
      <c r="AG41421" s="7"/>
      <c r="AH41421" s="7"/>
    </row>
    <row r="41422" spans="33:34">
      <c r="AG41422" s="7"/>
      <c r="AH41422" s="7"/>
    </row>
    <row r="41423" spans="33:34">
      <c r="AG41423" s="7"/>
      <c r="AH41423" s="7"/>
    </row>
    <row r="41424" spans="33:34">
      <c r="AG41424" s="7"/>
      <c r="AH41424" s="7"/>
    </row>
    <row r="41425" spans="33:34">
      <c r="AG41425" s="7"/>
      <c r="AH41425" s="7"/>
    </row>
    <row r="41426" spans="33:34">
      <c r="AG41426" s="7"/>
      <c r="AH41426" s="7"/>
    </row>
    <row r="41427" spans="33:34">
      <c r="AG41427" s="7"/>
      <c r="AH41427" s="7"/>
    </row>
    <row r="41428" spans="33:34">
      <c r="AG41428" s="7"/>
      <c r="AH41428" s="7"/>
    </row>
    <row r="41429" spans="33:34">
      <c r="AG41429" s="7"/>
      <c r="AH41429" s="7"/>
    </row>
    <row r="41430" spans="33:34">
      <c r="AG41430" s="7"/>
      <c r="AH41430" s="7"/>
    </row>
    <row r="41431" spans="33:34">
      <c r="AG41431" s="7"/>
      <c r="AH41431" s="7"/>
    </row>
    <row r="41432" spans="33:34">
      <c r="AG41432" s="7"/>
      <c r="AH41432" s="7"/>
    </row>
    <row r="41433" spans="33:34">
      <c r="AG41433" s="7"/>
      <c r="AH41433" s="7"/>
    </row>
    <row r="41434" spans="33:34">
      <c r="AG41434" s="7"/>
      <c r="AH41434" s="7"/>
    </row>
    <row r="41435" spans="33:34">
      <c r="AG41435" s="7"/>
      <c r="AH41435" s="7"/>
    </row>
    <row r="41436" spans="33:34">
      <c r="AG41436" s="7"/>
      <c r="AH41436" s="7"/>
    </row>
    <row r="41437" spans="33:34">
      <c r="AG41437" s="7"/>
      <c r="AH41437" s="7"/>
    </row>
    <row r="41438" spans="33:34">
      <c r="AG41438" s="7"/>
      <c r="AH41438" s="7"/>
    </row>
    <row r="41439" spans="33:34">
      <c r="AG41439" s="7"/>
      <c r="AH41439" s="7"/>
    </row>
    <row r="41440" spans="33:34">
      <c r="AG41440" s="7"/>
      <c r="AH41440" s="7"/>
    </row>
    <row r="41441" spans="33:34">
      <c r="AG41441" s="7"/>
      <c r="AH41441" s="7"/>
    </row>
    <row r="41442" spans="33:34">
      <c r="AG41442" s="7"/>
      <c r="AH41442" s="7"/>
    </row>
    <row r="41443" spans="33:34">
      <c r="AG41443" s="7"/>
      <c r="AH41443" s="7"/>
    </row>
    <row r="41444" spans="33:34">
      <c r="AG41444" s="7"/>
      <c r="AH41444" s="7"/>
    </row>
    <row r="41445" spans="33:34">
      <c r="AG41445" s="7"/>
      <c r="AH41445" s="7"/>
    </row>
    <row r="41446" spans="33:34">
      <c r="AG41446" s="7"/>
      <c r="AH41446" s="7"/>
    </row>
    <row r="41447" spans="33:34">
      <c r="AG41447" s="7"/>
      <c r="AH41447" s="7"/>
    </row>
    <row r="41448" spans="33:34">
      <c r="AG41448" s="7"/>
      <c r="AH41448" s="7"/>
    </row>
    <row r="41449" spans="33:34">
      <c r="AG41449" s="7"/>
      <c r="AH41449" s="7"/>
    </row>
    <row r="41450" spans="33:34">
      <c r="AG41450" s="7"/>
      <c r="AH41450" s="7"/>
    </row>
    <row r="41451" spans="33:34">
      <c r="AG41451" s="7"/>
      <c r="AH41451" s="7"/>
    </row>
    <row r="41452" spans="33:34">
      <c r="AG41452" s="7"/>
      <c r="AH41452" s="7"/>
    </row>
    <row r="41453" spans="33:34">
      <c r="AG41453" s="7"/>
      <c r="AH41453" s="7"/>
    </row>
    <row r="41454" spans="33:34">
      <c r="AG41454" s="7"/>
      <c r="AH41454" s="7"/>
    </row>
    <row r="41455" spans="33:34">
      <c r="AG41455" s="7"/>
      <c r="AH41455" s="7"/>
    </row>
    <row r="41456" spans="33:34">
      <c r="AG41456" s="7"/>
      <c r="AH41456" s="7"/>
    </row>
    <row r="41457" spans="33:34">
      <c r="AG41457" s="7"/>
      <c r="AH41457" s="7"/>
    </row>
    <row r="41458" spans="33:34">
      <c r="AG41458" s="7"/>
      <c r="AH41458" s="7"/>
    </row>
    <row r="41459" spans="33:34">
      <c r="AG41459" s="7"/>
      <c r="AH41459" s="7"/>
    </row>
    <row r="41460" spans="33:34">
      <c r="AG41460" s="7"/>
      <c r="AH41460" s="7"/>
    </row>
    <row r="41461" spans="33:34">
      <c r="AG41461" s="7"/>
      <c r="AH41461" s="7"/>
    </row>
    <row r="41462" spans="33:34">
      <c r="AG41462" s="7"/>
      <c r="AH41462" s="7"/>
    </row>
    <row r="41463" spans="33:34">
      <c r="AG41463" s="7"/>
      <c r="AH41463" s="7"/>
    </row>
    <row r="41464" spans="33:34">
      <c r="AG41464" s="7"/>
      <c r="AH41464" s="7"/>
    </row>
    <row r="41465" spans="33:34">
      <c r="AG41465" s="7"/>
      <c r="AH41465" s="7"/>
    </row>
    <row r="41466" spans="33:34">
      <c r="AG41466" s="7"/>
      <c r="AH41466" s="7"/>
    </row>
    <row r="41467" spans="33:34">
      <c r="AG41467" s="7"/>
      <c r="AH41467" s="7"/>
    </row>
    <row r="41468" spans="33:34">
      <c r="AG41468" s="7"/>
      <c r="AH41468" s="7"/>
    </row>
    <row r="41469" spans="33:34">
      <c r="AG41469" s="7"/>
      <c r="AH41469" s="7"/>
    </row>
    <row r="41470" spans="33:34">
      <c r="AG41470" s="7"/>
      <c r="AH41470" s="7"/>
    </row>
    <row r="41471" spans="33:34">
      <c r="AG41471" s="7"/>
      <c r="AH41471" s="7"/>
    </row>
    <row r="41472" spans="33:34">
      <c r="AG41472" s="7"/>
      <c r="AH41472" s="7"/>
    </row>
    <row r="41473" spans="33:34">
      <c r="AG41473" s="7"/>
      <c r="AH41473" s="7"/>
    </row>
    <row r="41474" spans="33:34">
      <c r="AG41474" s="7"/>
      <c r="AH41474" s="7"/>
    </row>
    <row r="41475" spans="33:34">
      <c r="AG41475" s="7"/>
      <c r="AH41475" s="7"/>
    </row>
    <row r="41476" spans="33:34">
      <c r="AG41476" s="7"/>
      <c r="AH41476" s="7"/>
    </row>
    <row r="41477" spans="33:34">
      <c r="AG41477" s="7"/>
      <c r="AH41477" s="7"/>
    </row>
    <row r="41478" spans="33:34">
      <c r="AG41478" s="7"/>
      <c r="AH41478" s="7"/>
    </row>
    <row r="41479" spans="33:34">
      <c r="AG41479" s="7"/>
      <c r="AH41479" s="7"/>
    </row>
    <row r="41480" spans="33:34">
      <c r="AG41480" s="7"/>
      <c r="AH41480" s="7"/>
    </row>
    <row r="41481" spans="33:34">
      <c r="AG41481" s="7"/>
      <c r="AH41481" s="7"/>
    </row>
    <row r="41482" spans="33:34">
      <c r="AG41482" s="7"/>
      <c r="AH41482" s="7"/>
    </row>
    <row r="41483" spans="33:34">
      <c r="AG41483" s="7"/>
      <c r="AH41483" s="7"/>
    </row>
    <row r="41484" spans="33:34">
      <c r="AG41484" s="7"/>
      <c r="AH41484" s="7"/>
    </row>
    <row r="41485" spans="33:34">
      <c r="AG41485" s="7"/>
      <c r="AH41485" s="7"/>
    </row>
    <row r="41486" spans="33:34">
      <c r="AG41486" s="7"/>
      <c r="AH41486" s="7"/>
    </row>
    <row r="41487" spans="33:34">
      <c r="AG41487" s="7"/>
      <c r="AH41487" s="7"/>
    </row>
    <row r="41488" spans="33:34">
      <c r="AG41488" s="7"/>
      <c r="AH41488" s="7"/>
    </row>
    <row r="41489" spans="33:34">
      <c r="AG41489" s="7"/>
      <c r="AH41489" s="7"/>
    </row>
    <row r="41490" spans="33:34">
      <c r="AG41490" s="7"/>
      <c r="AH41490" s="7"/>
    </row>
    <row r="41491" spans="33:34">
      <c r="AG41491" s="7"/>
      <c r="AH41491" s="7"/>
    </row>
    <row r="41492" spans="33:34">
      <c r="AG41492" s="7"/>
      <c r="AH41492" s="7"/>
    </row>
    <row r="41493" spans="33:34">
      <c r="AG41493" s="7"/>
      <c r="AH41493" s="7"/>
    </row>
    <row r="41494" spans="33:34">
      <c r="AG41494" s="7"/>
      <c r="AH41494" s="7"/>
    </row>
    <row r="41495" spans="33:34">
      <c r="AG41495" s="7"/>
      <c r="AH41495" s="7"/>
    </row>
    <row r="41496" spans="33:34">
      <c r="AG41496" s="7"/>
      <c r="AH41496" s="7"/>
    </row>
    <row r="41497" spans="33:34">
      <c r="AG41497" s="7"/>
      <c r="AH41497" s="7"/>
    </row>
    <row r="41498" spans="33:34">
      <c r="AG41498" s="7"/>
      <c r="AH41498" s="7"/>
    </row>
    <row r="41499" spans="33:34">
      <c r="AG41499" s="7"/>
      <c r="AH41499" s="7"/>
    </row>
    <row r="41500" spans="33:34">
      <c r="AG41500" s="7"/>
      <c r="AH41500" s="7"/>
    </row>
    <row r="41501" spans="33:34">
      <c r="AG41501" s="7"/>
      <c r="AH41501" s="7"/>
    </row>
    <row r="41502" spans="33:34">
      <c r="AG41502" s="7"/>
      <c r="AH41502" s="7"/>
    </row>
    <row r="41503" spans="33:34">
      <c r="AG41503" s="7"/>
      <c r="AH41503" s="7"/>
    </row>
    <row r="41504" spans="33:34">
      <c r="AG41504" s="7"/>
      <c r="AH41504" s="7"/>
    </row>
    <row r="41505" spans="33:34">
      <c r="AG41505" s="7"/>
      <c r="AH41505" s="7"/>
    </row>
    <row r="41506" spans="33:34">
      <c r="AG41506" s="7"/>
      <c r="AH41506" s="7"/>
    </row>
    <row r="41507" spans="33:34">
      <c r="AG41507" s="7"/>
      <c r="AH41507" s="7"/>
    </row>
    <row r="41508" spans="33:34">
      <c r="AG41508" s="7"/>
      <c r="AH41508" s="7"/>
    </row>
    <row r="41509" spans="33:34">
      <c r="AG41509" s="7"/>
      <c r="AH41509" s="7"/>
    </row>
    <row r="41510" spans="33:34">
      <c r="AG41510" s="7"/>
      <c r="AH41510" s="7"/>
    </row>
    <row r="41511" spans="33:34">
      <c r="AG41511" s="7"/>
      <c r="AH41511" s="7"/>
    </row>
    <row r="41512" spans="33:34">
      <c r="AG41512" s="7"/>
      <c r="AH41512" s="7"/>
    </row>
    <row r="41513" spans="33:34">
      <c r="AG41513" s="7"/>
      <c r="AH41513" s="7"/>
    </row>
    <row r="41514" spans="33:34">
      <c r="AG41514" s="7"/>
      <c r="AH41514" s="7"/>
    </row>
    <row r="41515" spans="33:34">
      <c r="AG41515" s="7"/>
      <c r="AH41515" s="7"/>
    </row>
    <row r="41516" spans="33:34">
      <c r="AG41516" s="7"/>
      <c r="AH41516" s="7"/>
    </row>
    <row r="41517" spans="33:34">
      <c r="AG41517" s="7"/>
      <c r="AH41517" s="7"/>
    </row>
    <row r="41518" spans="33:34">
      <c r="AG41518" s="7"/>
      <c r="AH41518" s="7"/>
    </row>
    <row r="41519" spans="33:34">
      <c r="AG41519" s="7"/>
      <c r="AH41519" s="7"/>
    </row>
    <row r="41520" spans="33:34">
      <c r="AG41520" s="7"/>
      <c r="AH41520" s="7"/>
    </row>
    <row r="41521" spans="33:34">
      <c r="AG41521" s="7"/>
      <c r="AH41521" s="7"/>
    </row>
    <row r="41522" spans="33:34">
      <c r="AG41522" s="7"/>
      <c r="AH41522" s="7"/>
    </row>
    <row r="41523" spans="33:34">
      <c r="AG41523" s="7"/>
      <c r="AH41523" s="7"/>
    </row>
    <row r="41524" spans="33:34">
      <c r="AG41524" s="7"/>
      <c r="AH41524" s="7"/>
    </row>
    <row r="41525" spans="33:34">
      <c r="AG41525" s="7"/>
      <c r="AH41525" s="7"/>
    </row>
    <row r="41526" spans="33:34">
      <c r="AG41526" s="7"/>
      <c r="AH41526" s="7"/>
    </row>
    <row r="41527" spans="33:34">
      <c r="AG41527" s="7"/>
      <c r="AH41527" s="7"/>
    </row>
    <row r="41528" spans="33:34">
      <c r="AG41528" s="7"/>
      <c r="AH41528" s="7"/>
    </row>
    <row r="41529" spans="33:34">
      <c r="AG41529" s="7"/>
      <c r="AH41529" s="7"/>
    </row>
    <row r="41530" spans="33:34">
      <c r="AG41530" s="7"/>
      <c r="AH41530" s="7"/>
    </row>
    <row r="41531" spans="33:34">
      <c r="AG41531" s="7"/>
      <c r="AH41531" s="7"/>
    </row>
    <row r="41532" spans="33:34">
      <c r="AG41532" s="7"/>
      <c r="AH41532" s="7"/>
    </row>
    <row r="41533" spans="33:34">
      <c r="AG41533" s="7"/>
      <c r="AH41533" s="7"/>
    </row>
    <row r="41534" spans="33:34">
      <c r="AG41534" s="7"/>
      <c r="AH41534" s="7"/>
    </row>
    <row r="41535" spans="33:34">
      <c r="AG41535" s="7"/>
      <c r="AH41535" s="7"/>
    </row>
    <row r="41536" spans="33:34">
      <c r="AG41536" s="7"/>
      <c r="AH41536" s="7"/>
    </row>
    <row r="41537" spans="33:34">
      <c r="AG41537" s="7"/>
      <c r="AH41537" s="7"/>
    </row>
    <row r="41538" spans="33:34">
      <c r="AG41538" s="7"/>
      <c r="AH41538" s="7"/>
    </row>
    <row r="41539" spans="33:34">
      <c r="AG41539" s="7"/>
      <c r="AH41539" s="7"/>
    </row>
    <row r="41540" spans="33:34">
      <c r="AG41540" s="7"/>
      <c r="AH41540" s="7"/>
    </row>
    <row r="41541" spans="33:34">
      <c r="AG41541" s="7"/>
      <c r="AH41541" s="7"/>
    </row>
    <row r="41542" spans="33:34">
      <c r="AG41542" s="7"/>
      <c r="AH41542" s="7"/>
    </row>
    <row r="41543" spans="33:34">
      <c r="AG41543" s="7"/>
      <c r="AH41543" s="7"/>
    </row>
    <row r="41544" spans="33:34">
      <c r="AG41544" s="7"/>
      <c r="AH41544" s="7"/>
    </row>
    <row r="41545" spans="33:34">
      <c r="AG41545" s="7"/>
      <c r="AH41545" s="7"/>
    </row>
    <row r="41546" spans="33:34">
      <c r="AG41546" s="7"/>
      <c r="AH41546" s="7"/>
    </row>
    <row r="41547" spans="33:34">
      <c r="AG41547" s="7"/>
      <c r="AH41547" s="7"/>
    </row>
    <row r="41548" spans="33:34">
      <c r="AG41548" s="7"/>
      <c r="AH41548" s="7"/>
    </row>
    <row r="41549" spans="33:34">
      <c r="AG41549" s="7"/>
      <c r="AH41549" s="7"/>
    </row>
    <row r="41550" spans="33:34">
      <c r="AG41550" s="7"/>
      <c r="AH41550" s="7"/>
    </row>
    <row r="41551" spans="33:34">
      <c r="AG41551" s="7"/>
      <c r="AH41551" s="7"/>
    </row>
    <row r="41552" spans="33:34">
      <c r="AG41552" s="7"/>
      <c r="AH41552" s="7"/>
    </row>
    <row r="41553" spans="33:34">
      <c r="AG41553" s="7"/>
      <c r="AH41553" s="7"/>
    </row>
    <row r="41554" spans="33:34">
      <c r="AG41554" s="7"/>
      <c r="AH41554" s="7"/>
    </row>
    <row r="41555" spans="33:34">
      <c r="AG41555" s="7"/>
      <c r="AH41555" s="7"/>
    </row>
    <row r="41556" spans="33:34">
      <c r="AG41556" s="7"/>
      <c r="AH41556" s="7"/>
    </row>
    <row r="41557" spans="33:34">
      <c r="AG41557" s="7"/>
      <c r="AH41557" s="7"/>
    </row>
    <row r="41558" spans="33:34">
      <c r="AG41558" s="7"/>
      <c r="AH41558" s="7"/>
    </row>
    <row r="41559" spans="33:34">
      <c r="AG41559" s="7"/>
      <c r="AH41559" s="7"/>
    </row>
    <row r="41560" spans="33:34">
      <c r="AG41560" s="7"/>
      <c r="AH41560" s="7"/>
    </row>
    <row r="41561" spans="33:34">
      <c r="AG41561" s="7"/>
      <c r="AH41561" s="7"/>
    </row>
    <row r="41562" spans="33:34">
      <c r="AG41562" s="7"/>
      <c r="AH41562" s="7"/>
    </row>
    <row r="41563" spans="33:34">
      <c r="AG41563" s="7"/>
      <c r="AH41563" s="7"/>
    </row>
    <row r="41564" spans="33:34">
      <c r="AG41564" s="7"/>
      <c r="AH41564" s="7"/>
    </row>
    <row r="41565" spans="33:34">
      <c r="AG41565" s="7"/>
      <c r="AH41565" s="7"/>
    </row>
    <row r="41566" spans="33:34">
      <c r="AG41566" s="7"/>
      <c r="AH41566" s="7"/>
    </row>
    <row r="41567" spans="33:34">
      <c r="AG41567" s="7"/>
      <c r="AH41567" s="7"/>
    </row>
    <row r="41568" spans="33:34">
      <c r="AG41568" s="7"/>
      <c r="AH41568" s="7"/>
    </row>
    <row r="41569" spans="33:34">
      <c r="AG41569" s="7"/>
      <c r="AH41569" s="7"/>
    </row>
    <row r="41570" spans="33:34">
      <c r="AG41570" s="7"/>
      <c r="AH41570" s="7"/>
    </row>
    <row r="41571" spans="33:34">
      <c r="AG41571" s="7"/>
      <c r="AH41571" s="7"/>
    </row>
    <row r="41572" spans="33:34">
      <c r="AG41572" s="7"/>
      <c r="AH41572" s="7"/>
    </row>
    <row r="41573" spans="33:34">
      <c r="AG41573" s="7"/>
      <c r="AH41573" s="7"/>
    </row>
    <row r="41574" spans="33:34">
      <c r="AG41574" s="7"/>
      <c r="AH41574" s="7"/>
    </row>
    <row r="41575" spans="33:34">
      <c r="AG41575" s="7"/>
      <c r="AH41575" s="7"/>
    </row>
    <row r="41576" spans="33:34">
      <c r="AG41576" s="7"/>
      <c r="AH41576" s="7"/>
    </row>
    <row r="41577" spans="33:34">
      <c r="AG41577" s="7"/>
      <c r="AH41577" s="7"/>
    </row>
    <row r="41578" spans="33:34">
      <c r="AG41578" s="7"/>
      <c r="AH41578" s="7"/>
    </row>
    <row r="41579" spans="33:34">
      <c r="AG41579" s="7"/>
      <c r="AH41579" s="7"/>
    </row>
    <row r="41580" spans="33:34">
      <c r="AG41580" s="7"/>
      <c r="AH41580" s="7"/>
    </row>
    <row r="41581" spans="33:34">
      <c r="AG41581" s="7"/>
      <c r="AH41581" s="7"/>
    </row>
    <row r="41582" spans="33:34">
      <c r="AG41582" s="7"/>
      <c r="AH41582" s="7"/>
    </row>
    <row r="41583" spans="33:34">
      <c r="AG41583" s="7"/>
      <c r="AH41583" s="7"/>
    </row>
    <row r="41584" spans="33:34">
      <c r="AG41584" s="7"/>
      <c r="AH41584" s="7"/>
    </row>
    <row r="41585" spans="33:34">
      <c r="AG41585" s="7"/>
      <c r="AH41585" s="7"/>
    </row>
    <row r="41586" spans="33:34">
      <c r="AG41586" s="7"/>
      <c r="AH41586" s="7"/>
    </row>
    <row r="41587" spans="33:34">
      <c r="AG41587" s="7"/>
      <c r="AH41587" s="7"/>
    </row>
    <row r="41588" spans="33:34">
      <c r="AG41588" s="7"/>
      <c r="AH41588" s="7"/>
    </row>
    <row r="41589" spans="33:34">
      <c r="AG41589" s="7"/>
      <c r="AH41589" s="7"/>
    </row>
    <row r="41590" spans="33:34">
      <c r="AG41590" s="7"/>
      <c r="AH41590" s="7"/>
    </row>
    <row r="41591" spans="33:34">
      <c r="AG41591" s="7"/>
      <c r="AH41591" s="7"/>
    </row>
    <row r="41592" spans="33:34">
      <c r="AG41592" s="7"/>
      <c r="AH41592" s="7"/>
    </row>
    <row r="41593" spans="33:34">
      <c r="AG41593" s="7"/>
      <c r="AH41593" s="7"/>
    </row>
    <row r="41594" spans="33:34">
      <c r="AG41594" s="7"/>
      <c r="AH41594" s="7"/>
    </row>
    <row r="41595" spans="33:34">
      <c r="AG41595" s="7"/>
      <c r="AH41595" s="7"/>
    </row>
    <row r="41596" spans="33:34">
      <c r="AG41596" s="7"/>
      <c r="AH41596" s="7"/>
    </row>
    <row r="41597" spans="33:34">
      <c r="AG41597" s="7"/>
      <c r="AH41597" s="7"/>
    </row>
    <row r="41598" spans="33:34">
      <c r="AG41598" s="7"/>
      <c r="AH41598" s="7"/>
    </row>
    <row r="41599" spans="33:34">
      <c r="AG41599" s="7"/>
      <c r="AH41599" s="7"/>
    </row>
    <row r="41600" spans="33:34">
      <c r="AG41600" s="7"/>
      <c r="AH41600" s="7"/>
    </row>
    <row r="41601" spans="33:34">
      <c r="AG41601" s="7"/>
      <c r="AH41601" s="7"/>
    </row>
    <row r="41602" spans="33:34">
      <c r="AG41602" s="7"/>
      <c r="AH41602" s="7"/>
    </row>
    <row r="41603" spans="33:34">
      <c r="AG41603" s="7"/>
      <c r="AH41603" s="7"/>
    </row>
    <row r="41604" spans="33:34">
      <c r="AG41604" s="7"/>
      <c r="AH41604" s="7"/>
    </row>
    <row r="41605" spans="33:34">
      <c r="AG41605" s="7"/>
      <c r="AH41605" s="7"/>
    </row>
    <row r="41606" spans="33:34">
      <c r="AG41606" s="7"/>
      <c r="AH41606" s="7"/>
    </row>
    <row r="41607" spans="33:34">
      <c r="AG41607" s="7"/>
      <c r="AH41607" s="7"/>
    </row>
    <row r="41608" spans="33:34">
      <c r="AG41608" s="7"/>
      <c r="AH41608" s="7"/>
    </row>
    <row r="41609" spans="33:34">
      <c r="AG41609" s="7"/>
      <c r="AH41609" s="7"/>
    </row>
    <row r="41610" spans="33:34">
      <c r="AG41610" s="7"/>
      <c r="AH41610" s="7"/>
    </row>
    <row r="41611" spans="33:34">
      <c r="AG41611" s="7"/>
      <c r="AH41611" s="7"/>
    </row>
    <row r="41612" spans="33:34">
      <c r="AG41612" s="7"/>
      <c r="AH41612" s="7"/>
    </row>
    <row r="41613" spans="33:34">
      <c r="AG41613" s="7"/>
      <c r="AH41613" s="7"/>
    </row>
    <row r="41614" spans="33:34">
      <c r="AG41614" s="7"/>
      <c r="AH41614" s="7"/>
    </row>
    <row r="41615" spans="33:34">
      <c r="AG41615" s="7"/>
      <c r="AH41615" s="7"/>
    </row>
    <row r="41616" spans="33:34">
      <c r="AG41616" s="7"/>
      <c r="AH41616" s="7"/>
    </row>
    <row r="41617" spans="33:34">
      <c r="AG41617" s="7"/>
      <c r="AH41617" s="7"/>
    </row>
    <row r="41618" spans="33:34">
      <c r="AG41618" s="7"/>
      <c r="AH41618" s="7"/>
    </row>
    <row r="41619" spans="33:34">
      <c r="AG41619" s="7"/>
      <c r="AH41619" s="7"/>
    </row>
    <row r="41620" spans="33:34">
      <c r="AG41620" s="7"/>
      <c r="AH41620" s="7"/>
    </row>
    <row r="41621" spans="33:34">
      <c r="AG41621" s="7"/>
      <c r="AH41621" s="7"/>
    </row>
    <row r="41622" spans="33:34">
      <c r="AG41622" s="7"/>
      <c r="AH41622" s="7"/>
    </row>
    <row r="41623" spans="33:34">
      <c r="AG41623" s="7"/>
      <c r="AH41623" s="7"/>
    </row>
    <row r="41624" spans="33:34">
      <c r="AG41624" s="7"/>
      <c r="AH41624" s="7"/>
    </row>
    <row r="41625" spans="33:34">
      <c r="AG41625" s="7"/>
      <c r="AH41625" s="7"/>
    </row>
    <row r="41626" spans="33:34">
      <c r="AG41626" s="7"/>
      <c r="AH41626" s="7"/>
    </row>
    <row r="41627" spans="33:34">
      <c r="AG41627" s="7"/>
      <c r="AH41627" s="7"/>
    </row>
    <row r="41628" spans="33:34">
      <c r="AG41628" s="7"/>
      <c r="AH41628" s="7"/>
    </row>
    <row r="41629" spans="33:34">
      <c r="AG41629" s="7"/>
      <c r="AH41629" s="7"/>
    </row>
    <row r="41630" spans="33:34">
      <c r="AG41630" s="7"/>
      <c r="AH41630" s="7"/>
    </row>
    <row r="41631" spans="33:34">
      <c r="AG41631" s="7"/>
      <c r="AH41631" s="7"/>
    </row>
    <row r="41632" spans="33:34">
      <c r="AG41632" s="7"/>
      <c r="AH41632" s="7"/>
    </row>
    <row r="41633" spans="33:34">
      <c r="AG41633" s="7"/>
      <c r="AH41633" s="7"/>
    </row>
    <row r="41634" spans="33:34">
      <c r="AG41634" s="7"/>
      <c r="AH41634" s="7"/>
    </row>
    <row r="41635" spans="33:34">
      <c r="AG41635" s="7"/>
      <c r="AH41635" s="7"/>
    </row>
    <row r="41636" spans="33:34">
      <c r="AG41636" s="7"/>
      <c r="AH41636" s="7"/>
    </row>
    <row r="41637" spans="33:34">
      <c r="AG41637" s="7"/>
      <c r="AH41637" s="7"/>
    </row>
    <row r="41638" spans="33:34">
      <c r="AG41638" s="7"/>
      <c r="AH41638" s="7"/>
    </row>
    <row r="41639" spans="33:34">
      <c r="AG41639" s="7"/>
      <c r="AH41639" s="7"/>
    </row>
    <row r="41640" spans="33:34">
      <c r="AG41640" s="7"/>
      <c r="AH41640" s="7"/>
    </row>
    <row r="41641" spans="33:34">
      <c r="AG41641" s="7"/>
      <c r="AH41641" s="7"/>
    </row>
    <row r="41642" spans="33:34">
      <c r="AG41642" s="7"/>
      <c r="AH41642" s="7"/>
    </row>
    <row r="41643" spans="33:34">
      <c r="AG41643" s="7"/>
      <c r="AH41643" s="7"/>
    </row>
    <row r="41644" spans="33:34">
      <c r="AG41644" s="7"/>
      <c r="AH41644" s="7"/>
    </row>
    <row r="41645" spans="33:34">
      <c r="AG41645" s="7"/>
      <c r="AH41645" s="7"/>
    </row>
    <row r="41646" spans="33:34">
      <c r="AG41646" s="7"/>
      <c r="AH41646" s="7"/>
    </row>
    <row r="41647" spans="33:34">
      <c r="AG41647" s="7"/>
      <c r="AH41647" s="7"/>
    </row>
    <row r="41648" spans="33:34">
      <c r="AG41648" s="7"/>
      <c r="AH41648" s="7"/>
    </row>
    <row r="41649" spans="33:34">
      <c r="AG41649" s="7"/>
      <c r="AH41649" s="7"/>
    </row>
    <row r="41650" spans="33:34">
      <c r="AG41650" s="7"/>
      <c r="AH41650" s="7"/>
    </row>
    <row r="41651" spans="33:34">
      <c r="AG41651" s="7"/>
      <c r="AH41651" s="7"/>
    </row>
    <row r="41652" spans="33:34">
      <c r="AG41652" s="7"/>
      <c r="AH41652" s="7"/>
    </row>
    <row r="41653" spans="33:34">
      <c r="AG41653" s="7"/>
      <c r="AH41653" s="7"/>
    </row>
    <row r="41654" spans="33:34">
      <c r="AG41654" s="7"/>
      <c r="AH41654" s="7"/>
    </row>
    <row r="41655" spans="33:34">
      <c r="AG41655" s="7"/>
      <c r="AH41655" s="7"/>
    </row>
    <row r="41656" spans="33:34">
      <c r="AG41656" s="7"/>
      <c r="AH41656" s="7"/>
    </row>
    <row r="41657" spans="33:34">
      <c r="AG41657" s="7"/>
      <c r="AH41657" s="7"/>
    </row>
    <row r="41658" spans="33:34">
      <c r="AG41658" s="7"/>
      <c r="AH41658" s="7"/>
    </row>
    <row r="41659" spans="33:34">
      <c r="AG41659" s="7"/>
      <c r="AH41659" s="7"/>
    </row>
    <row r="41660" spans="33:34">
      <c r="AG41660" s="7"/>
      <c r="AH41660" s="7"/>
    </row>
    <row r="41661" spans="33:34">
      <c r="AG41661" s="7"/>
      <c r="AH41661" s="7"/>
    </row>
    <row r="41662" spans="33:34">
      <c r="AG41662" s="7"/>
      <c r="AH41662" s="7"/>
    </row>
    <row r="41663" spans="33:34">
      <c r="AG41663" s="7"/>
      <c r="AH41663" s="7"/>
    </row>
    <row r="41664" spans="33:34">
      <c r="AG41664" s="7"/>
      <c r="AH41664" s="7"/>
    </row>
    <row r="41665" spans="33:34">
      <c r="AG41665" s="7"/>
      <c r="AH41665" s="7"/>
    </row>
    <row r="41666" spans="33:34">
      <c r="AG41666" s="7"/>
      <c r="AH41666" s="7"/>
    </row>
    <row r="41667" spans="33:34">
      <c r="AG41667" s="7"/>
      <c r="AH41667" s="7"/>
    </row>
    <row r="41668" spans="33:34">
      <c r="AG41668" s="7"/>
      <c r="AH41668" s="7"/>
    </row>
    <row r="41669" spans="33:34">
      <c r="AG41669" s="7"/>
      <c r="AH41669" s="7"/>
    </row>
    <row r="41670" spans="33:34">
      <c r="AG41670" s="7"/>
      <c r="AH41670" s="7"/>
    </row>
    <row r="41671" spans="33:34">
      <c r="AG41671" s="7"/>
      <c r="AH41671" s="7"/>
    </row>
    <row r="41672" spans="33:34">
      <c r="AG41672" s="7"/>
      <c r="AH41672" s="7"/>
    </row>
    <row r="41673" spans="33:34">
      <c r="AG41673" s="7"/>
      <c r="AH41673" s="7"/>
    </row>
    <row r="41674" spans="33:34">
      <c r="AG41674" s="7"/>
      <c r="AH41674" s="7"/>
    </row>
    <row r="41675" spans="33:34">
      <c r="AG41675" s="7"/>
      <c r="AH41675" s="7"/>
    </row>
    <row r="41676" spans="33:34">
      <c r="AG41676" s="7"/>
      <c r="AH41676" s="7"/>
    </row>
    <row r="41677" spans="33:34">
      <c r="AG41677" s="7"/>
      <c r="AH41677" s="7"/>
    </row>
    <row r="41678" spans="33:34">
      <c r="AG41678" s="7"/>
      <c r="AH41678" s="7"/>
    </row>
    <row r="41679" spans="33:34">
      <c r="AG41679" s="7"/>
      <c r="AH41679" s="7"/>
    </row>
    <row r="41680" spans="33:34">
      <c r="AG41680" s="7"/>
      <c r="AH41680" s="7"/>
    </row>
    <row r="41681" spans="33:34">
      <c r="AG41681" s="7"/>
      <c r="AH41681" s="7"/>
    </row>
    <row r="41682" spans="33:34">
      <c r="AG41682" s="7"/>
      <c r="AH41682" s="7"/>
    </row>
    <row r="41683" spans="33:34">
      <c r="AG41683" s="7"/>
      <c r="AH41683" s="7"/>
    </row>
    <row r="41684" spans="33:34">
      <c r="AG41684" s="7"/>
      <c r="AH41684" s="7"/>
    </row>
    <row r="41685" spans="33:34">
      <c r="AG41685" s="7"/>
      <c r="AH41685" s="7"/>
    </row>
    <row r="41686" spans="33:34">
      <c r="AG41686" s="7"/>
      <c r="AH41686" s="7"/>
    </row>
    <row r="41687" spans="33:34">
      <c r="AG41687" s="7"/>
      <c r="AH41687" s="7"/>
    </row>
    <row r="41688" spans="33:34">
      <c r="AG41688" s="7"/>
      <c r="AH41688" s="7"/>
    </row>
    <row r="41689" spans="33:34">
      <c r="AG41689" s="7"/>
      <c r="AH41689" s="7"/>
    </row>
    <row r="41690" spans="33:34">
      <c r="AG41690" s="7"/>
      <c r="AH41690" s="7"/>
    </row>
    <row r="41691" spans="33:34">
      <c r="AG41691" s="7"/>
      <c r="AH41691" s="7"/>
    </row>
    <row r="41692" spans="33:34">
      <c r="AG41692" s="7"/>
      <c r="AH41692" s="7"/>
    </row>
    <row r="41693" spans="33:34">
      <c r="AG41693" s="7"/>
      <c r="AH41693" s="7"/>
    </row>
    <row r="41694" spans="33:34">
      <c r="AG41694" s="7"/>
      <c r="AH41694" s="7"/>
    </row>
    <row r="41695" spans="33:34">
      <c r="AG41695" s="7"/>
      <c r="AH41695" s="7"/>
    </row>
    <row r="41696" spans="33:34">
      <c r="AG41696" s="7"/>
      <c r="AH41696" s="7"/>
    </row>
    <row r="41697" spans="33:34">
      <c r="AG41697" s="7"/>
      <c r="AH41697" s="7"/>
    </row>
    <row r="41698" spans="33:34">
      <c r="AG41698" s="7"/>
      <c r="AH41698" s="7"/>
    </row>
    <row r="41699" spans="33:34">
      <c r="AG41699" s="7"/>
      <c r="AH41699" s="7"/>
    </row>
    <row r="41700" spans="33:34">
      <c r="AG41700" s="7"/>
      <c r="AH41700" s="7"/>
    </row>
    <row r="41701" spans="33:34">
      <c r="AG41701" s="7"/>
      <c r="AH41701" s="7"/>
    </row>
    <row r="41702" spans="33:34">
      <c r="AG41702" s="7"/>
      <c r="AH41702" s="7"/>
    </row>
    <row r="41703" spans="33:34">
      <c r="AG41703" s="7"/>
      <c r="AH41703" s="7"/>
    </row>
    <row r="41704" spans="33:34">
      <c r="AG41704" s="7"/>
      <c r="AH41704" s="7"/>
    </row>
    <row r="41705" spans="33:34">
      <c r="AG41705" s="7"/>
      <c r="AH41705" s="7"/>
    </row>
    <row r="41706" spans="33:34">
      <c r="AG41706" s="7"/>
      <c r="AH41706" s="7"/>
    </row>
    <row r="41707" spans="33:34">
      <c r="AG41707" s="7"/>
      <c r="AH41707" s="7"/>
    </row>
    <row r="41708" spans="33:34">
      <c r="AG41708" s="7"/>
      <c r="AH41708" s="7"/>
    </row>
    <row r="41709" spans="33:34">
      <c r="AG41709" s="7"/>
      <c r="AH41709" s="7"/>
    </row>
    <row r="41710" spans="33:34">
      <c r="AG41710" s="7"/>
      <c r="AH41710" s="7"/>
    </row>
    <row r="41711" spans="33:34">
      <c r="AG41711" s="7"/>
      <c r="AH41711" s="7"/>
    </row>
    <row r="41712" spans="33:34">
      <c r="AG41712" s="7"/>
      <c r="AH41712" s="7"/>
    </row>
    <row r="41713" spans="33:34">
      <c r="AG41713" s="7"/>
      <c r="AH41713" s="7"/>
    </row>
    <row r="41714" spans="33:34">
      <c r="AG41714" s="7"/>
      <c r="AH41714" s="7"/>
    </row>
    <row r="41715" spans="33:34">
      <c r="AG41715" s="7"/>
      <c r="AH41715" s="7"/>
    </row>
    <row r="41716" spans="33:34">
      <c r="AG41716" s="7"/>
      <c r="AH41716" s="7"/>
    </row>
    <row r="41717" spans="33:34">
      <c r="AG41717" s="7"/>
      <c r="AH41717" s="7"/>
    </row>
    <row r="41718" spans="33:34">
      <c r="AG41718" s="7"/>
      <c r="AH41718" s="7"/>
    </row>
    <row r="41719" spans="33:34">
      <c r="AG41719" s="7"/>
      <c r="AH41719" s="7"/>
    </row>
    <row r="41720" spans="33:34">
      <c r="AG41720" s="7"/>
      <c r="AH41720" s="7"/>
    </row>
    <row r="41721" spans="33:34">
      <c r="AG41721" s="7"/>
      <c r="AH41721" s="7"/>
    </row>
    <row r="41722" spans="33:34">
      <c r="AG41722" s="7"/>
      <c r="AH41722" s="7"/>
    </row>
    <row r="41723" spans="33:34">
      <c r="AG41723" s="7"/>
      <c r="AH41723" s="7"/>
    </row>
    <row r="41724" spans="33:34">
      <c r="AG41724" s="7"/>
      <c r="AH41724" s="7"/>
    </row>
    <row r="41725" spans="33:34">
      <c r="AG41725" s="7"/>
      <c r="AH41725" s="7"/>
    </row>
    <row r="41726" spans="33:34">
      <c r="AG41726" s="7"/>
      <c r="AH41726" s="7"/>
    </row>
    <row r="41727" spans="33:34">
      <c r="AG41727" s="7"/>
      <c r="AH41727" s="7"/>
    </row>
    <row r="41728" spans="33:34">
      <c r="AG41728" s="7"/>
      <c r="AH41728" s="7"/>
    </row>
    <row r="41729" spans="33:34">
      <c r="AG41729" s="7"/>
      <c r="AH41729" s="7"/>
    </row>
    <row r="41730" spans="33:34">
      <c r="AG41730" s="7"/>
      <c r="AH41730" s="7"/>
    </row>
    <row r="41731" spans="33:34">
      <c r="AG41731" s="7"/>
      <c r="AH41731" s="7"/>
    </row>
    <row r="41732" spans="33:34">
      <c r="AG41732" s="7"/>
      <c r="AH41732" s="7"/>
    </row>
    <row r="41733" spans="33:34">
      <c r="AG41733" s="7"/>
      <c r="AH41733" s="7"/>
    </row>
    <row r="41734" spans="33:34">
      <c r="AG41734" s="7"/>
      <c r="AH41734" s="7"/>
    </row>
    <row r="41735" spans="33:34">
      <c r="AG41735" s="7"/>
      <c r="AH41735" s="7"/>
    </row>
    <row r="41736" spans="33:34">
      <c r="AG41736" s="7"/>
      <c r="AH41736" s="7"/>
    </row>
    <row r="41737" spans="33:34">
      <c r="AG41737" s="7"/>
      <c r="AH41737" s="7"/>
    </row>
    <row r="41738" spans="33:34">
      <c r="AG41738" s="7"/>
      <c r="AH41738" s="7"/>
    </row>
    <row r="41739" spans="33:34">
      <c r="AG41739" s="7"/>
      <c r="AH41739" s="7"/>
    </row>
    <row r="41740" spans="33:34">
      <c r="AG41740" s="7"/>
      <c r="AH41740" s="7"/>
    </row>
    <row r="41741" spans="33:34">
      <c r="AG41741" s="7"/>
      <c r="AH41741" s="7"/>
    </row>
    <row r="41742" spans="33:34">
      <c r="AG41742" s="7"/>
      <c r="AH41742" s="7"/>
    </row>
    <row r="41743" spans="33:34">
      <c r="AG41743" s="7"/>
      <c r="AH41743" s="7"/>
    </row>
    <row r="41744" spans="33:34">
      <c r="AG41744" s="7"/>
      <c r="AH41744" s="7"/>
    </row>
    <row r="41745" spans="33:34">
      <c r="AG41745" s="7"/>
      <c r="AH41745" s="7"/>
    </row>
    <row r="41746" spans="33:34">
      <c r="AG41746" s="7"/>
      <c r="AH41746" s="7"/>
    </row>
    <row r="41747" spans="33:34">
      <c r="AG41747" s="7"/>
      <c r="AH41747" s="7"/>
    </row>
    <row r="41748" spans="33:34">
      <c r="AG41748" s="7"/>
      <c r="AH41748" s="7"/>
    </row>
    <row r="41749" spans="33:34">
      <c r="AG41749" s="7"/>
      <c r="AH41749" s="7"/>
    </row>
    <row r="41750" spans="33:34">
      <c r="AG41750" s="7"/>
      <c r="AH41750" s="7"/>
    </row>
    <row r="41751" spans="33:34">
      <c r="AG41751" s="7"/>
      <c r="AH41751" s="7"/>
    </row>
    <row r="41752" spans="33:34">
      <c r="AG41752" s="7"/>
      <c r="AH41752" s="7"/>
    </row>
    <row r="41753" spans="33:34">
      <c r="AG41753" s="7"/>
      <c r="AH41753" s="7"/>
    </row>
    <row r="41754" spans="33:34">
      <c r="AG41754" s="7"/>
      <c r="AH41754" s="7"/>
    </row>
    <row r="41755" spans="33:34">
      <c r="AG41755" s="7"/>
      <c r="AH41755" s="7"/>
    </row>
    <row r="41756" spans="33:34">
      <c r="AG41756" s="7"/>
      <c r="AH41756" s="7"/>
    </row>
    <row r="41757" spans="33:34">
      <c r="AG41757" s="7"/>
      <c r="AH41757" s="7"/>
    </row>
    <row r="41758" spans="33:34">
      <c r="AG41758" s="7"/>
      <c r="AH41758" s="7"/>
    </row>
    <row r="41759" spans="33:34">
      <c r="AG41759" s="7"/>
      <c r="AH41759" s="7"/>
    </row>
    <row r="41760" spans="33:34">
      <c r="AG41760" s="7"/>
      <c r="AH41760" s="7"/>
    </row>
    <row r="41761" spans="33:34">
      <c r="AG41761" s="7"/>
      <c r="AH41761" s="7"/>
    </row>
    <row r="41762" spans="33:34">
      <c r="AG41762" s="7"/>
      <c r="AH41762" s="7"/>
    </row>
    <row r="41763" spans="33:34">
      <c r="AG41763" s="7"/>
      <c r="AH41763" s="7"/>
    </row>
    <row r="41764" spans="33:34">
      <c r="AG41764" s="7"/>
      <c r="AH41764" s="7"/>
    </row>
    <row r="41765" spans="33:34">
      <c r="AG41765" s="7"/>
      <c r="AH41765" s="7"/>
    </row>
    <row r="41766" spans="33:34">
      <c r="AG41766" s="7"/>
      <c r="AH41766" s="7"/>
    </row>
    <row r="41767" spans="33:34">
      <c r="AG41767" s="7"/>
      <c r="AH41767" s="7"/>
    </row>
    <row r="41768" spans="33:34">
      <c r="AG41768" s="7"/>
      <c r="AH41768" s="7"/>
    </row>
    <row r="41769" spans="33:34">
      <c r="AG41769" s="7"/>
      <c r="AH41769" s="7"/>
    </row>
    <row r="41770" spans="33:34">
      <c r="AG41770" s="7"/>
      <c r="AH41770" s="7"/>
    </row>
    <row r="41771" spans="33:34">
      <c r="AG41771" s="7"/>
      <c r="AH41771" s="7"/>
    </row>
    <row r="41772" spans="33:34">
      <c r="AG41772" s="7"/>
      <c r="AH41772" s="7"/>
    </row>
    <row r="41773" spans="33:34">
      <c r="AG41773" s="7"/>
      <c r="AH41773" s="7"/>
    </row>
    <row r="41774" spans="33:34">
      <c r="AG41774" s="7"/>
      <c r="AH41774" s="7"/>
    </row>
    <row r="41775" spans="33:34">
      <c r="AG41775" s="7"/>
      <c r="AH41775" s="7"/>
    </row>
    <row r="41776" spans="33:34">
      <c r="AG41776" s="7"/>
      <c r="AH41776" s="7"/>
    </row>
    <row r="41777" spans="33:34">
      <c r="AG41777" s="7"/>
      <c r="AH41777" s="7"/>
    </row>
    <row r="41778" spans="33:34">
      <c r="AG41778" s="7"/>
      <c r="AH41778" s="7"/>
    </row>
    <row r="41779" spans="33:34">
      <c r="AG41779" s="7"/>
      <c r="AH41779" s="7"/>
    </row>
    <row r="41780" spans="33:34">
      <c r="AG41780" s="7"/>
      <c r="AH41780" s="7"/>
    </row>
    <row r="41781" spans="33:34">
      <c r="AG41781" s="7"/>
      <c r="AH41781" s="7"/>
    </row>
    <row r="41782" spans="33:34">
      <c r="AG41782" s="7"/>
      <c r="AH41782" s="7"/>
    </row>
    <row r="41783" spans="33:34">
      <c r="AG41783" s="7"/>
      <c r="AH41783" s="7"/>
    </row>
    <row r="41784" spans="33:34">
      <c r="AG41784" s="7"/>
      <c r="AH41784" s="7"/>
    </row>
    <row r="41785" spans="33:34">
      <c r="AG41785" s="7"/>
      <c r="AH41785" s="7"/>
    </row>
    <row r="41786" spans="33:34">
      <c r="AG41786" s="7"/>
      <c r="AH41786" s="7"/>
    </row>
    <row r="41787" spans="33:34">
      <c r="AG41787" s="7"/>
      <c r="AH41787" s="7"/>
    </row>
    <row r="41788" spans="33:34">
      <c r="AG41788" s="7"/>
      <c r="AH41788" s="7"/>
    </row>
    <row r="41789" spans="33:34">
      <c r="AG41789" s="7"/>
      <c r="AH41789" s="7"/>
    </row>
    <row r="41790" spans="33:34">
      <c r="AG41790" s="7"/>
      <c r="AH41790" s="7"/>
    </row>
    <row r="41791" spans="33:34">
      <c r="AG41791" s="7"/>
      <c r="AH41791" s="7"/>
    </row>
    <row r="41792" spans="33:34">
      <c r="AG41792" s="7"/>
      <c r="AH41792" s="7"/>
    </row>
    <row r="41793" spans="33:34">
      <c r="AG41793" s="7"/>
      <c r="AH41793" s="7"/>
    </row>
    <row r="41794" spans="33:34">
      <c r="AG41794" s="7"/>
      <c r="AH41794" s="7"/>
    </row>
    <row r="41795" spans="33:34">
      <c r="AG41795" s="7"/>
      <c r="AH41795" s="7"/>
    </row>
    <row r="41796" spans="33:34">
      <c r="AG41796" s="7"/>
      <c r="AH41796" s="7"/>
    </row>
    <row r="41797" spans="33:34">
      <c r="AG41797" s="7"/>
      <c r="AH41797" s="7"/>
    </row>
    <row r="41798" spans="33:34">
      <c r="AG41798" s="7"/>
      <c r="AH41798" s="7"/>
    </row>
    <row r="41799" spans="33:34">
      <c r="AG41799" s="7"/>
      <c r="AH41799" s="7"/>
    </row>
    <row r="41800" spans="33:34">
      <c r="AG41800" s="7"/>
      <c r="AH41800" s="7"/>
    </row>
    <row r="41801" spans="33:34">
      <c r="AG41801" s="7"/>
      <c r="AH41801" s="7"/>
    </row>
    <row r="41802" spans="33:34">
      <c r="AG41802" s="7"/>
      <c r="AH41802" s="7"/>
    </row>
    <row r="41803" spans="33:34">
      <c r="AG41803" s="7"/>
      <c r="AH41803" s="7"/>
    </row>
    <row r="41804" spans="33:34">
      <c r="AG41804" s="7"/>
      <c r="AH41804" s="7"/>
    </row>
    <row r="41805" spans="33:34">
      <c r="AG41805" s="7"/>
      <c r="AH41805" s="7"/>
    </row>
    <row r="41806" spans="33:34">
      <c r="AG41806" s="7"/>
      <c r="AH41806" s="7"/>
    </row>
    <row r="41807" spans="33:34">
      <c r="AG41807" s="7"/>
      <c r="AH41807" s="7"/>
    </row>
    <row r="41808" spans="33:34">
      <c r="AG41808" s="7"/>
      <c r="AH41808" s="7"/>
    </row>
    <row r="41809" spans="33:34">
      <c r="AG41809" s="7"/>
      <c r="AH41809" s="7"/>
    </row>
    <row r="41810" spans="33:34">
      <c r="AG41810" s="7"/>
      <c r="AH41810" s="7"/>
    </row>
    <row r="41811" spans="33:34">
      <c r="AG41811" s="7"/>
      <c r="AH41811" s="7"/>
    </row>
    <row r="41812" spans="33:34">
      <c r="AG41812" s="7"/>
      <c r="AH41812" s="7"/>
    </row>
    <row r="41813" spans="33:34">
      <c r="AG41813" s="7"/>
      <c r="AH41813" s="7"/>
    </row>
    <row r="41814" spans="33:34">
      <c r="AG41814" s="7"/>
      <c r="AH41814" s="7"/>
    </row>
    <row r="41815" spans="33:34">
      <c r="AG41815" s="7"/>
      <c r="AH41815" s="7"/>
    </row>
    <row r="41816" spans="33:34">
      <c r="AG41816" s="7"/>
      <c r="AH41816" s="7"/>
    </row>
    <row r="41817" spans="33:34">
      <c r="AG41817" s="7"/>
      <c r="AH41817" s="7"/>
    </row>
    <row r="41818" spans="33:34">
      <c r="AG41818" s="7"/>
      <c r="AH41818" s="7"/>
    </row>
    <row r="41819" spans="33:34">
      <c r="AG41819" s="7"/>
      <c r="AH41819" s="7"/>
    </row>
    <row r="41820" spans="33:34">
      <c r="AG41820" s="7"/>
      <c r="AH41820" s="7"/>
    </row>
    <row r="41821" spans="33:34">
      <c r="AG41821" s="7"/>
      <c r="AH41821" s="7"/>
    </row>
    <row r="41822" spans="33:34">
      <c r="AG41822" s="7"/>
      <c r="AH41822" s="7"/>
    </row>
    <row r="41823" spans="33:34">
      <c r="AG41823" s="7"/>
      <c r="AH41823" s="7"/>
    </row>
    <row r="41824" spans="33:34">
      <c r="AG41824" s="7"/>
      <c r="AH41824" s="7"/>
    </row>
    <row r="41825" spans="33:34">
      <c r="AG41825" s="7"/>
      <c r="AH41825" s="7"/>
    </row>
    <row r="41826" spans="33:34">
      <c r="AG41826" s="7"/>
      <c r="AH41826" s="7"/>
    </row>
    <row r="41827" spans="33:34">
      <c r="AG41827" s="7"/>
      <c r="AH41827" s="7"/>
    </row>
    <row r="41828" spans="33:34">
      <c r="AG41828" s="7"/>
      <c r="AH41828" s="7"/>
    </row>
    <row r="41829" spans="33:34">
      <c r="AG41829" s="7"/>
      <c r="AH41829" s="7"/>
    </row>
    <row r="41830" spans="33:34">
      <c r="AG41830" s="7"/>
      <c r="AH41830" s="7"/>
    </row>
    <row r="41831" spans="33:34">
      <c r="AG41831" s="7"/>
      <c r="AH41831" s="7"/>
    </row>
    <row r="41832" spans="33:34">
      <c r="AG41832" s="7"/>
      <c r="AH41832" s="7"/>
    </row>
    <row r="41833" spans="33:34">
      <c r="AG41833" s="7"/>
      <c r="AH41833" s="7"/>
    </row>
    <row r="41834" spans="33:34">
      <c r="AG41834" s="7"/>
      <c r="AH41834" s="7"/>
    </row>
    <row r="41835" spans="33:34">
      <c r="AG41835" s="7"/>
      <c r="AH41835" s="7"/>
    </row>
    <row r="41836" spans="33:34">
      <c r="AG41836" s="7"/>
      <c r="AH41836" s="7"/>
    </row>
    <row r="41837" spans="33:34">
      <c r="AG41837" s="7"/>
      <c r="AH41837" s="7"/>
    </row>
    <row r="41838" spans="33:34">
      <c r="AG41838" s="7"/>
      <c r="AH41838" s="7"/>
    </row>
    <row r="41839" spans="33:34">
      <c r="AG41839" s="7"/>
      <c r="AH41839" s="7"/>
    </row>
    <row r="41840" spans="33:34">
      <c r="AG41840" s="7"/>
      <c r="AH41840" s="7"/>
    </row>
    <row r="41841" spans="33:34">
      <c r="AG41841" s="7"/>
      <c r="AH41841" s="7"/>
    </row>
    <row r="41842" spans="33:34">
      <c r="AG41842" s="7"/>
      <c r="AH41842" s="7"/>
    </row>
    <row r="41843" spans="33:34">
      <c r="AG41843" s="7"/>
      <c r="AH41843" s="7"/>
    </row>
    <row r="41844" spans="33:34">
      <c r="AG41844" s="7"/>
      <c r="AH41844" s="7"/>
    </row>
    <row r="41845" spans="33:34">
      <c r="AG41845" s="7"/>
      <c r="AH41845" s="7"/>
    </row>
    <row r="41846" spans="33:34">
      <c r="AG41846" s="7"/>
      <c r="AH41846" s="7"/>
    </row>
    <row r="41847" spans="33:34">
      <c r="AG41847" s="7"/>
      <c r="AH41847" s="7"/>
    </row>
    <row r="41848" spans="33:34">
      <c r="AG41848" s="7"/>
      <c r="AH41848" s="7"/>
    </row>
    <row r="41849" spans="33:34">
      <c r="AG41849" s="7"/>
      <c r="AH41849" s="7"/>
    </row>
    <row r="41850" spans="33:34">
      <c r="AG41850" s="7"/>
      <c r="AH41850" s="7"/>
    </row>
    <row r="41851" spans="33:34">
      <c r="AG41851" s="7"/>
      <c r="AH41851" s="7"/>
    </row>
    <row r="41852" spans="33:34">
      <c r="AG41852" s="7"/>
      <c r="AH41852" s="7"/>
    </row>
    <row r="41853" spans="33:34">
      <c r="AG41853" s="7"/>
      <c r="AH41853" s="7"/>
    </row>
    <row r="41854" spans="33:34">
      <c r="AG41854" s="7"/>
      <c r="AH41854" s="7"/>
    </row>
    <row r="41855" spans="33:34">
      <c r="AG41855" s="7"/>
      <c r="AH41855" s="7"/>
    </row>
    <row r="41856" spans="33:34">
      <c r="AG41856" s="7"/>
      <c r="AH41856" s="7"/>
    </row>
    <row r="41857" spans="33:34">
      <c r="AG41857" s="7"/>
      <c r="AH41857" s="7"/>
    </row>
    <row r="41858" spans="33:34">
      <c r="AG41858" s="7"/>
      <c r="AH41858" s="7"/>
    </row>
    <row r="41859" spans="33:34">
      <c r="AG41859" s="7"/>
      <c r="AH41859" s="7"/>
    </row>
    <row r="41860" spans="33:34">
      <c r="AG41860" s="7"/>
      <c r="AH41860" s="7"/>
    </row>
    <row r="41861" spans="33:34">
      <c r="AG41861" s="7"/>
      <c r="AH41861" s="7"/>
    </row>
    <row r="41862" spans="33:34">
      <c r="AG41862" s="7"/>
      <c r="AH41862" s="7"/>
    </row>
    <row r="41863" spans="33:34">
      <c r="AG41863" s="7"/>
      <c r="AH41863" s="7"/>
    </row>
    <row r="41864" spans="33:34">
      <c r="AG41864" s="7"/>
      <c r="AH41864" s="7"/>
    </row>
    <row r="41865" spans="33:34">
      <c r="AG41865" s="7"/>
      <c r="AH41865" s="7"/>
    </row>
    <row r="41866" spans="33:34">
      <c r="AG41866" s="7"/>
      <c r="AH41866" s="7"/>
    </row>
    <row r="41867" spans="33:34">
      <c r="AG41867" s="7"/>
      <c r="AH41867" s="7"/>
    </row>
    <row r="41868" spans="33:34">
      <c r="AG41868" s="7"/>
      <c r="AH41868" s="7"/>
    </row>
    <row r="41869" spans="33:34">
      <c r="AG41869" s="7"/>
      <c r="AH41869" s="7"/>
    </row>
    <row r="41870" spans="33:34">
      <c r="AG41870" s="7"/>
      <c r="AH41870" s="7"/>
    </row>
    <row r="41871" spans="33:34">
      <c r="AG41871" s="7"/>
      <c r="AH41871" s="7"/>
    </row>
    <row r="41872" spans="33:34">
      <c r="AG41872" s="7"/>
      <c r="AH41872" s="7"/>
    </row>
    <row r="41873" spans="33:34">
      <c r="AG41873" s="7"/>
      <c r="AH41873" s="7"/>
    </row>
    <row r="41874" spans="33:34">
      <c r="AG41874" s="7"/>
      <c r="AH41874" s="7"/>
    </row>
    <row r="41875" spans="33:34">
      <c r="AG41875" s="7"/>
      <c r="AH41875" s="7"/>
    </row>
    <row r="41876" spans="33:34">
      <c r="AG41876" s="7"/>
      <c r="AH41876" s="7"/>
    </row>
    <row r="41877" spans="33:34">
      <c r="AG41877" s="7"/>
      <c r="AH41877" s="7"/>
    </row>
    <row r="41878" spans="33:34">
      <c r="AG41878" s="7"/>
      <c r="AH41878" s="7"/>
    </row>
    <row r="41879" spans="33:34">
      <c r="AG41879" s="7"/>
      <c r="AH41879" s="7"/>
    </row>
    <row r="41880" spans="33:34">
      <c r="AG41880" s="7"/>
      <c r="AH41880" s="7"/>
    </row>
    <row r="41881" spans="33:34">
      <c r="AG41881" s="7"/>
      <c r="AH41881" s="7"/>
    </row>
    <row r="41882" spans="33:34">
      <c r="AG41882" s="7"/>
      <c r="AH41882" s="7"/>
    </row>
    <row r="41883" spans="33:34">
      <c r="AG41883" s="7"/>
      <c r="AH41883" s="7"/>
    </row>
    <row r="41884" spans="33:34">
      <c r="AG41884" s="7"/>
      <c r="AH41884" s="7"/>
    </row>
    <row r="41885" spans="33:34">
      <c r="AG41885" s="7"/>
      <c r="AH41885" s="7"/>
    </row>
    <row r="41886" spans="33:34">
      <c r="AG41886" s="7"/>
      <c r="AH41886" s="7"/>
    </row>
    <row r="41887" spans="33:34">
      <c r="AG41887" s="7"/>
      <c r="AH41887" s="7"/>
    </row>
    <row r="41888" spans="33:34">
      <c r="AG41888" s="7"/>
      <c r="AH41888" s="7"/>
    </row>
    <row r="41889" spans="33:34">
      <c r="AG41889" s="7"/>
      <c r="AH41889" s="7"/>
    </row>
    <row r="41890" spans="33:34">
      <c r="AG41890" s="7"/>
      <c r="AH41890" s="7"/>
    </row>
    <row r="41891" spans="33:34">
      <c r="AG41891" s="7"/>
      <c r="AH41891" s="7"/>
    </row>
    <row r="41892" spans="33:34">
      <c r="AG41892" s="7"/>
      <c r="AH41892" s="7"/>
    </row>
    <row r="41893" spans="33:34">
      <c r="AG41893" s="7"/>
      <c r="AH41893" s="7"/>
    </row>
    <row r="41894" spans="33:34">
      <c r="AG41894" s="7"/>
      <c r="AH41894" s="7"/>
    </row>
    <row r="41895" spans="33:34">
      <c r="AG41895" s="7"/>
      <c r="AH41895" s="7"/>
    </row>
    <row r="41896" spans="33:34">
      <c r="AG41896" s="7"/>
      <c r="AH41896" s="7"/>
    </row>
    <row r="41897" spans="33:34">
      <c r="AG41897" s="7"/>
      <c r="AH41897" s="7"/>
    </row>
    <row r="41898" spans="33:34">
      <c r="AG41898" s="7"/>
      <c r="AH41898" s="7"/>
    </row>
    <row r="41899" spans="33:34">
      <c r="AG41899" s="7"/>
      <c r="AH41899" s="7"/>
    </row>
    <row r="41900" spans="33:34">
      <c r="AG41900" s="7"/>
      <c r="AH41900" s="7"/>
    </row>
    <row r="41901" spans="33:34">
      <c r="AG41901" s="7"/>
      <c r="AH41901" s="7"/>
    </row>
    <row r="41902" spans="33:34">
      <c r="AG41902" s="7"/>
      <c r="AH41902" s="7"/>
    </row>
    <row r="41903" spans="33:34">
      <c r="AG41903" s="7"/>
      <c r="AH41903" s="7"/>
    </row>
    <row r="41904" spans="33:34">
      <c r="AG41904" s="7"/>
      <c r="AH41904" s="7"/>
    </row>
    <row r="41905" spans="33:34">
      <c r="AG41905" s="7"/>
      <c r="AH41905" s="7"/>
    </row>
    <row r="41906" spans="33:34">
      <c r="AG41906" s="7"/>
      <c r="AH41906" s="7"/>
    </row>
    <row r="41907" spans="33:34">
      <c r="AG41907" s="7"/>
      <c r="AH41907" s="7"/>
    </row>
    <row r="41908" spans="33:34">
      <c r="AG41908" s="7"/>
      <c r="AH41908" s="7"/>
    </row>
    <row r="41909" spans="33:34">
      <c r="AG41909" s="7"/>
      <c r="AH41909" s="7"/>
    </row>
    <row r="41910" spans="33:34">
      <c r="AG41910" s="7"/>
      <c r="AH41910" s="7"/>
    </row>
    <row r="41911" spans="33:34">
      <c r="AG41911" s="7"/>
      <c r="AH41911" s="7"/>
    </row>
    <row r="41912" spans="33:34">
      <c r="AG41912" s="7"/>
      <c r="AH41912" s="7"/>
    </row>
    <row r="41913" spans="33:34">
      <c r="AG41913" s="7"/>
      <c r="AH41913" s="7"/>
    </row>
    <row r="41914" spans="33:34">
      <c r="AG41914" s="7"/>
      <c r="AH41914" s="7"/>
    </row>
    <row r="41915" spans="33:34">
      <c r="AG41915" s="7"/>
      <c r="AH41915" s="7"/>
    </row>
    <row r="41916" spans="33:34">
      <c r="AG41916" s="7"/>
      <c r="AH41916" s="7"/>
    </row>
    <row r="41917" spans="33:34">
      <c r="AG41917" s="7"/>
      <c r="AH41917" s="7"/>
    </row>
    <row r="41918" spans="33:34">
      <c r="AG41918" s="7"/>
      <c r="AH41918" s="7"/>
    </row>
    <row r="41919" spans="33:34">
      <c r="AG41919" s="7"/>
      <c r="AH41919" s="7"/>
    </row>
    <row r="41920" spans="33:34">
      <c r="AG41920" s="7"/>
      <c r="AH41920" s="7"/>
    </row>
    <row r="41921" spans="33:34">
      <c r="AG41921" s="7"/>
      <c r="AH41921" s="7"/>
    </row>
    <row r="41922" spans="33:34">
      <c r="AG41922" s="7"/>
      <c r="AH41922" s="7"/>
    </row>
    <row r="41923" spans="33:34">
      <c r="AG41923" s="7"/>
      <c r="AH41923" s="7"/>
    </row>
    <row r="41924" spans="33:34">
      <c r="AG41924" s="7"/>
      <c r="AH41924" s="7"/>
    </row>
    <row r="41925" spans="33:34">
      <c r="AG41925" s="7"/>
      <c r="AH41925" s="7"/>
    </row>
    <row r="41926" spans="33:34">
      <c r="AG41926" s="7"/>
      <c r="AH41926" s="7"/>
    </row>
    <row r="41927" spans="33:34">
      <c r="AG41927" s="7"/>
      <c r="AH41927" s="7"/>
    </row>
    <row r="41928" spans="33:34">
      <c r="AG41928" s="7"/>
      <c r="AH41928" s="7"/>
    </row>
    <row r="41929" spans="33:34">
      <c r="AG41929" s="7"/>
      <c r="AH41929" s="7"/>
    </row>
    <row r="41930" spans="33:34">
      <c r="AG41930" s="7"/>
      <c r="AH41930" s="7"/>
    </row>
    <row r="41931" spans="33:34">
      <c r="AG41931" s="7"/>
      <c r="AH41931" s="7"/>
    </row>
    <row r="41932" spans="33:34">
      <c r="AG41932" s="7"/>
      <c r="AH41932" s="7"/>
    </row>
    <row r="41933" spans="33:34">
      <c r="AG41933" s="7"/>
      <c r="AH41933" s="7"/>
    </row>
    <row r="41934" spans="33:34">
      <c r="AG41934" s="7"/>
      <c r="AH41934" s="7"/>
    </row>
    <row r="41935" spans="33:34">
      <c r="AG41935" s="7"/>
      <c r="AH41935" s="7"/>
    </row>
    <row r="41936" spans="33:34">
      <c r="AG41936" s="7"/>
      <c r="AH41936" s="7"/>
    </row>
    <row r="41937" spans="33:34">
      <c r="AG41937" s="7"/>
      <c r="AH41937" s="7"/>
    </row>
    <row r="41938" spans="33:34">
      <c r="AG41938" s="7"/>
      <c r="AH41938" s="7"/>
    </row>
    <row r="41939" spans="33:34">
      <c r="AG41939" s="7"/>
      <c r="AH41939" s="7"/>
    </row>
    <row r="41940" spans="33:34">
      <c r="AG41940" s="7"/>
      <c r="AH41940" s="7"/>
    </row>
    <row r="41941" spans="33:34">
      <c r="AG41941" s="7"/>
      <c r="AH41941" s="7"/>
    </row>
    <row r="41942" spans="33:34">
      <c r="AG41942" s="7"/>
      <c r="AH41942" s="7"/>
    </row>
    <row r="41943" spans="33:34">
      <c r="AG41943" s="7"/>
      <c r="AH41943" s="7"/>
    </row>
    <row r="41944" spans="33:34">
      <c r="AG41944" s="7"/>
      <c r="AH41944" s="7"/>
    </row>
    <row r="41945" spans="33:34">
      <c r="AG41945" s="7"/>
      <c r="AH41945" s="7"/>
    </row>
    <row r="41946" spans="33:34">
      <c r="AG41946" s="7"/>
      <c r="AH41946" s="7"/>
    </row>
    <row r="41947" spans="33:34">
      <c r="AG41947" s="7"/>
      <c r="AH41947" s="7"/>
    </row>
    <row r="41948" spans="33:34">
      <c r="AG41948" s="7"/>
      <c r="AH41948" s="7"/>
    </row>
    <row r="41949" spans="33:34">
      <c r="AG41949" s="7"/>
      <c r="AH41949" s="7"/>
    </row>
    <row r="41950" spans="33:34">
      <c r="AG41950" s="7"/>
      <c r="AH41950" s="7"/>
    </row>
    <row r="41951" spans="33:34">
      <c r="AG41951" s="7"/>
      <c r="AH41951" s="7"/>
    </row>
    <row r="41952" spans="33:34">
      <c r="AG41952" s="7"/>
      <c r="AH41952" s="7"/>
    </row>
    <row r="41953" spans="33:34">
      <c r="AG41953" s="7"/>
      <c r="AH41953" s="7"/>
    </row>
    <row r="41954" spans="33:34">
      <c r="AG41954" s="7"/>
      <c r="AH41954" s="7"/>
    </row>
    <row r="41955" spans="33:34">
      <c r="AG41955" s="7"/>
      <c r="AH41955" s="7"/>
    </row>
    <row r="41956" spans="33:34">
      <c r="AG41956" s="7"/>
      <c r="AH41956" s="7"/>
    </row>
    <row r="41957" spans="33:34">
      <c r="AG41957" s="7"/>
      <c r="AH41957" s="7"/>
    </row>
    <row r="41958" spans="33:34">
      <c r="AG41958" s="7"/>
      <c r="AH41958" s="7"/>
    </row>
    <row r="41959" spans="33:34">
      <c r="AG41959" s="7"/>
      <c r="AH41959" s="7"/>
    </row>
    <row r="41960" spans="33:34">
      <c r="AG41960" s="7"/>
      <c r="AH41960" s="7"/>
    </row>
    <row r="41961" spans="33:34">
      <c r="AG41961" s="7"/>
      <c r="AH41961" s="7"/>
    </row>
    <row r="41962" spans="33:34">
      <c r="AG41962" s="7"/>
      <c r="AH41962" s="7"/>
    </row>
    <row r="41963" spans="33:34">
      <c r="AG41963" s="7"/>
      <c r="AH41963" s="7"/>
    </row>
    <row r="41964" spans="33:34">
      <c r="AG41964" s="7"/>
      <c r="AH41964" s="7"/>
    </row>
    <row r="41965" spans="33:34">
      <c r="AG41965" s="7"/>
      <c r="AH41965" s="7"/>
    </row>
    <row r="41966" spans="33:34">
      <c r="AG41966" s="7"/>
      <c r="AH41966" s="7"/>
    </row>
    <row r="41967" spans="33:34">
      <c r="AG41967" s="7"/>
      <c r="AH41967" s="7"/>
    </row>
    <row r="41968" spans="33:34">
      <c r="AG41968" s="7"/>
      <c r="AH41968" s="7"/>
    </row>
    <row r="41969" spans="33:34">
      <c r="AG41969" s="7"/>
      <c r="AH41969" s="7"/>
    </row>
    <row r="41970" spans="33:34">
      <c r="AG41970" s="7"/>
      <c r="AH41970" s="7"/>
    </row>
    <row r="41971" spans="33:34">
      <c r="AG41971" s="7"/>
      <c r="AH41971" s="7"/>
    </row>
    <row r="41972" spans="33:34">
      <c r="AG41972" s="7"/>
      <c r="AH41972" s="7"/>
    </row>
    <row r="41973" spans="33:34">
      <c r="AG41973" s="7"/>
      <c r="AH41973" s="7"/>
    </row>
    <row r="41974" spans="33:34">
      <c r="AG41974" s="7"/>
      <c r="AH41974" s="7"/>
    </row>
    <row r="41975" spans="33:34">
      <c r="AG41975" s="7"/>
      <c r="AH41975" s="7"/>
    </row>
    <row r="41976" spans="33:34">
      <c r="AG41976" s="7"/>
      <c r="AH41976" s="7"/>
    </row>
    <row r="41977" spans="33:34">
      <c r="AG41977" s="7"/>
      <c r="AH41977" s="7"/>
    </row>
    <row r="41978" spans="33:34">
      <c r="AG41978" s="7"/>
      <c r="AH41978" s="7"/>
    </row>
    <row r="41979" spans="33:34">
      <c r="AG41979" s="7"/>
      <c r="AH41979" s="7"/>
    </row>
    <row r="41980" spans="33:34">
      <c r="AG41980" s="7"/>
      <c r="AH41980" s="7"/>
    </row>
    <row r="41981" spans="33:34">
      <c r="AG41981" s="7"/>
      <c r="AH41981" s="7"/>
    </row>
    <row r="41982" spans="33:34">
      <c r="AG41982" s="7"/>
      <c r="AH41982" s="7"/>
    </row>
    <row r="41983" spans="33:34">
      <c r="AG41983" s="7"/>
      <c r="AH41983" s="7"/>
    </row>
    <row r="41984" spans="33:34">
      <c r="AG41984" s="7"/>
      <c r="AH41984" s="7"/>
    </row>
    <row r="41985" spans="33:34">
      <c r="AG41985" s="7"/>
      <c r="AH41985" s="7"/>
    </row>
    <row r="41986" spans="33:34">
      <c r="AG41986" s="7"/>
      <c r="AH41986" s="7"/>
    </row>
    <row r="41987" spans="33:34">
      <c r="AG41987" s="7"/>
      <c r="AH41987" s="7"/>
    </row>
    <row r="41988" spans="33:34">
      <c r="AG41988" s="7"/>
      <c r="AH41988" s="7"/>
    </row>
    <row r="41989" spans="33:34">
      <c r="AG41989" s="7"/>
      <c r="AH41989" s="7"/>
    </row>
    <row r="41990" spans="33:34">
      <c r="AG41990" s="7"/>
      <c r="AH41990" s="7"/>
    </row>
    <row r="41991" spans="33:34">
      <c r="AG41991" s="7"/>
      <c r="AH41991" s="7"/>
    </row>
    <row r="41992" spans="33:34">
      <c r="AG41992" s="7"/>
      <c r="AH41992" s="7"/>
    </row>
    <row r="41993" spans="33:34">
      <c r="AG41993" s="7"/>
      <c r="AH41993" s="7"/>
    </row>
    <row r="41994" spans="33:34">
      <c r="AG41994" s="7"/>
      <c r="AH41994" s="7"/>
    </row>
    <row r="41995" spans="33:34">
      <c r="AG41995" s="7"/>
      <c r="AH41995" s="7"/>
    </row>
    <row r="41996" spans="33:34">
      <c r="AG41996" s="7"/>
      <c r="AH41996" s="7"/>
    </row>
    <row r="41997" spans="33:34">
      <c r="AG41997" s="7"/>
      <c r="AH41997" s="7"/>
    </row>
    <row r="41998" spans="33:34">
      <c r="AG41998" s="7"/>
      <c r="AH41998" s="7"/>
    </row>
    <row r="41999" spans="33:34">
      <c r="AG41999" s="7"/>
      <c r="AH41999" s="7"/>
    </row>
    <row r="42000" spans="33:34">
      <c r="AG42000" s="7"/>
      <c r="AH42000" s="7"/>
    </row>
    <row r="42001" spans="33:34">
      <c r="AG42001" s="7"/>
      <c r="AH42001" s="7"/>
    </row>
    <row r="42002" spans="33:34">
      <c r="AG42002" s="7"/>
      <c r="AH42002" s="7"/>
    </row>
    <row r="42003" spans="33:34">
      <c r="AG42003" s="7"/>
      <c r="AH42003" s="7"/>
    </row>
    <row r="42004" spans="33:34">
      <c r="AG42004" s="7"/>
      <c r="AH42004" s="7"/>
    </row>
    <row r="42005" spans="33:34">
      <c r="AG42005" s="7"/>
      <c r="AH42005" s="7"/>
    </row>
    <row r="42006" spans="33:34">
      <c r="AG42006" s="7"/>
      <c r="AH42006" s="7"/>
    </row>
    <row r="42007" spans="33:34">
      <c r="AG42007" s="7"/>
      <c r="AH42007" s="7"/>
    </row>
    <row r="42008" spans="33:34">
      <c r="AG42008" s="7"/>
      <c r="AH42008" s="7"/>
    </row>
    <row r="42009" spans="33:34">
      <c r="AG42009" s="7"/>
      <c r="AH42009" s="7"/>
    </row>
    <row r="42010" spans="33:34">
      <c r="AG42010" s="7"/>
      <c r="AH42010" s="7"/>
    </row>
    <row r="42011" spans="33:34">
      <c r="AG42011" s="7"/>
      <c r="AH42011" s="7"/>
    </row>
    <row r="42012" spans="33:34">
      <c r="AG42012" s="7"/>
      <c r="AH42012" s="7"/>
    </row>
    <row r="42013" spans="33:34">
      <c r="AG42013" s="7"/>
      <c r="AH42013" s="7"/>
    </row>
    <row r="42014" spans="33:34">
      <c r="AG42014" s="7"/>
      <c r="AH42014" s="7"/>
    </row>
    <row r="42015" spans="33:34">
      <c r="AG42015" s="7"/>
      <c r="AH42015" s="7"/>
    </row>
    <row r="42016" spans="33:34">
      <c r="AG42016" s="7"/>
      <c r="AH42016" s="7"/>
    </row>
    <row r="42017" spans="33:34">
      <c r="AG42017" s="7"/>
      <c r="AH42017" s="7"/>
    </row>
    <row r="42018" spans="33:34">
      <c r="AG42018" s="7"/>
      <c r="AH42018" s="7"/>
    </row>
    <row r="42019" spans="33:34">
      <c r="AG42019" s="7"/>
      <c r="AH42019" s="7"/>
    </row>
    <row r="42020" spans="33:34">
      <c r="AG42020" s="7"/>
      <c r="AH42020" s="7"/>
    </row>
    <row r="42021" spans="33:34">
      <c r="AG42021" s="7"/>
      <c r="AH42021" s="7"/>
    </row>
    <row r="42022" spans="33:34">
      <c r="AG42022" s="7"/>
      <c r="AH42022" s="7"/>
    </row>
    <row r="42023" spans="33:34">
      <c r="AG42023" s="7"/>
      <c r="AH42023" s="7"/>
    </row>
    <row r="42024" spans="33:34">
      <c r="AG42024" s="7"/>
      <c r="AH42024" s="7"/>
    </row>
    <row r="42025" spans="33:34">
      <c r="AG42025" s="7"/>
      <c r="AH42025" s="7"/>
    </row>
    <row r="42026" spans="33:34">
      <c r="AG42026" s="7"/>
      <c r="AH42026" s="7"/>
    </row>
    <row r="42027" spans="33:34">
      <c r="AG42027" s="7"/>
      <c r="AH42027" s="7"/>
    </row>
    <row r="42028" spans="33:34">
      <c r="AG42028" s="7"/>
      <c r="AH42028" s="7"/>
    </row>
    <row r="42029" spans="33:34">
      <c r="AG42029" s="7"/>
      <c r="AH42029" s="7"/>
    </row>
    <row r="42030" spans="33:34">
      <c r="AG42030" s="7"/>
      <c r="AH42030" s="7"/>
    </row>
    <row r="42031" spans="33:34">
      <c r="AG42031" s="7"/>
      <c r="AH42031" s="7"/>
    </row>
    <row r="42032" spans="33:34">
      <c r="AG42032" s="7"/>
      <c r="AH42032" s="7"/>
    </row>
    <row r="42033" spans="33:34">
      <c r="AG42033" s="7"/>
      <c r="AH42033" s="7"/>
    </row>
    <row r="42034" spans="33:34">
      <c r="AG42034" s="7"/>
      <c r="AH42034" s="7"/>
    </row>
    <row r="42035" spans="33:34">
      <c r="AG42035" s="7"/>
      <c r="AH42035" s="7"/>
    </row>
    <row r="42036" spans="33:34">
      <c r="AG42036" s="7"/>
      <c r="AH42036" s="7"/>
    </row>
    <row r="42037" spans="33:34">
      <c r="AG42037" s="7"/>
      <c r="AH42037" s="7"/>
    </row>
    <row r="42038" spans="33:34">
      <c r="AG42038" s="7"/>
      <c r="AH42038" s="7"/>
    </row>
    <row r="42039" spans="33:34">
      <c r="AG42039" s="7"/>
      <c r="AH42039" s="7"/>
    </row>
    <row r="42040" spans="33:34">
      <c r="AG42040" s="7"/>
      <c r="AH42040" s="7"/>
    </row>
    <row r="42041" spans="33:34">
      <c r="AG42041" s="7"/>
      <c r="AH42041" s="7"/>
    </row>
    <row r="42042" spans="33:34">
      <c r="AG42042" s="7"/>
      <c r="AH42042" s="7"/>
    </row>
    <row r="42043" spans="33:34">
      <c r="AG42043" s="7"/>
      <c r="AH42043" s="7"/>
    </row>
    <row r="42044" spans="33:34">
      <c r="AG42044" s="7"/>
      <c r="AH42044" s="7"/>
    </row>
    <row r="42045" spans="33:34">
      <c r="AG42045" s="7"/>
      <c r="AH42045" s="7"/>
    </row>
    <row r="42046" spans="33:34">
      <c r="AG42046" s="7"/>
      <c r="AH42046" s="7"/>
    </row>
    <row r="42047" spans="33:34">
      <c r="AG42047" s="7"/>
      <c r="AH42047" s="7"/>
    </row>
    <row r="42048" spans="33:34">
      <c r="AG42048" s="7"/>
      <c r="AH42048" s="7"/>
    </row>
    <row r="42049" spans="33:34">
      <c r="AG42049" s="7"/>
      <c r="AH42049" s="7"/>
    </row>
    <row r="42050" spans="33:34">
      <c r="AG42050" s="7"/>
      <c r="AH42050" s="7"/>
    </row>
    <row r="42051" spans="33:34">
      <c r="AG42051" s="7"/>
      <c r="AH42051" s="7"/>
    </row>
    <row r="42052" spans="33:34">
      <c r="AG42052" s="7"/>
      <c r="AH42052" s="7"/>
    </row>
    <row r="42053" spans="33:34">
      <c r="AG42053" s="7"/>
      <c r="AH42053" s="7"/>
    </row>
    <row r="42054" spans="33:34">
      <c r="AG42054" s="7"/>
      <c r="AH42054" s="7"/>
    </row>
    <row r="42055" spans="33:34">
      <c r="AG42055" s="7"/>
      <c r="AH42055" s="7"/>
    </row>
    <row r="42056" spans="33:34">
      <c r="AG42056" s="7"/>
      <c r="AH42056" s="7"/>
    </row>
    <row r="42057" spans="33:34">
      <c r="AG42057" s="7"/>
      <c r="AH42057" s="7"/>
    </row>
    <row r="42058" spans="33:34">
      <c r="AG42058" s="7"/>
      <c r="AH42058" s="7"/>
    </row>
    <row r="42059" spans="33:34">
      <c r="AG42059" s="7"/>
      <c r="AH42059" s="7"/>
    </row>
    <row r="42060" spans="33:34">
      <c r="AG42060" s="7"/>
      <c r="AH42060" s="7"/>
    </row>
    <row r="42061" spans="33:34">
      <c r="AG42061" s="7"/>
      <c r="AH42061" s="7"/>
    </row>
    <row r="42062" spans="33:34">
      <c r="AG42062" s="7"/>
      <c r="AH42062" s="7"/>
    </row>
    <row r="42063" spans="33:34">
      <c r="AG42063" s="7"/>
      <c r="AH42063" s="7"/>
    </row>
    <row r="42064" spans="33:34">
      <c r="AG42064" s="7"/>
      <c r="AH42064" s="7"/>
    </row>
    <row r="42065" spans="33:34">
      <c r="AG42065" s="7"/>
      <c r="AH42065" s="7"/>
    </row>
    <row r="42066" spans="33:34">
      <c r="AG42066" s="7"/>
      <c r="AH42066" s="7"/>
    </row>
    <row r="42067" spans="33:34">
      <c r="AG42067" s="7"/>
      <c r="AH42067" s="7"/>
    </row>
    <row r="42068" spans="33:34">
      <c r="AG42068" s="7"/>
      <c r="AH42068" s="7"/>
    </row>
    <row r="42069" spans="33:34">
      <c r="AG42069" s="7"/>
      <c r="AH42069" s="7"/>
    </row>
    <row r="42070" spans="33:34">
      <c r="AG42070" s="7"/>
      <c r="AH42070" s="7"/>
    </row>
    <row r="42071" spans="33:34">
      <c r="AG42071" s="7"/>
      <c r="AH42071" s="7"/>
    </row>
    <row r="42072" spans="33:34">
      <c r="AG42072" s="7"/>
      <c r="AH42072" s="7"/>
    </row>
    <row r="42073" spans="33:34">
      <c r="AG42073" s="7"/>
      <c r="AH42073" s="7"/>
    </row>
    <row r="42074" spans="33:34">
      <c r="AG42074" s="7"/>
      <c r="AH42074" s="7"/>
    </row>
    <row r="42075" spans="33:34">
      <c r="AG42075" s="7"/>
      <c r="AH42075" s="7"/>
    </row>
    <row r="42076" spans="33:34">
      <c r="AG42076" s="7"/>
      <c r="AH42076" s="7"/>
    </row>
    <row r="42077" spans="33:34">
      <c r="AG42077" s="7"/>
      <c r="AH42077" s="7"/>
    </row>
    <row r="42078" spans="33:34">
      <c r="AG42078" s="7"/>
      <c r="AH42078" s="7"/>
    </row>
    <row r="42079" spans="33:34">
      <c r="AG42079" s="7"/>
      <c r="AH42079" s="7"/>
    </row>
    <row r="42080" spans="33:34">
      <c r="AG42080" s="7"/>
      <c r="AH42080" s="7"/>
    </row>
    <row r="42081" spans="33:34">
      <c r="AG42081" s="7"/>
      <c r="AH42081" s="7"/>
    </row>
    <row r="42082" spans="33:34">
      <c r="AG42082" s="7"/>
      <c r="AH42082" s="7"/>
    </row>
    <row r="42083" spans="33:34">
      <c r="AG42083" s="7"/>
      <c r="AH42083" s="7"/>
    </row>
    <row r="42084" spans="33:34">
      <c r="AG42084" s="7"/>
      <c r="AH42084" s="7"/>
    </row>
    <row r="42085" spans="33:34">
      <c r="AG42085" s="7"/>
      <c r="AH42085" s="7"/>
    </row>
    <row r="42086" spans="33:34">
      <c r="AG42086" s="7"/>
      <c r="AH42086" s="7"/>
    </row>
    <row r="42087" spans="33:34">
      <c r="AG42087" s="7"/>
      <c r="AH42087" s="7"/>
    </row>
    <row r="42088" spans="33:34">
      <c r="AG42088" s="7"/>
      <c r="AH42088" s="7"/>
    </row>
    <row r="42089" spans="33:34">
      <c r="AG42089" s="7"/>
      <c r="AH42089" s="7"/>
    </row>
    <row r="42090" spans="33:34">
      <c r="AG42090" s="7"/>
      <c r="AH42090" s="7"/>
    </row>
    <row r="42091" spans="33:34">
      <c r="AG42091" s="7"/>
      <c r="AH42091" s="7"/>
    </row>
    <row r="42092" spans="33:34">
      <c r="AG42092" s="7"/>
      <c r="AH42092" s="7"/>
    </row>
    <row r="42093" spans="33:34">
      <c r="AG42093" s="7"/>
      <c r="AH42093" s="7"/>
    </row>
    <row r="42094" spans="33:34">
      <c r="AG42094" s="7"/>
      <c r="AH42094" s="7"/>
    </row>
    <row r="42095" spans="33:34">
      <c r="AG42095" s="7"/>
      <c r="AH42095" s="7"/>
    </row>
    <row r="42096" spans="33:34">
      <c r="AG42096" s="7"/>
      <c r="AH42096" s="7"/>
    </row>
    <row r="42097" spans="33:34">
      <c r="AG42097" s="7"/>
      <c r="AH42097" s="7"/>
    </row>
    <row r="42098" spans="33:34">
      <c r="AG42098" s="7"/>
      <c r="AH42098" s="7"/>
    </row>
    <row r="42099" spans="33:34">
      <c r="AG42099" s="7"/>
      <c r="AH42099" s="7"/>
    </row>
    <row r="42100" spans="33:34">
      <c r="AG42100" s="7"/>
      <c r="AH42100" s="7"/>
    </row>
    <row r="42101" spans="33:34">
      <c r="AG42101" s="7"/>
      <c r="AH42101" s="7"/>
    </row>
    <row r="42102" spans="33:34">
      <c r="AG42102" s="7"/>
      <c r="AH42102" s="7"/>
    </row>
    <row r="42103" spans="33:34">
      <c r="AG42103" s="7"/>
      <c r="AH42103" s="7"/>
    </row>
    <row r="42104" spans="33:34">
      <c r="AG42104" s="7"/>
      <c r="AH42104" s="7"/>
    </row>
    <row r="42105" spans="33:34">
      <c r="AG42105" s="7"/>
      <c r="AH42105" s="7"/>
    </row>
    <row r="42106" spans="33:34">
      <c r="AG42106" s="7"/>
      <c r="AH42106" s="7"/>
    </row>
    <row r="42107" spans="33:34">
      <c r="AG42107" s="7"/>
      <c r="AH42107" s="7"/>
    </row>
    <row r="42108" spans="33:34">
      <c r="AG42108" s="7"/>
      <c r="AH42108" s="7"/>
    </row>
    <row r="42109" spans="33:34">
      <c r="AG42109" s="7"/>
      <c r="AH42109" s="7"/>
    </row>
    <row r="42110" spans="33:34">
      <c r="AG42110" s="7"/>
      <c r="AH42110" s="7"/>
    </row>
    <row r="42111" spans="33:34">
      <c r="AG42111" s="7"/>
      <c r="AH42111" s="7"/>
    </row>
    <row r="42112" spans="33:34">
      <c r="AG42112" s="7"/>
      <c r="AH42112" s="7"/>
    </row>
    <row r="42113" spans="33:34">
      <c r="AG42113" s="7"/>
      <c r="AH42113" s="7"/>
    </row>
    <row r="42114" spans="33:34">
      <c r="AG42114" s="7"/>
      <c r="AH42114" s="7"/>
    </row>
    <row r="42115" spans="33:34">
      <c r="AG42115" s="7"/>
      <c r="AH42115" s="7"/>
    </row>
    <row r="42116" spans="33:34">
      <c r="AG42116" s="7"/>
      <c r="AH42116" s="7"/>
    </row>
    <row r="42117" spans="33:34">
      <c r="AG42117" s="7"/>
      <c r="AH42117" s="7"/>
    </row>
    <row r="42118" spans="33:34">
      <c r="AG42118" s="7"/>
      <c r="AH42118" s="7"/>
    </row>
    <row r="42119" spans="33:34">
      <c r="AG42119" s="7"/>
      <c r="AH42119" s="7"/>
    </row>
    <row r="42120" spans="33:34">
      <c r="AG42120" s="7"/>
      <c r="AH42120" s="7"/>
    </row>
    <row r="42121" spans="33:34">
      <c r="AG42121" s="7"/>
      <c r="AH42121" s="7"/>
    </row>
    <row r="42122" spans="33:34">
      <c r="AG42122" s="7"/>
      <c r="AH42122" s="7"/>
    </row>
    <row r="42123" spans="33:34">
      <c r="AG42123" s="7"/>
      <c r="AH42123" s="7"/>
    </row>
    <row r="42124" spans="33:34">
      <c r="AG42124" s="7"/>
      <c r="AH42124" s="7"/>
    </row>
    <row r="42125" spans="33:34">
      <c r="AG42125" s="7"/>
      <c r="AH42125" s="7"/>
    </row>
    <row r="42126" spans="33:34">
      <c r="AG42126" s="7"/>
      <c r="AH42126" s="7"/>
    </row>
    <row r="42127" spans="33:34">
      <c r="AG42127" s="7"/>
      <c r="AH42127" s="7"/>
    </row>
    <row r="42128" spans="33:34">
      <c r="AG42128" s="7"/>
      <c r="AH42128" s="7"/>
    </row>
    <row r="42129" spans="33:34">
      <c r="AG42129" s="7"/>
      <c r="AH42129" s="7"/>
    </row>
    <row r="42130" spans="33:34">
      <c r="AG42130" s="7"/>
      <c r="AH42130" s="7"/>
    </row>
    <row r="42131" spans="33:34">
      <c r="AG42131" s="7"/>
      <c r="AH42131" s="7"/>
    </row>
    <row r="42132" spans="33:34">
      <c r="AG42132" s="7"/>
      <c r="AH42132" s="7"/>
    </row>
    <row r="42133" spans="33:34">
      <c r="AG42133" s="7"/>
      <c r="AH42133" s="7"/>
    </row>
    <row r="42134" spans="33:34">
      <c r="AG42134" s="7"/>
      <c r="AH42134" s="7"/>
    </row>
    <row r="42135" spans="33:34">
      <c r="AG42135" s="7"/>
      <c r="AH42135" s="7"/>
    </row>
    <row r="42136" spans="33:34">
      <c r="AG42136" s="7"/>
      <c r="AH42136" s="7"/>
    </row>
    <row r="42137" spans="33:34">
      <c r="AG42137" s="7"/>
      <c r="AH42137" s="7"/>
    </row>
    <row r="42138" spans="33:34">
      <c r="AG42138" s="7"/>
      <c r="AH42138" s="7"/>
    </row>
    <row r="42139" spans="33:34">
      <c r="AG42139" s="7"/>
      <c r="AH42139" s="7"/>
    </row>
    <row r="42140" spans="33:34">
      <c r="AG42140" s="7"/>
      <c r="AH42140" s="7"/>
    </row>
    <row r="42141" spans="33:34">
      <c r="AG42141" s="7"/>
      <c r="AH42141" s="7"/>
    </row>
    <row r="42142" spans="33:34">
      <c r="AG42142" s="7"/>
      <c r="AH42142" s="7"/>
    </row>
    <row r="42143" spans="33:34">
      <c r="AG42143" s="7"/>
      <c r="AH42143" s="7"/>
    </row>
    <row r="42144" spans="33:34">
      <c r="AG42144" s="7"/>
      <c r="AH42144" s="7"/>
    </row>
    <row r="42145" spans="33:34">
      <c r="AG42145" s="7"/>
      <c r="AH42145" s="7"/>
    </row>
    <row r="42146" spans="33:34">
      <c r="AG42146" s="7"/>
      <c r="AH42146" s="7"/>
    </row>
    <row r="42147" spans="33:34">
      <c r="AG42147" s="7"/>
      <c r="AH42147" s="7"/>
    </row>
    <row r="42148" spans="33:34">
      <c r="AG42148" s="7"/>
      <c r="AH42148" s="7"/>
    </row>
    <row r="42149" spans="33:34">
      <c r="AG42149" s="7"/>
      <c r="AH42149" s="7"/>
    </row>
    <row r="42150" spans="33:34">
      <c r="AG42150" s="7"/>
      <c r="AH42150" s="7"/>
    </row>
    <row r="42151" spans="33:34">
      <c r="AG42151" s="7"/>
      <c r="AH42151" s="7"/>
    </row>
    <row r="42152" spans="33:34">
      <c r="AG42152" s="7"/>
      <c r="AH42152" s="7"/>
    </row>
    <row r="42153" spans="33:34">
      <c r="AG42153" s="7"/>
      <c r="AH42153" s="7"/>
    </row>
    <row r="42154" spans="33:34">
      <c r="AG42154" s="7"/>
      <c r="AH42154" s="7"/>
    </row>
    <row r="42155" spans="33:34">
      <c r="AG42155" s="7"/>
      <c r="AH42155" s="7"/>
    </row>
    <row r="42156" spans="33:34">
      <c r="AG42156" s="7"/>
      <c r="AH42156" s="7"/>
    </row>
    <row r="42157" spans="33:34">
      <c r="AG42157" s="7"/>
      <c r="AH42157" s="7"/>
    </row>
    <row r="42158" spans="33:34">
      <c r="AG42158" s="7"/>
      <c r="AH42158" s="7"/>
    </row>
    <row r="42159" spans="33:34">
      <c r="AG42159" s="7"/>
      <c r="AH42159" s="7"/>
    </row>
    <row r="42160" spans="33:34">
      <c r="AG42160" s="7"/>
      <c r="AH42160" s="7"/>
    </row>
    <row r="42161" spans="33:34">
      <c r="AG42161" s="7"/>
      <c r="AH42161" s="7"/>
    </row>
    <row r="42162" spans="33:34">
      <c r="AG42162" s="7"/>
      <c r="AH42162" s="7"/>
    </row>
    <row r="42163" spans="33:34">
      <c r="AG42163" s="7"/>
      <c r="AH42163" s="7"/>
    </row>
    <row r="42164" spans="33:34">
      <c r="AG42164" s="7"/>
      <c r="AH42164" s="7"/>
    </row>
    <row r="42165" spans="33:34">
      <c r="AG42165" s="7"/>
      <c r="AH42165" s="7"/>
    </row>
    <row r="42166" spans="33:34">
      <c r="AG42166" s="7"/>
      <c r="AH42166" s="7"/>
    </row>
    <row r="42167" spans="33:34">
      <c r="AG42167" s="7"/>
      <c r="AH42167" s="7"/>
    </row>
    <row r="42168" spans="33:34">
      <c r="AG42168" s="7"/>
      <c r="AH42168" s="7"/>
    </row>
    <row r="42169" spans="33:34">
      <c r="AG42169" s="7"/>
      <c r="AH42169" s="7"/>
    </row>
    <row r="42170" spans="33:34">
      <c r="AG42170" s="7"/>
      <c r="AH42170" s="7"/>
    </row>
    <row r="42171" spans="33:34">
      <c r="AG42171" s="7"/>
      <c r="AH42171" s="7"/>
    </row>
    <row r="42172" spans="33:34">
      <c r="AG42172" s="7"/>
      <c r="AH42172" s="7"/>
    </row>
    <row r="42173" spans="33:34">
      <c r="AG42173" s="7"/>
      <c r="AH42173" s="7"/>
    </row>
    <row r="42174" spans="33:34">
      <c r="AG42174" s="7"/>
      <c r="AH42174" s="7"/>
    </row>
    <row r="42175" spans="33:34">
      <c r="AG42175" s="7"/>
      <c r="AH42175" s="7"/>
    </row>
    <row r="42176" spans="33:34">
      <c r="AG42176" s="7"/>
      <c r="AH42176" s="7"/>
    </row>
    <row r="42177" spans="33:34">
      <c r="AG42177" s="7"/>
      <c r="AH42177" s="7"/>
    </row>
    <row r="42178" spans="33:34">
      <c r="AG42178" s="7"/>
      <c r="AH42178" s="7"/>
    </row>
    <row r="42179" spans="33:34">
      <c r="AG42179" s="7"/>
      <c r="AH42179" s="7"/>
    </row>
    <row r="42180" spans="33:34">
      <c r="AG42180" s="7"/>
      <c r="AH42180" s="7"/>
    </row>
    <row r="42181" spans="33:34">
      <c r="AG42181" s="7"/>
      <c r="AH42181" s="7"/>
    </row>
    <row r="42182" spans="33:34">
      <c r="AG42182" s="7"/>
      <c r="AH42182" s="7"/>
    </row>
    <row r="42183" spans="33:34">
      <c r="AG42183" s="7"/>
      <c r="AH42183" s="7"/>
    </row>
    <row r="42184" spans="33:34">
      <c r="AG42184" s="7"/>
      <c r="AH42184" s="7"/>
    </row>
    <row r="42185" spans="33:34">
      <c r="AG42185" s="7"/>
      <c r="AH42185" s="7"/>
    </row>
    <row r="42186" spans="33:34">
      <c r="AG42186" s="7"/>
      <c r="AH42186" s="7"/>
    </row>
    <row r="42187" spans="33:34">
      <c r="AG42187" s="7"/>
      <c r="AH42187" s="7"/>
    </row>
    <row r="42188" spans="33:34">
      <c r="AG42188" s="7"/>
      <c r="AH42188" s="7"/>
    </row>
    <row r="42189" spans="33:34">
      <c r="AG42189" s="7"/>
      <c r="AH42189" s="7"/>
    </row>
    <row r="42190" spans="33:34">
      <c r="AG42190" s="7"/>
      <c r="AH42190" s="7"/>
    </row>
    <row r="42191" spans="33:34">
      <c r="AG42191" s="7"/>
      <c r="AH42191" s="7"/>
    </row>
    <row r="42192" spans="33:34">
      <c r="AG42192" s="7"/>
      <c r="AH42192" s="7"/>
    </row>
    <row r="42193" spans="33:34">
      <c r="AG42193" s="7"/>
      <c r="AH42193" s="7"/>
    </row>
    <row r="42194" spans="33:34">
      <c r="AG42194" s="7"/>
      <c r="AH42194" s="7"/>
    </row>
    <row r="42195" spans="33:34">
      <c r="AG42195" s="7"/>
      <c r="AH42195" s="7"/>
    </row>
    <row r="42196" spans="33:34">
      <c r="AG42196" s="7"/>
      <c r="AH42196" s="7"/>
    </row>
    <row r="42197" spans="33:34">
      <c r="AG42197" s="7"/>
      <c r="AH42197" s="7"/>
    </row>
    <row r="42198" spans="33:34">
      <c r="AG42198" s="7"/>
      <c r="AH42198" s="7"/>
    </row>
    <row r="42199" spans="33:34">
      <c r="AG42199" s="7"/>
      <c r="AH42199" s="7"/>
    </row>
    <row r="42200" spans="33:34">
      <c r="AG42200" s="7"/>
      <c r="AH42200" s="7"/>
    </row>
    <row r="42201" spans="33:34">
      <c r="AG42201" s="7"/>
      <c r="AH42201" s="7"/>
    </row>
    <row r="42202" spans="33:34">
      <c r="AG42202" s="7"/>
      <c r="AH42202" s="7"/>
    </row>
    <row r="42203" spans="33:34">
      <c r="AG42203" s="7"/>
      <c r="AH42203" s="7"/>
    </row>
    <row r="42204" spans="33:34">
      <c r="AG42204" s="7"/>
      <c r="AH42204" s="7"/>
    </row>
    <row r="42205" spans="33:34">
      <c r="AG42205" s="7"/>
      <c r="AH42205" s="7"/>
    </row>
    <row r="42206" spans="33:34">
      <c r="AG42206" s="7"/>
      <c r="AH42206" s="7"/>
    </row>
    <row r="42207" spans="33:34">
      <c r="AG42207" s="7"/>
      <c r="AH42207" s="7"/>
    </row>
    <row r="42208" spans="33:34">
      <c r="AG42208" s="7"/>
      <c r="AH42208" s="7"/>
    </row>
    <row r="42209" spans="33:34">
      <c r="AG42209" s="7"/>
      <c r="AH42209" s="7"/>
    </row>
    <row r="42210" spans="33:34">
      <c r="AG42210" s="7"/>
      <c r="AH42210" s="7"/>
    </row>
    <row r="42211" spans="33:34">
      <c r="AG42211" s="7"/>
      <c r="AH42211" s="7"/>
    </row>
    <row r="42212" spans="33:34">
      <c r="AG42212" s="7"/>
      <c r="AH42212" s="7"/>
    </row>
    <row r="42213" spans="33:34">
      <c r="AG42213" s="7"/>
      <c r="AH42213" s="7"/>
    </row>
    <row r="42214" spans="33:34">
      <c r="AG42214" s="7"/>
      <c r="AH42214" s="7"/>
    </row>
    <row r="42215" spans="33:34">
      <c r="AG42215" s="7"/>
      <c r="AH42215" s="7"/>
    </row>
    <row r="42216" spans="33:34">
      <c r="AG42216" s="7"/>
      <c r="AH42216" s="7"/>
    </row>
    <row r="42217" spans="33:34">
      <c r="AG42217" s="7"/>
      <c r="AH42217" s="7"/>
    </row>
    <row r="42218" spans="33:34">
      <c r="AG42218" s="7"/>
      <c r="AH42218" s="7"/>
    </row>
    <row r="42219" spans="33:34">
      <c r="AG42219" s="7"/>
      <c r="AH42219" s="7"/>
    </row>
    <row r="42220" spans="33:34">
      <c r="AG42220" s="7"/>
      <c r="AH42220" s="7"/>
    </row>
    <row r="42221" spans="33:34">
      <c r="AG42221" s="7"/>
      <c r="AH42221" s="7"/>
    </row>
    <row r="42222" spans="33:34">
      <c r="AG42222" s="7"/>
      <c r="AH42222" s="7"/>
    </row>
    <row r="42223" spans="33:34">
      <c r="AG42223" s="7"/>
      <c r="AH42223" s="7"/>
    </row>
    <row r="42224" spans="33:34">
      <c r="AG42224" s="7"/>
      <c r="AH42224" s="7"/>
    </row>
    <row r="42225" spans="33:34">
      <c r="AG42225" s="7"/>
      <c r="AH42225" s="7"/>
    </row>
    <row r="42226" spans="33:34">
      <c r="AG42226" s="7"/>
      <c r="AH42226" s="7"/>
    </row>
    <row r="42227" spans="33:34">
      <c r="AG42227" s="7"/>
      <c r="AH42227" s="7"/>
    </row>
    <row r="42228" spans="33:34">
      <c r="AG42228" s="7"/>
      <c r="AH42228" s="7"/>
    </row>
    <row r="42229" spans="33:34">
      <c r="AG42229" s="7"/>
      <c r="AH42229" s="7"/>
    </row>
    <row r="42230" spans="33:34">
      <c r="AG42230" s="7"/>
      <c r="AH42230" s="7"/>
    </row>
    <row r="42231" spans="33:34">
      <c r="AG42231" s="7"/>
      <c r="AH42231" s="7"/>
    </row>
    <row r="42232" spans="33:34">
      <c r="AG42232" s="7"/>
      <c r="AH42232" s="7"/>
    </row>
    <row r="42233" spans="33:34">
      <c r="AG42233" s="7"/>
      <c r="AH42233" s="7"/>
    </row>
    <row r="42234" spans="33:34">
      <c r="AG42234" s="7"/>
      <c r="AH42234" s="7"/>
    </row>
    <row r="42235" spans="33:34">
      <c r="AG42235" s="7"/>
      <c r="AH42235" s="7"/>
    </row>
    <row r="42236" spans="33:34">
      <c r="AG42236" s="7"/>
      <c r="AH42236" s="7"/>
    </row>
    <row r="42237" spans="33:34">
      <c r="AG42237" s="7"/>
      <c r="AH42237" s="7"/>
    </row>
    <row r="42238" spans="33:34">
      <c r="AG42238" s="7"/>
      <c r="AH42238" s="7"/>
    </row>
    <row r="42239" spans="33:34">
      <c r="AG42239" s="7"/>
      <c r="AH42239" s="7"/>
    </row>
    <row r="42240" spans="33:34">
      <c r="AG42240" s="7"/>
      <c r="AH42240" s="7"/>
    </row>
    <row r="42241" spans="33:34">
      <c r="AG42241" s="7"/>
      <c r="AH42241" s="7"/>
    </row>
    <row r="42242" spans="33:34">
      <c r="AG42242" s="7"/>
      <c r="AH42242" s="7"/>
    </row>
    <row r="42243" spans="33:34">
      <c r="AG42243" s="7"/>
      <c r="AH42243" s="7"/>
    </row>
    <row r="42244" spans="33:34">
      <c r="AG42244" s="7"/>
      <c r="AH42244" s="7"/>
    </row>
    <row r="42245" spans="33:34">
      <c r="AG42245" s="7"/>
      <c r="AH42245" s="7"/>
    </row>
    <row r="42246" spans="33:34">
      <c r="AG42246" s="7"/>
      <c r="AH42246" s="7"/>
    </row>
    <row r="42247" spans="33:34">
      <c r="AG42247" s="7"/>
      <c r="AH42247" s="7"/>
    </row>
    <row r="42248" spans="33:34">
      <c r="AG42248" s="7"/>
      <c r="AH42248" s="7"/>
    </row>
    <row r="42249" spans="33:34">
      <c r="AG42249" s="7"/>
      <c r="AH42249" s="7"/>
    </row>
    <row r="42250" spans="33:34">
      <c r="AG42250" s="7"/>
      <c r="AH42250" s="7"/>
    </row>
    <row r="42251" spans="33:34">
      <c r="AG42251" s="7"/>
      <c r="AH42251" s="7"/>
    </row>
    <row r="42252" spans="33:34">
      <c r="AG42252" s="7"/>
      <c r="AH42252" s="7"/>
    </row>
    <row r="42253" spans="33:34">
      <c r="AG42253" s="7"/>
      <c r="AH42253" s="7"/>
    </row>
    <row r="42254" spans="33:34">
      <c r="AG42254" s="7"/>
      <c r="AH42254" s="7"/>
    </row>
    <row r="42255" spans="33:34">
      <c r="AG42255" s="7"/>
      <c r="AH42255" s="7"/>
    </row>
    <row r="42256" spans="33:34">
      <c r="AG42256" s="7"/>
      <c r="AH42256" s="7"/>
    </row>
    <row r="42257" spans="33:34">
      <c r="AG42257" s="7"/>
      <c r="AH42257" s="7"/>
    </row>
    <row r="42258" spans="33:34">
      <c r="AG42258" s="7"/>
      <c r="AH42258" s="7"/>
    </row>
    <row r="42259" spans="33:34">
      <c r="AG42259" s="7"/>
      <c r="AH42259" s="7"/>
    </row>
    <row r="42260" spans="33:34">
      <c r="AG42260" s="7"/>
      <c r="AH42260" s="7"/>
    </row>
    <row r="42261" spans="33:34">
      <c r="AG42261" s="7"/>
      <c r="AH42261" s="7"/>
    </row>
    <row r="42262" spans="33:34">
      <c r="AG42262" s="7"/>
      <c r="AH42262" s="7"/>
    </row>
    <row r="42263" spans="33:34">
      <c r="AG42263" s="7"/>
      <c r="AH42263" s="7"/>
    </row>
    <row r="42264" spans="33:34">
      <c r="AG42264" s="7"/>
      <c r="AH42264" s="7"/>
    </row>
    <row r="42265" spans="33:34">
      <c r="AG42265" s="7"/>
      <c r="AH42265" s="7"/>
    </row>
    <row r="42266" spans="33:34">
      <c r="AG42266" s="7"/>
      <c r="AH42266" s="7"/>
    </row>
    <row r="42267" spans="33:34">
      <c r="AG42267" s="7"/>
      <c r="AH42267" s="7"/>
    </row>
    <row r="42268" spans="33:34">
      <c r="AG42268" s="7"/>
      <c r="AH42268" s="7"/>
    </row>
    <row r="42269" spans="33:34">
      <c r="AG42269" s="7"/>
      <c r="AH42269" s="7"/>
    </row>
    <row r="42270" spans="33:34">
      <c r="AG42270" s="7"/>
      <c r="AH42270" s="7"/>
    </row>
    <row r="42271" spans="33:34">
      <c r="AG42271" s="7"/>
      <c r="AH42271" s="7"/>
    </row>
    <row r="42272" spans="33:34">
      <c r="AG42272" s="7"/>
      <c r="AH42272" s="7"/>
    </row>
    <row r="42273" spans="33:34">
      <c r="AG42273" s="7"/>
      <c r="AH42273" s="7"/>
    </row>
    <row r="42274" spans="33:34">
      <c r="AG42274" s="7"/>
      <c r="AH42274" s="7"/>
    </row>
    <row r="42275" spans="33:34">
      <c r="AG42275" s="7"/>
      <c r="AH42275" s="7"/>
    </row>
    <row r="42276" spans="33:34">
      <c r="AG42276" s="7"/>
      <c r="AH42276" s="7"/>
    </row>
    <row r="42277" spans="33:34">
      <c r="AG42277" s="7"/>
      <c r="AH42277" s="7"/>
    </row>
    <row r="42278" spans="33:34">
      <c r="AG42278" s="7"/>
      <c r="AH42278" s="7"/>
    </row>
    <row r="42279" spans="33:34">
      <c r="AG42279" s="7"/>
      <c r="AH42279" s="7"/>
    </row>
    <row r="42280" spans="33:34">
      <c r="AG42280" s="7"/>
      <c r="AH42280" s="7"/>
    </row>
    <row r="42281" spans="33:34">
      <c r="AG42281" s="7"/>
      <c r="AH42281" s="7"/>
    </row>
    <row r="42282" spans="33:34">
      <c r="AG42282" s="7"/>
      <c r="AH42282" s="7"/>
    </row>
    <row r="42283" spans="33:34">
      <c r="AG42283" s="7"/>
      <c r="AH42283" s="7"/>
    </row>
    <row r="42284" spans="33:34">
      <c r="AG42284" s="7"/>
      <c r="AH42284" s="7"/>
    </row>
    <row r="42285" spans="33:34">
      <c r="AG42285" s="7"/>
      <c r="AH42285" s="7"/>
    </row>
    <row r="42286" spans="33:34">
      <c r="AG42286" s="7"/>
      <c r="AH42286" s="7"/>
    </row>
    <row r="42287" spans="33:34">
      <c r="AG42287" s="7"/>
      <c r="AH42287" s="7"/>
    </row>
    <row r="42288" spans="33:34">
      <c r="AG42288" s="7"/>
      <c r="AH42288" s="7"/>
    </row>
    <row r="42289" spans="33:34">
      <c r="AG42289" s="7"/>
      <c r="AH42289" s="7"/>
    </row>
    <row r="42290" spans="33:34">
      <c r="AG42290" s="7"/>
      <c r="AH42290" s="7"/>
    </row>
    <row r="42291" spans="33:34">
      <c r="AG42291" s="7"/>
      <c r="AH42291" s="7"/>
    </row>
    <row r="42292" spans="33:34">
      <c r="AG42292" s="7"/>
      <c r="AH42292" s="7"/>
    </row>
    <row r="42293" spans="33:34">
      <c r="AG42293" s="7"/>
      <c r="AH42293" s="7"/>
    </row>
    <row r="42294" spans="33:34">
      <c r="AG42294" s="7"/>
      <c r="AH42294" s="7"/>
    </row>
    <row r="42295" spans="33:34">
      <c r="AG42295" s="7"/>
      <c r="AH42295" s="7"/>
    </row>
    <row r="42296" spans="33:34">
      <c r="AG42296" s="7"/>
      <c r="AH42296" s="7"/>
    </row>
    <row r="42297" spans="33:34">
      <c r="AG42297" s="7"/>
      <c r="AH42297" s="7"/>
    </row>
    <row r="42298" spans="33:34">
      <c r="AG42298" s="7"/>
      <c r="AH42298" s="7"/>
    </row>
    <row r="42299" spans="33:34">
      <c r="AG42299" s="7"/>
      <c r="AH42299" s="7"/>
    </row>
    <row r="42300" spans="33:34">
      <c r="AG42300" s="7"/>
      <c r="AH42300" s="7"/>
    </row>
    <row r="42301" spans="33:34">
      <c r="AG42301" s="7"/>
      <c r="AH42301" s="7"/>
    </row>
    <row r="42302" spans="33:34">
      <c r="AG42302" s="7"/>
      <c r="AH42302" s="7"/>
    </row>
    <row r="42303" spans="33:34">
      <c r="AG42303" s="7"/>
      <c r="AH42303" s="7"/>
    </row>
    <row r="42304" spans="33:34">
      <c r="AG42304" s="7"/>
      <c r="AH42304" s="7"/>
    </row>
    <row r="42305" spans="33:34">
      <c r="AG42305" s="7"/>
      <c r="AH42305" s="7"/>
    </row>
    <row r="42306" spans="33:34">
      <c r="AG42306" s="7"/>
      <c r="AH42306" s="7"/>
    </row>
    <row r="42307" spans="33:34">
      <c r="AG42307" s="7"/>
      <c r="AH42307" s="7"/>
    </row>
    <row r="42308" spans="33:34">
      <c r="AG42308" s="7"/>
      <c r="AH42308" s="7"/>
    </row>
    <row r="42309" spans="33:34">
      <c r="AG42309" s="7"/>
      <c r="AH42309" s="7"/>
    </row>
    <row r="42310" spans="33:34">
      <c r="AG42310" s="7"/>
      <c r="AH42310" s="7"/>
    </row>
    <row r="42311" spans="33:34">
      <c r="AG42311" s="7"/>
      <c r="AH42311" s="7"/>
    </row>
    <row r="42312" spans="33:34">
      <c r="AG42312" s="7"/>
      <c r="AH42312" s="7"/>
    </row>
    <row r="42313" spans="33:34">
      <c r="AG42313" s="7"/>
      <c r="AH42313" s="7"/>
    </row>
    <row r="42314" spans="33:34">
      <c r="AG42314" s="7"/>
      <c r="AH42314" s="7"/>
    </row>
    <row r="42315" spans="33:34">
      <c r="AG42315" s="7"/>
      <c r="AH42315" s="7"/>
    </row>
    <row r="42316" spans="33:34">
      <c r="AG42316" s="7"/>
      <c r="AH42316" s="7"/>
    </row>
    <row r="42317" spans="33:34">
      <c r="AG42317" s="7"/>
      <c r="AH42317" s="7"/>
    </row>
    <row r="42318" spans="33:34">
      <c r="AG42318" s="7"/>
      <c r="AH42318" s="7"/>
    </row>
    <row r="42319" spans="33:34">
      <c r="AG42319" s="7"/>
      <c r="AH42319" s="7"/>
    </row>
    <row r="42320" spans="33:34">
      <c r="AG42320" s="7"/>
      <c r="AH42320" s="7"/>
    </row>
    <row r="42321" spans="33:34">
      <c r="AG42321" s="7"/>
      <c r="AH42321" s="7"/>
    </row>
    <row r="42322" spans="33:34">
      <c r="AG42322" s="7"/>
      <c r="AH42322" s="7"/>
    </row>
    <row r="42323" spans="33:34">
      <c r="AG42323" s="7"/>
      <c r="AH42323" s="7"/>
    </row>
    <row r="42324" spans="33:34">
      <c r="AG42324" s="7"/>
      <c r="AH42324" s="7"/>
    </row>
    <row r="42325" spans="33:34">
      <c r="AG42325" s="7"/>
      <c r="AH42325" s="7"/>
    </row>
    <row r="42326" spans="33:34">
      <c r="AG42326" s="7"/>
      <c r="AH42326" s="7"/>
    </row>
    <row r="42327" spans="33:34">
      <c r="AG42327" s="7"/>
      <c r="AH42327" s="7"/>
    </row>
    <row r="42328" spans="33:34">
      <c r="AG42328" s="7"/>
      <c r="AH42328" s="7"/>
    </row>
    <row r="42329" spans="33:34">
      <c r="AG42329" s="7"/>
      <c r="AH42329" s="7"/>
    </row>
    <row r="42330" spans="33:34">
      <c r="AG42330" s="7"/>
      <c r="AH42330" s="7"/>
    </row>
    <row r="42331" spans="33:34">
      <c r="AG42331" s="7"/>
      <c r="AH42331" s="7"/>
    </row>
    <row r="42332" spans="33:34">
      <c r="AG42332" s="7"/>
      <c r="AH42332" s="7"/>
    </row>
    <row r="42333" spans="33:34">
      <c r="AG42333" s="7"/>
      <c r="AH42333" s="7"/>
    </row>
    <row r="42334" spans="33:34">
      <c r="AG42334" s="7"/>
      <c r="AH42334" s="7"/>
    </row>
    <row r="42335" spans="33:34">
      <c r="AG42335" s="7"/>
      <c r="AH42335" s="7"/>
    </row>
    <row r="42336" spans="33:34">
      <c r="AG42336" s="7"/>
      <c r="AH42336" s="7"/>
    </row>
    <row r="42337" spans="33:34">
      <c r="AG42337" s="7"/>
      <c r="AH42337" s="7"/>
    </row>
    <row r="42338" spans="33:34">
      <c r="AG42338" s="7"/>
      <c r="AH42338" s="7"/>
    </row>
    <row r="42339" spans="33:34">
      <c r="AG42339" s="7"/>
      <c r="AH42339" s="7"/>
    </row>
    <row r="42340" spans="33:34">
      <c r="AG42340" s="7"/>
      <c r="AH42340" s="7"/>
    </row>
    <row r="42341" spans="33:34">
      <c r="AG42341" s="7"/>
      <c r="AH42341" s="7"/>
    </row>
    <row r="42342" spans="33:34">
      <c r="AG42342" s="7"/>
      <c r="AH42342" s="7"/>
    </row>
    <row r="42343" spans="33:34">
      <c r="AG42343" s="7"/>
      <c r="AH42343" s="7"/>
    </row>
    <row r="42344" spans="33:34">
      <c r="AG42344" s="7"/>
      <c r="AH42344" s="7"/>
    </row>
    <row r="42345" spans="33:34">
      <c r="AG42345" s="7"/>
      <c r="AH42345" s="7"/>
    </row>
    <row r="42346" spans="33:34">
      <c r="AG42346" s="7"/>
      <c r="AH42346" s="7"/>
    </row>
    <row r="42347" spans="33:34">
      <c r="AG42347" s="7"/>
      <c r="AH42347" s="7"/>
    </row>
    <row r="42348" spans="33:34">
      <c r="AG42348" s="7"/>
      <c r="AH42348" s="7"/>
    </row>
    <row r="42349" spans="33:34">
      <c r="AG42349" s="7"/>
      <c r="AH42349" s="7"/>
    </row>
    <row r="42350" spans="33:34">
      <c r="AG42350" s="7"/>
      <c r="AH42350" s="7"/>
    </row>
    <row r="42351" spans="33:34">
      <c r="AG42351" s="7"/>
      <c r="AH42351" s="7"/>
    </row>
    <row r="42352" spans="33:34">
      <c r="AG42352" s="7"/>
      <c r="AH42352" s="7"/>
    </row>
    <row r="42353" spans="33:34">
      <c r="AG42353" s="7"/>
      <c r="AH42353" s="7"/>
    </row>
    <row r="42354" spans="33:34">
      <c r="AG42354" s="7"/>
      <c r="AH42354" s="7"/>
    </row>
    <row r="42355" spans="33:34">
      <c r="AG42355" s="7"/>
      <c r="AH42355" s="7"/>
    </row>
    <row r="42356" spans="33:34">
      <c r="AG42356" s="7"/>
      <c r="AH42356" s="7"/>
    </row>
    <row r="42357" spans="33:34">
      <c r="AG42357" s="7"/>
      <c r="AH42357" s="7"/>
    </row>
    <row r="42358" spans="33:34">
      <c r="AG42358" s="7"/>
      <c r="AH42358" s="7"/>
    </row>
    <row r="42359" spans="33:34">
      <c r="AG42359" s="7"/>
      <c r="AH42359" s="7"/>
    </row>
    <row r="42360" spans="33:34">
      <c r="AG42360" s="7"/>
      <c r="AH42360" s="7"/>
    </row>
    <row r="42361" spans="33:34">
      <c r="AG42361" s="7"/>
      <c r="AH42361" s="7"/>
    </row>
    <row r="42362" spans="33:34">
      <c r="AG42362" s="7"/>
      <c r="AH42362" s="7"/>
    </row>
    <row r="42363" spans="33:34">
      <c r="AG42363" s="7"/>
      <c r="AH42363" s="7"/>
    </row>
    <row r="42364" spans="33:34">
      <c r="AG42364" s="7"/>
      <c r="AH42364" s="7"/>
    </row>
    <row r="42365" spans="33:34">
      <c r="AG42365" s="7"/>
      <c r="AH42365" s="7"/>
    </row>
    <row r="42366" spans="33:34">
      <c r="AG42366" s="7"/>
      <c r="AH42366" s="7"/>
    </row>
    <row r="42367" spans="33:34">
      <c r="AG42367" s="7"/>
      <c r="AH42367" s="7"/>
    </row>
    <row r="42368" spans="33:34">
      <c r="AG42368" s="7"/>
      <c r="AH42368" s="7"/>
    </row>
    <row r="42369" spans="33:34">
      <c r="AG42369" s="7"/>
      <c r="AH42369" s="7"/>
    </row>
    <row r="42370" spans="33:34">
      <c r="AG42370" s="7"/>
      <c r="AH42370" s="7"/>
    </row>
    <row r="42371" spans="33:34">
      <c r="AG42371" s="7"/>
      <c r="AH42371" s="7"/>
    </row>
    <row r="42372" spans="33:34">
      <c r="AG42372" s="7"/>
      <c r="AH42372" s="7"/>
    </row>
    <row r="42373" spans="33:34">
      <c r="AG42373" s="7"/>
      <c r="AH42373" s="7"/>
    </row>
    <row r="42374" spans="33:34">
      <c r="AG42374" s="7"/>
      <c r="AH42374" s="7"/>
    </row>
    <row r="42375" spans="33:34">
      <c r="AG42375" s="7"/>
      <c r="AH42375" s="7"/>
    </row>
    <row r="42376" spans="33:34">
      <c r="AG42376" s="7"/>
      <c r="AH42376" s="7"/>
    </row>
    <row r="42377" spans="33:34">
      <c r="AG42377" s="7"/>
      <c r="AH42377" s="7"/>
    </row>
    <row r="42378" spans="33:34">
      <c r="AG42378" s="7"/>
      <c r="AH42378" s="7"/>
    </row>
    <row r="42379" spans="33:34">
      <c r="AG42379" s="7"/>
      <c r="AH42379" s="7"/>
    </row>
    <row r="42380" spans="33:34">
      <c r="AG42380" s="7"/>
      <c r="AH42380" s="7"/>
    </row>
    <row r="42381" spans="33:34">
      <c r="AG42381" s="7"/>
      <c r="AH42381" s="7"/>
    </row>
    <row r="42382" spans="33:34">
      <c r="AG42382" s="7"/>
      <c r="AH42382" s="7"/>
    </row>
    <row r="42383" spans="33:34">
      <c r="AG42383" s="7"/>
      <c r="AH42383" s="7"/>
    </row>
    <row r="42384" spans="33:34">
      <c r="AG42384" s="7"/>
      <c r="AH42384" s="7"/>
    </row>
    <row r="42385" spans="33:34">
      <c r="AG42385" s="7"/>
      <c r="AH42385" s="7"/>
    </row>
    <row r="42386" spans="33:34">
      <c r="AG42386" s="7"/>
      <c r="AH42386" s="7"/>
    </row>
    <row r="42387" spans="33:34">
      <c r="AG42387" s="7"/>
      <c r="AH42387" s="7"/>
    </row>
    <row r="42388" spans="33:34">
      <c r="AG42388" s="7"/>
      <c r="AH42388" s="7"/>
    </row>
    <row r="42389" spans="33:34">
      <c r="AG42389" s="7"/>
      <c r="AH42389" s="7"/>
    </row>
    <row r="42390" spans="33:34">
      <c r="AG42390" s="7"/>
      <c r="AH42390" s="7"/>
    </row>
    <row r="42391" spans="33:34">
      <c r="AG42391" s="7"/>
      <c r="AH42391" s="7"/>
    </row>
    <row r="42392" spans="33:34">
      <c r="AG42392" s="7"/>
      <c r="AH42392" s="7"/>
    </row>
    <row r="42393" spans="33:34">
      <c r="AG42393" s="7"/>
      <c r="AH42393" s="7"/>
    </row>
    <row r="42394" spans="33:34">
      <c r="AG42394" s="7"/>
      <c r="AH42394" s="7"/>
    </row>
    <row r="42395" spans="33:34">
      <c r="AG42395" s="7"/>
      <c r="AH42395" s="7"/>
    </row>
    <row r="42396" spans="33:34">
      <c r="AG42396" s="7"/>
      <c r="AH42396" s="7"/>
    </row>
    <row r="42397" spans="33:34">
      <c r="AG42397" s="7"/>
      <c r="AH42397" s="7"/>
    </row>
    <row r="42398" spans="33:34">
      <c r="AG42398" s="7"/>
      <c r="AH42398" s="7"/>
    </row>
    <row r="42399" spans="33:34">
      <c r="AG42399" s="7"/>
      <c r="AH42399" s="7"/>
    </row>
    <row r="42400" spans="33:34">
      <c r="AG42400" s="7"/>
      <c r="AH42400" s="7"/>
    </row>
    <row r="42401" spans="33:34">
      <c r="AG42401" s="7"/>
      <c r="AH42401" s="7"/>
    </row>
    <row r="42402" spans="33:34">
      <c r="AG42402" s="7"/>
      <c r="AH42402" s="7"/>
    </row>
    <row r="42403" spans="33:34">
      <c r="AG42403" s="7"/>
      <c r="AH42403" s="7"/>
    </row>
    <row r="42404" spans="33:34">
      <c r="AG42404" s="7"/>
      <c r="AH42404" s="7"/>
    </row>
    <row r="42405" spans="33:34">
      <c r="AG42405" s="7"/>
      <c r="AH42405" s="7"/>
    </row>
    <row r="42406" spans="33:34">
      <c r="AG42406" s="7"/>
      <c r="AH42406" s="7"/>
    </row>
    <row r="42407" spans="33:34">
      <c r="AG42407" s="7"/>
      <c r="AH42407" s="7"/>
    </row>
    <row r="42408" spans="33:34">
      <c r="AG42408" s="7"/>
      <c r="AH42408" s="7"/>
    </row>
    <row r="42409" spans="33:34">
      <c r="AG42409" s="7"/>
      <c r="AH42409" s="7"/>
    </row>
    <row r="42410" spans="33:34">
      <c r="AG42410" s="7"/>
      <c r="AH42410" s="7"/>
    </row>
    <row r="42411" spans="33:34">
      <c r="AG42411" s="7"/>
      <c r="AH42411" s="7"/>
    </row>
    <row r="42412" spans="33:34">
      <c r="AG42412" s="7"/>
      <c r="AH42412" s="7"/>
    </row>
    <row r="42413" spans="33:34">
      <c r="AG42413" s="7"/>
      <c r="AH42413" s="7"/>
    </row>
    <row r="42414" spans="33:34">
      <c r="AG42414" s="7"/>
      <c r="AH42414" s="7"/>
    </row>
    <row r="42415" spans="33:34">
      <c r="AG42415" s="7"/>
      <c r="AH42415" s="7"/>
    </row>
    <row r="42416" spans="33:34">
      <c r="AG42416" s="7"/>
      <c r="AH42416" s="7"/>
    </row>
    <row r="42417" spans="33:34">
      <c r="AG42417" s="7"/>
      <c r="AH42417" s="7"/>
    </row>
    <row r="42418" spans="33:34">
      <c r="AG42418" s="7"/>
      <c r="AH42418" s="7"/>
    </row>
    <row r="42419" spans="33:34">
      <c r="AG42419" s="7"/>
      <c r="AH42419" s="7"/>
    </row>
    <row r="42420" spans="33:34">
      <c r="AG42420" s="7"/>
      <c r="AH42420" s="7"/>
    </row>
    <row r="42421" spans="33:34">
      <c r="AG42421" s="7"/>
      <c r="AH42421" s="7"/>
    </row>
    <row r="42422" spans="33:34">
      <c r="AG42422" s="7"/>
      <c r="AH42422" s="7"/>
    </row>
    <row r="42423" spans="33:34">
      <c r="AG42423" s="7"/>
      <c r="AH42423" s="7"/>
    </row>
    <row r="42424" spans="33:34">
      <c r="AG42424" s="7"/>
      <c r="AH42424" s="7"/>
    </row>
    <row r="42425" spans="33:34">
      <c r="AG42425" s="7"/>
      <c r="AH42425" s="7"/>
    </row>
    <row r="42426" spans="33:34">
      <c r="AG42426" s="7"/>
      <c r="AH42426" s="7"/>
    </row>
    <row r="42427" spans="33:34">
      <c r="AG42427" s="7"/>
      <c r="AH42427" s="7"/>
    </row>
    <row r="42428" spans="33:34">
      <c r="AG42428" s="7"/>
      <c r="AH42428" s="7"/>
    </row>
    <row r="42429" spans="33:34">
      <c r="AG42429" s="7"/>
      <c r="AH42429" s="7"/>
    </row>
    <row r="42430" spans="33:34">
      <c r="AG42430" s="7"/>
      <c r="AH42430" s="7"/>
    </row>
    <row r="42431" spans="33:34">
      <c r="AG42431" s="7"/>
      <c r="AH42431" s="7"/>
    </row>
    <row r="42432" spans="33:34">
      <c r="AG42432" s="7"/>
      <c r="AH42432" s="7"/>
    </row>
    <row r="42433" spans="33:34">
      <c r="AG42433" s="7"/>
      <c r="AH42433" s="7"/>
    </row>
    <row r="42434" spans="33:34">
      <c r="AG42434" s="7"/>
      <c r="AH42434" s="7"/>
    </row>
    <row r="42435" spans="33:34">
      <c r="AG42435" s="7"/>
      <c r="AH42435" s="7"/>
    </row>
    <row r="42436" spans="33:34">
      <c r="AG42436" s="7"/>
      <c r="AH42436" s="7"/>
    </row>
    <row r="42437" spans="33:34">
      <c r="AG42437" s="7"/>
      <c r="AH42437" s="7"/>
    </row>
    <row r="42438" spans="33:34">
      <c r="AG42438" s="7"/>
      <c r="AH42438" s="7"/>
    </row>
    <row r="42439" spans="33:34">
      <c r="AG42439" s="7"/>
      <c r="AH42439" s="7"/>
    </row>
    <row r="42440" spans="33:34">
      <c r="AG42440" s="7"/>
      <c r="AH42440" s="7"/>
    </row>
    <row r="42441" spans="33:34">
      <c r="AG42441" s="7"/>
      <c r="AH42441" s="7"/>
    </row>
    <row r="42442" spans="33:34">
      <c r="AG42442" s="7"/>
      <c r="AH42442" s="7"/>
    </row>
    <row r="42443" spans="33:34">
      <c r="AG42443" s="7"/>
      <c r="AH42443" s="7"/>
    </row>
    <row r="42444" spans="33:34">
      <c r="AG42444" s="7"/>
      <c r="AH42444" s="7"/>
    </row>
    <row r="42445" spans="33:34">
      <c r="AG42445" s="7"/>
      <c r="AH42445" s="7"/>
    </row>
    <row r="42446" spans="33:34">
      <c r="AG42446" s="7"/>
      <c r="AH42446" s="7"/>
    </row>
    <row r="42447" spans="33:34">
      <c r="AG42447" s="7"/>
      <c r="AH42447" s="7"/>
    </row>
    <row r="42448" spans="33:34">
      <c r="AG42448" s="7"/>
      <c r="AH42448" s="7"/>
    </row>
    <row r="42449" spans="33:34">
      <c r="AG42449" s="7"/>
      <c r="AH42449" s="7"/>
    </row>
    <row r="42450" spans="33:34">
      <c r="AG42450" s="7"/>
      <c r="AH42450" s="7"/>
    </row>
    <row r="42451" spans="33:34">
      <c r="AG42451" s="7"/>
      <c r="AH42451" s="7"/>
    </row>
    <row r="42452" spans="33:34">
      <c r="AG42452" s="7"/>
      <c r="AH42452" s="7"/>
    </row>
    <row r="42453" spans="33:34">
      <c r="AG42453" s="7"/>
      <c r="AH42453" s="7"/>
    </row>
    <row r="42454" spans="33:34">
      <c r="AG42454" s="7"/>
      <c r="AH42454" s="7"/>
    </row>
    <row r="42455" spans="33:34">
      <c r="AG42455" s="7"/>
      <c r="AH42455" s="7"/>
    </row>
    <row r="42456" spans="33:34">
      <c r="AG42456" s="7"/>
      <c r="AH42456" s="7"/>
    </row>
    <row r="42457" spans="33:34">
      <c r="AG42457" s="7"/>
      <c r="AH42457" s="7"/>
    </row>
    <row r="42458" spans="33:34">
      <c r="AG42458" s="7"/>
      <c r="AH42458" s="7"/>
    </row>
    <row r="42459" spans="33:34">
      <c r="AG42459" s="7"/>
      <c r="AH42459" s="7"/>
    </row>
    <row r="42460" spans="33:34">
      <c r="AG42460" s="7"/>
      <c r="AH42460" s="7"/>
    </row>
    <row r="42461" spans="33:34">
      <c r="AG42461" s="7"/>
      <c r="AH42461" s="7"/>
    </row>
    <row r="42462" spans="33:34">
      <c r="AG42462" s="7"/>
      <c r="AH42462" s="7"/>
    </row>
    <row r="42463" spans="33:34">
      <c r="AG42463" s="7"/>
      <c r="AH42463" s="7"/>
    </row>
    <row r="42464" spans="33:34">
      <c r="AG42464" s="7"/>
      <c r="AH42464" s="7"/>
    </row>
    <row r="42465" spans="33:34">
      <c r="AG42465" s="7"/>
      <c r="AH42465" s="7"/>
    </row>
    <row r="42466" spans="33:34">
      <c r="AG42466" s="7"/>
      <c r="AH42466" s="7"/>
    </row>
    <row r="42467" spans="33:34">
      <c r="AG42467" s="7"/>
      <c r="AH42467" s="7"/>
    </row>
    <row r="42468" spans="33:34">
      <c r="AG42468" s="7"/>
      <c r="AH42468" s="7"/>
    </row>
    <row r="42469" spans="33:34">
      <c r="AG42469" s="7"/>
      <c r="AH42469" s="7"/>
    </row>
    <row r="42470" spans="33:34">
      <c r="AG42470" s="7"/>
      <c r="AH42470" s="7"/>
    </row>
    <row r="42471" spans="33:34">
      <c r="AG42471" s="7"/>
      <c r="AH42471" s="7"/>
    </row>
    <row r="42472" spans="33:34">
      <c r="AG42472" s="7"/>
      <c r="AH42472" s="7"/>
    </row>
    <row r="42473" spans="33:34">
      <c r="AG42473" s="7"/>
      <c r="AH42473" s="7"/>
    </row>
    <row r="42474" spans="33:34">
      <c r="AG42474" s="7"/>
      <c r="AH42474" s="7"/>
    </row>
    <row r="42475" spans="33:34">
      <c r="AG42475" s="7"/>
      <c r="AH42475" s="7"/>
    </row>
    <row r="42476" spans="33:34">
      <c r="AG42476" s="7"/>
      <c r="AH42476" s="7"/>
    </row>
    <row r="42477" spans="33:34">
      <c r="AG42477" s="7"/>
      <c r="AH42477" s="7"/>
    </row>
    <row r="42478" spans="33:34">
      <c r="AG42478" s="7"/>
      <c r="AH42478" s="7"/>
    </row>
    <row r="42479" spans="33:34">
      <c r="AG42479" s="7"/>
      <c r="AH42479" s="7"/>
    </row>
    <row r="42480" spans="33:34">
      <c r="AG42480" s="7"/>
      <c r="AH42480" s="7"/>
    </row>
    <row r="42481" spans="33:34">
      <c r="AG42481" s="7"/>
      <c r="AH42481" s="7"/>
    </row>
    <row r="42482" spans="33:34">
      <c r="AG42482" s="7"/>
      <c r="AH42482" s="7"/>
    </row>
    <row r="42483" spans="33:34">
      <c r="AG42483" s="7"/>
      <c r="AH42483" s="7"/>
    </row>
    <row r="42484" spans="33:34">
      <c r="AG42484" s="7"/>
      <c r="AH42484" s="7"/>
    </row>
    <row r="42485" spans="33:34">
      <c r="AG42485" s="7"/>
      <c r="AH42485" s="7"/>
    </row>
    <row r="42486" spans="33:34">
      <c r="AG42486" s="7"/>
      <c r="AH42486" s="7"/>
    </row>
    <row r="42487" spans="33:34">
      <c r="AG42487" s="7"/>
      <c r="AH42487" s="7"/>
    </row>
    <row r="42488" spans="33:34">
      <c r="AG42488" s="7"/>
      <c r="AH42488" s="7"/>
    </row>
    <row r="42489" spans="33:34">
      <c r="AG42489" s="7"/>
      <c r="AH42489" s="7"/>
    </row>
    <row r="42490" spans="33:34">
      <c r="AG42490" s="7"/>
      <c r="AH42490" s="7"/>
    </row>
    <row r="42491" spans="33:34">
      <c r="AG42491" s="7"/>
      <c r="AH42491" s="7"/>
    </row>
    <row r="42492" spans="33:34">
      <c r="AG42492" s="7"/>
      <c r="AH42492" s="7"/>
    </row>
    <row r="42493" spans="33:34">
      <c r="AG42493" s="7"/>
      <c r="AH42493" s="7"/>
    </row>
    <row r="42494" spans="33:34">
      <c r="AG42494" s="7"/>
      <c r="AH42494" s="7"/>
    </row>
    <row r="42495" spans="33:34">
      <c r="AG42495" s="7"/>
      <c r="AH42495" s="7"/>
    </row>
    <row r="42496" spans="33:34">
      <c r="AG42496" s="7"/>
      <c r="AH42496" s="7"/>
    </row>
    <row r="42497" spans="33:34">
      <c r="AG42497" s="7"/>
      <c r="AH42497" s="7"/>
    </row>
    <row r="42498" spans="33:34">
      <c r="AG42498" s="7"/>
      <c r="AH42498" s="7"/>
    </row>
    <row r="42499" spans="33:34">
      <c r="AG42499" s="7"/>
      <c r="AH42499" s="7"/>
    </row>
    <row r="42500" spans="33:34">
      <c r="AG42500" s="7"/>
      <c r="AH42500" s="7"/>
    </row>
    <row r="42501" spans="33:34">
      <c r="AG42501" s="7"/>
      <c r="AH42501" s="7"/>
    </row>
    <row r="42502" spans="33:34">
      <c r="AG42502" s="7"/>
      <c r="AH42502" s="7"/>
    </row>
    <row r="42503" spans="33:34">
      <c r="AG42503" s="7"/>
      <c r="AH42503" s="7"/>
    </row>
    <row r="42504" spans="33:34">
      <c r="AG42504" s="7"/>
      <c r="AH42504" s="7"/>
    </row>
    <row r="42505" spans="33:34">
      <c r="AG42505" s="7"/>
      <c r="AH42505" s="7"/>
    </row>
    <row r="42506" spans="33:34">
      <c r="AG42506" s="7"/>
      <c r="AH42506" s="7"/>
    </row>
    <row r="42507" spans="33:34">
      <c r="AG42507" s="7"/>
      <c r="AH42507" s="7"/>
    </row>
    <row r="42508" spans="33:34">
      <c r="AG42508" s="7"/>
      <c r="AH42508" s="7"/>
    </row>
    <row r="42509" spans="33:34">
      <c r="AG42509" s="7"/>
      <c r="AH42509" s="7"/>
    </row>
    <row r="42510" spans="33:34">
      <c r="AG42510" s="7"/>
      <c r="AH42510" s="7"/>
    </row>
    <row r="42511" spans="33:34">
      <c r="AG42511" s="7"/>
      <c r="AH42511" s="7"/>
    </row>
    <row r="42512" spans="33:34">
      <c r="AG42512" s="7"/>
      <c r="AH42512" s="7"/>
    </row>
    <row r="42513" spans="33:34">
      <c r="AG42513" s="7"/>
      <c r="AH42513" s="7"/>
    </row>
    <row r="42514" spans="33:34">
      <c r="AG42514" s="7"/>
      <c r="AH42514" s="7"/>
    </row>
    <row r="42515" spans="33:34">
      <c r="AG42515" s="7"/>
      <c r="AH42515" s="7"/>
    </row>
    <row r="42516" spans="33:34">
      <c r="AG42516" s="7"/>
      <c r="AH42516" s="7"/>
    </row>
    <row r="42517" spans="33:34">
      <c r="AG42517" s="7"/>
      <c r="AH42517" s="7"/>
    </row>
    <row r="42518" spans="33:34">
      <c r="AG42518" s="7"/>
      <c r="AH42518" s="7"/>
    </row>
    <row r="42519" spans="33:34">
      <c r="AG42519" s="7"/>
      <c r="AH42519" s="7"/>
    </row>
    <row r="42520" spans="33:34">
      <c r="AG42520" s="7"/>
      <c r="AH42520" s="7"/>
    </row>
    <row r="42521" spans="33:34">
      <c r="AG42521" s="7"/>
      <c r="AH42521" s="7"/>
    </row>
    <row r="42522" spans="33:34">
      <c r="AG42522" s="7"/>
      <c r="AH42522" s="7"/>
    </row>
    <row r="42523" spans="33:34">
      <c r="AG42523" s="7"/>
      <c r="AH42523" s="7"/>
    </row>
    <row r="42524" spans="33:34">
      <c r="AG42524" s="7"/>
      <c r="AH42524" s="7"/>
    </row>
    <row r="42525" spans="33:34">
      <c r="AG42525" s="7"/>
      <c r="AH42525" s="7"/>
    </row>
    <row r="42526" spans="33:34">
      <c r="AG42526" s="7"/>
      <c r="AH42526" s="7"/>
    </row>
    <row r="42527" spans="33:34">
      <c r="AG42527" s="7"/>
      <c r="AH42527" s="7"/>
    </row>
    <row r="42528" spans="33:34">
      <c r="AG42528" s="7"/>
      <c r="AH42528" s="7"/>
    </row>
    <row r="42529" spans="33:34">
      <c r="AG42529" s="7"/>
      <c r="AH42529" s="7"/>
    </row>
    <row r="42530" spans="33:34">
      <c r="AG42530" s="7"/>
      <c r="AH42530" s="7"/>
    </row>
    <row r="42531" spans="33:34">
      <c r="AG42531" s="7"/>
      <c r="AH42531" s="7"/>
    </row>
    <row r="42532" spans="33:34">
      <c r="AG42532" s="7"/>
      <c r="AH42532" s="7"/>
    </row>
    <row r="42533" spans="33:34">
      <c r="AG42533" s="7"/>
      <c r="AH42533" s="7"/>
    </row>
    <row r="42534" spans="33:34">
      <c r="AG42534" s="7"/>
      <c r="AH42534" s="7"/>
    </row>
    <row r="42535" spans="33:34">
      <c r="AG42535" s="7"/>
      <c r="AH42535" s="7"/>
    </row>
    <row r="42536" spans="33:34">
      <c r="AG42536" s="7"/>
      <c r="AH42536" s="7"/>
    </row>
    <row r="42537" spans="33:34">
      <c r="AG42537" s="7"/>
      <c r="AH42537" s="7"/>
    </row>
    <row r="42538" spans="33:34">
      <c r="AG42538" s="7"/>
      <c r="AH42538" s="7"/>
    </row>
    <row r="42539" spans="33:34">
      <c r="AG42539" s="7"/>
      <c r="AH42539" s="7"/>
    </row>
    <row r="42540" spans="33:34">
      <c r="AG42540" s="7"/>
      <c r="AH42540" s="7"/>
    </row>
    <row r="42541" spans="33:34">
      <c r="AG42541" s="7"/>
      <c r="AH42541" s="7"/>
    </row>
    <row r="42542" spans="33:34">
      <c r="AG42542" s="7"/>
      <c r="AH42542" s="7"/>
    </row>
    <row r="42543" spans="33:34">
      <c r="AG42543" s="7"/>
      <c r="AH42543" s="7"/>
    </row>
    <row r="42544" spans="33:34">
      <c r="AG42544" s="7"/>
      <c r="AH42544" s="7"/>
    </row>
    <row r="42545" spans="33:34">
      <c r="AG42545" s="7"/>
      <c r="AH42545" s="7"/>
    </row>
    <row r="42546" spans="33:34">
      <c r="AG42546" s="7"/>
      <c r="AH42546" s="7"/>
    </row>
    <row r="42547" spans="33:34">
      <c r="AG42547" s="7"/>
      <c r="AH42547" s="7"/>
    </row>
    <row r="42548" spans="33:34">
      <c r="AG42548" s="7"/>
      <c r="AH42548" s="7"/>
    </row>
    <row r="42549" spans="33:34">
      <c r="AG42549" s="7"/>
      <c r="AH42549" s="7"/>
    </row>
    <row r="42550" spans="33:34">
      <c r="AG42550" s="7"/>
      <c r="AH42550" s="7"/>
    </row>
    <row r="42551" spans="33:34">
      <c r="AG42551" s="7"/>
      <c r="AH42551" s="7"/>
    </row>
    <row r="42552" spans="33:34">
      <c r="AG42552" s="7"/>
      <c r="AH42552" s="7"/>
    </row>
    <row r="42553" spans="33:34">
      <c r="AG42553" s="7"/>
      <c r="AH42553" s="7"/>
    </row>
    <row r="42554" spans="33:34">
      <c r="AG42554" s="7"/>
      <c r="AH42554" s="7"/>
    </row>
    <row r="42555" spans="33:34">
      <c r="AG42555" s="7"/>
      <c r="AH42555" s="7"/>
    </row>
    <row r="42556" spans="33:34">
      <c r="AG42556" s="7"/>
      <c r="AH42556" s="7"/>
    </row>
    <row r="42557" spans="33:34">
      <c r="AG42557" s="7"/>
      <c r="AH42557" s="7"/>
    </row>
    <row r="42558" spans="33:34">
      <c r="AG42558" s="7"/>
      <c r="AH42558" s="7"/>
    </row>
    <row r="42559" spans="33:34">
      <c r="AG42559" s="7"/>
      <c r="AH42559" s="7"/>
    </row>
    <row r="42560" spans="33:34">
      <c r="AG42560" s="7"/>
      <c r="AH42560" s="7"/>
    </row>
    <row r="42561" spans="33:34">
      <c r="AG42561" s="7"/>
      <c r="AH42561" s="7"/>
    </row>
    <row r="42562" spans="33:34">
      <c r="AG42562" s="7"/>
      <c r="AH42562" s="7"/>
    </row>
    <row r="42563" spans="33:34">
      <c r="AG42563" s="7"/>
      <c r="AH42563" s="7"/>
    </row>
    <row r="42564" spans="33:34">
      <c r="AG42564" s="7"/>
      <c r="AH42564" s="7"/>
    </row>
    <row r="42565" spans="33:34">
      <c r="AG42565" s="7"/>
      <c r="AH42565" s="7"/>
    </row>
    <row r="42566" spans="33:34">
      <c r="AG42566" s="7"/>
      <c r="AH42566" s="7"/>
    </row>
    <row r="42567" spans="33:34">
      <c r="AG42567" s="7"/>
      <c r="AH42567" s="7"/>
    </row>
    <row r="42568" spans="33:34">
      <c r="AG42568" s="7"/>
      <c r="AH42568" s="7"/>
    </row>
    <row r="42569" spans="33:34">
      <c r="AG42569" s="7"/>
      <c r="AH42569" s="7"/>
    </row>
    <row r="42570" spans="33:34">
      <c r="AG42570" s="7"/>
      <c r="AH42570" s="7"/>
    </row>
    <row r="42571" spans="33:34">
      <c r="AG42571" s="7"/>
      <c r="AH42571" s="7"/>
    </row>
    <row r="42572" spans="33:34">
      <c r="AG42572" s="7"/>
      <c r="AH42572" s="7"/>
    </row>
    <row r="42573" spans="33:34">
      <c r="AG42573" s="7"/>
      <c r="AH42573" s="7"/>
    </row>
    <row r="42574" spans="33:34">
      <c r="AG42574" s="7"/>
      <c r="AH42574" s="7"/>
    </row>
    <row r="42575" spans="33:34">
      <c r="AG42575" s="7"/>
      <c r="AH42575" s="7"/>
    </row>
    <row r="42576" spans="33:34">
      <c r="AG42576" s="7"/>
      <c r="AH42576" s="7"/>
    </row>
    <row r="42577" spans="33:34">
      <c r="AG42577" s="7"/>
      <c r="AH42577" s="7"/>
    </row>
    <row r="42578" spans="33:34">
      <c r="AG42578" s="7"/>
      <c r="AH42578" s="7"/>
    </row>
    <row r="42579" spans="33:34">
      <c r="AG42579" s="7"/>
      <c r="AH42579" s="7"/>
    </row>
    <row r="42580" spans="33:34">
      <c r="AG42580" s="7"/>
      <c r="AH42580" s="7"/>
    </row>
    <row r="42581" spans="33:34">
      <c r="AG42581" s="7"/>
      <c r="AH42581" s="7"/>
    </row>
    <row r="42582" spans="33:34">
      <c r="AG42582" s="7"/>
      <c r="AH42582" s="7"/>
    </row>
    <row r="42583" spans="33:34">
      <c r="AG42583" s="7"/>
      <c r="AH42583" s="7"/>
    </row>
    <row r="42584" spans="33:34">
      <c r="AG42584" s="7"/>
      <c r="AH42584" s="7"/>
    </row>
    <row r="42585" spans="33:34">
      <c r="AG42585" s="7"/>
      <c r="AH42585" s="7"/>
    </row>
    <row r="42586" spans="33:34">
      <c r="AG42586" s="7"/>
      <c r="AH42586" s="7"/>
    </row>
    <row r="42587" spans="33:34">
      <c r="AG42587" s="7"/>
      <c r="AH42587" s="7"/>
    </row>
    <row r="42588" spans="33:34">
      <c r="AG42588" s="7"/>
      <c r="AH42588" s="7"/>
    </row>
    <row r="42589" spans="33:34">
      <c r="AG42589" s="7"/>
      <c r="AH42589" s="7"/>
    </row>
    <row r="42590" spans="33:34">
      <c r="AG42590" s="7"/>
      <c r="AH42590" s="7"/>
    </row>
    <row r="42591" spans="33:34">
      <c r="AG42591" s="7"/>
      <c r="AH42591" s="7"/>
    </row>
    <row r="42592" spans="33:34">
      <c r="AG42592" s="7"/>
      <c r="AH42592" s="7"/>
    </row>
    <row r="42593" spans="33:34">
      <c r="AG42593" s="7"/>
      <c r="AH42593" s="7"/>
    </row>
    <row r="42594" spans="33:34">
      <c r="AG42594" s="7"/>
      <c r="AH42594" s="7"/>
    </row>
    <row r="42595" spans="33:34">
      <c r="AG42595" s="7"/>
      <c r="AH42595" s="7"/>
    </row>
    <row r="42596" spans="33:34">
      <c r="AG42596" s="7"/>
      <c r="AH42596" s="7"/>
    </row>
    <row r="42597" spans="33:34">
      <c r="AG42597" s="7"/>
      <c r="AH42597" s="7"/>
    </row>
    <row r="42598" spans="33:34">
      <c r="AG42598" s="7"/>
      <c r="AH42598" s="7"/>
    </row>
    <row r="42599" spans="33:34">
      <c r="AG42599" s="7"/>
      <c r="AH42599" s="7"/>
    </row>
    <row r="42600" spans="33:34">
      <c r="AG42600" s="7"/>
      <c r="AH42600" s="7"/>
    </row>
    <row r="42601" spans="33:34">
      <c r="AG42601" s="7"/>
      <c r="AH42601" s="7"/>
    </row>
    <row r="42602" spans="33:34">
      <c r="AG42602" s="7"/>
      <c r="AH42602" s="7"/>
    </row>
    <row r="42603" spans="33:34">
      <c r="AG42603" s="7"/>
      <c r="AH42603" s="7"/>
    </row>
    <row r="42604" spans="33:34">
      <c r="AG42604" s="7"/>
      <c r="AH42604" s="7"/>
    </row>
    <row r="42605" spans="33:34">
      <c r="AG42605" s="7"/>
      <c r="AH42605" s="7"/>
    </row>
    <row r="42606" spans="33:34">
      <c r="AG42606" s="7"/>
      <c r="AH42606" s="7"/>
    </row>
    <row r="42607" spans="33:34">
      <c r="AG42607" s="7"/>
      <c r="AH42607" s="7"/>
    </row>
    <row r="42608" spans="33:34">
      <c r="AG42608" s="7"/>
      <c r="AH42608" s="7"/>
    </row>
    <row r="42609" spans="33:34">
      <c r="AG42609" s="7"/>
      <c r="AH42609" s="7"/>
    </row>
    <row r="42610" spans="33:34">
      <c r="AG42610" s="7"/>
      <c r="AH42610" s="7"/>
    </row>
    <row r="42611" spans="33:34">
      <c r="AG42611" s="7"/>
      <c r="AH42611" s="7"/>
    </row>
    <row r="42612" spans="33:34">
      <c r="AG42612" s="7"/>
      <c r="AH42612" s="7"/>
    </row>
    <row r="42613" spans="33:34">
      <c r="AG42613" s="7"/>
      <c r="AH42613" s="7"/>
    </row>
    <row r="42614" spans="33:34">
      <c r="AG42614" s="7"/>
      <c r="AH42614" s="7"/>
    </row>
    <row r="42615" spans="33:34">
      <c r="AG42615" s="7"/>
      <c r="AH42615" s="7"/>
    </row>
    <row r="42616" spans="33:34">
      <c r="AG42616" s="7"/>
      <c r="AH42616" s="7"/>
    </row>
    <row r="42617" spans="33:34">
      <c r="AG42617" s="7"/>
      <c r="AH42617" s="7"/>
    </row>
    <row r="42618" spans="33:34">
      <c r="AG42618" s="7"/>
      <c r="AH42618" s="7"/>
    </row>
    <row r="42619" spans="33:34">
      <c r="AG42619" s="7"/>
      <c r="AH42619" s="7"/>
    </row>
    <row r="42620" spans="33:34">
      <c r="AG42620" s="7"/>
      <c r="AH42620" s="7"/>
    </row>
    <row r="42621" spans="33:34">
      <c r="AG42621" s="7"/>
      <c r="AH42621" s="7"/>
    </row>
    <row r="42622" spans="33:34">
      <c r="AG42622" s="7"/>
      <c r="AH42622" s="7"/>
    </row>
    <row r="42623" spans="33:34">
      <c r="AG42623" s="7"/>
      <c r="AH42623" s="7"/>
    </row>
    <row r="42624" spans="33:34">
      <c r="AG42624" s="7"/>
      <c r="AH42624" s="7"/>
    </row>
    <row r="42625" spans="33:34">
      <c r="AG42625" s="7"/>
      <c r="AH42625" s="7"/>
    </row>
    <row r="42626" spans="33:34">
      <c r="AG42626" s="7"/>
      <c r="AH42626" s="7"/>
    </row>
    <row r="42627" spans="33:34">
      <c r="AG42627" s="7"/>
      <c r="AH42627" s="7"/>
    </row>
    <row r="42628" spans="33:34">
      <c r="AG42628" s="7"/>
      <c r="AH42628" s="7"/>
    </row>
    <row r="42629" spans="33:34">
      <c r="AG42629" s="7"/>
      <c r="AH42629" s="7"/>
    </row>
    <row r="42630" spans="33:34">
      <c r="AG42630" s="7"/>
      <c r="AH42630" s="7"/>
    </row>
    <row r="42631" spans="33:34">
      <c r="AG42631" s="7"/>
      <c r="AH42631" s="7"/>
    </row>
    <row r="42632" spans="33:34">
      <c r="AG42632" s="7"/>
      <c r="AH42632" s="7"/>
    </row>
    <row r="42633" spans="33:34">
      <c r="AG42633" s="7"/>
      <c r="AH42633" s="7"/>
    </row>
    <row r="42634" spans="33:34">
      <c r="AG42634" s="7"/>
      <c r="AH42634" s="7"/>
    </row>
    <row r="42635" spans="33:34">
      <c r="AG42635" s="7"/>
      <c r="AH42635" s="7"/>
    </row>
    <row r="42636" spans="33:34">
      <c r="AG42636" s="7"/>
      <c r="AH42636" s="7"/>
    </row>
    <row r="42637" spans="33:34">
      <c r="AG42637" s="7"/>
      <c r="AH42637" s="7"/>
    </row>
    <row r="42638" spans="33:34">
      <c r="AG42638" s="7"/>
      <c r="AH42638" s="7"/>
    </row>
    <row r="42639" spans="33:34">
      <c r="AG42639" s="7"/>
      <c r="AH42639" s="7"/>
    </row>
    <row r="42640" spans="33:34">
      <c r="AG42640" s="7"/>
      <c r="AH42640" s="7"/>
    </row>
    <row r="42641" spans="33:34">
      <c r="AG42641" s="7"/>
      <c r="AH42641" s="7"/>
    </row>
    <row r="42642" spans="33:34">
      <c r="AG42642" s="7"/>
      <c r="AH42642" s="7"/>
    </row>
    <row r="42643" spans="33:34">
      <c r="AG42643" s="7"/>
      <c r="AH42643" s="7"/>
    </row>
    <row r="42644" spans="33:34">
      <c r="AG42644" s="7"/>
      <c r="AH42644" s="7"/>
    </row>
    <row r="42645" spans="33:34">
      <c r="AG42645" s="7"/>
      <c r="AH42645" s="7"/>
    </row>
    <row r="42646" spans="33:34">
      <c r="AG42646" s="7"/>
      <c r="AH42646" s="7"/>
    </row>
    <row r="42647" spans="33:34">
      <c r="AG42647" s="7"/>
      <c r="AH42647" s="7"/>
    </row>
    <row r="42648" spans="33:34">
      <c r="AG42648" s="7"/>
      <c r="AH42648" s="7"/>
    </row>
    <row r="42649" spans="33:34">
      <c r="AG42649" s="7"/>
      <c r="AH42649" s="7"/>
    </row>
    <row r="42650" spans="33:34">
      <c r="AG42650" s="7"/>
      <c r="AH42650" s="7"/>
    </row>
    <row r="42651" spans="33:34">
      <c r="AG42651" s="7"/>
      <c r="AH42651" s="7"/>
    </row>
    <row r="42652" spans="33:34">
      <c r="AG42652" s="7"/>
      <c r="AH42652" s="7"/>
    </row>
    <row r="42653" spans="33:34">
      <c r="AG42653" s="7"/>
      <c r="AH42653" s="7"/>
    </row>
    <row r="42654" spans="33:34">
      <c r="AG42654" s="7"/>
      <c r="AH42654" s="7"/>
    </row>
    <row r="42655" spans="33:34">
      <c r="AG42655" s="7"/>
      <c r="AH42655" s="7"/>
    </row>
    <row r="42656" spans="33:34">
      <c r="AG42656" s="7"/>
      <c r="AH42656" s="7"/>
    </row>
    <row r="42657" spans="33:34">
      <c r="AG42657" s="7"/>
      <c r="AH42657" s="7"/>
    </row>
    <row r="42658" spans="33:34">
      <c r="AG42658" s="7"/>
      <c r="AH42658" s="7"/>
    </row>
    <row r="42659" spans="33:34">
      <c r="AG42659" s="7"/>
      <c r="AH42659" s="7"/>
    </row>
    <row r="42660" spans="33:34">
      <c r="AG42660" s="7"/>
      <c r="AH42660" s="7"/>
    </row>
    <row r="42661" spans="33:34">
      <c r="AG42661" s="7"/>
      <c r="AH42661" s="7"/>
    </row>
    <row r="42662" spans="33:34">
      <c r="AG42662" s="7"/>
      <c r="AH42662" s="7"/>
    </row>
    <row r="42663" spans="33:34">
      <c r="AG42663" s="7"/>
      <c r="AH42663" s="7"/>
    </row>
    <row r="42664" spans="33:34">
      <c r="AG42664" s="7"/>
      <c r="AH42664" s="7"/>
    </row>
    <row r="42665" spans="33:34">
      <c r="AG42665" s="7"/>
      <c r="AH42665" s="7"/>
    </row>
    <row r="42666" spans="33:34">
      <c r="AG42666" s="7"/>
      <c r="AH42666" s="7"/>
    </row>
    <row r="42667" spans="33:34">
      <c r="AG42667" s="7"/>
      <c r="AH42667" s="7"/>
    </row>
    <row r="42668" spans="33:34">
      <c r="AG42668" s="7"/>
      <c r="AH42668" s="7"/>
    </row>
    <row r="42669" spans="33:34">
      <c r="AG42669" s="7"/>
      <c r="AH42669" s="7"/>
    </row>
    <row r="42670" spans="33:34">
      <c r="AG42670" s="7"/>
      <c r="AH42670" s="7"/>
    </row>
    <row r="42671" spans="33:34">
      <c r="AG42671" s="7"/>
      <c r="AH42671" s="7"/>
    </row>
    <row r="42672" spans="33:34">
      <c r="AG42672" s="7"/>
      <c r="AH42672" s="7"/>
    </row>
    <row r="42673" spans="33:34">
      <c r="AG42673" s="7"/>
      <c r="AH42673" s="7"/>
    </row>
    <row r="42674" spans="33:34">
      <c r="AG42674" s="7"/>
      <c r="AH42674" s="7"/>
    </row>
    <row r="42675" spans="33:34">
      <c r="AG42675" s="7"/>
      <c r="AH42675" s="7"/>
    </row>
    <row r="42676" spans="33:34">
      <c r="AG42676" s="7"/>
      <c r="AH42676" s="7"/>
    </row>
    <row r="42677" spans="33:34">
      <c r="AG42677" s="7"/>
      <c r="AH42677" s="7"/>
    </row>
    <row r="42678" spans="33:34">
      <c r="AG42678" s="7"/>
      <c r="AH42678" s="7"/>
    </row>
    <row r="42679" spans="33:34">
      <c r="AG42679" s="7"/>
      <c r="AH42679" s="7"/>
    </row>
    <row r="42680" spans="33:34">
      <c r="AG42680" s="7"/>
      <c r="AH42680" s="7"/>
    </row>
    <row r="42681" spans="33:34">
      <c r="AG42681" s="7"/>
      <c r="AH42681" s="7"/>
    </row>
    <row r="42682" spans="33:34">
      <c r="AG42682" s="7"/>
      <c r="AH42682" s="7"/>
    </row>
    <row r="42683" spans="33:34">
      <c r="AG42683" s="7"/>
      <c r="AH42683" s="7"/>
    </row>
    <row r="42684" spans="33:34">
      <c r="AG42684" s="7"/>
      <c r="AH42684" s="7"/>
    </row>
    <row r="42685" spans="33:34">
      <c r="AG42685" s="7"/>
      <c r="AH42685" s="7"/>
    </row>
    <row r="42686" spans="33:34">
      <c r="AG42686" s="7"/>
      <c r="AH42686" s="7"/>
    </row>
    <row r="42687" spans="33:34">
      <c r="AG42687" s="7"/>
      <c r="AH42687" s="7"/>
    </row>
    <row r="42688" spans="33:34">
      <c r="AG42688" s="7"/>
      <c r="AH42688" s="7"/>
    </row>
    <row r="42689" spans="33:34">
      <c r="AG42689" s="7"/>
      <c r="AH42689" s="7"/>
    </row>
    <row r="42690" spans="33:34">
      <c r="AG42690" s="7"/>
      <c r="AH42690" s="7"/>
    </row>
    <row r="42691" spans="33:34">
      <c r="AG42691" s="7"/>
      <c r="AH42691" s="7"/>
    </row>
    <row r="42692" spans="33:34">
      <c r="AG42692" s="7"/>
      <c r="AH42692" s="7"/>
    </row>
    <row r="42693" spans="33:34">
      <c r="AG42693" s="7"/>
      <c r="AH42693" s="7"/>
    </row>
    <row r="42694" spans="33:34">
      <c r="AG42694" s="7"/>
      <c r="AH42694" s="7"/>
    </row>
    <row r="42695" spans="33:34">
      <c r="AG42695" s="7"/>
      <c r="AH42695" s="7"/>
    </row>
    <row r="42696" spans="33:34">
      <c r="AG42696" s="7"/>
      <c r="AH42696" s="7"/>
    </row>
    <row r="42697" spans="33:34">
      <c r="AG42697" s="7"/>
      <c r="AH42697" s="7"/>
    </row>
    <row r="42698" spans="33:34">
      <c r="AG42698" s="7"/>
      <c r="AH42698" s="7"/>
    </row>
    <row r="42699" spans="33:34">
      <c r="AG42699" s="7"/>
      <c r="AH42699" s="7"/>
    </row>
    <row r="42700" spans="33:34">
      <c r="AG42700" s="7"/>
      <c r="AH42700" s="7"/>
    </row>
    <row r="42701" spans="33:34">
      <c r="AG42701" s="7"/>
      <c r="AH42701" s="7"/>
    </row>
    <row r="42702" spans="33:34">
      <c r="AG42702" s="7"/>
      <c r="AH42702" s="7"/>
    </row>
    <row r="42703" spans="33:34">
      <c r="AG42703" s="7"/>
      <c r="AH42703" s="7"/>
    </row>
    <row r="42704" spans="33:34">
      <c r="AG42704" s="7"/>
      <c r="AH42704" s="7"/>
    </row>
    <row r="42705" spans="33:34">
      <c r="AG42705" s="7"/>
      <c r="AH42705" s="7"/>
    </row>
    <row r="42706" spans="33:34">
      <c r="AG42706" s="7"/>
      <c r="AH42706" s="7"/>
    </row>
    <row r="42707" spans="33:34">
      <c r="AG42707" s="7"/>
      <c r="AH42707" s="7"/>
    </row>
    <row r="42708" spans="33:34">
      <c r="AG42708" s="7"/>
      <c r="AH42708" s="7"/>
    </row>
    <row r="42709" spans="33:34">
      <c r="AG42709" s="7"/>
      <c r="AH42709" s="7"/>
    </row>
    <row r="42710" spans="33:34">
      <c r="AG42710" s="7"/>
      <c r="AH42710" s="7"/>
    </row>
    <row r="42711" spans="33:34">
      <c r="AG42711" s="7"/>
      <c r="AH42711" s="7"/>
    </row>
    <row r="42712" spans="33:34">
      <c r="AG42712" s="7"/>
      <c r="AH42712" s="7"/>
    </row>
    <row r="42713" spans="33:34">
      <c r="AG42713" s="7"/>
      <c r="AH42713" s="7"/>
    </row>
    <row r="42714" spans="33:34">
      <c r="AG42714" s="7"/>
      <c r="AH42714" s="7"/>
    </row>
    <row r="42715" spans="33:34">
      <c r="AG42715" s="7"/>
      <c r="AH42715" s="7"/>
    </row>
    <row r="42716" spans="33:34">
      <c r="AG42716" s="7"/>
      <c r="AH42716" s="7"/>
    </row>
    <row r="42717" spans="33:34">
      <c r="AG42717" s="7"/>
      <c r="AH42717" s="7"/>
    </row>
    <row r="42718" spans="33:34">
      <c r="AG42718" s="7"/>
      <c r="AH42718" s="7"/>
    </row>
    <row r="42719" spans="33:34">
      <c r="AG42719" s="7"/>
      <c r="AH42719" s="7"/>
    </row>
    <row r="42720" spans="33:34">
      <c r="AG42720" s="7"/>
      <c r="AH42720" s="7"/>
    </row>
    <row r="42721" spans="33:34">
      <c r="AG42721" s="7"/>
      <c r="AH42721" s="7"/>
    </row>
    <row r="42722" spans="33:34">
      <c r="AG42722" s="7"/>
      <c r="AH42722" s="7"/>
    </row>
    <row r="42723" spans="33:34">
      <c r="AG42723" s="7"/>
      <c r="AH42723" s="7"/>
    </row>
    <row r="42724" spans="33:34">
      <c r="AG42724" s="7"/>
      <c r="AH42724" s="7"/>
    </row>
    <row r="42725" spans="33:34">
      <c r="AG42725" s="7"/>
      <c r="AH42725" s="7"/>
    </row>
    <row r="42726" spans="33:34">
      <c r="AG42726" s="7"/>
      <c r="AH42726" s="7"/>
    </row>
    <row r="42727" spans="33:34">
      <c r="AG42727" s="7"/>
      <c r="AH42727" s="7"/>
    </row>
    <row r="42728" spans="33:34">
      <c r="AG42728" s="7"/>
      <c r="AH42728" s="7"/>
    </row>
    <row r="42729" spans="33:34">
      <c r="AG42729" s="7"/>
      <c r="AH42729" s="7"/>
    </row>
    <row r="42730" spans="33:34">
      <c r="AG42730" s="7"/>
      <c r="AH42730" s="7"/>
    </row>
    <row r="42731" spans="33:34">
      <c r="AG42731" s="7"/>
      <c r="AH42731" s="7"/>
    </row>
    <row r="42732" spans="33:34">
      <c r="AG42732" s="7"/>
      <c r="AH42732" s="7"/>
    </row>
    <row r="42733" spans="33:34">
      <c r="AG42733" s="7"/>
      <c r="AH42733" s="7"/>
    </row>
    <row r="42734" spans="33:34">
      <c r="AG42734" s="7"/>
      <c r="AH42734" s="7"/>
    </row>
    <row r="42735" spans="33:34">
      <c r="AG42735" s="7"/>
      <c r="AH42735" s="7"/>
    </row>
    <row r="42736" spans="33:34">
      <c r="AG42736" s="7"/>
      <c r="AH42736" s="7"/>
    </row>
    <row r="42737" spans="33:34">
      <c r="AG42737" s="7"/>
      <c r="AH42737" s="7"/>
    </row>
    <row r="42738" spans="33:34">
      <c r="AG42738" s="7"/>
      <c r="AH42738" s="7"/>
    </row>
    <row r="42739" spans="33:34">
      <c r="AG42739" s="7"/>
      <c r="AH42739" s="7"/>
    </row>
    <row r="42740" spans="33:34">
      <c r="AG42740" s="7"/>
      <c r="AH42740" s="7"/>
    </row>
    <row r="42741" spans="33:34">
      <c r="AG42741" s="7"/>
      <c r="AH42741" s="7"/>
    </row>
    <row r="42742" spans="33:34">
      <c r="AG42742" s="7"/>
      <c r="AH42742" s="7"/>
    </row>
    <row r="42743" spans="33:34">
      <c r="AG42743" s="7"/>
      <c r="AH42743" s="7"/>
    </row>
    <row r="42744" spans="33:34">
      <c r="AG42744" s="7"/>
      <c r="AH42744" s="7"/>
    </row>
    <row r="42745" spans="33:34">
      <c r="AG42745" s="7"/>
      <c r="AH42745" s="7"/>
    </row>
    <row r="42746" spans="33:34">
      <c r="AG42746" s="7"/>
      <c r="AH42746" s="7"/>
    </row>
    <row r="42747" spans="33:34">
      <c r="AG42747" s="7"/>
      <c r="AH42747" s="7"/>
    </row>
    <row r="42748" spans="33:34">
      <c r="AG42748" s="7"/>
      <c r="AH42748" s="7"/>
    </row>
    <row r="42749" spans="33:34">
      <c r="AG42749" s="7"/>
      <c r="AH42749" s="7"/>
    </row>
    <row r="42750" spans="33:34">
      <c r="AG42750" s="7"/>
      <c r="AH42750" s="7"/>
    </row>
    <row r="42751" spans="33:34">
      <c r="AG42751" s="7"/>
      <c r="AH42751" s="7"/>
    </row>
    <row r="42752" spans="33:34">
      <c r="AG42752" s="7"/>
      <c r="AH42752" s="7"/>
    </row>
    <row r="42753" spans="33:34">
      <c r="AG42753" s="7"/>
      <c r="AH42753" s="7"/>
    </row>
    <row r="42754" spans="33:34">
      <c r="AG42754" s="7"/>
      <c r="AH42754" s="7"/>
    </row>
    <row r="42755" spans="33:34">
      <c r="AG42755" s="7"/>
      <c r="AH42755" s="7"/>
    </row>
    <row r="42756" spans="33:34">
      <c r="AG42756" s="7"/>
      <c r="AH42756" s="7"/>
    </row>
    <row r="42757" spans="33:34">
      <c r="AG42757" s="7"/>
      <c r="AH42757" s="7"/>
    </row>
    <row r="42758" spans="33:34">
      <c r="AG42758" s="7"/>
      <c r="AH42758" s="7"/>
    </row>
    <row r="42759" spans="33:34">
      <c r="AG42759" s="7"/>
      <c r="AH42759" s="7"/>
    </row>
    <row r="42760" spans="33:34">
      <c r="AG42760" s="7"/>
      <c r="AH42760" s="7"/>
    </row>
    <row r="42761" spans="33:34">
      <c r="AG42761" s="7"/>
      <c r="AH42761" s="7"/>
    </row>
    <row r="42762" spans="33:34">
      <c r="AG42762" s="7"/>
      <c r="AH42762" s="7"/>
    </row>
    <row r="42763" spans="33:34">
      <c r="AG42763" s="7"/>
      <c r="AH42763" s="7"/>
    </row>
    <row r="42764" spans="33:34">
      <c r="AG42764" s="7"/>
      <c r="AH42764" s="7"/>
    </row>
    <row r="42765" spans="33:34">
      <c r="AG42765" s="7"/>
      <c r="AH42765" s="7"/>
    </row>
    <row r="42766" spans="33:34">
      <c r="AG42766" s="7"/>
      <c r="AH42766" s="7"/>
    </row>
    <row r="42767" spans="33:34">
      <c r="AG42767" s="7"/>
      <c r="AH42767" s="7"/>
    </row>
    <row r="42768" spans="33:34">
      <c r="AG42768" s="7"/>
      <c r="AH42768" s="7"/>
    </row>
    <row r="42769" spans="33:34">
      <c r="AG42769" s="7"/>
      <c r="AH42769" s="7"/>
    </row>
    <row r="42770" spans="33:34">
      <c r="AG42770" s="7"/>
      <c r="AH42770" s="7"/>
    </row>
    <row r="42771" spans="33:34">
      <c r="AG42771" s="7"/>
      <c r="AH42771" s="7"/>
    </row>
    <row r="42772" spans="33:34">
      <c r="AG42772" s="7"/>
      <c r="AH42772" s="7"/>
    </row>
    <row r="42773" spans="33:34">
      <c r="AG42773" s="7"/>
      <c r="AH42773" s="7"/>
    </row>
    <row r="42774" spans="33:34">
      <c r="AG42774" s="7"/>
      <c r="AH42774" s="7"/>
    </row>
    <row r="42775" spans="33:34">
      <c r="AG42775" s="7"/>
      <c r="AH42775" s="7"/>
    </row>
    <row r="42776" spans="33:34">
      <c r="AG42776" s="7"/>
      <c r="AH42776" s="7"/>
    </row>
    <row r="42777" spans="33:34">
      <c r="AG42777" s="7"/>
      <c r="AH42777" s="7"/>
    </row>
    <row r="42778" spans="33:34">
      <c r="AG42778" s="7"/>
      <c r="AH42778" s="7"/>
    </row>
    <row r="42779" spans="33:34">
      <c r="AG42779" s="7"/>
      <c r="AH42779" s="7"/>
    </row>
    <row r="42780" spans="33:34">
      <c r="AG42780" s="7"/>
      <c r="AH42780" s="7"/>
    </row>
    <row r="42781" spans="33:34">
      <c r="AG42781" s="7"/>
      <c r="AH42781" s="7"/>
    </row>
    <row r="42782" spans="33:34">
      <c r="AG42782" s="7"/>
      <c r="AH42782" s="7"/>
    </row>
    <row r="42783" spans="33:34">
      <c r="AG42783" s="7"/>
      <c r="AH42783" s="7"/>
    </row>
    <row r="42784" spans="33:34">
      <c r="AG42784" s="7"/>
      <c r="AH42784" s="7"/>
    </row>
    <row r="42785" spans="33:34">
      <c r="AG42785" s="7"/>
      <c r="AH42785" s="7"/>
    </row>
    <row r="42786" spans="33:34">
      <c r="AG42786" s="7"/>
      <c r="AH42786" s="7"/>
    </row>
    <row r="42787" spans="33:34">
      <c r="AG42787" s="7"/>
      <c r="AH42787" s="7"/>
    </row>
    <row r="42788" spans="33:34">
      <c r="AG42788" s="7"/>
      <c r="AH42788" s="7"/>
    </row>
    <row r="42789" spans="33:34">
      <c r="AG42789" s="7"/>
      <c r="AH42789" s="7"/>
    </row>
    <row r="42790" spans="33:34">
      <c r="AG42790" s="7"/>
      <c r="AH42790" s="7"/>
    </row>
    <row r="42791" spans="33:34">
      <c r="AG42791" s="7"/>
      <c r="AH42791" s="7"/>
    </row>
    <row r="42792" spans="33:34">
      <c r="AG42792" s="7"/>
      <c r="AH42792" s="7"/>
    </row>
    <row r="42793" spans="33:34">
      <c r="AG42793" s="7"/>
      <c r="AH42793" s="7"/>
    </row>
    <row r="42794" spans="33:34">
      <c r="AG42794" s="7"/>
      <c r="AH42794" s="7"/>
    </row>
    <row r="42795" spans="33:34">
      <c r="AG42795" s="7"/>
      <c r="AH42795" s="7"/>
    </row>
    <row r="42796" spans="33:34">
      <c r="AG42796" s="7"/>
      <c r="AH42796" s="7"/>
    </row>
    <row r="42797" spans="33:34">
      <c r="AG42797" s="7"/>
      <c r="AH42797" s="7"/>
    </row>
    <row r="42798" spans="33:34">
      <c r="AG42798" s="7"/>
      <c r="AH42798" s="7"/>
    </row>
    <row r="42799" spans="33:34">
      <c r="AG42799" s="7"/>
      <c r="AH42799" s="7"/>
    </row>
    <row r="42800" spans="33:34">
      <c r="AG42800" s="7"/>
      <c r="AH42800" s="7"/>
    </row>
    <row r="42801" spans="33:34">
      <c r="AG42801" s="7"/>
      <c r="AH42801" s="7"/>
    </row>
    <row r="42802" spans="33:34">
      <c r="AG42802" s="7"/>
      <c r="AH42802" s="7"/>
    </row>
    <row r="42803" spans="33:34">
      <c r="AG42803" s="7"/>
      <c r="AH42803" s="7"/>
    </row>
    <row r="42804" spans="33:34">
      <c r="AG42804" s="7"/>
      <c r="AH42804" s="7"/>
    </row>
    <row r="42805" spans="33:34">
      <c r="AG42805" s="7"/>
      <c r="AH42805" s="7"/>
    </row>
    <row r="42806" spans="33:34">
      <c r="AG42806" s="7"/>
      <c r="AH42806" s="7"/>
    </row>
    <row r="42807" spans="33:34">
      <c r="AG42807" s="7"/>
      <c r="AH42807" s="7"/>
    </row>
    <row r="42808" spans="33:34">
      <c r="AG42808" s="7"/>
      <c r="AH42808" s="7"/>
    </row>
    <row r="42809" spans="33:34">
      <c r="AG42809" s="7"/>
      <c r="AH42809" s="7"/>
    </row>
    <row r="42810" spans="33:34">
      <c r="AG42810" s="7"/>
      <c r="AH42810" s="7"/>
    </row>
    <row r="42811" spans="33:34">
      <c r="AG42811" s="7"/>
      <c r="AH42811" s="7"/>
    </row>
    <row r="42812" spans="33:34">
      <c r="AG42812" s="7"/>
      <c r="AH42812" s="7"/>
    </row>
    <row r="42813" spans="33:34">
      <c r="AG42813" s="7"/>
      <c r="AH42813" s="7"/>
    </row>
    <row r="42814" spans="33:34">
      <c r="AG42814" s="7"/>
      <c r="AH42814" s="7"/>
    </row>
    <row r="42815" spans="33:34">
      <c r="AG42815" s="7"/>
      <c r="AH42815" s="7"/>
    </row>
    <row r="42816" spans="33:34">
      <c r="AG42816" s="7"/>
      <c r="AH42816" s="7"/>
    </row>
    <row r="42817" spans="33:34">
      <c r="AG42817" s="7"/>
      <c r="AH42817" s="7"/>
    </row>
    <row r="42818" spans="33:34">
      <c r="AG42818" s="7"/>
      <c r="AH42818" s="7"/>
    </row>
    <row r="42819" spans="33:34">
      <c r="AG42819" s="7"/>
      <c r="AH42819" s="7"/>
    </row>
    <row r="42820" spans="33:34">
      <c r="AG42820" s="7"/>
      <c r="AH42820" s="7"/>
    </row>
    <row r="42821" spans="33:34">
      <c r="AG42821" s="7"/>
      <c r="AH42821" s="7"/>
    </row>
    <row r="42822" spans="33:34">
      <c r="AG42822" s="7"/>
      <c r="AH42822" s="7"/>
    </row>
    <row r="42823" spans="33:34">
      <c r="AG42823" s="7"/>
      <c r="AH42823" s="7"/>
    </row>
    <row r="42824" spans="33:34">
      <c r="AG42824" s="7"/>
      <c r="AH42824" s="7"/>
    </row>
    <row r="42825" spans="33:34">
      <c r="AG42825" s="7"/>
      <c r="AH42825" s="7"/>
    </row>
    <row r="42826" spans="33:34">
      <c r="AG42826" s="7"/>
      <c r="AH42826" s="7"/>
    </row>
    <row r="42827" spans="33:34">
      <c r="AG42827" s="7"/>
      <c r="AH42827" s="7"/>
    </row>
    <row r="42828" spans="33:34">
      <c r="AG42828" s="7"/>
      <c r="AH42828" s="7"/>
    </row>
    <row r="42829" spans="33:34">
      <c r="AG42829" s="7"/>
      <c r="AH42829" s="7"/>
    </row>
    <row r="42830" spans="33:34">
      <c r="AG42830" s="7"/>
      <c r="AH42830" s="7"/>
    </row>
    <row r="42831" spans="33:34">
      <c r="AG42831" s="7"/>
      <c r="AH42831" s="7"/>
    </row>
    <row r="42832" spans="33:34">
      <c r="AG42832" s="7"/>
      <c r="AH42832" s="7"/>
    </row>
    <row r="42833" spans="33:34">
      <c r="AG42833" s="7"/>
      <c r="AH42833" s="7"/>
    </row>
    <row r="42834" spans="33:34">
      <c r="AG42834" s="7"/>
      <c r="AH42834" s="7"/>
    </row>
    <row r="42835" spans="33:34">
      <c r="AG42835" s="7"/>
      <c r="AH42835" s="7"/>
    </row>
    <row r="42836" spans="33:34">
      <c r="AG42836" s="7"/>
      <c r="AH42836" s="7"/>
    </row>
    <row r="42837" spans="33:34">
      <c r="AG42837" s="7"/>
      <c r="AH42837" s="7"/>
    </row>
    <row r="42838" spans="33:34">
      <c r="AG42838" s="7"/>
      <c r="AH42838" s="7"/>
    </row>
    <row r="42839" spans="33:34">
      <c r="AG42839" s="7"/>
      <c r="AH42839" s="7"/>
    </row>
    <row r="42840" spans="33:34">
      <c r="AG42840" s="7"/>
      <c r="AH42840" s="7"/>
    </row>
    <row r="42841" spans="33:34">
      <c r="AG42841" s="7"/>
      <c r="AH42841" s="7"/>
    </row>
    <row r="42842" spans="33:34">
      <c r="AG42842" s="7"/>
      <c r="AH42842" s="7"/>
    </row>
    <row r="42843" spans="33:34">
      <c r="AG42843" s="7"/>
      <c r="AH42843" s="7"/>
    </row>
    <row r="42844" spans="33:34">
      <c r="AG42844" s="7"/>
      <c r="AH42844" s="7"/>
    </row>
    <row r="42845" spans="33:34">
      <c r="AG42845" s="7"/>
      <c r="AH42845" s="7"/>
    </row>
    <row r="42846" spans="33:34">
      <c r="AG42846" s="7"/>
      <c r="AH42846" s="7"/>
    </row>
    <row r="42847" spans="33:34">
      <c r="AG42847" s="7"/>
      <c r="AH42847" s="7"/>
    </row>
    <row r="42848" spans="33:34">
      <c r="AG42848" s="7"/>
      <c r="AH42848" s="7"/>
    </row>
    <row r="42849" spans="33:34">
      <c r="AG42849" s="7"/>
      <c r="AH42849" s="7"/>
    </row>
    <row r="42850" spans="33:34">
      <c r="AG42850" s="7"/>
      <c r="AH42850" s="7"/>
    </row>
    <row r="42851" spans="33:34">
      <c r="AG42851" s="7"/>
      <c r="AH42851" s="7"/>
    </row>
    <row r="42852" spans="33:34">
      <c r="AG42852" s="7"/>
      <c r="AH42852" s="7"/>
    </row>
    <row r="42853" spans="33:34">
      <c r="AG42853" s="7"/>
      <c r="AH42853" s="7"/>
    </row>
    <row r="42854" spans="33:34">
      <c r="AG42854" s="7"/>
      <c r="AH42854" s="7"/>
    </row>
    <row r="42855" spans="33:34">
      <c r="AG42855" s="7"/>
      <c r="AH42855" s="7"/>
    </row>
    <row r="42856" spans="33:34">
      <c r="AG42856" s="7"/>
      <c r="AH42856" s="7"/>
    </row>
    <row r="42857" spans="33:34">
      <c r="AG42857" s="7"/>
      <c r="AH42857" s="7"/>
    </row>
    <row r="42858" spans="33:34">
      <c r="AG42858" s="7"/>
      <c r="AH42858" s="7"/>
    </row>
    <row r="42859" spans="33:34">
      <c r="AG42859" s="7"/>
      <c r="AH42859" s="7"/>
    </row>
    <row r="42860" spans="33:34">
      <c r="AG42860" s="7"/>
      <c r="AH42860" s="7"/>
    </row>
    <row r="42861" spans="33:34">
      <c r="AG42861" s="7"/>
      <c r="AH42861" s="7"/>
    </row>
    <row r="42862" spans="33:34">
      <c r="AG42862" s="7"/>
      <c r="AH42862" s="7"/>
    </row>
    <row r="42863" spans="33:34">
      <c r="AG42863" s="7"/>
      <c r="AH42863" s="7"/>
    </row>
    <row r="42864" spans="33:34">
      <c r="AG42864" s="7"/>
      <c r="AH42864" s="7"/>
    </row>
    <row r="42865" spans="33:34">
      <c r="AG42865" s="7"/>
      <c r="AH42865" s="7"/>
    </row>
    <row r="42866" spans="33:34">
      <c r="AG42866" s="7"/>
      <c r="AH42866" s="7"/>
    </row>
    <row r="42867" spans="33:34">
      <c r="AG42867" s="7"/>
      <c r="AH42867" s="7"/>
    </row>
    <row r="42868" spans="33:34">
      <c r="AG42868" s="7"/>
      <c r="AH42868" s="7"/>
    </row>
    <row r="42869" spans="33:34">
      <c r="AG42869" s="7"/>
      <c r="AH42869" s="7"/>
    </row>
    <row r="42870" spans="33:34">
      <c r="AG42870" s="7"/>
      <c r="AH42870" s="7"/>
    </row>
    <row r="42871" spans="33:34">
      <c r="AG42871" s="7"/>
      <c r="AH42871" s="7"/>
    </row>
    <row r="42872" spans="33:34">
      <c r="AG42872" s="7"/>
      <c r="AH42872" s="7"/>
    </row>
    <row r="42873" spans="33:34">
      <c r="AG42873" s="7"/>
      <c r="AH42873" s="7"/>
    </row>
    <row r="42874" spans="33:34">
      <c r="AG42874" s="7"/>
      <c r="AH42874" s="7"/>
    </row>
    <row r="42875" spans="33:34">
      <c r="AG42875" s="7"/>
      <c r="AH42875" s="7"/>
    </row>
    <row r="42876" spans="33:34">
      <c r="AG42876" s="7"/>
      <c r="AH42876" s="7"/>
    </row>
    <row r="42877" spans="33:34">
      <c r="AG42877" s="7"/>
      <c r="AH42877" s="7"/>
    </row>
    <row r="42878" spans="33:34">
      <c r="AG42878" s="7"/>
      <c r="AH42878" s="7"/>
    </row>
    <row r="42879" spans="33:34">
      <c r="AG42879" s="7"/>
      <c r="AH42879" s="7"/>
    </row>
    <row r="42880" spans="33:34">
      <c r="AG42880" s="7"/>
      <c r="AH42880" s="7"/>
    </row>
    <row r="42881" spans="33:34">
      <c r="AG42881" s="7"/>
      <c r="AH42881" s="7"/>
    </row>
    <row r="42882" spans="33:34">
      <c r="AG42882" s="7"/>
      <c r="AH42882" s="7"/>
    </row>
    <row r="42883" spans="33:34">
      <c r="AG42883" s="7"/>
      <c r="AH42883" s="7"/>
    </row>
    <row r="42884" spans="33:34">
      <c r="AG42884" s="7"/>
      <c r="AH42884" s="7"/>
    </row>
    <row r="42885" spans="33:34">
      <c r="AG42885" s="7"/>
      <c r="AH42885" s="7"/>
    </row>
    <row r="42886" spans="33:34">
      <c r="AG42886" s="7"/>
      <c r="AH42886" s="7"/>
    </row>
    <row r="42887" spans="33:34">
      <c r="AG42887" s="7"/>
      <c r="AH42887" s="7"/>
    </row>
    <row r="42888" spans="33:34">
      <c r="AG42888" s="7"/>
      <c r="AH42888" s="7"/>
    </row>
    <row r="42889" spans="33:34">
      <c r="AG42889" s="7"/>
      <c r="AH42889" s="7"/>
    </row>
    <row r="42890" spans="33:34">
      <c r="AG42890" s="7"/>
      <c r="AH42890" s="7"/>
    </row>
    <row r="42891" spans="33:34">
      <c r="AG42891" s="7"/>
      <c r="AH42891" s="7"/>
    </row>
    <row r="42892" spans="33:34">
      <c r="AG42892" s="7"/>
      <c r="AH42892" s="7"/>
    </row>
    <row r="42893" spans="33:34">
      <c r="AG42893" s="7"/>
      <c r="AH42893" s="7"/>
    </row>
    <row r="42894" spans="33:34">
      <c r="AG42894" s="7"/>
      <c r="AH42894" s="7"/>
    </row>
    <row r="42895" spans="33:34">
      <c r="AG42895" s="7"/>
      <c r="AH42895" s="7"/>
    </row>
    <row r="42896" spans="33:34">
      <c r="AG42896" s="7"/>
      <c r="AH42896" s="7"/>
    </row>
    <row r="42897" spans="33:34">
      <c r="AG42897" s="7"/>
      <c r="AH42897" s="7"/>
    </row>
    <row r="42898" spans="33:34">
      <c r="AG42898" s="7"/>
      <c r="AH42898" s="7"/>
    </row>
    <row r="42899" spans="33:34">
      <c r="AG42899" s="7"/>
      <c r="AH42899" s="7"/>
    </row>
    <row r="42900" spans="33:34">
      <c r="AG42900" s="7"/>
      <c r="AH42900" s="7"/>
    </row>
    <row r="42901" spans="33:34">
      <c r="AG42901" s="7"/>
      <c r="AH42901" s="7"/>
    </row>
    <row r="42902" spans="33:34">
      <c r="AG42902" s="7"/>
      <c r="AH42902" s="7"/>
    </row>
    <row r="42903" spans="33:34">
      <c r="AG42903" s="7"/>
      <c r="AH42903" s="7"/>
    </row>
    <row r="42904" spans="33:34">
      <c r="AG42904" s="7"/>
      <c r="AH42904" s="7"/>
    </row>
    <row r="42905" spans="33:34">
      <c r="AG42905" s="7"/>
      <c r="AH42905" s="7"/>
    </row>
    <row r="42906" spans="33:34">
      <c r="AG42906" s="7"/>
      <c r="AH42906" s="7"/>
    </row>
    <row r="42907" spans="33:34">
      <c r="AG42907" s="7"/>
      <c r="AH42907" s="7"/>
    </row>
    <row r="42908" spans="33:34">
      <c r="AG42908" s="7"/>
      <c r="AH42908" s="7"/>
    </row>
    <row r="42909" spans="33:34">
      <c r="AG42909" s="7"/>
      <c r="AH42909" s="7"/>
    </row>
    <row r="42910" spans="33:34">
      <c r="AG42910" s="7"/>
      <c r="AH42910" s="7"/>
    </row>
    <row r="42911" spans="33:34">
      <c r="AG42911" s="7"/>
      <c r="AH42911" s="7"/>
    </row>
    <row r="42912" spans="33:34">
      <c r="AG42912" s="7"/>
      <c r="AH42912" s="7"/>
    </row>
    <row r="42913" spans="33:34">
      <c r="AG42913" s="7"/>
      <c r="AH42913" s="7"/>
    </row>
    <row r="42914" spans="33:34">
      <c r="AG42914" s="7"/>
      <c r="AH42914" s="7"/>
    </row>
    <row r="42915" spans="33:34">
      <c r="AG42915" s="7"/>
      <c r="AH42915" s="7"/>
    </row>
    <row r="42916" spans="33:34">
      <c r="AG42916" s="7"/>
      <c r="AH42916" s="7"/>
    </row>
    <row r="42917" spans="33:34">
      <c r="AG42917" s="7"/>
      <c r="AH42917" s="7"/>
    </row>
    <row r="42918" spans="33:34">
      <c r="AG42918" s="7"/>
      <c r="AH42918" s="7"/>
    </row>
    <row r="42919" spans="33:34">
      <c r="AG42919" s="7"/>
      <c r="AH42919" s="7"/>
    </row>
    <row r="42920" spans="33:34">
      <c r="AG42920" s="7"/>
      <c r="AH42920" s="7"/>
    </row>
    <row r="42921" spans="33:34">
      <c r="AG42921" s="7"/>
      <c r="AH42921" s="7"/>
    </row>
    <row r="42922" spans="33:34">
      <c r="AG42922" s="7"/>
      <c r="AH42922" s="7"/>
    </row>
    <row r="42923" spans="33:34">
      <c r="AG42923" s="7"/>
      <c r="AH42923" s="7"/>
    </row>
    <row r="42924" spans="33:34">
      <c r="AG42924" s="7"/>
      <c r="AH42924" s="7"/>
    </row>
    <row r="42925" spans="33:34">
      <c r="AG42925" s="7"/>
      <c r="AH42925" s="7"/>
    </row>
    <row r="42926" spans="33:34">
      <c r="AG42926" s="7"/>
      <c r="AH42926" s="7"/>
    </row>
    <row r="42927" spans="33:34">
      <c r="AG42927" s="7"/>
      <c r="AH42927" s="7"/>
    </row>
    <row r="42928" spans="33:34">
      <c r="AG42928" s="7"/>
      <c r="AH42928" s="7"/>
    </row>
    <row r="42929" spans="33:34">
      <c r="AG42929" s="7"/>
      <c r="AH42929" s="7"/>
    </row>
    <row r="42930" spans="33:34">
      <c r="AG42930" s="7"/>
      <c r="AH42930" s="7"/>
    </row>
    <row r="42931" spans="33:34">
      <c r="AG42931" s="7"/>
      <c r="AH42931" s="7"/>
    </row>
    <row r="42932" spans="33:34">
      <c r="AG42932" s="7"/>
      <c r="AH42932" s="7"/>
    </row>
    <row r="42933" spans="33:34">
      <c r="AG42933" s="7"/>
      <c r="AH42933" s="7"/>
    </row>
    <row r="42934" spans="33:34">
      <c r="AG42934" s="7"/>
      <c r="AH42934" s="7"/>
    </row>
    <row r="42935" spans="33:34">
      <c r="AG42935" s="7"/>
      <c r="AH42935" s="7"/>
    </row>
    <row r="42936" spans="33:34">
      <c r="AG42936" s="7"/>
      <c r="AH42936" s="7"/>
    </row>
    <row r="42937" spans="33:34">
      <c r="AG42937" s="7"/>
      <c r="AH42937" s="7"/>
    </row>
    <row r="42938" spans="33:34">
      <c r="AG42938" s="7"/>
      <c r="AH42938" s="7"/>
    </row>
    <row r="42939" spans="33:34">
      <c r="AG42939" s="7"/>
      <c r="AH42939" s="7"/>
    </row>
    <row r="42940" spans="33:34">
      <c r="AG42940" s="7"/>
      <c r="AH42940" s="7"/>
    </row>
    <row r="42941" spans="33:34">
      <c r="AG42941" s="7"/>
      <c r="AH42941" s="7"/>
    </row>
    <row r="42942" spans="33:34">
      <c r="AG42942" s="7"/>
      <c r="AH42942" s="7"/>
    </row>
    <row r="42943" spans="33:34">
      <c r="AG42943" s="7"/>
      <c r="AH42943" s="7"/>
    </row>
    <row r="42944" spans="33:34">
      <c r="AG42944" s="7"/>
      <c r="AH42944" s="7"/>
    </row>
    <row r="42945" spans="33:34">
      <c r="AG42945" s="7"/>
      <c r="AH42945" s="7"/>
    </row>
    <row r="42946" spans="33:34">
      <c r="AG42946" s="7"/>
      <c r="AH42946" s="7"/>
    </row>
    <row r="42947" spans="33:34">
      <c r="AG42947" s="7"/>
      <c r="AH42947" s="7"/>
    </row>
    <row r="42948" spans="33:34">
      <c r="AG42948" s="7"/>
      <c r="AH42948" s="7"/>
    </row>
    <row r="42949" spans="33:34">
      <c r="AG42949" s="7"/>
      <c r="AH42949" s="7"/>
    </row>
    <row r="42950" spans="33:34">
      <c r="AG42950" s="7"/>
      <c r="AH42950" s="7"/>
    </row>
    <row r="42951" spans="33:34">
      <c r="AG42951" s="7"/>
      <c r="AH42951" s="7"/>
    </row>
    <row r="42952" spans="33:34">
      <c r="AG42952" s="7"/>
      <c r="AH42952" s="7"/>
    </row>
    <row r="42953" spans="33:34">
      <c r="AG42953" s="7"/>
      <c r="AH42953" s="7"/>
    </row>
    <row r="42954" spans="33:34">
      <c r="AG42954" s="7"/>
      <c r="AH42954" s="7"/>
    </row>
    <row r="42955" spans="33:34">
      <c r="AG42955" s="7"/>
      <c r="AH42955" s="7"/>
    </row>
    <row r="42956" spans="33:34">
      <c r="AG42956" s="7"/>
      <c r="AH42956" s="7"/>
    </row>
    <row r="42957" spans="33:34">
      <c r="AG42957" s="7"/>
      <c r="AH42957" s="7"/>
    </row>
    <row r="42958" spans="33:34">
      <c r="AG42958" s="7"/>
      <c r="AH42958" s="7"/>
    </row>
    <row r="42959" spans="33:34">
      <c r="AG42959" s="7"/>
      <c r="AH42959" s="7"/>
    </row>
    <row r="42960" spans="33:34">
      <c r="AG42960" s="7"/>
      <c r="AH42960" s="7"/>
    </row>
    <row r="42961" spans="33:34">
      <c r="AG42961" s="7"/>
      <c r="AH42961" s="7"/>
    </row>
    <row r="42962" spans="33:34">
      <c r="AG42962" s="7"/>
      <c r="AH42962" s="7"/>
    </row>
    <row r="42963" spans="33:34">
      <c r="AG42963" s="7"/>
      <c r="AH42963" s="7"/>
    </row>
    <row r="42964" spans="33:34">
      <c r="AG42964" s="7"/>
      <c r="AH42964" s="7"/>
    </row>
    <row r="42965" spans="33:34">
      <c r="AG42965" s="7"/>
      <c r="AH42965" s="7"/>
    </row>
    <row r="42966" spans="33:34">
      <c r="AG42966" s="7"/>
      <c r="AH42966" s="7"/>
    </row>
    <row r="42967" spans="33:34">
      <c r="AG42967" s="7"/>
      <c r="AH42967" s="7"/>
    </row>
    <row r="42968" spans="33:34">
      <c r="AG42968" s="7"/>
      <c r="AH42968" s="7"/>
    </row>
    <row r="42969" spans="33:34">
      <c r="AG42969" s="7"/>
      <c r="AH42969" s="7"/>
    </row>
    <row r="42970" spans="33:34">
      <c r="AG42970" s="7"/>
      <c r="AH42970" s="7"/>
    </row>
    <row r="42971" spans="33:34">
      <c r="AG42971" s="7"/>
      <c r="AH42971" s="7"/>
    </row>
    <row r="42972" spans="33:34">
      <c r="AG42972" s="7"/>
      <c r="AH42972" s="7"/>
    </row>
    <row r="42973" spans="33:34">
      <c r="AG42973" s="7"/>
      <c r="AH42973" s="7"/>
    </row>
    <row r="42974" spans="33:34">
      <c r="AG42974" s="7"/>
      <c r="AH42974" s="7"/>
    </row>
    <row r="42975" spans="33:34">
      <c r="AG42975" s="7"/>
      <c r="AH42975" s="7"/>
    </row>
    <row r="42976" spans="33:34">
      <c r="AG42976" s="7"/>
      <c r="AH42976" s="7"/>
    </row>
    <row r="42977" spans="33:34">
      <c r="AG42977" s="7"/>
      <c r="AH42977" s="7"/>
    </row>
    <row r="42978" spans="33:34">
      <c r="AG42978" s="7"/>
      <c r="AH42978" s="7"/>
    </row>
    <row r="42979" spans="33:34">
      <c r="AG42979" s="7"/>
      <c r="AH42979" s="7"/>
    </row>
    <row r="42980" spans="33:34">
      <c r="AG42980" s="7"/>
      <c r="AH42980" s="7"/>
    </row>
    <row r="42981" spans="33:34">
      <c r="AG42981" s="7"/>
      <c r="AH42981" s="7"/>
    </row>
    <row r="42982" spans="33:34">
      <c r="AG42982" s="7"/>
      <c r="AH42982" s="7"/>
    </row>
    <row r="42983" spans="33:34">
      <c r="AG42983" s="7"/>
      <c r="AH42983" s="7"/>
    </row>
    <row r="42984" spans="33:34">
      <c r="AG42984" s="7"/>
      <c r="AH42984" s="7"/>
    </row>
    <row r="42985" spans="33:34">
      <c r="AG42985" s="7"/>
      <c r="AH42985" s="7"/>
    </row>
    <row r="42986" spans="33:34">
      <c r="AG42986" s="7"/>
      <c r="AH42986" s="7"/>
    </row>
    <row r="42987" spans="33:34">
      <c r="AG42987" s="7"/>
      <c r="AH42987" s="7"/>
    </row>
    <row r="42988" spans="33:34">
      <c r="AG42988" s="7"/>
      <c r="AH42988" s="7"/>
    </row>
    <row r="42989" spans="33:34">
      <c r="AG42989" s="7"/>
      <c r="AH42989" s="7"/>
    </row>
    <row r="42990" spans="33:34">
      <c r="AG42990" s="7"/>
      <c r="AH42990" s="7"/>
    </row>
    <row r="42991" spans="33:34">
      <c r="AG42991" s="7"/>
      <c r="AH42991" s="7"/>
    </row>
    <row r="42992" spans="33:34">
      <c r="AG42992" s="7"/>
      <c r="AH42992" s="7"/>
    </row>
    <row r="42993" spans="33:34">
      <c r="AG42993" s="7"/>
      <c r="AH42993" s="7"/>
    </row>
    <row r="42994" spans="33:34">
      <c r="AG42994" s="7"/>
      <c r="AH42994" s="7"/>
    </row>
    <row r="42995" spans="33:34">
      <c r="AG42995" s="7"/>
      <c r="AH42995" s="7"/>
    </row>
    <row r="42996" spans="33:34">
      <c r="AG42996" s="7"/>
      <c r="AH42996" s="7"/>
    </row>
    <row r="42997" spans="33:34">
      <c r="AG42997" s="7"/>
      <c r="AH42997" s="7"/>
    </row>
    <row r="42998" spans="33:34">
      <c r="AG42998" s="7"/>
      <c r="AH42998" s="7"/>
    </row>
    <row r="42999" spans="33:34">
      <c r="AG42999" s="7"/>
      <c r="AH42999" s="7"/>
    </row>
    <row r="43000" spans="33:34">
      <c r="AG43000" s="7"/>
      <c r="AH43000" s="7"/>
    </row>
    <row r="43001" spans="33:34">
      <c r="AG43001" s="7"/>
      <c r="AH43001" s="7"/>
    </row>
    <row r="43002" spans="33:34">
      <c r="AG43002" s="7"/>
      <c r="AH43002" s="7"/>
    </row>
    <row r="43003" spans="33:34">
      <c r="AG43003" s="7"/>
      <c r="AH43003" s="7"/>
    </row>
    <row r="43004" spans="33:34">
      <c r="AG43004" s="7"/>
      <c r="AH43004" s="7"/>
    </row>
    <row r="43005" spans="33:34">
      <c r="AG43005" s="7"/>
      <c r="AH43005" s="7"/>
    </row>
    <row r="43006" spans="33:34">
      <c r="AG43006" s="7"/>
      <c r="AH43006" s="7"/>
    </row>
    <row r="43007" spans="33:34">
      <c r="AG43007" s="7"/>
      <c r="AH43007" s="7"/>
    </row>
    <row r="43008" spans="33:34">
      <c r="AG43008" s="7"/>
      <c r="AH43008" s="7"/>
    </row>
    <row r="43009" spans="33:34">
      <c r="AG43009" s="7"/>
      <c r="AH43009" s="7"/>
    </row>
    <row r="43010" spans="33:34">
      <c r="AG43010" s="7"/>
      <c r="AH43010" s="7"/>
    </row>
    <row r="43011" spans="33:34">
      <c r="AG43011" s="7"/>
      <c r="AH43011" s="7"/>
    </row>
    <row r="43012" spans="33:34">
      <c r="AG43012" s="7"/>
      <c r="AH43012" s="7"/>
    </row>
    <row r="43013" spans="33:34">
      <c r="AG43013" s="7"/>
      <c r="AH43013" s="7"/>
    </row>
    <row r="43014" spans="33:34">
      <c r="AG43014" s="7"/>
      <c r="AH43014" s="7"/>
    </row>
    <row r="43015" spans="33:34">
      <c r="AG43015" s="7"/>
      <c r="AH43015" s="7"/>
    </row>
    <row r="43016" spans="33:34">
      <c r="AG43016" s="7"/>
      <c r="AH43016" s="7"/>
    </row>
    <row r="43017" spans="33:34">
      <c r="AG43017" s="7"/>
      <c r="AH43017" s="7"/>
    </row>
    <row r="43018" spans="33:34">
      <c r="AG43018" s="7"/>
      <c r="AH43018" s="7"/>
    </row>
    <row r="43019" spans="33:34">
      <c r="AG43019" s="7"/>
      <c r="AH43019" s="7"/>
    </row>
    <row r="43020" spans="33:34">
      <c r="AG43020" s="7"/>
      <c r="AH43020" s="7"/>
    </row>
    <row r="43021" spans="33:34">
      <c r="AG43021" s="7"/>
      <c r="AH43021" s="7"/>
    </row>
    <row r="43022" spans="33:34">
      <c r="AG43022" s="7"/>
      <c r="AH43022" s="7"/>
    </row>
    <row r="43023" spans="33:34">
      <c r="AG43023" s="7"/>
      <c r="AH43023" s="7"/>
    </row>
    <row r="43024" spans="33:34">
      <c r="AG43024" s="7"/>
      <c r="AH43024" s="7"/>
    </row>
    <row r="43025" spans="33:34">
      <c r="AG43025" s="7"/>
      <c r="AH43025" s="7"/>
    </row>
    <row r="43026" spans="33:34">
      <c r="AG43026" s="7"/>
      <c r="AH43026" s="7"/>
    </row>
    <row r="43027" spans="33:34">
      <c r="AG43027" s="7"/>
      <c r="AH43027" s="7"/>
    </row>
    <row r="43028" spans="33:34">
      <c r="AG43028" s="7"/>
      <c r="AH43028" s="7"/>
    </row>
    <row r="43029" spans="33:34">
      <c r="AG43029" s="7"/>
      <c r="AH43029" s="7"/>
    </row>
    <row r="43030" spans="33:34">
      <c r="AG43030" s="7"/>
      <c r="AH43030" s="7"/>
    </row>
    <row r="43031" spans="33:34">
      <c r="AG43031" s="7"/>
      <c r="AH43031" s="7"/>
    </row>
    <row r="43032" spans="33:34">
      <c r="AG43032" s="7"/>
      <c r="AH43032" s="7"/>
    </row>
    <row r="43033" spans="33:34">
      <c r="AG43033" s="7"/>
      <c r="AH43033" s="7"/>
    </row>
    <row r="43034" spans="33:34">
      <c r="AG43034" s="7"/>
      <c r="AH43034" s="7"/>
    </row>
    <row r="43035" spans="33:34">
      <c r="AG43035" s="7"/>
      <c r="AH43035" s="7"/>
    </row>
    <row r="43036" spans="33:34">
      <c r="AG43036" s="7"/>
      <c r="AH43036" s="7"/>
    </row>
    <row r="43037" spans="33:34">
      <c r="AG43037" s="7"/>
      <c r="AH43037" s="7"/>
    </row>
    <row r="43038" spans="33:34">
      <c r="AG43038" s="7"/>
      <c r="AH43038" s="7"/>
    </row>
    <row r="43039" spans="33:34">
      <c r="AG43039" s="7"/>
      <c r="AH43039" s="7"/>
    </row>
    <row r="43040" spans="33:34">
      <c r="AG43040" s="7"/>
      <c r="AH43040" s="7"/>
    </row>
    <row r="43041" spans="33:34">
      <c r="AG43041" s="7"/>
      <c r="AH43041" s="7"/>
    </row>
    <row r="43042" spans="33:34">
      <c r="AG43042" s="7"/>
      <c r="AH43042" s="7"/>
    </row>
    <row r="43043" spans="33:34">
      <c r="AG43043" s="7"/>
      <c r="AH43043" s="7"/>
    </row>
    <row r="43044" spans="33:34">
      <c r="AG43044" s="7"/>
      <c r="AH43044" s="7"/>
    </row>
    <row r="43045" spans="33:34">
      <c r="AG43045" s="7"/>
      <c r="AH43045" s="7"/>
    </row>
    <row r="43046" spans="33:34">
      <c r="AG43046" s="7"/>
      <c r="AH43046" s="7"/>
    </row>
    <row r="43047" spans="33:34">
      <c r="AG43047" s="7"/>
      <c r="AH43047" s="7"/>
    </row>
    <row r="43048" spans="33:34">
      <c r="AG43048" s="7"/>
      <c r="AH43048" s="7"/>
    </row>
    <row r="43049" spans="33:34">
      <c r="AG43049" s="7"/>
      <c r="AH43049" s="7"/>
    </row>
    <row r="43050" spans="33:34">
      <c r="AG43050" s="7"/>
      <c r="AH43050" s="7"/>
    </row>
    <row r="43051" spans="33:34">
      <c r="AG43051" s="7"/>
      <c r="AH43051" s="7"/>
    </row>
    <row r="43052" spans="33:34">
      <c r="AG43052" s="7"/>
      <c r="AH43052" s="7"/>
    </row>
    <row r="43053" spans="33:34">
      <c r="AG43053" s="7"/>
      <c r="AH43053" s="7"/>
    </row>
    <row r="43054" spans="33:34">
      <c r="AG43054" s="7"/>
      <c r="AH43054" s="7"/>
    </row>
    <row r="43055" spans="33:34">
      <c r="AG43055" s="7"/>
      <c r="AH43055" s="7"/>
    </row>
    <row r="43056" spans="33:34">
      <c r="AG43056" s="7"/>
      <c r="AH43056" s="7"/>
    </row>
    <row r="43057" spans="33:34">
      <c r="AG43057" s="7"/>
      <c r="AH43057" s="7"/>
    </row>
    <row r="43058" spans="33:34">
      <c r="AG43058" s="7"/>
      <c r="AH43058" s="7"/>
    </row>
    <row r="43059" spans="33:34">
      <c r="AG43059" s="7"/>
      <c r="AH43059" s="7"/>
    </row>
    <row r="43060" spans="33:34">
      <c r="AG43060" s="7"/>
      <c r="AH43060" s="7"/>
    </row>
    <row r="43061" spans="33:34">
      <c r="AG43061" s="7"/>
      <c r="AH43061" s="7"/>
    </row>
    <row r="43062" spans="33:34">
      <c r="AG43062" s="7"/>
      <c r="AH43062" s="7"/>
    </row>
    <row r="43063" spans="33:34">
      <c r="AG43063" s="7"/>
      <c r="AH43063" s="7"/>
    </row>
    <row r="43064" spans="33:34">
      <c r="AG43064" s="7"/>
      <c r="AH43064" s="7"/>
    </row>
    <row r="43065" spans="33:34">
      <c r="AG43065" s="7"/>
      <c r="AH43065" s="7"/>
    </row>
    <row r="43066" spans="33:34">
      <c r="AG43066" s="7"/>
      <c r="AH43066" s="7"/>
    </row>
    <row r="43067" spans="33:34">
      <c r="AG43067" s="7"/>
      <c r="AH43067" s="7"/>
    </row>
    <row r="43068" spans="33:34">
      <c r="AG43068" s="7"/>
      <c r="AH43068" s="7"/>
    </row>
    <row r="43069" spans="33:34">
      <c r="AG43069" s="7"/>
      <c r="AH43069" s="7"/>
    </row>
    <row r="43070" spans="33:34">
      <c r="AG43070" s="7"/>
      <c r="AH43070" s="7"/>
    </row>
    <row r="43071" spans="33:34">
      <c r="AG43071" s="7"/>
      <c r="AH43071" s="7"/>
    </row>
    <row r="43072" spans="33:34">
      <c r="AG43072" s="7"/>
      <c r="AH43072" s="7"/>
    </row>
    <row r="43073" spans="33:34">
      <c r="AG43073" s="7"/>
      <c r="AH43073" s="7"/>
    </row>
    <row r="43074" spans="33:34">
      <c r="AG43074" s="7"/>
      <c r="AH43074" s="7"/>
    </row>
    <row r="43075" spans="33:34">
      <c r="AG43075" s="7"/>
      <c r="AH43075" s="7"/>
    </row>
    <row r="43076" spans="33:34">
      <c r="AG43076" s="7"/>
      <c r="AH43076" s="7"/>
    </row>
    <row r="43077" spans="33:34">
      <c r="AG43077" s="7"/>
      <c r="AH43077" s="7"/>
    </row>
    <row r="43078" spans="33:34">
      <c r="AG43078" s="7"/>
      <c r="AH43078" s="7"/>
    </row>
    <row r="43079" spans="33:34">
      <c r="AG43079" s="7"/>
      <c r="AH43079" s="7"/>
    </row>
    <row r="43080" spans="33:34">
      <c r="AG43080" s="7"/>
      <c r="AH43080" s="7"/>
    </row>
    <row r="43081" spans="33:34">
      <c r="AG43081" s="7"/>
      <c r="AH43081" s="7"/>
    </row>
    <row r="43082" spans="33:34">
      <c r="AG43082" s="7"/>
      <c r="AH43082" s="7"/>
    </row>
    <row r="43083" spans="33:34">
      <c r="AG43083" s="7"/>
      <c r="AH43083" s="7"/>
    </row>
    <row r="43084" spans="33:34">
      <c r="AG43084" s="7"/>
      <c r="AH43084" s="7"/>
    </row>
    <row r="43085" spans="33:34">
      <c r="AG43085" s="7"/>
      <c r="AH43085" s="7"/>
    </row>
    <row r="43086" spans="33:34">
      <c r="AG43086" s="7"/>
      <c r="AH43086" s="7"/>
    </row>
    <row r="43087" spans="33:34">
      <c r="AG43087" s="7"/>
      <c r="AH43087" s="7"/>
    </row>
    <row r="43088" spans="33:34">
      <c r="AG43088" s="7"/>
      <c r="AH43088" s="7"/>
    </row>
    <row r="43089" spans="33:34">
      <c r="AG43089" s="7"/>
      <c r="AH43089" s="7"/>
    </row>
    <row r="43090" spans="33:34">
      <c r="AG43090" s="7"/>
      <c r="AH43090" s="7"/>
    </row>
    <row r="43091" spans="33:34">
      <c r="AG43091" s="7"/>
      <c r="AH43091" s="7"/>
    </row>
    <row r="43092" spans="33:34">
      <c r="AG43092" s="7"/>
      <c r="AH43092" s="7"/>
    </row>
    <row r="43093" spans="33:34">
      <c r="AG43093" s="7"/>
      <c r="AH43093" s="7"/>
    </row>
    <row r="43094" spans="33:34">
      <c r="AG43094" s="7"/>
      <c r="AH43094" s="7"/>
    </row>
    <row r="43095" spans="33:34">
      <c r="AG43095" s="7"/>
      <c r="AH43095" s="7"/>
    </row>
    <row r="43096" spans="33:34">
      <c r="AG43096" s="7"/>
      <c r="AH43096" s="7"/>
    </row>
    <row r="43097" spans="33:34">
      <c r="AG43097" s="7"/>
      <c r="AH43097" s="7"/>
    </row>
    <row r="43098" spans="33:34">
      <c r="AG43098" s="7"/>
      <c r="AH43098" s="7"/>
    </row>
    <row r="43099" spans="33:34">
      <c r="AG43099" s="7"/>
      <c r="AH43099" s="7"/>
    </row>
    <row r="43100" spans="33:34">
      <c r="AG43100" s="7"/>
      <c r="AH43100" s="7"/>
    </row>
    <row r="43101" spans="33:34">
      <c r="AG43101" s="7"/>
      <c r="AH43101" s="7"/>
    </row>
    <row r="43102" spans="33:34">
      <c r="AG43102" s="7"/>
      <c r="AH43102" s="7"/>
    </row>
    <row r="43103" spans="33:34">
      <c r="AG43103" s="7"/>
      <c r="AH43103" s="7"/>
    </row>
    <row r="43104" spans="33:34">
      <c r="AG43104" s="7"/>
      <c r="AH43104" s="7"/>
    </row>
    <row r="43105" spans="33:34">
      <c r="AG43105" s="7"/>
      <c r="AH43105" s="7"/>
    </row>
    <row r="43106" spans="33:34">
      <c r="AG43106" s="7"/>
      <c r="AH43106" s="7"/>
    </row>
    <row r="43107" spans="33:34">
      <c r="AG43107" s="7"/>
      <c r="AH43107" s="7"/>
    </row>
    <row r="43108" spans="33:34">
      <c r="AG43108" s="7"/>
      <c r="AH43108" s="7"/>
    </row>
    <row r="43109" spans="33:34">
      <c r="AG43109" s="7"/>
      <c r="AH43109" s="7"/>
    </row>
    <row r="43110" spans="33:34">
      <c r="AG43110" s="7"/>
      <c r="AH43110" s="7"/>
    </row>
    <row r="43111" spans="33:34">
      <c r="AG43111" s="7"/>
      <c r="AH43111" s="7"/>
    </row>
    <row r="43112" spans="33:34">
      <c r="AG43112" s="7"/>
      <c r="AH43112" s="7"/>
    </row>
    <row r="43113" spans="33:34">
      <c r="AG43113" s="7"/>
      <c r="AH43113" s="7"/>
    </row>
    <row r="43114" spans="33:34">
      <c r="AG43114" s="7"/>
      <c r="AH43114" s="7"/>
    </row>
    <row r="43115" spans="33:34">
      <c r="AG43115" s="7"/>
      <c r="AH43115" s="7"/>
    </row>
    <row r="43116" spans="33:34">
      <c r="AG43116" s="7"/>
      <c r="AH43116" s="7"/>
    </row>
    <row r="43117" spans="33:34">
      <c r="AG43117" s="7"/>
      <c r="AH43117" s="7"/>
    </row>
    <row r="43118" spans="33:34">
      <c r="AG43118" s="7"/>
      <c r="AH43118" s="7"/>
    </row>
    <row r="43119" spans="33:34">
      <c r="AG43119" s="7"/>
      <c r="AH43119" s="7"/>
    </row>
    <row r="43120" spans="33:34">
      <c r="AG43120" s="7"/>
      <c r="AH43120" s="7"/>
    </row>
    <row r="43121" spans="33:34">
      <c r="AG43121" s="7"/>
      <c r="AH43121" s="7"/>
    </row>
    <row r="43122" spans="33:34">
      <c r="AG43122" s="7"/>
      <c r="AH43122" s="7"/>
    </row>
    <row r="43123" spans="33:34">
      <c r="AG43123" s="7"/>
      <c r="AH43123" s="7"/>
    </row>
    <row r="43124" spans="33:34">
      <c r="AG43124" s="7"/>
      <c r="AH43124" s="7"/>
    </row>
    <row r="43125" spans="33:34">
      <c r="AG43125" s="7"/>
      <c r="AH43125" s="7"/>
    </row>
    <row r="43126" spans="33:34">
      <c r="AG43126" s="7"/>
      <c r="AH43126" s="7"/>
    </row>
    <row r="43127" spans="33:34">
      <c r="AG43127" s="7"/>
      <c r="AH43127" s="7"/>
    </row>
    <row r="43128" spans="33:34">
      <c r="AG43128" s="7"/>
      <c r="AH43128" s="7"/>
    </row>
    <row r="43129" spans="33:34">
      <c r="AG43129" s="7"/>
      <c r="AH43129" s="7"/>
    </row>
    <row r="43130" spans="33:34">
      <c r="AG43130" s="7"/>
      <c r="AH43130" s="7"/>
    </row>
    <row r="43131" spans="33:34">
      <c r="AG43131" s="7"/>
      <c r="AH43131" s="7"/>
    </row>
    <row r="43132" spans="33:34">
      <c r="AG43132" s="7"/>
      <c r="AH43132" s="7"/>
    </row>
    <row r="43133" spans="33:34">
      <c r="AG43133" s="7"/>
      <c r="AH43133" s="7"/>
    </row>
    <row r="43134" spans="33:34">
      <c r="AG43134" s="7"/>
      <c r="AH43134" s="7"/>
    </row>
    <row r="43135" spans="33:34">
      <c r="AG43135" s="7"/>
      <c r="AH43135" s="7"/>
    </row>
    <row r="43136" spans="33:34">
      <c r="AG43136" s="7"/>
      <c r="AH43136" s="7"/>
    </row>
    <row r="43137" spans="33:34">
      <c r="AG43137" s="7"/>
      <c r="AH43137" s="7"/>
    </row>
    <row r="43138" spans="33:34">
      <c r="AG43138" s="7"/>
      <c r="AH43138" s="7"/>
    </row>
    <row r="43139" spans="33:34">
      <c r="AG43139" s="7"/>
      <c r="AH43139" s="7"/>
    </row>
    <row r="43140" spans="33:34">
      <c r="AG43140" s="7"/>
      <c r="AH43140" s="7"/>
    </row>
    <row r="43141" spans="33:34">
      <c r="AG43141" s="7"/>
      <c r="AH43141" s="7"/>
    </row>
    <row r="43142" spans="33:34">
      <c r="AG43142" s="7"/>
      <c r="AH43142" s="7"/>
    </row>
    <row r="43143" spans="33:34">
      <c r="AG43143" s="7"/>
      <c r="AH43143" s="7"/>
    </row>
    <row r="43144" spans="33:34">
      <c r="AG43144" s="7"/>
      <c r="AH43144" s="7"/>
    </row>
    <row r="43145" spans="33:34">
      <c r="AG43145" s="7"/>
      <c r="AH43145" s="7"/>
    </row>
    <row r="43146" spans="33:34">
      <c r="AG43146" s="7"/>
      <c r="AH43146" s="7"/>
    </row>
    <row r="43147" spans="33:34">
      <c r="AG43147" s="7"/>
      <c r="AH43147" s="7"/>
    </row>
    <row r="43148" spans="33:34">
      <c r="AG43148" s="7"/>
      <c r="AH43148" s="7"/>
    </row>
    <row r="43149" spans="33:34">
      <c r="AG43149" s="7"/>
      <c r="AH43149" s="7"/>
    </row>
    <row r="43150" spans="33:34">
      <c r="AG43150" s="7"/>
      <c r="AH43150" s="7"/>
    </row>
    <row r="43151" spans="33:34">
      <c r="AG43151" s="7"/>
      <c r="AH43151" s="7"/>
    </row>
    <row r="43152" spans="33:34">
      <c r="AG43152" s="7"/>
      <c r="AH43152" s="7"/>
    </row>
    <row r="43153" spans="33:34">
      <c r="AG43153" s="7"/>
      <c r="AH43153" s="7"/>
    </row>
    <row r="43154" spans="33:34">
      <c r="AG43154" s="7"/>
      <c r="AH43154" s="7"/>
    </row>
    <row r="43155" spans="33:34">
      <c r="AG43155" s="7"/>
      <c r="AH43155" s="7"/>
    </row>
    <row r="43156" spans="33:34">
      <c r="AG43156" s="7"/>
      <c r="AH43156" s="7"/>
    </row>
    <row r="43157" spans="33:34">
      <c r="AG43157" s="7"/>
      <c r="AH43157" s="7"/>
    </row>
    <row r="43158" spans="33:34">
      <c r="AG43158" s="7"/>
      <c r="AH43158" s="7"/>
    </row>
    <row r="43159" spans="33:34">
      <c r="AG43159" s="7"/>
      <c r="AH43159" s="7"/>
    </row>
    <row r="43160" spans="33:34">
      <c r="AG43160" s="7"/>
      <c r="AH43160" s="7"/>
    </row>
    <row r="43161" spans="33:34">
      <c r="AG43161" s="7"/>
      <c r="AH43161" s="7"/>
    </row>
    <row r="43162" spans="33:34">
      <c r="AG43162" s="7"/>
      <c r="AH43162" s="7"/>
    </row>
    <row r="43163" spans="33:34">
      <c r="AG43163" s="7"/>
      <c r="AH43163" s="7"/>
    </row>
    <row r="43164" spans="33:34">
      <c r="AG43164" s="7"/>
      <c r="AH43164" s="7"/>
    </row>
    <row r="43165" spans="33:34">
      <c r="AG43165" s="7"/>
      <c r="AH43165" s="7"/>
    </row>
    <row r="43166" spans="33:34">
      <c r="AG43166" s="7"/>
      <c r="AH43166" s="7"/>
    </row>
    <row r="43167" spans="33:34">
      <c r="AG43167" s="7"/>
      <c r="AH43167" s="7"/>
    </row>
    <row r="43168" spans="33:34">
      <c r="AG43168" s="7"/>
      <c r="AH43168" s="7"/>
    </row>
    <row r="43169" spans="33:34">
      <c r="AG43169" s="7"/>
      <c r="AH43169" s="7"/>
    </row>
    <row r="43170" spans="33:34">
      <c r="AG43170" s="7"/>
      <c r="AH43170" s="7"/>
    </row>
    <row r="43171" spans="33:34">
      <c r="AG43171" s="7"/>
      <c r="AH43171" s="7"/>
    </row>
    <row r="43172" spans="33:34">
      <c r="AG43172" s="7"/>
      <c r="AH43172" s="7"/>
    </row>
    <row r="43173" spans="33:34">
      <c r="AG43173" s="7"/>
      <c r="AH43173" s="7"/>
    </row>
    <row r="43174" spans="33:34">
      <c r="AG43174" s="7"/>
      <c r="AH43174" s="7"/>
    </row>
    <row r="43175" spans="33:34">
      <c r="AG43175" s="7"/>
      <c r="AH43175" s="7"/>
    </row>
    <row r="43176" spans="33:34">
      <c r="AG43176" s="7"/>
      <c r="AH43176" s="7"/>
    </row>
    <row r="43177" spans="33:34">
      <c r="AG43177" s="7"/>
      <c r="AH43177" s="7"/>
    </row>
    <row r="43178" spans="33:34">
      <c r="AG43178" s="7"/>
      <c r="AH43178" s="7"/>
    </row>
    <row r="43179" spans="33:34">
      <c r="AG43179" s="7"/>
      <c r="AH43179" s="7"/>
    </row>
    <row r="43180" spans="33:34">
      <c r="AG43180" s="7"/>
      <c r="AH43180" s="7"/>
    </row>
    <row r="43181" spans="33:34">
      <c r="AG43181" s="7"/>
      <c r="AH43181" s="7"/>
    </row>
    <row r="43182" spans="33:34">
      <c r="AG43182" s="7"/>
      <c r="AH43182" s="7"/>
    </row>
    <row r="43183" spans="33:34">
      <c r="AG43183" s="7"/>
      <c r="AH43183" s="7"/>
    </row>
    <row r="43184" spans="33:34">
      <c r="AG43184" s="7"/>
      <c r="AH43184" s="7"/>
    </row>
    <row r="43185" spans="33:34">
      <c r="AG43185" s="7"/>
      <c r="AH43185" s="7"/>
    </row>
    <row r="43186" spans="33:34">
      <c r="AG43186" s="7"/>
      <c r="AH43186" s="7"/>
    </row>
    <row r="43187" spans="33:34">
      <c r="AG43187" s="7"/>
      <c r="AH43187" s="7"/>
    </row>
    <row r="43188" spans="33:34">
      <c r="AG43188" s="7"/>
      <c r="AH43188" s="7"/>
    </row>
    <row r="43189" spans="33:34">
      <c r="AG43189" s="7"/>
      <c r="AH43189" s="7"/>
    </row>
    <row r="43190" spans="33:34">
      <c r="AG43190" s="7"/>
      <c r="AH43190" s="7"/>
    </row>
    <row r="43191" spans="33:34">
      <c r="AG43191" s="7"/>
      <c r="AH43191" s="7"/>
    </row>
    <row r="43192" spans="33:34">
      <c r="AG43192" s="7"/>
      <c r="AH43192" s="7"/>
    </row>
    <row r="43193" spans="33:34">
      <c r="AG43193" s="7"/>
      <c r="AH43193" s="7"/>
    </row>
    <row r="43194" spans="33:34">
      <c r="AG43194" s="7"/>
      <c r="AH43194" s="7"/>
    </row>
    <row r="43195" spans="33:34">
      <c r="AG43195" s="7"/>
      <c r="AH43195" s="7"/>
    </row>
    <row r="43196" spans="33:34">
      <c r="AG43196" s="7"/>
      <c r="AH43196" s="7"/>
    </row>
    <row r="43197" spans="33:34">
      <c r="AG43197" s="7"/>
      <c r="AH43197" s="7"/>
    </row>
    <row r="43198" spans="33:34">
      <c r="AG43198" s="7"/>
      <c r="AH43198" s="7"/>
    </row>
    <row r="43199" spans="33:34">
      <c r="AG43199" s="7"/>
      <c r="AH43199" s="7"/>
    </row>
    <row r="43200" spans="33:34">
      <c r="AG43200" s="7"/>
      <c r="AH43200" s="7"/>
    </row>
    <row r="43201" spans="33:34">
      <c r="AG43201" s="7"/>
      <c r="AH43201" s="7"/>
    </row>
    <row r="43202" spans="33:34">
      <c r="AG43202" s="7"/>
      <c r="AH43202" s="7"/>
    </row>
    <row r="43203" spans="33:34">
      <c r="AG43203" s="7"/>
      <c r="AH43203" s="7"/>
    </row>
    <row r="43204" spans="33:34">
      <c r="AG43204" s="7"/>
      <c r="AH43204" s="7"/>
    </row>
    <row r="43205" spans="33:34">
      <c r="AG43205" s="7"/>
      <c r="AH43205" s="7"/>
    </row>
    <row r="43206" spans="33:34">
      <c r="AG43206" s="7"/>
      <c r="AH43206" s="7"/>
    </row>
    <row r="43207" spans="33:34">
      <c r="AG43207" s="7"/>
      <c r="AH43207" s="7"/>
    </row>
    <row r="43208" spans="33:34">
      <c r="AG43208" s="7"/>
      <c r="AH43208" s="7"/>
    </row>
    <row r="43209" spans="33:34">
      <c r="AG43209" s="7"/>
      <c r="AH43209" s="7"/>
    </row>
    <row r="43210" spans="33:34">
      <c r="AG43210" s="7"/>
      <c r="AH43210" s="7"/>
    </row>
    <row r="43211" spans="33:34">
      <c r="AG43211" s="7"/>
      <c r="AH43211" s="7"/>
    </row>
    <row r="43212" spans="33:34">
      <c r="AG43212" s="7"/>
      <c r="AH43212" s="7"/>
    </row>
    <row r="43213" spans="33:34">
      <c r="AG43213" s="7"/>
      <c r="AH43213" s="7"/>
    </row>
    <row r="43214" spans="33:34">
      <c r="AG43214" s="7"/>
      <c r="AH43214" s="7"/>
    </row>
    <row r="43215" spans="33:34">
      <c r="AG43215" s="7"/>
      <c r="AH43215" s="7"/>
    </row>
    <row r="43216" spans="33:34">
      <c r="AG43216" s="7"/>
      <c r="AH43216" s="7"/>
    </row>
    <row r="43217" spans="33:34">
      <c r="AG43217" s="7"/>
      <c r="AH43217" s="7"/>
    </row>
    <row r="43218" spans="33:34">
      <c r="AG43218" s="7"/>
      <c r="AH43218" s="7"/>
    </row>
    <row r="43219" spans="33:34">
      <c r="AG43219" s="7"/>
      <c r="AH43219" s="7"/>
    </row>
    <row r="43220" spans="33:34">
      <c r="AG43220" s="7"/>
      <c r="AH43220" s="7"/>
    </row>
    <row r="43221" spans="33:34">
      <c r="AG43221" s="7"/>
      <c r="AH43221" s="7"/>
    </row>
    <row r="43222" spans="33:34">
      <c r="AG43222" s="7"/>
      <c r="AH43222" s="7"/>
    </row>
    <row r="43223" spans="33:34">
      <c r="AG43223" s="7"/>
      <c r="AH43223" s="7"/>
    </row>
    <row r="43224" spans="33:34">
      <c r="AG43224" s="7"/>
      <c r="AH43224" s="7"/>
    </row>
    <row r="43225" spans="33:34">
      <c r="AG43225" s="7"/>
      <c r="AH43225" s="7"/>
    </row>
    <row r="43226" spans="33:34">
      <c r="AG43226" s="7"/>
      <c r="AH43226" s="7"/>
    </row>
    <row r="43227" spans="33:34">
      <c r="AG43227" s="7"/>
      <c r="AH43227" s="7"/>
    </row>
    <row r="43228" spans="33:34">
      <c r="AG43228" s="7"/>
      <c r="AH43228" s="7"/>
    </row>
    <row r="43229" spans="33:34">
      <c r="AG43229" s="7"/>
      <c r="AH43229" s="7"/>
    </row>
    <row r="43230" spans="33:34">
      <c r="AG43230" s="7"/>
      <c r="AH43230" s="7"/>
    </row>
    <row r="43231" spans="33:34">
      <c r="AG43231" s="7"/>
      <c r="AH43231" s="7"/>
    </row>
    <row r="43232" spans="33:34">
      <c r="AG43232" s="7"/>
      <c r="AH43232" s="7"/>
    </row>
    <row r="43233" spans="33:34">
      <c r="AG43233" s="7"/>
      <c r="AH43233" s="7"/>
    </row>
    <row r="43234" spans="33:34">
      <c r="AG43234" s="7"/>
      <c r="AH43234" s="7"/>
    </row>
    <row r="43235" spans="33:34">
      <c r="AG43235" s="7"/>
      <c r="AH43235" s="7"/>
    </row>
    <row r="43236" spans="33:34">
      <c r="AG43236" s="7"/>
      <c r="AH43236" s="7"/>
    </row>
    <row r="43237" spans="33:34">
      <c r="AG43237" s="7"/>
      <c r="AH43237" s="7"/>
    </row>
    <row r="43238" spans="33:34">
      <c r="AG43238" s="7"/>
      <c r="AH43238" s="7"/>
    </row>
    <row r="43239" spans="33:34">
      <c r="AG43239" s="7"/>
      <c r="AH43239" s="7"/>
    </row>
    <row r="43240" spans="33:34">
      <c r="AG43240" s="7"/>
      <c r="AH43240" s="7"/>
    </row>
    <row r="43241" spans="33:34">
      <c r="AG43241" s="7"/>
      <c r="AH43241" s="7"/>
    </row>
    <row r="43242" spans="33:34">
      <c r="AG43242" s="7"/>
      <c r="AH43242" s="7"/>
    </row>
    <row r="43243" spans="33:34">
      <c r="AG43243" s="7"/>
      <c r="AH43243" s="7"/>
    </row>
    <row r="43244" spans="33:34">
      <c r="AG43244" s="7"/>
      <c r="AH43244" s="7"/>
    </row>
    <row r="43245" spans="33:34">
      <c r="AG43245" s="7"/>
      <c r="AH43245" s="7"/>
    </row>
    <row r="43246" spans="33:34">
      <c r="AG43246" s="7"/>
      <c r="AH43246" s="7"/>
    </row>
    <row r="43247" spans="33:34">
      <c r="AG43247" s="7"/>
      <c r="AH43247" s="7"/>
    </row>
    <row r="43248" spans="33:34">
      <c r="AG43248" s="7"/>
      <c r="AH43248" s="7"/>
    </row>
    <row r="43249" spans="33:34">
      <c r="AG43249" s="7"/>
      <c r="AH43249" s="7"/>
    </row>
    <row r="43250" spans="33:34">
      <c r="AG43250" s="7"/>
      <c r="AH43250" s="7"/>
    </row>
    <row r="43251" spans="33:34">
      <c r="AG43251" s="7"/>
      <c r="AH43251" s="7"/>
    </row>
    <row r="43252" spans="33:34">
      <c r="AG43252" s="7"/>
      <c r="AH43252" s="7"/>
    </row>
    <row r="43253" spans="33:34">
      <c r="AG43253" s="7"/>
      <c r="AH43253" s="7"/>
    </row>
    <row r="43254" spans="33:34">
      <c r="AG43254" s="7"/>
      <c r="AH43254" s="7"/>
    </row>
    <row r="43255" spans="33:34">
      <c r="AG43255" s="7"/>
      <c r="AH43255" s="7"/>
    </row>
    <row r="43256" spans="33:34">
      <c r="AG43256" s="7"/>
      <c r="AH43256" s="7"/>
    </row>
    <row r="43257" spans="33:34">
      <c r="AG43257" s="7"/>
      <c r="AH43257" s="7"/>
    </row>
    <row r="43258" spans="33:34">
      <c r="AG43258" s="7"/>
      <c r="AH43258" s="7"/>
    </row>
    <row r="43259" spans="33:34">
      <c r="AG43259" s="7"/>
      <c r="AH43259" s="7"/>
    </row>
    <row r="43260" spans="33:34">
      <c r="AG43260" s="7"/>
      <c r="AH43260" s="7"/>
    </row>
    <row r="43261" spans="33:34">
      <c r="AG43261" s="7"/>
      <c r="AH43261" s="7"/>
    </row>
    <row r="43262" spans="33:34">
      <c r="AG43262" s="7"/>
      <c r="AH43262" s="7"/>
    </row>
    <row r="43263" spans="33:34">
      <c r="AG43263" s="7"/>
      <c r="AH43263" s="7"/>
    </row>
    <row r="43264" spans="33:34">
      <c r="AG43264" s="7"/>
      <c r="AH43264" s="7"/>
    </row>
    <row r="43265" spans="33:34">
      <c r="AG43265" s="7"/>
      <c r="AH43265" s="7"/>
    </row>
    <row r="43266" spans="33:34">
      <c r="AG43266" s="7"/>
      <c r="AH43266" s="7"/>
    </row>
    <row r="43267" spans="33:34">
      <c r="AG43267" s="7"/>
      <c r="AH43267" s="7"/>
    </row>
    <row r="43268" spans="33:34">
      <c r="AG43268" s="7"/>
      <c r="AH43268" s="7"/>
    </row>
    <row r="43269" spans="33:34">
      <c r="AG43269" s="7"/>
      <c r="AH43269" s="7"/>
    </row>
    <row r="43270" spans="33:34">
      <c r="AG43270" s="7"/>
      <c r="AH43270" s="7"/>
    </row>
    <row r="43271" spans="33:34">
      <c r="AG43271" s="7"/>
      <c r="AH43271" s="7"/>
    </row>
    <row r="43272" spans="33:34">
      <c r="AG43272" s="7"/>
      <c r="AH43272" s="7"/>
    </row>
    <row r="43273" spans="33:34">
      <c r="AG43273" s="7"/>
      <c r="AH43273" s="7"/>
    </row>
    <row r="43274" spans="33:34">
      <c r="AG43274" s="7"/>
      <c r="AH43274" s="7"/>
    </row>
    <row r="43275" spans="33:34">
      <c r="AG43275" s="7"/>
      <c r="AH43275" s="7"/>
    </row>
    <row r="43276" spans="33:34">
      <c r="AG43276" s="7"/>
      <c r="AH43276" s="7"/>
    </row>
    <row r="43277" spans="33:34">
      <c r="AG43277" s="7"/>
      <c r="AH43277" s="7"/>
    </row>
    <row r="43278" spans="33:34">
      <c r="AG43278" s="7"/>
      <c r="AH43278" s="7"/>
    </row>
    <row r="43279" spans="33:34">
      <c r="AG43279" s="7"/>
      <c r="AH43279" s="7"/>
    </row>
    <row r="43280" spans="33:34">
      <c r="AG43280" s="7"/>
      <c r="AH43280" s="7"/>
    </row>
    <row r="43281" spans="33:34">
      <c r="AG43281" s="7"/>
      <c r="AH43281" s="7"/>
    </row>
    <row r="43282" spans="33:34">
      <c r="AG43282" s="7"/>
      <c r="AH43282" s="7"/>
    </row>
    <row r="43283" spans="33:34">
      <c r="AG43283" s="7"/>
      <c r="AH43283" s="7"/>
    </row>
    <row r="43284" spans="33:34">
      <c r="AG43284" s="7"/>
      <c r="AH43284" s="7"/>
    </row>
    <row r="43285" spans="33:34">
      <c r="AG43285" s="7"/>
      <c r="AH43285" s="7"/>
    </row>
    <row r="43286" spans="33:34">
      <c r="AG43286" s="7"/>
      <c r="AH43286" s="7"/>
    </row>
    <row r="43287" spans="33:34">
      <c r="AG43287" s="7"/>
      <c r="AH43287" s="7"/>
    </row>
    <row r="43288" spans="33:34">
      <c r="AG43288" s="7"/>
      <c r="AH43288" s="7"/>
    </row>
    <row r="43289" spans="33:34">
      <c r="AG43289" s="7"/>
      <c r="AH43289" s="7"/>
    </row>
    <row r="43290" spans="33:34">
      <c r="AG43290" s="7"/>
      <c r="AH43290" s="7"/>
    </row>
    <row r="43291" spans="33:34">
      <c r="AG43291" s="7"/>
      <c r="AH43291" s="7"/>
    </row>
    <row r="43292" spans="33:34">
      <c r="AG43292" s="7"/>
      <c r="AH43292" s="7"/>
    </row>
    <row r="43293" spans="33:34">
      <c r="AG43293" s="7"/>
      <c r="AH43293" s="7"/>
    </row>
    <row r="43294" spans="33:34">
      <c r="AG43294" s="7"/>
      <c r="AH43294" s="7"/>
    </row>
    <row r="43295" spans="33:34">
      <c r="AG43295" s="7"/>
      <c r="AH43295" s="7"/>
    </row>
    <row r="43296" spans="33:34">
      <c r="AG43296" s="7"/>
      <c r="AH43296" s="7"/>
    </row>
    <row r="43297" spans="33:34">
      <c r="AG43297" s="7"/>
      <c r="AH43297" s="7"/>
    </row>
    <row r="43298" spans="33:34">
      <c r="AG43298" s="7"/>
      <c r="AH43298" s="7"/>
    </row>
    <row r="43299" spans="33:34">
      <c r="AG43299" s="7"/>
      <c r="AH43299" s="7"/>
    </row>
    <row r="43300" spans="33:34">
      <c r="AG43300" s="7"/>
      <c r="AH43300" s="7"/>
    </row>
    <row r="43301" spans="33:34">
      <c r="AG43301" s="7"/>
      <c r="AH43301" s="7"/>
    </row>
    <row r="43302" spans="33:34">
      <c r="AG43302" s="7"/>
      <c r="AH43302" s="7"/>
    </row>
    <row r="43303" spans="33:34">
      <c r="AG43303" s="7"/>
      <c r="AH43303" s="7"/>
    </row>
    <row r="43304" spans="33:34">
      <c r="AG43304" s="7"/>
      <c r="AH43304" s="7"/>
    </row>
    <row r="43305" spans="33:34">
      <c r="AG43305" s="7"/>
      <c r="AH43305" s="7"/>
    </row>
    <row r="43306" spans="33:34">
      <c r="AG43306" s="7"/>
      <c r="AH43306" s="7"/>
    </row>
    <row r="43307" spans="33:34">
      <c r="AG43307" s="7"/>
      <c r="AH43307" s="7"/>
    </row>
    <row r="43308" spans="33:34">
      <c r="AG43308" s="7"/>
      <c r="AH43308" s="7"/>
    </row>
    <row r="43309" spans="33:34">
      <c r="AG43309" s="7"/>
      <c r="AH43309" s="7"/>
    </row>
    <row r="43310" spans="33:34">
      <c r="AG43310" s="7"/>
      <c r="AH43310" s="7"/>
    </row>
    <row r="43311" spans="33:34">
      <c r="AG43311" s="7"/>
      <c r="AH43311" s="7"/>
    </row>
    <row r="43312" spans="33:34">
      <c r="AG43312" s="7"/>
      <c r="AH43312" s="7"/>
    </row>
    <row r="43313" spans="33:34">
      <c r="AG43313" s="7"/>
      <c r="AH43313" s="7"/>
    </row>
    <row r="43314" spans="33:34">
      <c r="AG43314" s="7"/>
      <c r="AH43314" s="7"/>
    </row>
    <row r="43315" spans="33:34">
      <c r="AG43315" s="7"/>
      <c r="AH43315" s="7"/>
    </row>
    <row r="43316" spans="33:34">
      <c r="AG43316" s="7"/>
      <c r="AH43316" s="7"/>
    </row>
    <row r="43317" spans="33:34">
      <c r="AG43317" s="7"/>
      <c r="AH43317" s="7"/>
    </row>
    <row r="43318" spans="33:34">
      <c r="AG43318" s="7"/>
      <c r="AH43318" s="7"/>
    </row>
    <row r="43319" spans="33:34">
      <c r="AG43319" s="7"/>
      <c r="AH43319" s="7"/>
    </row>
    <row r="43320" spans="33:34">
      <c r="AG43320" s="7"/>
      <c r="AH43320" s="7"/>
    </row>
    <row r="43321" spans="33:34">
      <c r="AG43321" s="7"/>
      <c r="AH43321" s="7"/>
    </row>
    <row r="43322" spans="33:34">
      <c r="AG43322" s="7"/>
      <c r="AH43322" s="7"/>
    </row>
    <row r="43323" spans="33:34">
      <c r="AG43323" s="7"/>
      <c r="AH43323" s="7"/>
    </row>
    <row r="43324" spans="33:34">
      <c r="AG43324" s="7"/>
      <c r="AH43324" s="7"/>
    </row>
    <row r="43325" spans="33:34">
      <c r="AG43325" s="7"/>
      <c r="AH43325" s="7"/>
    </row>
    <row r="43326" spans="33:34">
      <c r="AG43326" s="7"/>
      <c r="AH43326" s="7"/>
    </row>
    <row r="43327" spans="33:34">
      <c r="AG43327" s="7"/>
      <c r="AH43327" s="7"/>
    </row>
    <row r="43328" spans="33:34">
      <c r="AG43328" s="7"/>
      <c r="AH43328" s="7"/>
    </row>
    <row r="43329" spans="33:34">
      <c r="AG43329" s="7"/>
      <c r="AH43329" s="7"/>
    </row>
    <row r="43330" spans="33:34">
      <c r="AG43330" s="7"/>
      <c r="AH43330" s="7"/>
    </row>
    <row r="43331" spans="33:34">
      <c r="AG43331" s="7"/>
      <c r="AH43331" s="7"/>
    </row>
    <row r="43332" spans="33:34">
      <c r="AG43332" s="7"/>
      <c r="AH43332" s="7"/>
    </row>
    <row r="43333" spans="33:34">
      <c r="AG43333" s="7"/>
      <c r="AH43333" s="7"/>
    </row>
    <row r="43334" spans="33:34">
      <c r="AG43334" s="7"/>
      <c r="AH43334" s="7"/>
    </row>
    <row r="43335" spans="33:34">
      <c r="AG43335" s="7"/>
      <c r="AH43335" s="7"/>
    </row>
    <row r="43336" spans="33:34">
      <c r="AG43336" s="7"/>
      <c r="AH43336" s="7"/>
    </row>
    <row r="43337" spans="33:34">
      <c r="AG43337" s="7"/>
      <c r="AH43337" s="7"/>
    </row>
    <row r="43338" spans="33:34">
      <c r="AG43338" s="7"/>
      <c r="AH43338" s="7"/>
    </row>
    <row r="43339" spans="33:34">
      <c r="AG43339" s="7"/>
      <c r="AH43339" s="7"/>
    </row>
    <row r="43340" spans="33:34">
      <c r="AG43340" s="7"/>
      <c r="AH43340" s="7"/>
    </row>
    <row r="43341" spans="33:34">
      <c r="AG43341" s="7"/>
      <c r="AH43341" s="7"/>
    </row>
    <row r="43342" spans="33:34">
      <c r="AG43342" s="7"/>
      <c r="AH43342" s="7"/>
    </row>
    <row r="43343" spans="33:34">
      <c r="AG43343" s="7"/>
      <c r="AH43343" s="7"/>
    </row>
    <row r="43344" spans="33:34">
      <c r="AG43344" s="7"/>
      <c r="AH43344" s="7"/>
    </row>
    <row r="43345" spans="33:34">
      <c r="AG43345" s="7"/>
      <c r="AH43345" s="7"/>
    </row>
    <row r="43346" spans="33:34">
      <c r="AG43346" s="7"/>
      <c r="AH43346" s="7"/>
    </row>
    <row r="43347" spans="33:34">
      <c r="AG43347" s="7"/>
      <c r="AH43347" s="7"/>
    </row>
    <row r="43348" spans="33:34">
      <c r="AG43348" s="7"/>
      <c r="AH43348" s="7"/>
    </row>
    <row r="43349" spans="33:34">
      <c r="AG43349" s="7"/>
      <c r="AH43349" s="7"/>
    </row>
    <row r="43350" spans="33:34">
      <c r="AG43350" s="7"/>
      <c r="AH43350" s="7"/>
    </row>
    <row r="43351" spans="33:34">
      <c r="AG43351" s="7"/>
      <c r="AH43351" s="7"/>
    </row>
    <row r="43352" spans="33:34">
      <c r="AG43352" s="7"/>
      <c r="AH43352" s="7"/>
    </row>
    <row r="43353" spans="33:34">
      <c r="AG43353" s="7"/>
      <c r="AH43353" s="7"/>
    </row>
    <row r="43354" spans="33:34">
      <c r="AG43354" s="7"/>
      <c r="AH43354" s="7"/>
    </row>
    <row r="43355" spans="33:34">
      <c r="AG43355" s="7"/>
      <c r="AH43355" s="7"/>
    </row>
    <row r="43356" spans="33:34">
      <c r="AG43356" s="7"/>
      <c r="AH43356" s="7"/>
    </row>
    <row r="43357" spans="33:34">
      <c r="AG43357" s="7"/>
      <c r="AH43357" s="7"/>
    </row>
    <row r="43358" spans="33:34">
      <c r="AG43358" s="7"/>
      <c r="AH43358" s="7"/>
    </row>
    <row r="43359" spans="33:34">
      <c r="AG43359" s="7"/>
      <c r="AH43359" s="7"/>
    </row>
    <row r="43360" spans="33:34">
      <c r="AG43360" s="7"/>
      <c r="AH43360" s="7"/>
    </row>
    <row r="43361" spans="33:34">
      <c r="AG43361" s="7"/>
      <c r="AH43361" s="7"/>
    </row>
    <row r="43362" spans="33:34">
      <c r="AG43362" s="7"/>
      <c r="AH43362" s="7"/>
    </row>
    <row r="43363" spans="33:34">
      <c r="AG43363" s="7"/>
      <c r="AH43363" s="7"/>
    </row>
    <row r="43364" spans="33:34">
      <c r="AG43364" s="7"/>
      <c r="AH43364" s="7"/>
    </row>
    <row r="43365" spans="33:34">
      <c r="AG43365" s="7"/>
      <c r="AH43365" s="7"/>
    </row>
    <row r="43366" spans="33:34">
      <c r="AG43366" s="7"/>
      <c r="AH43366" s="7"/>
    </row>
    <row r="43367" spans="33:34">
      <c r="AG43367" s="7"/>
      <c r="AH43367" s="7"/>
    </row>
    <row r="43368" spans="33:34">
      <c r="AG43368" s="7"/>
      <c r="AH43368" s="7"/>
    </row>
    <row r="43369" spans="33:34">
      <c r="AG43369" s="7"/>
      <c r="AH43369" s="7"/>
    </row>
    <row r="43370" spans="33:34">
      <c r="AG43370" s="7"/>
      <c r="AH43370" s="7"/>
    </row>
    <row r="43371" spans="33:34">
      <c r="AG43371" s="7"/>
      <c r="AH43371" s="7"/>
    </row>
    <row r="43372" spans="33:34">
      <c r="AG43372" s="7"/>
      <c r="AH43372" s="7"/>
    </row>
    <row r="43373" spans="33:34">
      <c r="AG43373" s="7"/>
      <c r="AH43373" s="7"/>
    </row>
    <row r="43374" spans="33:34">
      <c r="AG43374" s="7"/>
      <c r="AH43374" s="7"/>
    </row>
    <row r="43375" spans="33:34">
      <c r="AG43375" s="7"/>
      <c r="AH43375" s="7"/>
    </row>
    <row r="43376" spans="33:34">
      <c r="AG43376" s="7"/>
      <c r="AH43376" s="7"/>
    </row>
    <row r="43377" spans="33:34">
      <c r="AG43377" s="7"/>
      <c r="AH43377" s="7"/>
    </row>
    <row r="43378" spans="33:34">
      <c r="AG43378" s="7"/>
      <c r="AH43378" s="7"/>
    </row>
    <row r="43379" spans="33:34">
      <c r="AG43379" s="7"/>
      <c r="AH43379" s="7"/>
    </row>
    <row r="43380" spans="33:34">
      <c r="AG43380" s="7"/>
      <c r="AH43380" s="7"/>
    </row>
    <row r="43381" spans="33:34">
      <c r="AG43381" s="7"/>
      <c r="AH43381" s="7"/>
    </row>
    <row r="43382" spans="33:34">
      <c r="AG43382" s="7"/>
      <c r="AH43382" s="7"/>
    </row>
    <row r="43383" spans="33:34">
      <c r="AG43383" s="7"/>
      <c r="AH43383" s="7"/>
    </row>
    <row r="43384" spans="33:34">
      <c r="AG43384" s="7"/>
      <c r="AH43384" s="7"/>
    </row>
    <row r="43385" spans="33:34">
      <c r="AG43385" s="7"/>
      <c r="AH43385" s="7"/>
    </row>
    <row r="43386" spans="33:34">
      <c r="AG43386" s="7"/>
      <c r="AH43386" s="7"/>
    </row>
    <row r="43387" spans="33:34">
      <c r="AG43387" s="7"/>
      <c r="AH43387" s="7"/>
    </row>
    <row r="43388" spans="33:34">
      <c r="AG43388" s="7"/>
      <c r="AH43388" s="7"/>
    </row>
    <row r="43389" spans="33:34">
      <c r="AG43389" s="7"/>
      <c r="AH43389" s="7"/>
    </row>
    <row r="43390" spans="33:34">
      <c r="AG43390" s="7"/>
      <c r="AH43390" s="7"/>
    </row>
    <row r="43391" spans="33:34">
      <c r="AG43391" s="7"/>
      <c r="AH43391" s="7"/>
    </row>
    <row r="43392" spans="33:34">
      <c r="AG43392" s="7"/>
      <c r="AH43392" s="7"/>
    </row>
    <row r="43393" spans="33:34">
      <c r="AG43393" s="7"/>
      <c r="AH43393" s="7"/>
    </row>
    <row r="43394" spans="33:34">
      <c r="AG43394" s="7"/>
      <c r="AH43394" s="7"/>
    </row>
    <row r="43395" spans="33:34">
      <c r="AG43395" s="7"/>
      <c r="AH43395" s="7"/>
    </row>
    <row r="43396" spans="33:34">
      <c r="AG43396" s="7"/>
      <c r="AH43396" s="7"/>
    </row>
    <row r="43397" spans="33:34">
      <c r="AG43397" s="7"/>
      <c r="AH43397" s="7"/>
    </row>
    <row r="43398" spans="33:34">
      <c r="AG43398" s="7"/>
      <c r="AH43398" s="7"/>
    </row>
    <row r="43399" spans="33:34">
      <c r="AG43399" s="7"/>
      <c r="AH43399" s="7"/>
    </row>
    <row r="43400" spans="33:34">
      <c r="AG43400" s="7"/>
      <c r="AH43400" s="7"/>
    </row>
    <row r="43401" spans="33:34">
      <c r="AG43401" s="7"/>
      <c r="AH43401" s="7"/>
    </row>
    <row r="43402" spans="33:34">
      <c r="AG43402" s="7"/>
      <c r="AH43402" s="7"/>
    </row>
    <row r="43403" spans="33:34">
      <c r="AG43403" s="7"/>
      <c r="AH43403" s="7"/>
    </row>
    <row r="43404" spans="33:34">
      <c r="AG43404" s="7"/>
      <c r="AH43404" s="7"/>
    </row>
    <row r="43405" spans="33:34">
      <c r="AG43405" s="7"/>
      <c r="AH43405" s="7"/>
    </row>
    <row r="43406" spans="33:34">
      <c r="AG43406" s="7"/>
      <c r="AH43406" s="7"/>
    </row>
    <row r="43407" spans="33:34">
      <c r="AG43407" s="7"/>
      <c r="AH43407" s="7"/>
    </row>
    <row r="43408" spans="33:34">
      <c r="AG43408" s="7"/>
      <c r="AH43408" s="7"/>
    </row>
    <row r="43409" spans="33:34">
      <c r="AG43409" s="7"/>
      <c r="AH43409" s="7"/>
    </row>
    <row r="43410" spans="33:34">
      <c r="AG43410" s="7"/>
      <c r="AH43410" s="7"/>
    </row>
    <row r="43411" spans="33:34">
      <c r="AG43411" s="7"/>
      <c r="AH43411" s="7"/>
    </row>
    <row r="43412" spans="33:34">
      <c r="AG43412" s="7"/>
      <c r="AH43412" s="7"/>
    </row>
    <row r="43413" spans="33:34">
      <c r="AG43413" s="7"/>
      <c r="AH43413" s="7"/>
    </row>
    <row r="43414" spans="33:34">
      <c r="AG43414" s="7"/>
      <c r="AH43414" s="7"/>
    </row>
    <row r="43415" spans="33:34">
      <c r="AG43415" s="7"/>
      <c r="AH43415" s="7"/>
    </row>
    <row r="43416" spans="33:34">
      <c r="AG43416" s="7"/>
      <c r="AH43416" s="7"/>
    </row>
    <row r="43417" spans="33:34">
      <c r="AG43417" s="7"/>
      <c r="AH43417" s="7"/>
    </row>
    <row r="43418" spans="33:34">
      <c r="AG43418" s="7"/>
      <c r="AH43418" s="7"/>
    </row>
    <row r="43419" spans="33:34">
      <c r="AG43419" s="7"/>
      <c r="AH43419" s="7"/>
    </row>
    <row r="43420" spans="33:34">
      <c r="AG43420" s="7"/>
      <c r="AH43420" s="7"/>
    </row>
    <row r="43421" spans="33:34">
      <c r="AG43421" s="7"/>
      <c r="AH43421" s="7"/>
    </row>
    <row r="43422" spans="33:34">
      <c r="AG43422" s="7"/>
      <c r="AH43422" s="7"/>
    </row>
    <row r="43423" spans="33:34">
      <c r="AG43423" s="7"/>
      <c r="AH43423" s="7"/>
    </row>
    <row r="43424" spans="33:34">
      <c r="AG43424" s="7"/>
      <c r="AH43424" s="7"/>
    </row>
    <row r="43425" spans="33:34">
      <c r="AG43425" s="7"/>
      <c r="AH43425" s="7"/>
    </row>
    <row r="43426" spans="33:34">
      <c r="AG43426" s="7"/>
      <c r="AH43426" s="7"/>
    </row>
    <row r="43427" spans="33:34">
      <c r="AG43427" s="7"/>
      <c r="AH43427" s="7"/>
    </row>
    <row r="43428" spans="33:34">
      <c r="AG43428" s="7"/>
      <c r="AH43428" s="7"/>
    </row>
    <row r="43429" spans="33:34">
      <c r="AG43429" s="7"/>
      <c r="AH43429" s="7"/>
    </row>
    <row r="43430" spans="33:34">
      <c r="AG43430" s="7"/>
      <c r="AH43430" s="7"/>
    </row>
    <row r="43431" spans="33:34">
      <c r="AG43431" s="7"/>
      <c r="AH43431" s="7"/>
    </row>
    <row r="43432" spans="33:34">
      <c r="AG43432" s="7"/>
      <c r="AH43432" s="7"/>
    </row>
    <row r="43433" spans="33:34">
      <c r="AG43433" s="7"/>
      <c r="AH43433" s="7"/>
    </row>
    <row r="43434" spans="33:34">
      <c r="AG43434" s="7"/>
      <c r="AH43434" s="7"/>
    </row>
    <row r="43435" spans="33:34">
      <c r="AG43435" s="7"/>
      <c r="AH43435" s="7"/>
    </row>
    <row r="43436" spans="33:34">
      <c r="AG43436" s="7"/>
      <c r="AH43436" s="7"/>
    </row>
    <row r="43437" spans="33:34">
      <c r="AG43437" s="7"/>
      <c r="AH43437" s="7"/>
    </row>
    <row r="43438" spans="33:34">
      <c r="AG43438" s="7"/>
      <c r="AH43438" s="7"/>
    </row>
    <row r="43439" spans="33:34">
      <c r="AG43439" s="7"/>
      <c r="AH43439" s="7"/>
    </row>
    <row r="43440" spans="33:34">
      <c r="AG43440" s="7"/>
      <c r="AH43440" s="7"/>
    </row>
    <row r="43441" spans="33:34">
      <c r="AG43441" s="7"/>
      <c r="AH43441" s="7"/>
    </row>
    <row r="43442" spans="33:34">
      <c r="AG43442" s="7"/>
      <c r="AH43442" s="7"/>
    </row>
    <row r="43443" spans="33:34">
      <c r="AG43443" s="7"/>
      <c r="AH43443" s="7"/>
    </row>
    <row r="43444" spans="33:34">
      <c r="AG43444" s="7"/>
      <c r="AH43444" s="7"/>
    </row>
    <row r="43445" spans="33:34">
      <c r="AG43445" s="7"/>
      <c r="AH43445" s="7"/>
    </row>
    <row r="43446" spans="33:34">
      <c r="AG43446" s="7"/>
      <c r="AH43446" s="7"/>
    </row>
    <row r="43447" spans="33:34">
      <c r="AG43447" s="7"/>
      <c r="AH43447" s="7"/>
    </row>
    <row r="43448" spans="33:34">
      <c r="AG43448" s="7"/>
      <c r="AH43448" s="7"/>
    </row>
    <row r="43449" spans="33:34">
      <c r="AG43449" s="7"/>
      <c r="AH43449" s="7"/>
    </row>
    <row r="43450" spans="33:34">
      <c r="AG43450" s="7"/>
      <c r="AH43450" s="7"/>
    </row>
    <row r="43451" spans="33:34">
      <c r="AG43451" s="7"/>
      <c r="AH43451" s="7"/>
    </row>
    <row r="43452" spans="33:34">
      <c r="AG43452" s="7"/>
      <c r="AH43452" s="7"/>
    </row>
    <row r="43453" spans="33:34">
      <c r="AG43453" s="7"/>
      <c r="AH43453" s="7"/>
    </row>
    <row r="43454" spans="33:34">
      <c r="AG43454" s="7"/>
      <c r="AH43454" s="7"/>
    </row>
    <row r="43455" spans="33:34">
      <c r="AG43455" s="7"/>
      <c r="AH43455" s="7"/>
    </row>
    <row r="43456" spans="33:34">
      <c r="AG43456" s="7"/>
      <c r="AH43456" s="7"/>
    </row>
    <row r="43457" spans="33:34">
      <c r="AG43457" s="7"/>
      <c r="AH43457" s="7"/>
    </row>
    <row r="43458" spans="33:34">
      <c r="AG43458" s="7"/>
      <c r="AH43458" s="7"/>
    </row>
    <row r="43459" spans="33:34">
      <c r="AG43459" s="7"/>
      <c r="AH43459" s="7"/>
    </row>
    <row r="43460" spans="33:34">
      <c r="AG43460" s="7"/>
      <c r="AH43460" s="7"/>
    </row>
    <row r="43461" spans="33:34">
      <c r="AG43461" s="7"/>
      <c r="AH43461" s="7"/>
    </row>
    <row r="43462" spans="33:34">
      <c r="AG43462" s="7"/>
      <c r="AH43462" s="7"/>
    </row>
    <row r="43463" spans="33:34">
      <c r="AG43463" s="7"/>
      <c r="AH43463" s="7"/>
    </row>
    <row r="43464" spans="33:34">
      <c r="AG43464" s="7"/>
      <c r="AH43464" s="7"/>
    </row>
    <row r="43465" spans="33:34">
      <c r="AG43465" s="7"/>
      <c r="AH43465" s="7"/>
    </row>
    <row r="43466" spans="33:34">
      <c r="AG43466" s="7"/>
      <c r="AH43466" s="7"/>
    </row>
    <row r="43467" spans="33:34">
      <c r="AG43467" s="7"/>
      <c r="AH43467" s="7"/>
    </row>
    <row r="43468" spans="33:34">
      <c r="AG43468" s="7"/>
      <c r="AH43468" s="7"/>
    </row>
    <row r="43469" spans="33:34">
      <c r="AG43469" s="7"/>
      <c r="AH43469" s="7"/>
    </row>
    <row r="43470" spans="33:34">
      <c r="AG43470" s="7"/>
      <c r="AH43470" s="7"/>
    </row>
    <row r="43471" spans="33:34">
      <c r="AG43471" s="7"/>
      <c r="AH43471" s="7"/>
    </row>
    <row r="43472" spans="33:34">
      <c r="AG43472" s="7"/>
      <c r="AH43472" s="7"/>
    </row>
    <row r="43473" spans="33:34">
      <c r="AG43473" s="7"/>
      <c r="AH43473" s="7"/>
    </row>
    <row r="43474" spans="33:34">
      <c r="AG43474" s="7"/>
      <c r="AH43474" s="7"/>
    </row>
    <row r="43475" spans="33:34">
      <c r="AG43475" s="7"/>
      <c r="AH43475" s="7"/>
    </row>
    <row r="43476" spans="33:34">
      <c r="AG43476" s="7"/>
      <c r="AH43476" s="7"/>
    </row>
    <row r="43477" spans="33:34">
      <c r="AG43477" s="7"/>
      <c r="AH43477" s="7"/>
    </row>
    <row r="43478" spans="33:34">
      <c r="AG43478" s="7"/>
      <c r="AH43478" s="7"/>
    </row>
    <row r="43479" spans="33:34">
      <c r="AG43479" s="7"/>
      <c r="AH43479" s="7"/>
    </row>
    <row r="43480" spans="33:34">
      <c r="AG43480" s="7"/>
      <c r="AH43480" s="7"/>
    </row>
    <row r="43481" spans="33:34">
      <c r="AG43481" s="7"/>
      <c r="AH43481" s="7"/>
    </row>
    <row r="43482" spans="33:34">
      <c r="AG43482" s="7"/>
      <c r="AH43482" s="7"/>
    </row>
    <row r="43483" spans="33:34">
      <c r="AG43483" s="7"/>
      <c r="AH43483" s="7"/>
    </row>
    <row r="43484" spans="33:34">
      <c r="AG43484" s="7"/>
      <c r="AH43484" s="7"/>
    </row>
    <row r="43485" spans="33:34">
      <c r="AG43485" s="7"/>
      <c r="AH43485" s="7"/>
    </row>
    <row r="43486" spans="33:34">
      <c r="AG43486" s="7"/>
      <c r="AH43486" s="7"/>
    </row>
    <row r="43487" spans="33:34">
      <c r="AG43487" s="7"/>
      <c r="AH43487" s="7"/>
    </row>
    <row r="43488" spans="33:34">
      <c r="AG43488" s="7"/>
      <c r="AH43488" s="7"/>
    </row>
    <row r="43489" spans="33:34">
      <c r="AG43489" s="7"/>
      <c r="AH43489" s="7"/>
    </row>
    <row r="43490" spans="33:34">
      <c r="AG43490" s="7"/>
      <c r="AH43490" s="7"/>
    </row>
    <row r="43491" spans="33:34">
      <c r="AG43491" s="7"/>
      <c r="AH43491" s="7"/>
    </row>
    <row r="43492" spans="33:34">
      <c r="AG43492" s="7"/>
      <c r="AH43492" s="7"/>
    </row>
    <row r="43493" spans="33:34">
      <c r="AG43493" s="7"/>
      <c r="AH43493" s="7"/>
    </row>
    <row r="43494" spans="33:34">
      <c r="AG43494" s="7"/>
      <c r="AH43494" s="7"/>
    </row>
    <row r="43495" spans="33:34">
      <c r="AG43495" s="7"/>
      <c r="AH43495" s="7"/>
    </row>
    <row r="43496" spans="33:34">
      <c r="AG43496" s="7"/>
      <c r="AH43496" s="7"/>
    </row>
    <row r="43497" spans="33:34">
      <c r="AG43497" s="7"/>
      <c r="AH43497" s="7"/>
    </row>
    <row r="43498" spans="33:34">
      <c r="AG43498" s="7"/>
      <c r="AH43498" s="7"/>
    </row>
    <row r="43499" spans="33:34">
      <c r="AG43499" s="7"/>
      <c r="AH43499" s="7"/>
    </row>
    <row r="43500" spans="33:34">
      <c r="AG43500" s="7"/>
      <c r="AH43500" s="7"/>
    </row>
    <row r="43501" spans="33:34">
      <c r="AG43501" s="7"/>
      <c r="AH43501" s="7"/>
    </row>
    <row r="43502" spans="33:34">
      <c r="AG43502" s="7"/>
      <c r="AH43502" s="7"/>
    </row>
    <row r="43503" spans="33:34">
      <c r="AG43503" s="7"/>
      <c r="AH43503" s="7"/>
    </row>
    <row r="43504" spans="33:34">
      <c r="AG43504" s="7"/>
      <c r="AH43504" s="7"/>
    </row>
    <row r="43505" spans="33:34">
      <c r="AG43505" s="7"/>
      <c r="AH43505" s="7"/>
    </row>
    <row r="43506" spans="33:34">
      <c r="AG43506" s="7"/>
      <c r="AH43506" s="7"/>
    </row>
    <row r="43507" spans="33:34">
      <c r="AG43507" s="7"/>
      <c r="AH43507" s="7"/>
    </row>
    <row r="43508" spans="33:34">
      <c r="AG43508" s="7"/>
      <c r="AH43508" s="7"/>
    </row>
    <row r="43509" spans="33:34">
      <c r="AG43509" s="7"/>
      <c r="AH43509" s="7"/>
    </row>
    <row r="43510" spans="33:34">
      <c r="AG43510" s="7"/>
      <c r="AH43510" s="7"/>
    </row>
    <row r="43511" spans="33:34">
      <c r="AG43511" s="7"/>
      <c r="AH43511" s="7"/>
    </row>
    <row r="43512" spans="33:34">
      <c r="AG43512" s="7"/>
      <c r="AH43512" s="7"/>
    </row>
    <row r="43513" spans="33:34">
      <c r="AG43513" s="7"/>
      <c r="AH43513" s="7"/>
    </row>
    <row r="43514" spans="33:34">
      <c r="AG43514" s="7"/>
      <c r="AH43514" s="7"/>
    </row>
    <row r="43515" spans="33:34">
      <c r="AG43515" s="7"/>
      <c r="AH43515" s="7"/>
    </row>
    <row r="43516" spans="33:34">
      <c r="AG43516" s="7"/>
      <c r="AH43516" s="7"/>
    </row>
    <row r="43517" spans="33:34">
      <c r="AG43517" s="7"/>
      <c r="AH43517" s="7"/>
    </row>
    <row r="43518" spans="33:34">
      <c r="AG43518" s="7"/>
      <c r="AH43518" s="7"/>
    </row>
    <row r="43519" spans="33:34">
      <c r="AG43519" s="7"/>
      <c r="AH43519" s="7"/>
    </row>
    <row r="43520" spans="33:34">
      <c r="AG43520" s="7"/>
      <c r="AH43520" s="7"/>
    </row>
    <row r="43521" spans="33:34">
      <c r="AG43521" s="7"/>
      <c r="AH43521" s="7"/>
    </row>
    <row r="43522" spans="33:34">
      <c r="AG43522" s="7"/>
      <c r="AH43522" s="7"/>
    </row>
    <row r="43523" spans="33:34">
      <c r="AG43523" s="7"/>
      <c r="AH43523" s="7"/>
    </row>
    <row r="43524" spans="33:34">
      <c r="AG43524" s="7"/>
      <c r="AH43524" s="7"/>
    </row>
    <row r="43525" spans="33:34">
      <c r="AG43525" s="7"/>
      <c r="AH43525" s="7"/>
    </row>
    <row r="43526" spans="33:34">
      <c r="AG43526" s="7"/>
      <c r="AH43526" s="7"/>
    </row>
    <row r="43527" spans="33:34">
      <c r="AG43527" s="7"/>
      <c r="AH43527" s="7"/>
    </row>
    <row r="43528" spans="33:34">
      <c r="AG43528" s="7"/>
      <c r="AH43528" s="7"/>
    </row>
    <row r="43529" spans="33:34">
      <c r="AG43529" s="7"/>
      <c r="AH43529" s="7"/>
    </row>
    <row r="43530" spans="33:34">
      <c r="AG43530" s="7"/>
      <c r="AH43530" s="7"/>
    </row>
    <row r="43531" spans="33:34">
      <c r="AG43531" s="7"/>
      <c r="AH43531" s="7"/>
    </row>
    <row r="43532" spans="33:34">
      <c r="AG43532" s="7"/>
      <c r="AH43532" s="7"/>
    </row>
    <row r="43533" spans="33:34">
      <c r="AG43533" s="7"/>
      <c r="AH43533" s="7"/>
    </row>
    <row r="43534" spans="33:34">
      <c r="AG43534" s="7"/>
      <c r="AH43534" s="7"/>
    </row>
    <row r="43535" spans="33:34">
      <c r="AG43535" s="7"/>
      <c r="AH43535" s="7"/>
    </row>
    <row r="43536" spans="33:34">
      <c r="AG43536" s="7"/>
      <c r="AH43536" s="7"/>
    </row>
    <row r="43537" spans="33:34">
      <c r="AG43537" s="7"/>
      <c r="AH43537" s="7"/>
    </row>
    <row r="43538" spans="33:34">
      <c r="AG43538" s="7"/>
      <c r="AH43538" s="7"/>
    </row>
    <row r="43539" spans="33:34">
      <c r="AG43539" s="7"/>
      <c r="AH43539" s="7"/>
    </row>
    <row r="43540" spans="33:34">
      <c r="AG43540" s="7"/>
      <c r="AH43540" s="7"/>
    </row>
    <row r="43541" spans="33:34">
      <c r="AG43541" s="7"/>
      <c r="AH43541" s="7"/>
    </row>
    <row r="43542" spans="33:34">
      <c r="AG43542" s="7"/>
      <c r="AH43542" s="7"/>
    </row>
    <row r="43543" spans="33:34">
      <c r="AG43543" s="7"/>
      <c r="AH43543" s="7"/>
    </row>
    <row r="43544" spans="33:34">
      <c r="AG43544" s="7"/>
      <c r="AH43544" s="7"/>
    </row>
    <row r="43545" spans="33:34">
      <c r="AG43545" s="7"/>
      <c r="AH43545" s="7"/>
    </row>
    <row r="43546" spans="33:34">
      <c r="AG43546" s="7"/>
      <c r="AH43546" s="7"/>
    </row>
    <row r="43547" spans="33:34">
      <c r="AG43547" s="7"/>
      <c r="AH43547" s="7"/>
    </row>
    <row r="43548" spans="33:34">
      <c r="AG43548" s="7"/>
      <c r="AH43548" s="7"/>
    </row>
    <row r="43549" spans="33:34">
      <c r="AG43549" s="7"/>
      <c r="AH43549" s="7"/>
    </row>
    <row r="43550" spans="33:34">
      <c r="AG43550" s="7"/>
      <c r="AH43550" s="7"/>
    </row>
    <row r="43551" spans="33:34">
      <c r="AG43551" s="7"/>
      <c r="AH43551" s="7"/>
    </row>
    <row r="43552" spans="33:34">
      <c r="AG43552" s="7"/>
      <c r="AH43552" s="7"/>
    </row>
    <row r="43553" spans="33:34">
      <c r="AG43553" s="7"/>
      <c r="AH43553" s="7"/>
    </row>
    <row r="43554" spans="33:34">
      <c r="AG43554" s="7"/>
      <c r="AH43554" s="7"/>
    </row>
    <row r="43555" spans="33:34">
      <c r="AG43555" s="7"/>
      <c r="AH43555" s="7"/>
    </row>
    <row r="43556" spans="33:34">
      <c r="AG43556" s="7"/>
      <c r="AH43556" s="7"/>
    </row>
    <row r="43557" spans="33:34">
      <c r="AG43557" s="7"/>
      <c r="AH43557" s="7"/>
    </row>
    <row r="43558" spans="33:34">
      <c r="AG43558" s="7"/>
      <c r="AH43558" s="7"/>
    </row>
    <row r="43559" spans="33:34">
      <c r="AG43559" s="7"/>
      <c r="AH43559" s="7"/>
    </row>
    <row r="43560" spans="33:34">
      <c r="AG43560" s="7"/>
      <c r="AH43560" s="7"/>
    </row>
    <row r="43561" spans="33:34">
      <c r="AG43561" s="7"/>
      <c r="AH43561" s="7"/>
    </row>
    <row r="43562" spans="33:34">
      <c r="AG43562" s="7"/>
      <c r="AH43562" s="7"/>
    </row>
    <row r="43563" spans="33:34">
      <c r="AG43563" s="7"/>
      <c r="AH43563" s="7"/>
    </row>
    <row r="43564" spans="33:34">
      <c r="AG43564" s="7"/>
      <c r="AH43564" s="7"/>
    </row>
    <row r="43565" spans="33:34">
      <c r="AG43565" s="7"/>
      <c r="AH43565" s="7"/>
    </row>
    <row r="43566" spans="33:34">
      <c r="AG43566" s="7"/>
      <c r="AH43566" s="7"/>
    </row>
    <row r="43567" spans="33:34">
      <c r="AG43567" s="7"/>
      <c r="AH43567" s="7"/>
    </row>
    <row r="43568" spans="33:34">
      <c r="AG43568" s="7"/>
      <c r="AH43568" s="7"/>
    </row>
    <row r="43569" spans="33:34">
      <c r="AG43569" s="7"/>
      <c r="AH43569" s="7"/>
    </row>
    <row r="43570" spans="33:34">
      <c r="AG43570" s="7"/>
      <c r="AH43570" s="7"/>
    </row>
    <row r="43571" spans="33:34">
      <c r="AG43571" s="7"/>
      <c r="AH43571" s="7"/>
    </row>
    <row r="43572" spans="33:34">
      <c r="AG43572" s="7"/>
      <c r="AH43572" s="7"/>
    </row>
    <row r="43573" spans="33:34">
      <c r="AG43573" s="7"/>
      <c r="AH43573" s="7"/>
    </row>
    <row r="43574" spans="33:34">
      <c r="AG43574" s="7"/>
      <c r="AH43574" s="7"/>
    </row>
    <row r="43575" spans="33:34">
      <c r="AG43575" s="7"/>
      <c r="AH43575" s="7"/>
    </row>
    <row r="43576" spans="33:34">
      <c r="AG43576" s="7"/>
      <c r="AH43576" s="7"/>
    </row>
    <row r="43577" spans="33:34">
      <c r="AG43577" s="7"/>
      <c r="AH43577" s="7"/>
    </row>
    <row r="43578" spans="33:34">
      <c r="AG43578" s="7"/>
      <c r="AH43578" s="7"/>
    </row>
    <row r="43579" spans="33:34">
      <c r="AG43579" s="7"/>
      <c r="AH43579" s="7"/>
    </row>
    <row r="43580" spans="33:34">
      <c r="AG43580" s="7"/>
      <c r="AH43580" s="7"/>
    </row>
    <row r="43581" spans="33:34">
      <c r="AG43581" s="7"/>
      <c r="AH43581" s="7"/>
    </row>
    <row r="43582" spans="33:34">
      <c r="AG43582" s="7"/>
      <c r="AH43582" s="7"/>
    </row>
    <row r="43583" spans="33:34">
      <c r="AG43583" s="7"/>
      <c r="AH43583" s="7"/>
    </row>
    <row r="43584" spans="33:34">
      <c r="AG43584" s="7"/>
      <c r="AH43584" s="7"/>
    </row>
    <row r="43585" spans="33:34">
      <c r="AG43585" s="7"/>
      <c r="AH43585" s="7"/>
    </row>
    <row r="43586" spans="33:34">
      <c r="AG43586" s="7"/>
      <c r="AH43586" s="7"/>
    </row>
    <row r="43587" spans="33:34">
      <c r="AG43587" s="7"/>
      <c r="AH43587" s="7"/>
    </row>
    <row r="43588" spans="33:34">
      <c r="AG43588" s="7"/>
      <c r="AH43588" s="7"/>
    </row>
    <row r="43589" spans="33:34">
      <c r="AG43589" s="7"/>
      <c r="AH43589" s="7"/>
    </row>
    <row r="43590" spans="33:34">
      <c r="AG43590" s="7"/>
      <c r="AH43590" s="7"/>
    </row>
    <row r="43591" spans="33:34">
      <c r="AG43591" s="7"/>
      <c r="AH43591" s="7"/>
    </row>
    <row r="43592" spans="33:34">
      <c r="AG43592" s="7"/>
      <c r="AH43592" s="7"/>
    </row>
    <row r="43593" spans="33:34">
      <c r="AG43593" s="7"/>
      <c r="AH43593" s="7"/>
    </row>
    <row r="43594" spans="33:34">
      <c r="AG43594" s="7"/>
      <c r="AH43594" s="7"/>
    </row>
    <row r="43595" spans="33:34">
      <c r="AG43595" s="7"/>
      <c r="AH43595" s="7"/>
    </row>
    <row r="43596" spans="33:34">
      <c r="AG43596" s="7"/>
      <c r="AH43596" s="7"/>
    </row>
    <row r="43597" spans="33:34">
      <c r="AG43597" s="7"/>
      <c r="AH43597" s="7"/>
    </row>
    <row r="43598" spans="33:34">
      <c r="AG43598" s="7"/>
      <c r="AH43598" s="7"/>
    </row>
    <row r="43599" spans="33:34">
      <c r="AG43599" s="7"/>
      <c r="AH43599" s="7"/>
    </row>
    <row r="43600" spans="33:34">
      <c r="AG43600" s="7"/>
      <c r="AH43600" s="7"/>
    </row>
    <row r="43601" spans="33:34">
      <c r="AG43601" s="7"/>
      <c r="AH43601" s="7"/>
    </row>
    <row r="43602" spans="33:34">
      <c r="AG43602" s="7"/>
      <c r="AH43602" s="7"/>
    </row>
    <row r="43603" spans="33:34">
      <c r="AG43603" s="7"/>
      <c r="AH43603" s="7"/>
    </row>
    <row r="43604" spans="33:34">
      <c r="AG43604" s="7"/>
      <c r="AH43604" s="7"/>
    </row>
    <row r="43605" spans="33:34">
      <c r="AG43605" s="7"/>
      <c r="AH43605" s="7"/>
    </row>
    <row r="43606" spans="33:34">
      <c r="AG43606" s="7"/>
      <c r="AH43606" s="7"/>
    </row>
    <row r="43607" spans="33:34">
      <c r="AG43607" s="7"/>
      <c r="AH43607" s="7"/>
    </row>
    <row r="43608" spans="33:34">
      <c r="AG43608" s="7"/>
      <c r="AH43608" s="7"/>
    </row>
    <row r="43609" spans="33:34">
      <c r="AG43609" s="7"/>
      <c r="AH43609" s="7"/>
    </row>
    <row r="43610" spans="33:34">
      <c r="AG43610" s="7"/>
      <c r="AH43610" s="7"/>
    </row>
    <row r="43611" spans="33:34">
      <c r="AG43611" s="7"/>
      <c r="AH43611" s="7"/>
    </row>
    <row r="43612" spans="33:34">
      <c r="AG43612" s="7"/>
      <c r="AH43612" s="7"/>
    </row>
    <row r="43613" spans="33:34">
      <c r="AG43613" s="7"/>
      <c r="AH43613" s="7"/>
    </row>
    <row r="43614" spans="33:34">
      <c r="AG43614" s="7"/>
      <c r="AH43614" s="7"/>
    </row>
    <row r="43615" spans="33:34">
      <c r="AG43615" s="7"/>
      <c r="AH43615" s="7"/>
    </row>
    <row r="43616" spans="33:34">
      <c r="AG43616" s="7"/>
      <c r="AH43616" s="7"/>
    </row>
    <row r="43617" spans="33:34">
      <c r="AG43617" s="7"/>
      <c r="AH43617" s="7"/>
    </row>
    <row r="43618" spans="33:34">
      <c r="AG43618" s="7"/>
      <c r="AH43618" s="7"/>
    </row>
    <row r="43619" spans="33:34">
      <c r="AG43619" s="7"/>
      <c r="AH43619" s="7"/>
    </row>
    <row r="43620" spans="33:34">
      <c r="AG43620" s="7"/>
      <c r="AH43620" s="7"/>
    </row>
    <row r="43621" spans="33:34">
      <c r="AG43621" s="7"/>
      <c r="AH43621" s="7"/>
    </row>
    <row r="43622" spans="33:34">
      <c r="AG43622" s="7"/>
      <c r="AH43622" s="7"/>
    </row>
    <row r="43623" spans="33:34">
      <c r="AG43623" s="7"/>
      <c r="AH43623" s="7"/>
    </row>
    <row r="43624" spans="33:34">
      <c r="AG43624" s="7"/>
      <c r="AH43624" s="7"/>
    </row>
    <row r="43625" spans="33:34">
      <c r="AG43625" s="7"/>
      <c r="AH43625" s="7"/>
    </row>
    <row r="43626" spans="33:34">
      <c r="AG43626" s="7"/>
      <c r="AH43626" s="7"/>
    </row>
    <row r="43627" spans="33:34">
      <c r="AG43627" s="7"/>
      <c r="AH43627" s="7"/>
    </row>
    <row r="43628" spans="33:34">
      <c r="AG43628" s="7"/>
      <c r="AH43628" s="7"/>
    </row>
    <row r="43629" spans="33:34">
      <c r="AG43629" s="7"/>
      <c r="AH43629" s="7"/>
    </row>
    <row r="43630" spans="33:34">
      <c r="AG43630" s="7"/>
      <c r="AH43630" s="7"/>
    </row>
    <row r="43631" spans="33:34">
      <c r="AG43631" s="7"/>
      <c r="AH43631" s="7"/>
    </row>
    <row r="43632" spans="33:34">
      <c r="AG43632" s="7"/>
      <c r="AH43632" s="7"/>
    </row>
    <row r="43633" spans="33:34">
      <c r="AG43633" s="7"/>
      <c r="AH43633" s="7"/>
    </row>
    <row r="43634" spans="33:34">
      <c r="AG43634" s="7"/>
      <c r="AH43634" s="7"/>
    </row>
    <row r="43635" spans="33:34">
      <c r="AG43635" s="7"/>
      <c r="AH43635" s="7"/>
    </row>
    <row r="43636" spans="33:34">
      <c r="AG43636" s="7"/>
      <c r="AH43636" s="7"/>
    </row>
    <row r="43637" spans="33:34">
      <c r="AG43637" s="7"/>
      <c r="AH43637" s="7"/>
    </row>
    <row r="43638" spans="33:34">
      <c r="AG43638" s="7"/>
      <c r="AH43638" s="7"/>
    </row>
    <row r="43639" spans="33:34">
      <c r="AG43639" s="7"/>
      <c r="AH43639" s="7"/>
    </row>
    <row r="43640" spans="33:34">
      <c r="AG43640" s="7"/>
      <c r="AH43640" s="7"/>
    </row>
    <row r="43641" spans="33:34">
      <c r="AG43641" s="7"/>
      <c r="AH43641" s="7"/>
    </row>
    <row r="43642" spans="33:34">
      <c r="AG43642" s="7"/>
      <c r="AH43642" s="7"/>
    </row>
    <row r="43643" spans="33:34">
      <c r="AG43643" s="7"/>
      <c r="AH43643" s="7"/>
    </row>
    <row r="43644" spans="33:34">
      <c r="AG43644" s="7"/>
      <c r="AH43644" s="7"/>
    </row>
    <row r="43645" spans="33:34">
      <c r="AG43645" s="7"/>
      <c r="AH43645" s="7"/>
    </row>
    <row r="43646" spans="33:34">
      <c r="AG43646" s="7"/>
      <c r="AH43646" s="7"/>
    </row>
    <row r="43647" spans="33:34">
      <c r="AG43647" s="7"/>
      <c r="AH43647" s="7"/>
    </row>
    <row r="43648" spans="33:34">
      <c r="AG43648" s="7"/>
      <c r="AH43648" s="7"/>
    </row>
    <row r="43649" spans="33:34">
      <c r="AG43649" s="7"/>
      <c r="AH43649" s="7"/>
    </row>
    <row r="43650" spans="33:34">
      <c r="AG43650" s="7"/>
      <c r="AH43650" s="7"/>
    </row>
    <row r="43651" spans="33:34">
      <c r="AG43651" s="7"/>
      <c r="AH43651" s="7"/>
    </row>
    <row r="43652" spans="33:34">
      <c r="AG43652" s="7"/>
      <c r="AH43652" s="7"/>
    </row>
    <row r="43653" spans="33:34">
      <c r="AG43653" s="7"/>
      <c r="AH43653" s="7"/>
    </row>
    <row r="43654" spans="33:34">
      <c r="AG43654" s="7"/>
      <c r="AH43654" s="7"/>
    </row>
    <row r="43655" spans="33:34">
      <c r="AG43655" s="7"/>
      <c r="AH43655" s="7"/>
    </row>
    <row r="43656" spans="33:34">
      <c r="AG43656" s="7"/>
      <c r="AH43656" s="7"/>
    </row>
    <row r="43657" spans="33:34">
      <c r="AG43657" s="7"/>
      <c r="AH43657" s="7"/>
    </row>
    <row r="43658" spans="33:34">
      <c r="AG43658" s="7"/>
      <c r="AH43658" s="7"/>
    </row>
    <row r="43659" spans="33:34">
      <c r="AG43659" s="7"/>
      <c r="AH43659" s="7"/>
    </row>
    <row r="43660" spans="33:34">
      <c r="AG43660" s="7"/>
      <c r="AH43660" s="7"/>
    </row>
    <row r="43661" spans="33:34">
      <c r="AG43661" s="7"/>
      <c r="AH43661" s="7"/>
    </row>
    <row r="43662" spans="33:34">
      <c r="AG43662" s="7"/>
      <c r="AH43662" s="7"/>
    </row>
    <row r="43663" spans="33:34">
      <c r="AG43663" s="7"/>
      <c r="AH43663" s="7"/>
    </row>
    <row r="43664" spans="33:34">
      <c r="AG43664" s="7"/>
      <c r="AH43664" s="7"/>
    </row>
    <row r="43665" spans="33:34">
      <c r="AG43665" s="7"/>
      <c r="AH43665" s="7"/>
    </row>
    <row r="43666" spans="33:34">
      <c r="AG43666" s="7"/>
      <c r="AH43666" s="7"/>
    </row>
    <row r="43667" spans="33:34">
      <c r="AG43667" s="7"/>
      <c r="AH43667" s="7"/>
    </row>
    <row r="43668" spans="33:34">
      <c r="AG43668" s="7"/>
      <c r="AH43668" s="7"/>
    </row>
    <row r="43669" spans="33:34">
      <c r="AG43669" s="7"/>
      <c r="AH43669" s="7"/>
    </row>
    <row r="43670" spans="33:34">
      <c r="AG43670" s="7"/>
      <c r="AH43670" s="7"/>
    </row>
    <row r="43671" spans="33:34">
      <c r="AG43671" s="7"/>
      <c r="AH43671" s="7"/>
    </row>
    <row r="43672" spans="33:34">
      <c r="AG43672" s="7"/>
      <c r="AH43672" s="7"/>
    </row>
    <row r="43673" spans="33:34">
      <c r="AG43673" s="7"/>
      <c r="AH43673" s="7"/>
    </row>
    <row r="43674" spans="33:34">
      <c r="AG43674" s="7"/>
      <c r="AH43674" s="7"/>
    </row>
    <row r="43675" spans="33:34">
      <c r="AG43675" s="7"/>
      <c r="AH43675" s="7"/>
    </row>
    <row r="43676" spans="33:34">
      <c r="AG43676" s="7"/>
      <c r="AH43676" s="7"/>
    </row>
    <row r="43677" spans="33:34">
      <c r="AG43677" s="7"/>
      <c r="AH43677" s="7"/>
    </row>
    <row r="43678" spans="33:34">
      <c r="AG43678" s="7"/>
      <c r="AH43678" s="7"/>
    </row>
    <row r="43679" spans="33:34">
      <c r="AG43679" s="7"/>
      <c r="AH43679" s="7"/>
    </row>
    <row r="43680" spans="33:34">
      <c r="AG43680" s="7"/>
      <c r="AH43680" s="7"/>
    </row>
    <row r="43681" spans="33:34">
      <c r="AG43681" s="7"/>
      <c r="AH43681" s="7"/>
    </row>
    <row r="43682" spans="33:34">
      <c r="AG43682" s="7"/>
      <c r="AH43682" s="7"/>
    </row>
    <row r="43683" spans="33:34">
      <c r="AG43683" s="7"/>
      <c r="AH43683" s="7"/>
    </row>
    <row r="43684" spans="33:34">
      <c r="AG43684" s="7"/>
      <c r="AH43684" s="7"/>
    </row>
    <row r="43685" spans="33:34">
      <c r="AG43685" s="7"/>
      <c r="AH43685" s="7"/>
    </row>
    <row r="43686" spans="33:34">
      <c r="AG43686" s="7"/>
      <c r="AH43686" s="7"/>
    </row>
    <row r="43687" spans="33:34">
      <c r="AG43687" s="7"/>
      <c r="AH43687" s="7"/>
    </row>
    <row r="43688" spans="33:34">
      <c r="AG43688" s="7"/>
      <c r="AH43688" s="7"/>
    </row>
    <row r="43689" spans="33:34">
      <c r="AG43689" s="7"/>
      <c r="AH43689" s="7"/>
    </row>
    <row r="43690" spans="33:34">
      <c r="AG43690" s="7"/>
      <c r="AH43690" s="7"/>
    </row>
    <row r="43691" spans="33:34">
      <c r="AG43691" s="7"/>
      <c r="AH43691" s="7"/>
    </row>
    <row r="43692" spans="33:34">
      <c r="AG43692" s="7"/>
      <c r="AH43692" s="7"/>
    </row>
    <row r="43693" spans="33:34">
      <c r="AG43693" s="7"/>
      <c r="AH43693" s="7"/>
    </row>
    <row r="43694" spans="33:34">
      <c r="AG43694" s="7"/>
      <c r="AH43694" s="7"/>
    </row>
    <row r="43695" spans="33:34">
      <c r="AG43695" s="7"/>
      <c r="AH43695" s="7"/>
    </row>
    <row r="43696" spans="33:34">
      <c r="AG43696" s="7"/>
      <c r="AH43696" s="7"/>
    </row>
    <row r="43697" spans="33:34">
      <c r="AG43697" s="7"/>
      <c r="AH43697" s="7"/>
    </row>
    <row r="43698" spans="33:34">
      <c r="AG43698" s="7"/>
      <c r="AH43698" s="7"/>
    </row>
    <row r="43699" spans="33:34">
      <c r="AG43699" s="7"/>
      <c r="AH43699" s="7"/>
    </row>
    <row r="43700" spans="33:34">
      <c r="AG43700" s="7"/>
      <c r="AH43700" s="7"/>
    </row>
    <row r="43701" spans="33:34">
      <c r="AG43701" s="7"/>
      <c r="AH43701" s="7"/>
    </row>
    <row r="43702" spans="33:34">
      <c r="AG43702" s="7"/>
      <c r="AH43702" s="7"/>
    </row>
    <row r="43703" spans="33:34">
      <c r="AG43703" s="7"/>
      <c r="AH43703" s="7"/>
    </row>
    <row r="43704" spans="33:34">
      <c r="AG43704" s="7"/>
      <c r="AH43704" s="7"/>
    </row>
    <row r="43705" spans="33:34">
      <c r="AG43705" s="7"/>
      <c r="AH43705" s="7"/>
    </row>
    <row r="43706" spans="33:34">
      <c r="AG43706" s="7"/>
      <c r="AH43706" s="7"/>
    </row>
    <row r="43707" spans="33:34">
      <c r="AG43707" s="7"/>
      <c r="AH43707" s="7"/>
    </row>
    <row r="43708" spans="33:34">
      <c r="AG43708" s="7"/>
      <c r="AH43708" s="7"/>
    </row>
    <row r="43709" spans="33:34">
      <c r="AG43709" s="7"/>
      <c r="AH43709" s="7"/>
    </row>
    <row r="43710" spans="33:34">
      <c r="AG43710" s="7"/>
      <c r="AH43710" s="7"/>
    </row>
    <row r="43711" spans="33:34">
      <c r="AG43711" s="7"/>
      <c r="AH43711" s="7"/>
    </row>
    <row r="43712" spans="33:34">
      <c r="AG43712" s="7"/>
      <c r="AH43712" s="7"/>
    </row>
    <row r="43713" spans="33:34">
      <c r="AG43713" s="7"/>
      <c r="AH43713" s="7"/>
    </row>
    <row r="43714" spans="33:34">
      <c r="AG43714" s="7"/>
      <c r="AH43714" s="7"/>
    </row>
    <row r="43715" spans="33:34">
      <c r="AG43715" s="7"/>
      <c r="AH43715" s="7"/>
    </row>
    <row r="43716" spans="33:34">
      <c r="AG43716" s="7"/>
      <c r="AH43716" s="7"/>
    </row>
    <row r="43717" spans="33:34">
      <c r="AG43717" s="7"/>
      <c r="AH43717" s="7"/>
    </row>
    <row r="43718" spans="33:34">
      <c r="AG43718" s="7"/>
      <c r="AH43718" s="7"/>
    </row>
    <row r="43719" spans="33:34">
      <c r="AG43719" s="7"/>
      <c r="AH43719" s="7"/>
    </row>
    <row r="43720" spans="33:34">
      <c r="AG43720" s="7"/>
      <c r="AH43720" s="7"/>
    </row>
    <row r="43721" spans="33:34">
      <c r="AG43721" s="7"/>
      <c r="AH43721" s="7"/>
    </row>
    <row r="43722" spans="33:34">
      <c r="AG43722" s="7"/>
      <c r="AH43722" s="7"/>
    </row>
    <row r="43723" spans="33:34">
      <c r="AG43723" s="7"/>
      <c r="AH43723" s="7"/>
    </row>
    <row r="43724" spans="33:34">
      <c r="AG43724" s="7"/>
      <c r="AH43724" s="7"/>
    </row>
    <row r="43725" spans="33:34">
      <c r="AG43725" s="7"/>
      <c r="AH43725" s="7"/>
    </row>
    <row r="43726" spans="33:34">
      <c r="AG43726" s="7"/>
      <c r="AH43726" s="7"/>
    </row>
    <row r="43727" spans="33:34">
      <c r="AG43727" s="7"/>
      <c r="AH43727" s="7"/>
    </row>
    <row r="43728" spans="33:34">
      <c r="AG43728" s="7"/>
      <c r="AH43728" s="7"/>
    </row>
    <row r="43729" spans="33:34">
      <c r="AG43729" s="7"/>
      <c r="AH43729" s="7"/>
    </row>
    <row r="43730" spans="33:34">
      <c r="AG43730" s="7"/>
      <c r="AH43730" s="7"/>
    </row>
    <row r="43731" spans="33:34">
      <c r="AG43731" s="7"/>
      <c r="AH43731" s="7"/>
    </row>
    <row r="43732" spans="33:34">
      <c r="AG43732" s="7"/>
      <c r="AH43732" s="7"/>
    </row>
    <row r="43733" spans="33:34">
      <c r="AG43733" s="7"/>
      <c r="AH43733" s="7"/>
    </row>
    <row r="43734" spans="33:34">
      <c r="AG43734" s="7"/>
      <c r="AH43734" s="7"/>
    </row>
    <row r="43735" spans="33:34">
      <c r="AG43735" s="7"/>
      <c r="AH43735" s="7"/>
    </row>
    <row r="43736" spans="33:34">
      <c r="AG43736" s="7"/>
      <c r="AH43736" s="7"/>
    </row>
    <row r="43737" spans="33:34">
      <c r="AG43737" s="7"/>
      <c r="AH43737" s="7"/>
    </row>
    <row r="43738" spans="33:34">
      <c r="AG43738" s="7"/>
      <c r="AH43738" s="7"/>
    </row>
    <row r="43739" spans="33:34">
      <c r="AG43739" s="7"/>
      <c r="AH43739" s="7"/>
    </row>
    <row r="43740" spans="33:34">
      <c r="AG43740" s="7"/>
      <c r="AH43740" s="7"/>
    </row>
    <row r="43741" spans="33:34">
      <c r="AG43741" s="7"/>
      <c r="AH43741" s="7"/>
    </row>
    <row r="43742" spans="33:34">
      <c r="AG43742" s="7"/>
      <c r="AH43742" s="7"/>
    </row>
    <row r="43743" spans="33:34">
      <c r="AG43743" s="7"/>
      <c r="AH43743" s="7"/>
    </row>
    <row r="43744" spans="33:34">
      <c r="AG43744" s="7"/>
      <c r="AH43744" s="7"/>
    </row>
    <row r="43745" spans="33:34">
      <c r="AG43745" s="7"/>
      <c r="AH43745" s="7"/>
    </row>
    <row r="43746" spans="33:34">
      <c r="AG43746" s="7"/>
      <c r="AH43746" s="7"/>
    </row>
    <row r="43747" spans="33:34">
      <c r="AG43747" s="7"/>
      <c r="AH43747" s="7"/>
    </row>
    <row r="43748" spans="33:34">
      <c r="AG43748" s="7"/>
      <c r="AH43748" s="7"/>
    </row>
    <row r="43749" spans="33:34">
      <c r="AG43749" s="7"/>
      <c r="AH43749" s="7"/>
    </row>
    <row r="43750" spans="33:34">
      <c r="AG43750" s="7"/>
      <c r="AH43750" s="7"/>
    </row>
    <row r="43751" spans="33:34">
      <c r="AG43751" s="7"/>
      <c r="AH43751" s="7"/>
    </row>
    <row r="43752" spans="33:34">
      <c r="AG43752" s="7"/>
      <c r="AH43752" s="7"/>
    </row>
    <row r="43753" spans="33:34">
      <c r="AG43753" s="7"/>
      <c r="AH43753" s="7"/>
    </row>
    <row r="43754" spans="33:34">
      <c r="AG43754" s="7"/>
      <c r="AH43754" s="7"/>
    </row>
    <row r="43755" spans="33:34">
      <c r="AG43755" s="7"/>
      <c r="AH43755" s="7"/>
    </row>
    <row r="43756" spans="33:34">
      <c r="AG43756" s="7"/>
      <c r="AH43756" s="7"/>
    </row>
    <row r="43757" spans="33:34">
      <c r="AG43757" s="7"/>
      <c r="AH43757" s="7"/>
    </row>
    <row r="43758" spans="33:34">
      <c r="AG43758" s="7"/>
      <c r="AH43758" s="7"/>
    </row>
    <row r="43759" spans="33:34">
      <c r="AG43759" s="7"/>
      <c r="AH43759" s="7"/>
    </row>
    <row r="43760" spans="33:34">
      <c r="AG43760" s="7"/>
      <c r="AH43760" s="7"/>
    </row>
    <row r="43761" spans="33:34">
      <c r="AG43761" s="7"/>
      <c r="AH43761" s="7"/>
    </row>
    <row r="43762" spans="33:34">
      <c r="AG43762" s="7"/>
      <c r="AH43762" s="7"/>
    </row>
    <row r="43763" spans="33:34">
      <c r="AG43763" s="7"/>
      <c r="AH43763" s="7"/>
    </row>
    <row r="43764" spans="33:34">
      <c r="AG43764" s="7"/>
      <c r="AH43764" s="7"/>
    </row>
    <row r="43765" spans="33:34">
      <c r="AG43765" s="7"/>
      <c r="AH43765" s="7"/>
    </row>
    <row r="43766" spans="33:34">
      <c r="AG43766" s="7"/>
      <c r="AH43766" s="7"/>
    </row>
    <row r="43767" spans="33:34">
      <c r="AG43767" s="7"/>
      <c r="AH43767" s="7"/>
    </row>
    <row r="43768" spans="33:34">
      <c r="AG43768" s="7"/>
      <c r="AH43768" s="7"/>
    </row>
    <row r="43769" spans="33:34">
      <c r="AG43769" s="7"/>
      <c r="AH43769" s="7"/>
    </row>
    <row r="43770" spans="33:34">
      <c r="AG43770" s="7"/>
      <c r="AH43770" s="7"/>
    </row>
    <row r="43771" spans="33:34">
      <c r="AG43771" s="7"/>
      <c r="AH43771" s="7"/>
    </row>
    <row r="43772" spans="33:34">
      <c r="AG43772" s="7"/>
      <c r="AH43772" s="7"/>
    </row>
    <row r="43773" spans="33:34">
      <c r="AG43773" s="7"/>
      <c r="AH43773" s="7"/>
    </row>
    <row r="43774" spans="33:34">
      <c r="AG43774" s="7"/>
      <c r="AH43774" s="7"/>
    </row>
    <row r="43775" spans="33:34">
      <c r="AG43775" s="7"/>
      <c r="AH43775" s="7"/>
    </row>
    <row r="43776" spans="33:34">
      <c r="AG43776" s="7"/>
      <c r="AH43776" s="7"/>
    </row>
    <row r="43777" spans="33:34">
      <c r="AG43777" s="7"/>
      <c r="AH43777" s="7"/>
    </row>
    <row r="43778" spans="33:34">
      <c r="AG43778" s="7"/>
      <c r="AH43778" s="7"/>
    </row>
    <row r="43779" spans="33:34">
      <c r="AG43779" s="7"/>
      <c r="AH43779" s="7"/>
    </row>
    <row r="43780" spans="33:34">
      <c r="AG43780" s="7"/>
      <c r="AH43780" s="7"/>
    </row>
    <row r="43781" spans="33:34">
      <c r="AG43781" s="7"/>
      <c r="AH43781" s="7"/>
    </row>
    <row r="43782" spans="33:34">
      <c r="AG43782" s="7"/>
      <c r="AH43782" s="7"/>
    </row>
    <row r="43783" spans="33:34">
      <c r="AG43783" s="7"/>
      <c r="AH43783" s="7"/>
    </row>
    <row r="43784" spans="33:34">
      <c r="AG43784" s="7"/>
      <c r="AH43784" s="7"/>
    </row>
    <row r="43785" spans="33:34">
      <c r="AG43785" s="7"/>
      <c r="AH43785" s="7"/>
    </row>
    <row r="43786" spans="33:34">
      <c r="AG43786" s="7"/>
      <c r="AH43786" s="7"/>
    </row>
    <row r="43787" spans="33:34">
      <c r="AG43787" s="7"/>
      <c r="AH43787" s="7"/>
    </row>
    <row r="43788" spans="33:34">
      <c r="AG43788" s="7"/>
      <c r="AH43788" s="7"/>
    </row>
    <row r="43789" spans="33:34">
      <c r="AG43789" s="7"/>
      <c r="AH43789" s="7"/>
    </row>
    <row r="43790" spans="33:34">
      <c r="AG43790" s="7"/>
      <c r="AH43790" s="7"/>
    </row>
    <row r="43791" spans="33:34">
      <c r="AG43791" s="7"/>
      <c r="AH43791" s="7"/>
    </row>
    <row r="43792" spans="33:34">
      <c r="AG43792" s="7"/>
      <c r="AH43792" s="7"/>
    </row>
    <row r="43793" spans="33:34">
      <c r="AG43793" s="7"/>
      <c r="AH43793" s="7"/>
    </row>
    <row r="43794" spans="33:34">
      <c r="AG43794" s="7"/>
      <c r="AH43794" s="7"/>
    </row>
    <row r="43795" spans="33:34">
      <c r="AG43795" s="7"/>
      <c r="AH43795" s="7"/>
    </row>
    <row r="43796" spans="33:34">
      <c r="AG43796" s="7"/>
      <c r="AH43796" s="7"/>
    </row>
    <row r="43797" spans="33:34">
      <c r="AG43797" s="7"/>
      <c r="AH43797" s="7"/>
    </row>
    <row r="43798" spans="33:34">
      <c r="AG43798" s="7"/>
      <c r="AH43798" s="7"/>
    </row>
    <row r="43799" spans="33:34">
      <c r="AG43799" s="7"/>
      <c r="AH43799" s="7"/>
    </row>
    <row r="43800" spans="33:34">
      <c r="AG43800" s="7"/>
      <c r="AH43800" s="7"/>
    </row>
    <row r="43801" spans="33:34">
      <c r="AG43801" s="7"/>
      <c r="AH43801" s="7"/>
    </row>
    <row r="43802" spans="33:34">
      <c r="AG43802" s="7"/>
      <c r="AH43802" s="7"/>
    </row>
    <row r="43803" spans="33:34">
      <c r="AG43803" s="7"/>
      <c r="AH43803" s="7"/>
    </row>
    <row r="43804" spans="33:34">
      <c r="AG43804" s="7"/>
      <c r="AH43804" s="7"/>
    </row>
    <row r="43805" spans="33:34">
      <c r="AG43805" s="7"/>
      <c r="AH43805" s="7"/>
    </row>
    <row r="43806" spans="33:34">
      <c r="AG43806" s="7"/>
      <c r="AH43806" s="7"/>
    </row>
    <row r="43807" spans="33:34">
      <c r="AG43807" s="7"/>
      <c r="AH43807" s="7"/>
    </row>
    <row r="43808" spans="33:34">
      <c r="AG43808" s="7"/>
      <c r="AH43808" s="7"/>
    </row>
    <row r="43809" spans="33:34">
      <c r="AG43809" s="7"/>
      <c r="AH43809" s="7"/>
    </row>
    <row r="43810" spans="33:34">
      <c r="AG43810" s="7"/>
      <c r="AH43810" s="7"/>
    </row>
    <row r="43811" spans="33:34">
      <c r="AG43811" s="7"/>
      <c r="AH43811" s="7"/>
    </row>
    <row r="43812" spans="33:34">
      <c r="AG43812" s="7"/>
      <c r="AH43812" s="7"/>
    </row>
    <row r="43813" spans="33:34">
      <c r="AG43813" s="7"/>
      <c r="AH43813" s="7"/>
    </row>
    <row r="43814" spans="33:34">
      <c r="AG43814" s="7"/>
      <c r="AH43814" s="7"/>
    </row>
    <row r="43815" spans="33:34">
      <c r="AG43815" s="7"/>
      <c r="AH43815" s="7"/>
    </row>
    <row r="43816" spans="33:34">
      <c r="AG43816" s="7"/>
      <c r="AH43816" s="7"/>
    </row>
    <row r="43817" spans="33:34">
      <c r="AG43817" s="7"/>
      <c r="AH43817" s="7"/>
    </row>
    <row r="43818" spans="33:34">
      <c r="AG43818" s="7"/>
      <c r="AH43818" s="7"/>
    </row>
    <row r="43819" spans="33:34">
      <c r="AG43819" s="7"/>
      <c r="AH43819" s="7"/>
    </row>
    <row r="43820" spans="33:34">
      <c r="AG43820" s="7"/>
      <c r="AH43820" s="7"/>
    </row>
    <row r="43821" spans="33:34">
      <c r="AG43821" s="7"/>
      <c r="AH43821" s="7"/>
    </row>
    <row r="43822" spans="33:34">
      <c r="AG43822" s="7"/>
      <c r="AH43822" s="7"/>
    </row>
    <row r="43823" spans="33:34">
      <c r="AG43823" s="7"/>
      <c r="AH43823" s="7"/>
    </row>
    <row r="43824" spans="33:34">
      <c r="AG43824" s="7"/>
      <c r="AH43824" s="7"/>
    </row>
    <row r="43825" spans="33:34">
      <c r="AG43825" s="7"/>
      <c r="AH43825" s="7"/>
    </row>
    <row r="43826" spans="33:34">
      <c r="AG43826" s="7"/>
      <c r="AH43826" s="7"/>
    </row>
    <row r="43827" spans="33:34">
      <c r="AG43827" s="7"/>
      <c r="AH43827" s="7"/>
    </row>
    <row r="43828" spans="33:34">
      <c r="AG43828" s="7"/>
      <c r="AH43828" s="7"/>
    </row>
    <row r="43829" spans="33:34">
      <c r="AG43829" s="7"/>
      <c r="AH43829" s="7"/>
    </row>
    <row r="43830" spans="33:34">
      <c r="AG43830" s="7"/>
      <c r="AH43830" s="7"/>
    </row>
    <row r="43831" spans="33:34">
      <c r="AG43831" s="7"/>
      <c r="AH43831" s="7"/>
    </row>
    <row r="43832" spans="33:34">
      <c r="AG43832" s="7"/>
      <c r="AH43832" s="7"/>
    </row>
    <row r="43833" spans="33:34">
      <c r="AG43833" s="7"/>
      <c r="AH43833" s="7"/>
    </row>
    <row r="43834" spans="33:34">
      <c r="AG43834" s="7"/>
      <c r="AH43834" s="7"/>
    </row>
    <row r="43835" spans="33:34">
      <c r="AG43835" s="7"/>
      <c r="AH43835" s="7"/>
    </row>
    <row r="43836" spans="33:34">
      <c r="AG43836" s="7"/>
      <c r="AH43836" s="7"/>
    </row>
    <row r="43837" spans="33:34">
      <c r="AG43837" s="7"/>
      <c r="AH43837" s="7"/>
    </row>
    <row r="43838" spans="33:34">
      <c r="AG43838" s="7"/>
      <c r="AH43838" s="7"/>
    </row>
    <row r="43839" spans="33:34">
      <c r="AG43839" s="7"/>
      <c r="AH43839" s="7"/>
    </row>
    <row r="43840" spans="33:34">
      <c r="AG43840" s="7"/>
      <c r="AH43840" s="7"/>
    </row>
    <row r="43841" spans="33:34">
      <c r="AG43841" s="7"/>
      <c r="AH43841" s="7"/>
    </row>
    <row r="43842" spans="33:34">
      <c r="AG43842" s="7"/>
      <c r="AH43842" s="7"/>
    </row>
    <row r="43843" spans="33:34">
      <c r="AG43843" s="7"/>
      <c r="AH43843" s="7"/>
    </row>
    <row r="43844" spans="33:34">
      <c r="AG43844" s="7"/>
      <c r="AH43844" s="7"/>
    </row>
    <row r="43845" spans="33:34">
      <c r="AG43845" s="7"/>
      <c r="AH43845" s="7"/>
    </row>
    <row r="43846" spans="33:34">
      <c r="AG43846" s="7"/>
      <c r="AH43846" s="7"/>
    </row>
    <row r="43847" spans="33:34">
      <c r="AG43847" s="7"/>
      <c r="AH43847" s="7"/>
    </row>
    <row r="43848" spans="33:34">
      <c r="AG43848" s="7"/>
      <c r="AH43848" s="7"/>
    </row>
    <row r="43849" spans="33:34">
      <c r="AG43849" s="7"/>
      <c r="AH43849" s="7"/>
    </row>
    <row r="43850" spans="33:34">
      <c r="AG43850" s="7"/>
      <c r="AH43850" s="7"/>
    </row>
    <row r="43851" spans="33:34">
      <c r="AG43851" s="7"/>
      <c r="AH43851" s="7"/>
    </row>
    <row r="43852" spans="33:34">
      <c r="AG43852" s="7"/>
      <c r="AH43852" s="7"/>
    </row>
    <row r="43853" spans="33:34">
      <c r="AG43853" s="7"/>
      <c r="AH43853" s="7"/>
    </row>
    <row r="43854" spans="33:34">
      <c r="AG43854" s="7"/>
      <c r="AH43854" s="7"/>
    </row>
    <row r="43855" spans="33:34">
      <c r="AG43855" s="7"/>
      <c r="AH43855" s="7"/>
    </row>
    <row r="43856" spans="33:34">
      <c r="AG43856" s="7"/>
      <c r="AH43856" s="7"/>
    </row>
    <row r="43857" spans="33:34">
      <c r="AG43857" s="7"/>
      <c r="AH43857" s="7"/>
    </row>
    <row r="43858" spans="33:34">
      <c r="AG43858" s="7"/>
      <c r="AH43858" s="7"/>
    </row>
    <row r="43859" spans="33:34">
      <c r="AG43859" s="7"/>
      <c r="AH43859" s="7"/>
    </row>
    <row r="43860" spans="33:34">
      <c r="AG43860" s="7"/>
      <c r="AH43860" s="7"/>
    </row>
    <row r="43861" spans="33:34">
      <c r="AG43861" s="7"/>
      <c r="AH43861" s="7"/>
    </row>
    <row r="43862" spans="33:34">
      <c r="AG43862" s="7"/>
      <c r="AH43862" s="7"/>
    </row>
    <row r="43863" spans="33:34">
      <c r="AG43863" s="7"/>
      <c r="AH43863" s="7"/>
    </row>
    <row r="43864" spans="33:34">
      <c r="AG43864" s="7"/>
      <c r="AH43864" s="7"/>
    </row>
    <row r="43865" spans="33:34">
      <c r="AG43865" s="7"/>
      <c r="AH43865" s="7"/>
    </row>
    <row r="43866" spans="33:34">
      <c r="AG43866" s="7"/>
      <c r="AH43866" s="7"/>
    </row>
    <row r="43867" spans="33:34">
      <c r="AG43867" s="7"/>
      <c r="AH43867" s="7"/>
    </row>
    <row r="43868" spans="33:34">
      <c r="AG43868" s="7"/>
      <c r="AH43868" s="7"/>
    </row>
    <row r="43869" spans="33:34">
      <c r="AG43869" s="7"/>
      <c r="AH43869" s="7"/>
    </row>
    <row r="43870" spans="33:34">
      <c r="AG43870" s="7"/>
      <c r="AH43870" s="7"/>
    </row>
    <row r="43871" spans="33:34">
      <c r="AG43871" s="7"/>
      <c r="AH43871" s="7"/>
    </row>
    <row r="43872" spans="33:34">
      <c r="AG43872" s="7"/>
      <c r="AH43872" s="7"/>
    </row>
    <row r="43873" spans="33:34">
      <c r="AG43873" s="7"/>
      <c r="AH43873" s="7"/>
    </row>
    <row r="43874" spans="33:34">
      <c r="AG43874" s="7"/>
      <c r="AH43874" s="7"/>
    </row>
    <row r="43875" spans="33:34">
      <c r="AG43875" s="7"/>
      <c r="AH43875" s="7"/>
    </row>
    <row r="43876" spans="33:34">
      <c r="AG43876" s="7"/>
      <c r="AH43876" s="7"/>
    </row>
    <row r="43877" spans="33:34">
      <c r="AG43877" s="7"/>
      <c r="AH43877" s="7"/>
    </row>
    <row r="43878" spans="33:34">
      <c r="AG43878" s="7"/>
      <c r="AH43878" s="7"/>
    </row>
    <row r="43879" spans="33:34">
      <c r="AG43879" s="7"/>
      <c r="AH43879" s="7"/>
    </row>
    <row r="43880" spans="33:34">
      <c r="AG43880" s="7"/>
      <c r="AH43880" s="7"/>
    </row>
    <row r="43881" spans="33:34">
      <c r="AG43881" s="7"/>
      <c r="AH43881" s="7"/>
    </row>
    <row r="43882" spans="33:34">
      <c r="AG43882" s="7"/>
      <c r="AH43882" s="7"/>
    </row>
    <row r="43883" spans="33:34">
      <c r="AG43883" s="7"/>
      <c r="AH43883" s="7"/>
    </row>
    <row r="43884" spans="33:34">
      <c r="AG43884" s="7"/>
      <c r="AH43884" s="7"/>
    </row>
    <row r="43885" spans="33:34">
      <c r="AG43885" s="7"/>
      <c r="AH43885" s="7"/>
    </row>
    <row r="43886" spans="33:34">
      <c r="AG43886" s="7"/>
      <c r="AH43886" s="7"/>
    </row>
    <row r="43887" spans="33:34">
      <c r="AG43887" s="7"/>
      <c r="AH43887" s="7"/>
    </row>
    <row r="43888" spans="33:34">
      <c r="AG43888" s="7"/>
      <c r="AH43888" s="7"/>
    </row>
    <row r="43889" spans="33:34">
      <c r="AG43889" s="7"/>
      <c r="AH43889" s="7"/>
    </row>
    <row r="43890" spans="33:34">
      <c r="AG43890" s="7"/>
      <c r="AH43890" s="7"/>
    </row>
    <row r="43891" spans="33:34">
      <c r="AG43891" s="7"/>
      <c r="AH43891" s="7"/>
    </row>
    <row r="43892" spans="33:34">
      <c r="AG43892" s="7"/>
      <c r="AH43892" s="7"/>
    </row>
    <row r="43893" spans="33:34">
      <c r="AG43893" s="7"/>
      <c r="AH43893" s="7"/>
    </row>
    <row r="43894" spans="33:34">
      <c r="AG43894" s="7"/>
      <c r="AH43894" s="7"/>
    </row>
    <row r="43895" spans="33:34">
      <c r="AG43895" s="7"/>
      <c r="AH43895" s="7"/>
    </row>
    <row r="43896" spans="33:34">
      <c r="AG43896" s="7"/>
      <c r="AH43896" s="7"/>
    </row>
    <row r="43897" spans="33:34">
      <c r="AG43897" s="7"/>
      <c r="AH43897" s="7"/>
    </row>
    <row r="43898" spans="33:34">
      <c r="AG43898" s="7"/>
      <c r="AH43898" s="7"/>
    </row>
    <row r="43899" spans="33:34">
      <c r="AG43899" s="7"/>
      <c r="AH43899" s="7"/>
    </row>
    <row r="43900" spans="33:34">
      <c r="AG43900" s="7"/>
      <c r="AH43900" s="7"/>
    </row>
    <row r="43901" spans="33:34">
      <c r="AG43901" s="7"/>
      <c r="AH43901" s="7"/>
    </row>
    <row r="43902" spans="33:34">
      <c r="AG43902" s="7"/>
      <c r="AH43902" s="7"/>
    </row>
    <row r="43903" spans="33:34">
      <c r="AG43903" s="7"/>
      <c r="AH43903" s="7"/>
    </row>
    <row r="43904" spans="33:34">
      <c r="AG43904" s="7"/>
      <c r="AH43904" s="7"/>
    </row>
    <row r="43905" spans="33:34">
      <c r="AG43905" s="7"/>
      <c r="AH43905" s="7"/>
    </row>
    <row r="43906" spans="33:34">
      <c r="AG43906" s="7"/>
      <c r="AH43906" s="7"/>
    </row>
    <row r="43907" spans="33:34">
      <c r="AG43907" s="7"/>
      <c r="AH43907" s="7"/>
    </row>
    <row r="43908" spans="33:34">
      <c r="AG43908" s="7"/>
      <c r="AH43908" s="7"/>
    </row>
    <row r="43909" spans="33:34">
      <c r="AG43909" s="7"/>
      <c r="AH43909" s="7"/>
    </row>
    <row r="43910" spans="33:34">
      <c r="AG43910" s="7"/>
      <c r="AH43910" s="7"/>
    </row>
    <row r="43911" spans="33:34">
      <c r="AG43911" s="7"/>
      <c r="AH43911" s="7"/>
    </row>
    <row r="43912" spans="33:34">
      <c r="AG43912" s="7"/>
      <c r="AH43912" s="7"/>
    </row>
    <row r="43913" spans="33:34">
      <c r="AG43913" s="7"/>
      <c r="AH43913" s="7"/>
    </row>
    <row r="43914" spans="33:34">
      <c r="AG43914" s="7"/>
      <c r="AH43914" s="7"/>
    </row>
    <row r="43915" spans="33:34">
      <c r="AG43915" s="7"/>
      <c r="AH43915" s="7"/>
    </row>
    <row r="43916" spans="33:34">
      <c r="AG43916" s="7"/>
      <c r="AH43916" s="7"/>
    </row>
    <row r="43917" spans="33:34">
      <c r="AG43917" s="7"/>
      <c r="AH43917" s="7"/>
    </row>
    <row r="43918" spans="33:34">
      <c r="AG43918" s="7"/>
      <c r="AH43918" s="7"/>
    </row>
    <row r="43919" spans="33:34">
      <c r="AG43919" s="7"/>
      <c r="AH43919" s="7"/>
    </row>
    <row r="43920" spans="33:34">
      <c r="AG43920" s="7"/>
      <c r="AH43920" s="7"/>
    </row>
    <row r="43921" spans="33:34">
      <c r="AG43921" s="7"/>
      <c r="AH43921" s="7"/>
    </row>
    <row r="43922" spans="33:34">
      <c r="AG43922" s="7"/>
      <c r="AH43922" s="7"/>
    </row>
    <row r="43923" spans="33:34">
      <c r="AG43923" s="7"/>
      <c r="AH43923" s="7"/>
    </row>
    <row r="43924" spans="33:34">
      <c r="AG43924" s="7"/>
      <c r="AH43924" s="7"/>
    </row>
    <row r="43925" spans="33:34">
      <c r="AG43925" s="7"/>
      <c r="AH43925" s="7"/>
    </row>
    <row r="43926" spans="33:34">
      <c r="AG43926" s="7"/>
      <c r="AH43926" s="7"/>
    </row>
    <row r="43927" spans="33:34">
      <c r="AG43927" s="7"/>
      <c r="AH43927" s="7"/>
    </row>
    <row r="43928" spans="33:34">
      <c r="AG43928" s="7"/>
      <c r="AH43928" s="7"/>
    </row>
    <row r="43929" spans="33:34">
      <c r="AG43929" s="7"/>
      <c r="AH43929" s="7"/>
    </row>
    <row r="43930" spans="33:34">
      <c r="AG43930" s="7"/>
      <c r="AH43930" s="7"/>
    </row>
    <row r="43931" spans="33:34">
      <c r="AG43931" s="7"/>
      <c r="AH43931" s="7"/>
    </row>
    <row r="43932" spans="33:34">
      <c r="AG43932" s="7"/>
      <c r="AH43932" s="7"/>
    </row>
    <row r="43933" spans="33:34">
      <c r="AG43933" s="7"/>
      <c r="AH43933" s="7"/>
    </row>
    <row r="43934" spans="33:34">
      <c r="AG43934" s="7"/>
      <c r="AH43934" s="7"/>
    </row>
    <row r="43935" spans="33:34">
      <c r="AG43935" s="7"/>
      <c r="AH43935" s="7"/>
    </row>
    <row r="43936" spans="33:34">
      <c r="AG43936" s="7"/>
      <c r="AH43936" s="7"/>
    </row>
    <row r="43937" spans="33:34">
      <c r="AG43937" s="7"/>
      <c r="AH43937" s="7"/>
    </row>
    <row r="43938" spans="33:34">
      <c r="AG43938" s="7"/>
      <c r="AH43938" s="7"/>
    </row>
    <row r="43939" spans="33:34">
      <c r="AG43939" s="7"/>
      <c r="AH43939" s="7"/>
    </row>
    <row r="43940" spans="33:34">
      <c r="AG43940" s="7"/>
      <c r="AH43940" s="7"/>
    </row>
    <row r="43941" spans="33:34">
      <c r="AG43941" s="7"/>
      <c r="AH43941" s="7"/>
    </row>
    <row r="43942" spans="33:34">
      <c r="AG43942" s="7"/>
      <c r="AH43942" s="7"/>
    </row>
    <row r="43943" spans="33:34">
      <c r="AG43943" s="7"/>
      <c r="AH43943" s="7"/>
    </row>
    <row r="43944" spans="33:34">
      <c r="AG43944" s="7"/>
      <c r="AH43944" s="7"/>
    </row>
    <row r="43945" spans="33:34">
      <c r="AG43945" s="7"/>
      <c r="AH43945" s="7"/>
    </row>
    <row r="43946" spans="33:34">
      <c r="AG43946" s="7"/>
      <c r="AH43946" s="7"/>
    </row>
    <row r="43947" spans="33:34">
      <c r="AG43947" s="7"/>
      <c r="AH43947" s="7"/>
    </row>
    <row r="43948" spans="33:34">
      <c r="AG43948" s="7"/>
      <c r="AH43948" s="7"/>
    </row>
    <row r="43949" spans="33:34">
      <c r="AG43949" s="7"/>
      <c r="AH43949" s="7"/>
    </row>
    <row r="43950" spans="33:34">
      <c r="AG43950" s="7"/>
      <c r="AH43950" s="7"/>
    </row>
    <row r="43951" spans="33:34">
      <c r="AG43951" s="7"/>
      <c r="AH43951" s="7"/>
    </row>
    <row r="43952" spans="33:34">
      <c r="AG43952" s="7"/>
      <c r="AH43952" s="7"/>
    </row>
    <row r="43953" spans="33:34">
      <c r="AG43953" s="7"/>
      <c r="AH43953" s="7"/>
    </row>
    <row r="43954" spans="33:34">
      <c r="AG43954" s="7"/>
      <c r="AH43954" s="7"/>
    </row>
    <row r="43955" spans="33:34">
      <c r="AG43955" s="7"/>
      <c r="AH43955" s="7"/>
    </row>
    <row r="43956" spans="33:34">
      <c r="AG43956" s="7"/>
      <c r="AH43956" s="7"/>
    </row>
    <row r="43957" spans="33:34">
      <c r="AG43957" s="7"/>
      <c r="AH43957" s="7"/>
    </row>
    <row r="43958" spans="33:34">
      <c r="AG43958" s="7"/>
      <c r="AH43958" s="7"/>
    </row>
    <row r="43959" spans="33:34">
      <c r="AG43959" s="7"/>
      <c r="AH43959" s="7"/>
    </row>
    <row r="43960" spans="33:34">
      <c r="AG43960" s="7"/>
      <c r="AH43960" s="7"/>
    </row>
    <row r="43961" spans="33:34">
      <c r="AG43961" s="7"/>
      <c r="AH43961" s="7"/>
    </row>
    <row r="43962" spans="33:34">
      <c r="AG43962" s="7"/>
      <c r="AH43962" s="7"/>
    </row>
    <row r="43963" spans="33:34">
      <c r="AG43963" s="7"/>
      <c r="AH43963" s="7"/>
    </row>
    <row r="43964" spans="33:34">
      <c r="AG43964" s="7"/>
      <c r="AH43964" s="7"/>
    </row>
    <row r="43965" spans="33:34">
      <c r="AG43965" s="7"/>
      <c r="AH43965" s="7"/>
    </row>
    <row r="43966" spans="33:34">
      <c r="AG43966" s="7"/>
      <c r="AH43966" s="7"/>
    </row>
    <row r="43967" spans="33:34">
      <c r="AG43967" s="7"/>
      <c r="AH43967" s="7"/>
    </row>
    <row r="43968" spans="33:34">
      <c r="AG43968" s="7"/>
      <c r="AH43968" s="7"/>
    </row>
    <row r="43969" spans="33:34">
      <c r="AG43969" s="7"/>
      <c r="AH43969" s="7"/>
    </row>
    <row r="43970" spans="33:34">
      <c r="AG43970" s="7"/>
      <c r="AH43970" s="7"/>
    </row>
    <row r="43971" spans="33:34">
      <c r="AG43971" s="7"/>
      <c r="AH43971" s="7"/>
    </row>
    <row r="43972" spans="33:34">
      <c r="AG43972" s="7"/>
      <c r="AH43972" s="7"/>
    </row>
    <row r="43973" spans="33:34">
      <c r="AG43973" s="7"/>
      <c r="AH43973" s="7"/>
    </row>
    <row r="43974" spans="33:34">
      <c r="AG43974" s="7"/>
      <c r="AH43974" s="7"/>
    </row>
    <row r="43975" spans="33:34">
      <c r="AG43975" s="7"/>
      <c r="AH43975" s="7"/>
    </row>
    <row r="43976" spans="33:34">
      <c r="AG43976" s="7"/>
      <c r="AH43976" s="7"/>
    </row>
    <row r="43977" spans="33:34">
      <c r="AG43977" s="7"/>
      <c r="AH43977" s="7"/>
    </row>
    <row r="43978" spans="33:34">
      <c r="AG43978" s="7"/>
      <c r="AH43978" s="7"/>
    </row>
    <row r="43979" spans="33:34">
      <c r="AG43979" s="7"/>
      <c r="AH43979" s="7"/>
    </row>
    <row r="43980" spans="33:34">
      <c r="AG43980" s="7"/>
      <c r="AH43980" s="7"/>
    </row>
    <row r="43981" spans="33:34">
      <c r="AG43981" s="7"/>
      <c r="AH43981" s="7"/>
    </row>
    <row r="43982" spans="33:34">
      <c r="AG43982" s="7"/>
      <c r="AH43982" s="7"/>
    </row>
    <row r="43983" spans="33:34">
      <c r="AG43983" s="7"/>
      <c r="AH43983" s="7"/>
    </row>
    <row r="43984" spans="33:34">
      <c r="AG43984" s="7"/>
      <c r="AH43984" s="7"/>
    </row>
    <row r="43985" spans="33:34">
      <c r="AG43985" s="7"/>
      <c r="AH43985" s="7"/>
    </row>
    <row r="43986" spans="33:34">
      <c r="AG43986" s="7"/>
      <c r="AH43986" s="7"/>
    </row>
    <row r="43987" spans="33:34">
      <c r="AG43987" s="7"/>
      <c r="AH43987" s="7"/>
    </row>
    <row r="43988" spans="33:34">
      <c r="AG43988" s="7"/>
      <c r="AH43988" s="7"/>
    </row>
    <row r="43989" spans="33:34">
      <c r="AG43989" s="7"/>
      <c r="AH43989" s="7"/>
    </row>
    <row r="43990" spans="33:34">
      <c r="AG43990" s="7"/>
      <c r="AH43990" s="7"/>
    </row>
    <row r="43991" spans="33:34">
      <c r="AG43991" s="7"/>
      <c r="AH43991" s="7"/>
    </row>
    <row r="43992" spans="33:34">
      <c r="AG43992" s="7"/>
      <c r="AH43992" s="7"/>
    </row>
    <row r="43993" spans="33:34">
      <c r="AG43993" s="7"/>
      <c r="AH43993" s="7"/>
    </row>
    <row r="43994" spans="33:34">
      <c r="AG43994" s="7"/>
      <c r="AH43994" s="7"/>
    </row>
    <row r="43995" spans="33:34">
      <c r="AG43995" s="7"/>
      <c r="AH43995" s="7"/>
    </row>
    <row r="43996" spans="33:34">
      <c r="AG43996" s="7"/>
      <c r="AH43996" s="7"/>
    </row>
    <row r="43997" spans="33:34">
      <c r="AG43997" s="7"/>
      <c r="AH43997" s="7"/>
    </row>
    <row r="43998" spans="33:34">
      <c r="AG43998" s="7"/>
      <c r="AH43998" s="7"/>
    </row>
    <row r="43999" spans="33:34">
      <c r="AG43999" s="7"/>
      <c r="AH43999" s="7"/>
    </row>
    <row r="44000" spans="33:34">
      <c r="AG44000" s="7"/>
      <c r="AH44000" s="7"/>
    </row>
    <row r="44001" spans="33:34">
      <c r="AG44001" s="7"/>
      <c r="AH44001" s="7"/>
    </row>
    <row r="44002" spans="33:34">
      <c r="AG44002" s="7"/>
      <c r="AH44002" s="7"/>
    </row>
    <row r="44003" spans="33:34">
      <c r="AG44003" s="7"/>
      <c r="AH44003" s="7"/>
    </row>
    <row r="44004" spans="33:34">
      <c r="AG44004" s="7"/>
      <c r="AH44004" s="7"/>
    </row>
    <row r="44005" spans="33:34">
      <c r="AG44005" s="7"/>
      <c r="AH44005" s="7"/>
    </row>
    <row r="44006" spans="33:34">
      <c r="AG44006" s="7"/>
      <c r="AH44006" s="7"/>
    </row>
    <row r="44007" spans="33:34">
      <c r="AG44007" s="7"/>
      <c r="AH44007" s="7"/>
    </row>
    <row r="44008" spans="33:34">
      <c r="AG44008" s="7"/>
      <c r="AH44008" s="7"/>
    </row>
    <row r="44009" spans="33:34">
      <c r="AG44009" s="7"/>
      <c r="AH44009" s="7"/>
    </row>
    <row r="44010" spans="33:34">
      <c r="AG44010" s="7"/>
      <c r="AH44010" s="7"/>
    </row>
    <row r="44011" spans="33:34">
      <c r="AG44011" s="7"/>
      <c r="AH44011" s="7"/>
    </row>
    <row r="44012" spans="33:34">
      <c r="AG44012" s="7"/>
      <c r="AH44012" s="7"/>
    </row>
    <row r="44013" spans="33:34">
      <c r="AG44013" s="7"/>
      <c r="AH44013" s="7"/>
    </row>
    <row r="44014" spans="33:34">
      <c r="AG44014" s="7"/>
      <c r="AH44014" s="7"/>
    </row>
    <row r="44015" spans="33:34">
      <c r="AG44015" s="7"/>
      <c r="AH44015" s="7"/>
    </row>
    <row r="44016" spans="33:34">
      <c r="AG44016" s="7"/>
      <c r="AH44016" s="7"/>
    </row>
    <row r="44017" spans="33:34">
      <c r="AG44017" s="7"/>
      <c r="AH44017" s="7"/>
    </row>
    <row r="44018" spans="33:34">
      <c r="AG44018" s="7"/>
      <c r="AH44018" s="7"/>
    </row>
    <row r="44019" spans="33:34">
      <c r="AG44019" s="7"/>
      <c r="AH44019" s="7"/>
    </row>
    <row r="44020" spans="33:34">
      <c r="AG44020" s="7"/>
      <c r="AH44020" s="7"/>
    </row>
    <row r="44021" spans="33:34">
      <c r="AG44021" s="7"/>
      <c r="AH44021" s="7"/>
    </row>
    <row r="44022" spans="33:34">
      <c r="AG44022" s="7"/>
      <c r="AH44022" s="7"/>
    </row>
    <row r="44023" spans="33:34">
      <c r="AG44023" s="7"/>
      <c r="AH44023" s="7"/>
    </row>
    <row r="44024" spans="33:34">
      <c r="AG44024" s="7"/>
      <c r="AH44024" s="7"/>
    </row>
    <row r="44025" spans="33:34">
      <c r="AG44025" s="7"/>
      <c r="AH44025" s="7"/>
    </row>
    <row r="44026" spans="33:34">
      <c r="AG44026" s="7"/>
      <c r="AH44026" s="7"/>
    </row>
    <row r="44027" spans="33:34">
      <c r="AG44027" s="7"/>
      <c r="AH44027" s="7"/>
    </row>
    <row r="44028" spans="33:34">
      <c r="AG44028" s="7"/>
      <c r="AH44028" s="7"/>
    </row>
    <row r="44029" spans="33:34">
      <c r="AG44029" s="7"/>
      <c r="AH44029" s="7"/>
    </row>
    <row r="44030" spans="33:34">
      <c r="AG44030" s="7"/>
      <c r="AH44030" s="7"/>
    </row>
    <row r="44031" spans="33:34">
      <c r="AG44031" s="7"/>
      <c r="AH44031" s="7"/>
    </row>
    <row r="44032" spans="33:34">
      <c r="AG44032" s="7"/>
      <c r="AH44032" s="7"/>
    </row>
    <row r="44033" spans="33:34">
      <c r="AG44033" s="7"/>
      <c r="AH44033" s="7"/>
    </row>
    <row r="44034" spans="33:34">
      <c r="AG44034" s="7"/>
      <c r="AH44034" s="7"/>
    </row>
    <row r="44035" spans="33:34">
      <c r="AG44035" s="7"/>
      <c r="AH44035" s="7"/>
    </row>
    <row r="44036" spans="33:34">
      <c r="AG44036" s="7"/>
      <c r="AH44036" s="7"/>
    </row>
    <row r="44037" spans="33:34">
      <c r="AG44037" s="7"/>
      <c r="AH44037" s="7"/>
    </row>
    <row r="44038" spans="33:34">
      <c r="AG44038" s="7"/>
      <c r="AH44038" s="7"/>
    </row>
    <row r="44039" spans="33:34">
      <c r="AG44039" s="7"/>
      <c r="AH44039" s="7"/>
    </row>
    <row r="44040" spans="33:34">
      <c r="AG44040" s="7"/>
      <c r="AH44040" s="7"/>
    </row>
    <row r="44041" spans="33:34">
      <c r="AG44041" s="7"/>
      <c r="AH44041" s="7"/>
    </row>
    <row r="44042" spans="33:34">
      <c r="AG44042" s="7"/>
      <c r="AH44042" s="7"/>
    </row>
    <row r="44043" spans="33:34">
      <c r="AG44043" s="7"/>
      <c r="AH44043" s="7"/>
    </row>
    <row r="44044" spans="33:34">
      <c r="AG44044" s="7"/>
      <c r="AH44044" s="7"/>
    </row>
    <row r="44045" spans="33:34">
      <c r="AG44045" s="7"/>
      <c r="AH44045" s="7"/>
    </row>
    <row r="44046" spans="33:34">
      <c r="AG44046" s="7"/>
      <c r="AH44046" s="7"/>
    </row>
    <row r="44047" spans="33:34">
      <c r="AG44047" s="7"/>
      <c r="AH44047" s="7"/>
    </row>
    <row r="44048" spans="33:34">
      <c r="AG44048" s="7"/>
      <c r="AH44048" s="7"/>
    </row>
    <row r="44049" spans="33:34">
      <c r="AG44049" s="7"/>
      <c r="AH44049" s="7"/>
    </row>
    <row r="44050" spans="33:34">
      <c r="AG44050" s="7"/>
      <c r="AH44050" s="7"/>
    </row>
    <row r="44051" spans="33:34">
      <c r="AG44051" s="7"/>
      <c r="AH44051" s="7"/>
    </row>
    <row r="44052" spans="33:34">
      <c r="AG44052" s="7"/>
      <c r="AH44052" s="7"/>
    </row>
    <row r="44053" spans="33:34">
      <c r="AG44053" s="7"/>
      <c r="AH44053" s="7"/>
    </row>
    <row r="44054" spans="33:34">
      <c r="AG44054" s="7"/>
      <c r="AH44054" s="7"/>
    </row>
    <row r="44055" spans="33:34">
      <c r="AG44055" s="7"/>
      <c r="AH44055" s="7"/>
    </row>
    <row r="44056" spans="33:34">
      <c r="AG44056" s="7"/>
      <c r="AH44056" s="7"/>
    </row>
    <row r="44057" spans="33:34">
      <c r="AG44057" s="7"/>
      <c r="AH44057" s="7"/>
    </row>
    <row r="44058" spans="33:34">
      <c r="AG44058" s="7"/>
      <c r="AH44058" s="7"/>
    </row>
    <row r="44059" spans="33:34">
      <c r="AG44059" s="7"/>
      <c r="AH44059" s="7"/>
    </row>
    <row r="44060" spans="33:34">
      <c r="AG44060" s="7"/>
      <c r="AH44060" s="7"/>
    </row>
    <row r="44061" spans="33:34">
      <c r="AG44061" s="7"/>
      <c r="AH44061" s="7"/>
    </row>
    <row r="44062" spans="33:34">
      <c r="AG44062" s="7"/>
      <c r="AH44062" s="7"/>
    </row>
    <row r="44063" spans="33:34">
      <c r="AG44063" s="7"/>
      <c r="AH44063" s="7"/>
    </row>
    <row r="44064" spans="33:34">
      <c r="AG44064" s="7"/>
      <c r="AH44064" s="7"/>
    </row>
    <row r="44065" spans="33:34">
      <c r="AG44065" s="7"/>
      <c r="AH44065" s="7"/>
    </row>
    <row r="44066" spans="33:34">
      <c r="AG44066" s="7"/>
      <c r="AH44066" s="7"/>
    </row>
    <row r="44067" spans="33:34">
      <c r="AG44067" s="7"/>
      <c r="AH44067" s="7"/>
    </row>
    <row r="44068" spans="33:34">
      <c r="AG44068" s="7"/>
      <c r="AH44068" s="7"/>
    </row>
    <row r="44069" spans="33:34">
      <c r="AG44069" s="7"/>
      <c r="AH44069" s="7"/>
    </row>
    <row r="44070" spans="33:34">
      <c r="AG44070" s="7"/>
      <c r="AH44070" s="7"/>
    </row>
    <row r="44071" spans="33:34">
      <c r="AG44071" s="7"/>
      <c r="AH44071" s="7"/>
    </row>
    <row r="44072" spans="33:34">
      <c r="AG44072" s="7"/>
      <c r="AH44072" s="7"/>
    </row>
    <row r="44073" spans="33:34">
      <c r="AG44073" s="7"/>
      <c r="AH44073" s="7"/>
    </row>
    <row r="44074" spans="33:34">
      <c r="AG44074" s="7"/>
      <c r="AH44074" s="7"/>
    </row>
    <row r="44075" spans="33:34">
      <c r="AG44075" s="7"/>
      <c r="AH44075" s="7"/>
    </row>
    <row r="44076" spans="33:34">
      <c r="AG44076" s="7"/>
      <c r="AH44076" s="7"/>
    </row>
    <row r="44077" spans="33:34">
      <c r="AG44077" s="7"/>
      <c r="AH44077" s="7"/>
    </row>
    <row r="44078" spans="33:34">
      <c r="AG44078" s="7"/>
      <c r="AH44078" s="7"/>
    </row>
    <row r="44079" spans="33:34">
      <c r="AG44079" s="7"/>
      <c r="AH44079" s="7"/>
    </row>
    <row r="44080" spans="33:34">
      <c r="AG44080" s="7"/>
      <c r="AH44080" s="7"/>
    </row>
    <row r="44081" spans="33:34">
      <c r="AG44081" s="7"/>
      <c r="AH44081" s="7"/>
    </row>
    <row r="44082" spans="33:34">
      <c r="AG44082" s="7"/>
      <c r="AH44082" s="7"/>
    </row>
    <row r="44083" spans="33:34">
      <c r="AG44083" s="7"/>
      <c r="AH44083" s="7"/>
    </row>
    <row r="44084" spans="33:34">
      <c r="AG44084" s="7"/>
      <c r="AH44084" s="7"/>
    </row>
    <row r="44085" spans="33:34">
      <c r="AG44085" s="7"/>
      <c r="AH44085" s="7"/>
    </row>
    <row r="44086" spans="33:34">
      <c r="AG44086" s="7"/>
      <c r="AH44086" s="7"/>
    </row>
    <row r="44087" spans="33:34">
      <c r="AG44087" s="7"/>
      <c r="AH44087" s="7"/>
    </row>
    <row r="44088" spans="33:34">
      <c r="AG44088" s="7"/>
      <c r="AH44088" s="7"/>
    </row>
    <row r="44089" spans="33:34">
      <c r="AG44089" s="7"/>
      <c r="AH44089" s="7"/>
    </row>
    <row r="44090" spans="33:34">
      <c r="AG44090" s="7"/>
      <c r="AH44090" s="7"/>
    </row>
    <row r="44091" spans="33:34">
      <c r="AG44091" s="7"/>
      <c r="AH44091" s="7"/>
    </row>
    <row r="44092" spans="33:34">
      <c r="AG44092" s="7"/>
      <c r="AH44092" s="7"/>
    </row>
    <row r="44093" spans="33:34">
      <c r="AG44093" s="7"/>
      <c r="AH44093" s="7"/>
    </row>
    <row r="44094" spans="33:34">
      <c r="AG44094" s="7"/>
      <c r="AH44094" s="7"/>
    </row>
    <row r="44095" spans="33:34">
      <c r="AG44095" s="7"/>
      <c r="AH44095" s="7"/>
    </row>
    <row r="44096" spans="33:34">
      <c r="AG44096" s="7"/>
      <c r="AH44096" s="7"/>
    </row>
    <row r="44097" spans="33:34">
      <c r="AG44097" s="7"/>
      <c r="AH44097" s="7"/>
    </row>
    <row r="44098" spans="33:34">
      <c r="AG44098" s="7"/>
      <c r="AH44098" s="7"/>
    </row>
    <row r="44099" spans="33:34">
      <c r="AG44099" s="7"/>
      <c r="AH44099" s="7"/>
    </row>
    <row r="44100" spans="33:34">
      <c r="AG44100" s="7"/>
      <c r="AH44100" s="7"/>
    </row>
    <row r="44101" spans="33:34">
      <c r="AG44101" s="7"/>
      <c r="AH44101" s="7"/>
    </row>
    <row r="44102" spans="33:34">
      <c r="AG44102" s="7"/>
      <c r="AH44102" s="7"/>
    </row>
    <row r="44103" spans="33:34">
      <c r="AG44103" s="7"/>
      <c r="AH44103" s="7"/>
    </row>
    <row r="44104" spans="33:34">
      <c r="AG44104" s="7"/>
      <c r="AH44104" s="7"/>
    </row>
    <row r="44105" spans="33:34">
      <c r="AG44105" s="7"/>
      <c r="AH44105" s="7"/>
    </row>
    <row r="44106" spans="33:34">
      <c r="AG44106" s="7"/>
      <c r="AH44106" s="7"/>
    </row>
    <row r="44107" spans="33:34">
      <c r="AG44107" s="7"/>
      <c r="AH44107" s="7"/>
    </row>
    <row r="44108" spans="33:34">
      <c r="AG44108" s="7"/>
      <c r="AH44108" s="7"/>
    </row>
    <row r="44109" spans="33:34">
      <c r="AG44109" s="7"/>
      <c r="AH44109" s="7"/>
    </row>
    <row r="44110" spans="33:34">
      <c r="AG44110" s="7"/>
      <c r="AH44110" s="7"/>
    </row>
    <row r="44111" spans="33:34">
      <c r="AG44111" s="7"/>
      <c r="AH44111" s="7"/>
    </row>
    <row r="44112" spans="33:34">
      <c r="AG44112" s="7"/>
      <c r="AH44112" s="7"/>
    </row>
    <row r="44113" spans="33:34">
      <c r="AG44113" s="7"/>
      <c r="AH44113" s="7"/>
    </row>
    <row r="44114" spans="33:34">
      <c r="AG44114" s="7"/>
      <c r="AH44114" s="7"/>
    </row>
    <row r="44115" spans="33:34">
      <c r="AG44115" s="7"/>
      <c r="AH44115" s="7"/>
    </row>
    <row r="44116" spans="33:34">
      <c r="AG44116" s="7"/>
      <c r="AH44116" s="7"/>
    </row>
    <row r="44117" spans="33:34">
      <c r="AG44117" s="7"/>
      <c r="AH44117" s="7"/>
    </row>
    <row r="44118" spans="33:34">
      <c r="AG44118" s="7"/>
      <c r="AH44118" s="7"/>
    </row>
    <row r="44119" spans="33:34">
      <c r="AG44119" s="7"/>
      <c r="AH44119" s="7"/>
    </row>
    <row r="44120" spans="33:34">
      <c r="AG44120" s="7"/>
      <c r="AH44120" s="7"/>
    </row>
    <row r="44121" spans="33:34">
      <c r="AG44121" s="7"/>
      <c r="AH44121" s="7"/>
    </row>
    <row r="44122" spans="33:34">
      <c r="AG44122" s="7"/>
      <c r="AH44122" s="7"/>
    </row>
    <row r="44123" spans="33:34">
      <c r="AG44123" s="7"/>
      <c r="AH44123" s="7"/>
    </row>
    <row r="44124" spans="33:34">
      <c r="AG44124" s="7"/>
      <c r="AH44124" s="7"/>
    </row>
    <row r="44125" spans="33:34">
      <c r="AG44125" s="7"/>
      <c r="AH44125" s="7"/>
    </row>
    <row r="44126" spans="33:34">
      <c r="AG44126" s="7"/>
      <c r="AH44126" s="7"/>
    </row>
    <row r="44127" spans="33:34">
      <c r="AG44127" s="7"/>
      <c r="AH44127" s="7"/>
    </row>
    <row r="44128" spans="33:34">
      <c r="AG44128" s="7"/>
      <c r="AH44128" s="7"/>
    </row>
    <row r="44129" spans="33:34">
      <c r="AG44129" s="7"/>
      <c r="AH44129" s="7"/>
    </row>
    <row r="44130" spans="33:34">
      <c r="AG44130" s="7"/>
      <c r="AH44130" s="7"/>
    </row>
    <row r="44131" spans="33:34">
      <c r="AG44131" s="7"/>
      <c r="AH44131" s="7"/>
    </row>
    <row r="44132" spans="33:34">
      <c r="AG44132" s="7"/>
      <c r="AH44132" s="7"/>
    </row>
    <row r="44133" spans="33:34">
      <c r="AG44133" s="7"/>
      <c r="AH44133" s="7"/>
    </row>
    <row r="44134" spans="33:34">
      <c r="AG44134" s="7"/>
      <c r="AH44134" s="7"/>
    </row>
    <row r="44135" spans="33:34">
      <c r="AG44135" s="7"/>
      <c r="AH44135" s="7"/>
    </row>
    <row r="44136" spans="33:34">
      <c r="AG44136" s="7"/>
      <c r="AH44136" s="7"/>
    </row>
    <row r="44137" spans="33:34">
      <c r="AG44137" s="7"/>
      <c r="AH44137" s="7"/>
    </row>
    <row r="44138" spans="33:34">
      <c r="AG44138" s="7"/>
      <c r="AH44138" s="7"/>
    </row>
    <row r="44139" spans="33:34">
      <c r="AG44139" s="7"/>
      <c r="AH44139" s="7"/>
    </row>
    <row r="44140" spans="33:34">
      <c r="AG44140" s="7"/>
      <c r="AH44140" s="7"/>
    </row>
    <row r="44141" spans="33:34">
      <c r="AG44141" s="7"/>
      <c r="AH44141" s="7"/>
    </row>
    <row r="44142" spans="33:34">
      <c r="AG44142" s="7"/>
      <c r="AH44142" s="7"/>
    </row>
    <row r="44143" spans="33:34">
      <c r="AG44143" s="7"/>
      <c r="AH44143" s="7"/>
    </row>
    <row r="44144" spans="33:34">
      <c r="AG44144" s="7"/>
      <c r="AH44144" s="7"/>
    </row>
    <row r="44145" spans="33:34">
      <c r="AG44145" s="7"/>
      <c r="AH44145" s="7"/>
    </row>
    <row r="44146" spans="33:34">
      <c r="AG44146" s="7"/>
      <c r="AH44146" s="7"/>
    </row>
    <row r="44147" spans="33:34">
      <c r="AG44147" s="7"/>
      <c r="AH44147" s="7"/>
    </row>
    <row r="44148" spans="33:34">
      <c r="AG44148" s="7"/>
      <c r="AH44148" s="7"/>
    </row>
    <row r="44149" spans="33:34">
      <c r="AG44149" s="7"/>
      <c r="AH44149" s="7"/>
    </row>
    <row r="44150" spans="33:34">
      <c r="AG44150" s="7"/>
      <c r="AH44150" s="7"/>
    </row>
    <row r="44151" spans="33:34">
      <c r="AG44151" s="7"/>
      <c r="AH44151" s="7"/>
    </row>
    <row r="44152" spans="33:34">
      <c r="AG44152" s="7"/>
      <c r="AH44152" s="7"/>
    </row>
    <row r="44153" spans="33:34">
      <c r="AG44153" s="7"/>
      <c r="AH44153" s="7"/>
    </row>
    <row r="44154" spans="33:34">
      <c r="AG44154" s="7"/>
      <c r="AH44154" s="7"/>
    </row>
    <row r="44155" spans="33:34">
      <c r="AG44155" s="7"/>
      <c r="AH44155" s="7"/>
    </row>
    <row r="44156" spans="33:34">
      <c r="AG44156" s="7"/>
      <c r="AH44156" s="7"/>
    </row>
    <row r="44157" spans="33:34">
      <c r="AG44157" s="7"/>
      <c r="AH44157" s="7"/>
    </row>
    <row r="44158" spans="33:34">
      <c r="AG44158" s="7"/>
      <c r="AH44158" s="7"/>
    </row>
    <row r="44159" spans="33:34">
      <c r="AG44159" s="7"/>
      <c r="AH44159" s="7"/>
    </row>
    <row r="44160" spans="33:34">
      <c r="AG44160" s="7"/>
      <c r="AH44160" s="7"/>
    </row>
    <row r="44161" spans="33:34">
      <c r="AG44161" s="7"/>
      <c r="AH44161" s="7"/>
    </row>
    <row r="44162" spans="33:34">
      <c r="AG44162" s="7"/>
      <c r="AH44162" s="7"/>
    </row>
    <row r="44163" spans="33:34">
      <c r="AG44163" s="7"/>
      <c r="AH44163" s="7"/>
    </row>
    <row r="44164" spans="33:34">
      <c r="AG44164" s="7"/>
      <c r="AH44164" s="7"/>
    </row>
    <row r="44165" spans="33:34">
      <c r="AG44165" s="7"/>
      <c r="AH44165" s="7"/>
    </row>
    <row r="44166" spans="33:34">
      <c r="AG44166" s="7"/>
      <c r="AH44166" s="7"/>
    </row>
    <row r="44167" spans="33:34">
      <c r="AG44167" s="7"/>
      <c r="AH44167" s="7"/>
    </row>
    <row r="44168" spans="33:34">
      <c r="AG44168" s="7"/>
      <c r="AH44168" s="7"/>
    </row>
    <row r="44169" spans="33:34">
      <c r="AG44169" s="7"/>
      <c r="AH44169" s="7"/>
    </row>
    <row r="44170" spans="33:34">
      <c r="AG44170" s="7"/>
      <c r="AH44170" s="7"/>
    </row>
    <row r="44171" spans="33:34">
      <c r="AG44171" s="7"/>
      <c r="AH44171" s="7"/>
    </row>
    <row r="44172" spans="33:34">
      <c r="AG44172" s="7"/>
      <c r="AH44172" s="7"/>
    </row>
    <row r="44173" spans="33:34">
      <c r="AG44173" s="7"/>
      <c r="AH44173" s="7"/>
    </row>
    <row r="44174" spans="33:34">
      <c r="AG44174" s="7"/>
      <c r="AH44174" s="7"/>
    </row>
    <row r="44175" spans="33:34">
      <c r="AG44175" s="7"/>
      <c r="AH44175" s="7"/>
    </row>
    <row r="44176" spans="33:34">
      <c r="AG44176" s="7"/>
      <c r="AH44176" s="7"/>
    </row>
    <row r="44177" spans="33:34">
      <c r="AG44177" s="7"/>
      <c r="AH44177" s="7"/>
    </row>
    <row r="44178" spans="33:34">
      <c r="AG44178" s="7"/>
      <c r="AH44178" s="7"/>
    </row>
    <row r="44179" spans="33:34">
      <c r="AG44179" s="7"/>
      <c r="AH44179" s="7"/>
    </row>
    <row r="44180" spans="33:34">
      <c r="AG44180" s="7"/>
      <c r="AH44180" s="7"/>
    </row>
    <row r="44181" spans="33:34">
      <c r="AG44181" s="7"/>
      <c r="AH44181" s="7"/>
    </row>
    <row r="44182" spans="33:34">
      <c r="AG44182" s="7"/>
      <c r="AH44182" s="7"/>
    </row>
    <row r="44183" spans="33:34">
      <c r="AG44183" s="7"/>
      <c r="AH44183" s="7"/>
    </row>
    <row r="44184" spans="33:34">
      <c r="AG44184" s="7"/>
      <c r="AH44184" s="7"/>
    </row>
    <row r="44185" spans="33:34">
      <c r="AG44185" s="7"/>
      <c r="AH44185" s="7"/>
    </row>
    <row r="44186" spans="33:34">
      <c r="AG44186" s="7"/>
      <c r="AH44186" s="7"/>
    </row>
    <row r="44187" spans="33:34">
      <c r="AG44187" s="7"/>
      <c r="AH44187" s="7"/>
    </row>
    <row r="44188" spans="33:34">
      <c r="AG44188" s="7"/>
      <c r="AH44188" s="7"/>
    </row>
    <row r="44189" spans="33:34">
      <c r="AG44189" s="7"/>
      <c r="AH44189" s="7"/>
    </row>
    <row r="44190" spans="33:34">
      <c r="AG44190" s="7"/>
      <c r="AH44190" s="7"/>
    </row>
    <row r="44191" spans="33:34">
      <c r="AG44191" s="7"/>
      <c r="AH44191" s="7"/>
    </row>
    <row r="44192" spans="33:34">
      <c r="AG44192" s="7"/>
      <c r="AH44192" s="7"/>
    </row>
    <row r="44193" spans="33:34">
      <c r="AG44193" s="7"/>
      <c r="AH44193" s="7"/>
    </row>
    <row r="44194" spans="33:34">
      <c r="AG44194" s="7"/>
      <c r="AH44194" s="7"/>
    </row>
    <row r="44195" spans="33:34">
      <c r="AG44195" s="7"/>
      <c r="AH44195" s="7"/>
    </row>
    <row r="44196" spans="33:34">
      <c r="AG44196" s="7"/>
      <c r="AH44196" s="7"/>
    </row>
    <row r="44197" spans="33:34">
      <c r="AG44197" s="7"/>
      <c r="AH44197" s="7"/>
    </row>
    <row r="44198" spans="33:34">
      <c r="AG44198" s="7"/>
      <c r="AH44198" s="7"/>
    </row>
    <row r="44199" spans="33:34">
      <c r="AG44199" s="7"/>
      <c r="AH44199" s="7"/>
    </row>
    <row r="44200" spans="33:34">
      <c r="AG44200" s="7"/>
      <c r="AH44200" s="7"/>
    </row>
    <row r="44201" spans="33:34">
      <c r="AG44201" s="7"/>
      <c r="AH44201" s="7"/>
    </row>
    <row r="44202" spans="33:34">
      <c r="AG44202" s="7"/>
      <c r="AH44202" s="7"/>
    </row>
    <row r="44203" spans="33:34">
      <c r="AG44203" s="7"/>
      <c r="AH44203" s="7"/>
    </row>
    <row r="44204" spans="33:34">
      <c r="AG44204" s="7"/>
      <c r="AH44204" s="7"/>
    </row>
    <row r="44205" spans="33:34">
      <c r="AG44205" s="7"/>
      <c r="AH44205" s="7"/>
    </row>
    <row r="44206" spans="33:34">
      <c r="AG44206" s="7"/>
      <c r="AH44206" s="7"/>
    </row>
    <row r="44207" spans="33:34">
      <c r="AG44207" s="7"/>
      <c r="AH44207" s="7"/>
    </row>
    <row r="44208" spans="33:34">
      <c r="AG44208" s="7"/>
      <c r="AH44208" s="7"/>
    </row>
    <row r="44209" spans="33:34">
      <c r="AG44209" s="7"/>
      <c r="AH44209" s="7"/>
    </row>
    <row r="44210" spans="33:34">
      <c r="AG44210" s="7"/>
      <c r="AH44210" s="7"/>
    </row>
    <row r="44211" spans="33:34">
      <c r="AG44211" s="7"/>
      <c r="AH44211" s="7"/>
    </row>
    <row r="44212" spans="33:34">
      <c r="AG44212" s="7"/>
      <c r="AH44212" s="7"/>
    </row>
    <row r="44213" spans="33:34">
      <c r="AG44213" s="7"/>
      <c r="AH44213" s="7"/>
    </row>
    <row r="44214" spans="33:34">
      <c r="AG44214" s="7"/>
      <c r="AH44214" s="7"/>
    </row>
    <row r="44215" spans="33:34">
      <c r="AG44215" s="7"/>
      <c r="AH44215" s="7"/>
    </row>
    <row r="44216" spans="33:34">
      <c r="AG44216" s="7"/>
      <c r="AH44216" s="7"/>
    </row>
    <row r="44217" spans="33:34">
      <c r="AG44217" s="7"/>
      <c r="AH44217" s="7"/>
    </row>
    <row r="44218" spans="33:34">
      <c r="AG44218" s="7"/>
      <c r="AH44218" s="7"/>
    </row>
    <row r="44219" spans="33:34">
      <c r="AG44219" s="7"/>
      <c r="AH44219" s="7"/>
    </row>
    <row r="44220" spans="33:34">
      <c r="AG44220" s="7"/>
      <c r="AH44220" s="7"/>
    </row>
    <row r="44221" spans="33:34">
      <c r="AG44221" s="7"/>
      <c r="AH44221" s="7"/>
    </row>
    <row r="44222" spans="33:34">
      <c r="AG44222" s="7"/>
      <c r="AH44222" s="7"/>
    </row>
    <row r="44223" spans="33:34">
      <c r="AG44223" s="7"/>
      <c r="AH44223" s="7"/>
    </row>
    <row r="44224" spans="33:34">
      <c r="AG44224" s="7"/>
      <c r="AH44224" s="7"/>
    </row>
    <row r="44225" spans="33:34">
      <c r="AG44225" s="7"/>
      <c r="AH44225" s="7"/>
    </row>
    <row r="44226" spans="33:34">
      <c r="AG44226" s="7"/>
      <c r="AH44226" s="7"/>
    </row>
    <row r="44227" spans="33:34">
      <c r="AG44227" s="7"/>
      <c r="AH44227" s="7"/>
    </row>
    <row r="44228" spans="33:34">
      <c r="AG44228" s="7"/>
      <c r="AH44228" s="7"/>
    </row>
    <row r="44229" spans="33:34">
      <c r="AG44229" s="7"/>
      <c r="AH44229" s="7"/>
    </row>
    <row r="44230" spans="33:34">
      <c r="AG44230" s="7"/>
      <c r="AH44230" s="7"/>
    </row>
    <row r="44231" spans="33:34">
      <c r="AG44231" s="7"/>
      <c r="AH44231" s="7"/>
    </row>
    <row r="44232" spans="33:34">
      <c r="AG44232" s="7"/>
      <c r="AH44232" s="7"/>
    </row>
    <row r="44233" spans="33:34">
      <c r="AG44233" s="7"/>
      <c r="AH44233" s="7"/>
    </row>
    <row r="44234" spans="33:34">
      <c r="AG44234" s="7"/>
      <c r="AH44234" s="7"/>
    </row>
    <row r="44235" spans="33:34">
      <c r="AG44235" s="7"/>
      <c r="AH44235" s="7"/>
    </row>
    <row r="44236" spans="33:34">
      <c r="AG44236" s="7"/>
      <c r="AH44236" s="7"/>
    </row>
    <row r="44237" spans="33:34">
      <c r="AG44237" s="7"/>
      <c r="AH44237" s="7"/>
    </row>
    <row r="44238" spans="33:34">
      <c r="AG44238" s="7"/>
      <c r="AH44238" s="7"/>
    </row>
    <row r="44239" spans="33:34">
      <c r="AG44239" s="7"/>
      <c r="AH44239" s="7"/>
    </row>
    <row r="44240" spans="33:34">
      <c r="AG44240" s="7"/>
      <c r="AH44240" s="7"/>
    </row>
    <row r="44241" spans="33:34">
      <c r="AG44241" s="7"/>
      <c r="AH44241" s="7"/>
    </row>
    <row r="44242" spans="33:34">
      <c r="AG44242" s="7"/>
      <c r="AH44242" s="7"/>
    </row>
    <row r="44243" spans="33:34">
      <c r="AG44243" s="7"/>
      <c r="AH44243" s="7"/>
    </row>
    <row r="44244" spans="33:34">
      <c r="AG44244" s="7"/>
      <c r="AH44244" s="7"/>
    </row>
    <row r="44245" spans="33:34">
      <c r="AG44245" s="7"/>
      <c r="AH44245" s="7"/>
    </row>
    <row r="44246" spans="33:34">
      <c r="AG44246" s="7"/>
      <c r="AH44246" s="7"/>
    </row>
    <row r="44247" spans="33:34">
      <c r="AG44247" s="7"/>
      <c r="AH44247" s="7"/>
    </row>
    <row r="44248" spans="33:34">
      <c r="AG44248" s="7"/>
      <c r="AH44248" s="7"/>
    </row>
    <row r="44249" spans="33:34">
      <c r="AG44249" s="7"/>
      <c r="AH44249" s="7"/>
    </row>
    <row r="44250" spans="33:34">
      <c r="AG44250" s="7"/>
      <c r="AH44250" s="7"/>
    </row>
    <row r="44251" spans="33:34">
      <c r="AG44251" s="7"/>
      <c r="AH44251" s="7"/>
    </row>
    <row r="44252" spans="33:34">
      <c r="AG44252" s="7"/>
      <c r="AH44252" s="7"/>
    </row>
    <row r="44253" spans="33:34">
      <c r="AG44253" s="7"/>
      <c r="AH44253" s="7"/>
    </row>
    <row r="44254" spans="33:34">
      <c r="AG44254" s="7"/>
      <c r="AH44254" s="7"/>
    </row>
    <row r="44255" spans="33:34">
      <c r="AG44255" s="7"/>
      <c r="AH44255" s="7"/>
    </row>
    <row r="44256" spans="33:34">
      <c r="AG44256" s="7"/>
      <c r="AH44256" s="7"/>
    </row>
    <row r="44257" spans="33:34">
      <c r="AG44257" s="7"/>
      <c r="AH44257" s="7"/>
    </row>
    <row r="44258" spans="33:34">
      <c r="AG44258" s="7"/>
      <c r="AH44258" s="7"/>
    </row>
    <row r="44259" spans="33:34">
      <c r="AG44259" s="7"/>
      <c r="AH44259" s="7"/>
    </row>
    <row r="44260" spans="33:34">
      <c r="AG44260" s="7"/>
      <c r="AH44260" s="7"/>
    </row>
    <row r="44261" spans="33:34">
      <c r="AG44261" s="7"/>
      <c r="AH44261" s="7"/>
    </row>
    <row r="44262" spans="33:34">
      <c r="AG44262" s="7"/>
      <c r="AH44262" s="7"/>
    </row>
    <row r="44263" spans="33:34">
      <c r="AG44263" s="7"/>
      <c r="AH44263" s="7"/>
    </row>
    <row r="44264" spans="33:34">
      <c r="AG44264" s="7"/>
      <c r="AH44264" s="7"/>
    </row>
    <row r="44265" spans="33:34">
      <c r="AG44265" s="7"/>
      <c r="AH44265" s="7"/>
    </row>
    <row r="44266" spans="33:34">
      <c r="AG44266" s="7"/>
      <c r="AH44266" s="7"/>
    </row>
    <row r="44267" spans="33:34">
      <c r="AG44267" s="7"/>
      <c r="AH44267" s="7"/>
    </row>
    <row r="44268" spans="33:34">
      <c r="AG44268" s="7"/>
      <c r="AH44268" s="7"/>
    </row>
    <row r="44269" spans="33:34">
      <c r="AG44269" s="7"/>
      <c r="AH44269" s="7"/>
    </row>
    <row r="44270" spans="33:34">
      <c r="AG44270" s="7"/>
      <c r="AH44270" s="7"/>
    </row>
    <row r="44271" spans="33:34">
      <c r="AG44271" s="7"/>
      <c r="AH44271" s="7"/>
    </row>
    <row r="44272" spans="33:34">
      <c r="AG44272" s="7"/>
      <c r="AH44272" s="7"/>
    </row>
    <row r="44273" spans="33:34">
      <c r="AG44273" s="7"/>
      <c r="AH44273" s="7"/>
    </row>
    <row r="44274" spans="33:34">
      <c r="AG44274" s="7"/>
      <c r="AH44274" s="7"/>
    </row>
    <row r="44275" spans="33:34">
      <c r="AG44275" s="7"/>
      <c r="AH44275" s="7"/>
    </row>
    <row r="44276" spans="33:34">
      <c r="AG44276" s="7"/>
      <c r="AH44276" s="7"/>
    </row>
    <row r="44277" spans="33:34">
      <c r="AG44277" s="7"/>
      <c r="AH44277" s="7"/>
    </row>
    <row r="44278" spans="33:34">
      <c r="AG44278" s="7"/>
      <c r="AH44278" s="7"/>
    </row>
    <row r="44279" spans="33:34">
      <c r="AG44279" s="7"/>
      <c r="AH44279" s="7"/>
    </row>
    <row r="44280" spans="33:34">
      <c r="AG44280" s="7"/>
      <c r="AH44280" s="7"/>
    </row>
    <row r="44281" spans="33:34">
      <c r="AG44281" s="7"/>
      <c r="AH44281" s="7"/>
    </row>
    <row r="44282" spans="33:34">
      <c r="AG44282" s="7"/>
      <c r="AH44282" s="7"/>
    </row>
    <row r="44283" spans="33:34">
      <c r="AG44283" s="7"/>
      <c r="AH44283" s="7"/>
    </row>
    <row r="44284" spans="33:34">
      <c r="AG44284" s="7"/>
      <c r="AH44284" s="7"/>
    </row>
    <row r="44285" spans="33:34">
      <c r="AG44285" s="7"/>
      <c r="AH44285" s="7"/>
    </row>
    <row r="44286" spans="33:34">
      <c r="AG44286" s="7"/>
      <c r="AH44286" s="7"/>
    </row>
    <row r="44287" spans="33:34">
      <c r="AG44287" s="7"/>
      <c r="AH44287" s="7"/>
    </row>
    <row r="44288" spans="33:34">
      <c r="AG44288" s="7"/>
      <c r="AH44288" s="7"/>
    </row>
    <row r="44289" spans="33:34">
      <c r="AG44289" s="7"/>
      <c r="AH44289" s="7"/>
    </row>
    <row r="44290" spans="33:34">
      <c r="AG44290" s="7"/>
      <c r="AH44290" s="7"/>
    </row>
    <row r="44291" spans="33:34">
      <c r="AG44291" s="7"/>
      <c r="AH44291" s="7"/>
    </row>
    <row r="44292" spans="33:34">
      <c r="AG44292" s="7"/>
      <c r="AH44292" s="7"/>
    </row>
    <row r="44293" spans="33:34">
      <c r="AG44293" s="7"/>
      <c r="AH44293" s="7"/>
    </row>
    <row r="44294" spans="33:34">
      <c r="AG44294" s="7"/>
      <c r="AH44294" s="7"/>
    </row>
    <row r="44295" spans="33:34">
      <c r="AG44295" s="7"/>
      <c r="AH44295" s="7"/>
    </row>
    <row r="44296" spans="33:34">
      <c r="AG44296" s="7"/>
      <c r="AH44296" s="7"/>
    </row>
    <row r="44297" spans="33:34">
      <c r="AG44297" s="7"/>
      <c r="AH44297" s="7"/>
    </row>
    <row r="44298" spans="33:34">
      <c r="AG44298" s="7"/>
      <c r="AH44298" s="7"/>
    </row>
    <row r="44299" spans="33:34">
      <c r="AG44299" s="7"/>
      <c r="AH44299" s="7"/>
    </row>
    <row r="44300" spans="33:34">
      <c r="AG44300" s="7"/>
      <c r="AH44300" s="7"/>
    </row>
    <row r="44301" spans="33:34">
      <c r="AG44301" s="7"/>
      <c r="AH44301" s="7"/>
    </row>
    <row r="44302" spans="33:34">
      <c r="AG44302" s="7"/>
      <c r="AH44302" s="7"/>
    </row>
    <row r="44303" spans="33:34">
      <c r="AG44303" s="7"/>
      <c r="AH44303" s="7"/>
    </row>
    <row r="44304" spans="33:34">
      <c r="AG44304" s="7"/>
      <c r="AH44304" s="7"/>
    </row>
    <row r="44305" spans="33:34">
      <c r="AG44305" s="7"/>
      <c r="AH44305" s="7"/>
    </row>
    <row r="44306" spans="33:34">
      <c r="AG44306" s="7"/>
      <c r="AH44306" s="7"/>
    </row>
    <row r="44307" spans="33:34">
      <c r="AG44307" s="7"/>
      <c r="AH44307" s="7"/>
    </row>
    <row r="44308" spans="33:34">
      <c r="AG44308" s="7"/>
      <c r="AH44308" s="7"/>
    </row>
    <row r="44309" spans="33:34">
      <c r="AG44309" s="7"/>
      <c r="AH44309" s="7"/>
    </row>
    <row r="44310" spans="33:34">
      <c r="AG44310" s="7"/>
      <c r="AH44310" s="7"/>
    </row>
    <row r="44311" spans="33:34">
      <c r="AG44311" s="7"/>
      <c r="AH44311" s="7"/>
    </row>
    <row r="44312" spans="33:34">
      <c r="AG44312" s="7"/>
      <c r="AH44312" s="7"/>
    </row>
    <row r="44313" spans="33:34">
      <c r="AG44313" s="7"/>
      <c r="AH44313" s="7"/>
    </row>
    <row r="44314" spans="33:34">
      <c r="AG44314" s="7"/>
      <c r="AH44314" s="7"/>
    </row>
    <row r="44315" spans="33:34">
      <c r="AG44315" s="7"/>
      <c r="AH44315" s="7"/>
    </row>
    <row r="44316" spans="33:34">
      <c r="AG44316" s="7"/>
      <c r="AH44316" s="7"/>
    </row>
    <row r="44317" spans="33:34">
      <c r="AG44317" s="7"/>
      <c r="AH44317" s="7"/>
    </row>
    <row r="44318" spans="33:34">
      <c r="AG44318" s="7"/>
      <c r="AH44318" s="7"/>
    </row>
    <row r="44319" spans="33:34">
      <c r="AG44319" s="7"/>
      <c r="AH44319" s="7"/>
    </row>
    <row r="44320" spans="33:34">
      <c r="AG44320" s="7"/>
      <c r="AH44320" s="7"/>
    </row>
    <row r="44321" spans="33:34">
      <c r="AG44321" s="7"/>
      <c r="AH44321" s="7"/>
    </row>
    <row r="44322" spans="33:34">
      <c r="AG44322" s="7"/>
      <c r="AH44322" s="7"/>
    </row>
    <row r="44323" spans="33:34">
      <c r="AG44323" s="7"/>
      <c r="AH44323" s="7"/>
    </row>
    <row r="44324" spans="33:34">
      <c r="AG44324" s="7"/>
      <c r="AH44324" s="7"/>
    </row>
    <row r="44325" spans="33:34">
      <c r="AG44325" s="7"/>
      <c r="AH44325" s="7"/>
    </row>
    <row r="44326" spans="33:34">
      <c r="AG44326" s="7"/>
      <c r="AH44326" s="7"/>
    </row>
    <row r="44327" spans="33:34">
      <c r="AG44327" s="7"/>
      <c r="AH44327" s="7"/>
    </row>
    <row r="44328" spans="33:34">
      <c r="AG44328" s="7"/>
      <c r="AH44328" s="7"/>
    </row>
    <row r="44329" spans="33:34">
      <c r="AG44329" s="7"/>
      <c r="AH44329" s="7"/>
    </row>
    <row r="44330" spans="33:34">
      <c r="AG44330" s="7"/>
      <c r="AH44330" s="7"/>
    </row>
    <row r="44331" spans="33:34">
      <c r="AG44331" s="7"/>
      <c r="AH44331" s="7"/>
    </row>
    <row r="44332" spans="33:34">
      <c r="AG44332" s="7"/>
      <c r="AH44332" s="7"/>
    </row>
    <row r="44333" spans="33:34">
      <c r="AG44333" s="7"/>
      <c r="AH44333" s="7"/>
    </row>
    <row r="44334" spans="33:34">
      <c r="AG44334" s="7"/>
      <c r="AH44334" s="7"/>
    </row>
    <row r="44335" spans="33:34">
      <c r="AG44335" s="7"/>
      <c r="AH44335" s="7"/>
    </row>
    <row r="44336" spans="33:34">
      <c r="AG44336" s="7"/>
      <c r="AH44336" s="7"/>
    </row>
    <row r="44337" spans="33:34">
      <c r="AG44337" s="7"/>
      <c r="AH44337" s="7"/>
    </row>
    <row r="44338" spans="33:34">
      <c r="AG44338" s="7"/>
      <c r="AH44338" s="7"/>
    </row>
    <row r="44339" spans="33:34">
      <c r="AG44339" s="7"/>
      <c r="AH44339" s="7"/>
    </row>
    <row r="44340" spans="33:34">
      <c r="AG44340" s="7"/>
      <c r="AH44340" s="7"/>
    </row>
    <row r="44341" spans="33:34">
      <c r="AG44341" s="7"/>
      <c r="AH44341" s="7"/>
    </row>
    <row r="44342" spans="33:34">
      <c r="AG44342" s="7"/>
      <c r="AH44342" s="7"/>
    </row>
    <row r="44343" spans="33:34">
      <c r="AG44343" s="7"/>
      <c r="AH44343" s="7"/>
    </row>
    <row r="44344" spans="33:34">
      <c r="AG44344" s="7"/>
      <c r="AH44344" s="7"/>
    </row>
    <row r="44345" spans="33:34">
      <c r="AG44345" s="7"/>
      <c r="AH44345" s="7"/>
    </row>
    <row r="44346" spans="33:34">
      <c r="AG44346" s="7"/>
      <c r="AH44346" s="7"/>
    </row>
    <row r="44347" spans="33:34">
      <c r="AG44347" s="7"/>
      <c r="AH44347" s="7"/>
    </row>
    <row r="44348" spans="33:34">
      <c r="AG44348" s="7"/>
      <c r="AH44348" s="7"/>
    </row>
    <row r="44349" spans="33:34">
      <c r="AG44349" s="7"/>
      <c r="AH44349" s="7"/>
    </row>
    <row r="44350" spans="33:34">
      <c r="AG44350" s="7"/>
      <c r="AH44350" s="7"/>
    </row>
    <row r="44351" spans="33:34">
      <c r="AG44351" s="7"/>
      <c r="AH44351" s="7"/>
    </row>
    <row r="44352" spans="33:34">
      <c r="AG44352" s="7"/>
      <c r="AH44352" s="7"/>
    </row>
    <row r="44353" spans="33:34">
      <c r="AG44353" s="7"/>
      <c r="AH44353" s="7"/>
    </row>
    <row r="44354" spans="33:34">
      <c r="AG44354" s="7"/>
      <c r="AH44354" s="7"/>
    </row>
    <row r="44355" spans="33:34">
      <c r="AG44355" s="7"/>
      <c r="AH44355" s="7"/>
    </row>
    <row r="44356" spans="33:34">
      <c r="AG44356" s="7"/>
      <c r="AH44356" s="7"/>
    </row>
    <row r="44357" spans="33:34">
      <c r="AG44357" s="7"/>
      <c r="AH44357" s="7"/>
    </row>
    <row r="44358" spans="33:34">
      <c r="AG44358" s="7"/>
      <c r="AH44358" s="7"/>
    </row>
    <row r="44359" spans="33:34">
      <c r="AG44359" s="7"/>
      <c r="AH44359" s="7"/>
    </row>
    <row r="44360" spans="33:34">
      <c r="AG44360" s="7"/>
      <c r="AH44360" s="7"/>
    </row>
    <row r="44361" spans="33:34">
      <c r="AG44361" s="7"/>
      <c r="AH44361" s="7"/>
    </row>
    <row r="44362" spans="33:34">
      <c r="AG44362" s="7"/>
      <c r="AH44362" s="7"/>
    </row>
    <row r="44363" spans="33:34">
      <c r="AG44363" s="7"/>
      <c r="AH44363" s="7"/>
    </row>
    <row r="44364" spans="33:34">
      <c r="AG44364" s="7"/>
      <c r="AH44364" s="7"/>
    </row>
    <row r="44365" spans="33:34">
      <c r="AG44365" s="7"/>
      <c r="AH44365" s="7"/>
    </row>
    <row r="44366" spans="33:34">
      <c r="AG44366" s="7"/>
      <c r="AH44366" s="7"/>
    </row>
    <row r="44367" spans="33:34">
      <c r="AG44367" s="7"/>
      <c r="AH44367" s="7"/>
    </row>
    <row r="44368" spans="33:34">
      <c r="AG44368" s="7"/>
      <c r="AH44368" s="7"/>
    </row>
    <row r="44369" spans="33:34">
      <c r="AG44369" s="7"/>
      <c r="AH44369" s="7"/>
    </row>
    <row r="44370" spans="33:34">
      <c r="AG44370" s="7"/>
      <c r="AH44370" s="7"/>
    </row>
    <row r="44371" spans="33:34">
      <c r="AG44371" s="7"/>
      <c r="AH44371" s="7"/>
    </row>
    <row r="44372" spans="33:34">
      <c r="AG44372" s="7"/>
      <c r="AH44372" s="7"/>
    </row>
    <row r="44373" spans="33:34">
      <c r="AG44373" s="7"/>
      <c r="AH44373" s="7"/>
    </row>
    <row r="44374" spans="33:34">
      <c r="AG44374" s="7"/>
      <c r="AH44374" s="7"/>
    </row>
    <row r="44375" spans="33:34">
      <c r="AG44375" s="7"/>
      <c r="AH44375" s="7"/>
    </row>
    <row r="44376" spans="33:34">
      <c r="AG44376" s="7"/>
      <c r="AH44376" s="7"/>
    </row>
    <row r="44377" spans="33:34">
      <c r="AG44377" s="7"/>
      <c r="AH44377" s="7"/>
    </row>
    <row r="44378" spans="33:34">
      <c r="AG44378" s="7"/>
      <c r="AH44378" s="7"/>
    </row>
    <row r="44379" spans="33:34">
      <c r="AG44379" s="7"/>
      <c r="AH44379" s="7"/>
    </row>
    <row r="44380" spans="33:34">
      <c r="AG44380" s="7"/>
      <c r="AH44380" s="7"/>
    </row>
    <row r="44381" spans="33:34">
      <c r="AG44381" s="7"/>
      <c r="AH44381" s="7"/>
    </row>
    <row r="44382" spans="33:34">
      <c r="AG44382" s="7"/>
      <c r="AH44382" s="7"/>
    </row>
    <row r="44383" spans="33:34">
      <c r="AG44383" s="7"/>
      <c r="AH44383" s="7"/>
    </row>
    <row r="44384" spans="33:34">
      <c r="AG44384" s="7"/>
      <c r="AH44384" s="7"/>
    </row>
    <row r="44385" spans="33:34">
      <c r="AG44385" s="7"/>
      <c r="AH44385" s="7"/>
    </row>
    <row r="44386" spans="33:34">
      <c r="AG44386" s="7"/>
      <c r="AH44386" s="7"/>
    </row>
    <row r="44387" spans="33:34">
      <c r="AG44387" s="7"/>
      <c r="AH44387" s="7"/>
    </row>
    <row r="44388" spans="33:34">
      <c r="AG44388" s="7"/>
      <c r="AH44388" s="7"/>
    </row>
    <row r="44389" spans="33:34">
      <c r="AG44389" s="7"/>
      <c r="AH44389" s="7"/>
    </row>
    <row r="44390" spans="33:34">
      <c r="AG44390" s="7"/>
      <c r="AH44390" s="7"/>
    </row>
    <row r="44391" spans="33:34">
      <c r="AG44391" s="7"/>
      <c r="AH44391" s="7"/>
    </row>
    <row r="44392" spans="33:34">
      <c r="AG44392" s="7"/>
      <c r="AH44392" s="7"/>
    </row>
    <row r="44393" spans="33:34">
      <c r="AG44393" s="7"/>
      <c r="AH44393" s="7"/>
    </row>
    <row r="44394" spans="33:34">
      <c r="AG44394" s="7"/>
      <c r="AH44394" s="7"/>
    </row>
    <row r="44395" spans="33:34">
      <c r="AG44395" s="7"/>
      <c r="AH44395" s="7"/>
    </row>
    <row r="44396" spans="33:34">
      <c r="AG44396" s="7"/>
      <c r="AH44396" s="7"/>
    </row>
    <row r="44397" spans="33:34">
      <c r="AG44397" s="7"/>
      <c r="AH44397" s="7"/>
    </row>
    <row r="44398" spans="33:34">
      <c r="AG44398" s="7"/>
      <c r="AH44398" s="7"/>
    </row>
    <row r="44399" spans="33:34">
      <c r="AG44399" s="7"/>
      <c r="AH44399" s="7"/>
    </row>
    <row r="44400" spans="33:34">
      <c r="AG44400" s="7"/>
      <c r="AH44400" s="7"/>
    </row>
    <row r="44401" spans="33:34">
      <c r="AG44401" s="7"/>
      <c r="AH44401" s="7"/>
    </row>
    <row r="44402" spans="33:34">
      <c r="AG44402" s="7"/>
      <c r="AH44402" s="7"/>
    </row>
    <row r="44403" spans="33:34">
      <c r="AG44403" s="7"/>
      <c r="AH44403" s="7"/>
    </row>
    <row r="44404" spans="33:34">
      <c r="AG44404" s="7"/>
      <c r="AH44404" s="7"/>
    </row>
    <row r="44405" spans="33:34">
      <c r="AG44405" s="7"/>
      <c r="AH44405" s="7"/>
    </row>
    <row r="44406" spans="33:34">
      <c r="AG44406" s="7"/>
      <c r="AH44406" s="7"/>
    </row>
    <row r="44407" spans="33:34">
      <c r="AG44407" s="7"/>
      <c r="AH44407" s="7"/>
    </row>
    <row r="44408" spans="33:34">
      <c r="AG44408" s="7"/>
      <c r="AH44408" s="7"/>
    </row>
    <row r="44409" spans="33:34">
      <c r="AG44409" s="7"/>
      <c r="AH44409" s="7"/>
    </row>
    <row r="44410" spans="33:34">
      <c r="AG44410" s="7"/>
      <c r="AH44410" s="7"/>
    </row>
    <row r="44411" spans="33:34">
      <c r="AG44411" s="7"/>
      <c r="AH44411" s="7"/>
    </row>
    <row r="44412" spans="33:34">
      <c r="AG44412" s="7"/>
      <c r="AH44412" s="7"/>
    </row>
    <row r="44413" spans="33:34">
      <c r="AG44413" s="7"/>
      <c r="AH44413" s="7"/>
    </row>
    <row r="44414" spans="33:34">
      <c r="AG44414" s="7"/>
      <c r="AH44414" s="7"/>
    </row>
    <row r="44415" spans="33:34">
      <c r="AG44415" s="7"/>
      <c r="AH44415" s="7"/>
    </row>
    <row r="44416" spans="33:34">
      <c r="AG44416" s="7"/>
      <c r="AH44416" s="7"/>
    </row>
    <row r="44417" spans="33:34">
      <c r="AG44417" s="7"/>
      <c r="AH44417" s="7"/>
    </row>
    <row r="44418" spans="33:34">
      <c r="AG44418" s="7"/>
      <c r="AH44418" s="7"/>
    </row>
    <row r="44419" spans="33:34">
      <c r="AG44419" s="7"/>
      <c r="AH44419" s="7"/>
    </row>
    <row r="44420" spans="33:34">
      <c r="AG44420" s="7"/>
      <c r="AH44420" s="7"/>
    </row>
    <row r="44421" spans="33:34">
      <c r="AG44421" s="7"/>
      <c r="AH44421" s="7"/>
    </row>
    <row r="44422" spans="33:34">
      <c r="AG44422" s="7"/>
      <c r="AH44422" s="7"/>
    </row>
    <row r="44423" spans="33:34">
      <c r="AG44423" s="7"/>
      <c r="AH44423" s="7"/>
    </row>
    <row r="44424" spans="33:34">
      <c r="AG44424" s="7"/>
      <c r="AH44424" s="7"/>
    </row>
    <row r="44425" spans="33:34">
      <c r="AG44425" s="7"/>
      <c r="AH44425" s="7"/>
    </row>
    <row r="44426" spans="33:34">
      <c r="AG44426" s="7"/>
      <c r="AH44426" s="7"/>
    </row>
    <row r="44427" spans="33:34">
      <c r="AG44427" s="7"/>
      <c r="AH44427" s="7"/>
    </row>
    <row r="44428" spans="33:34">
      <c r="AG44428" s="7"/>
      <c r="AH44428" s="7"/>
    </row>
    <row r="44429" spans="33:34">
      <c r="AG44429" s="7"/>
      <c r="AH44429" s="7"/>
    </row>
    <row r="44430" spans="33:34">
      <c r="AG44430" s="7"/>
      <c r="AH44430" s="7"/>
    </row>
    <row r="44431" spans="33:34">
      <c r="AG44431" s="7"/>
      <c r="AH44431" s="7"/>
    </row>
    <row r="44432" spans="33:34">
      <c r="AG44432" s="7"/>
      <c r="AH44432" s="7"/>
    </row>
    <row r="44433" spans="33:34">
      <c r="AG44433" s="7"/>
      <c r="AH44433" s="7"/>
    </row>
    <row r="44434" spans="33:34">
      <c r="AG44434" s="7"/>
      <c r="AH44434" s="7"/>
    </row>
    <row r="44435" spans="33:34">
      <c r="AG44435" s="7"/>
      <c r="AH44435" s="7"/>
    </row>
    <row r="44436" spans="33:34">
      <c r="AG44436" s="7"/>
      <c r="AH44436" s="7"/>
    </row>
    <row r="44437" spans="33:34">
      <c r="AG44437" s="7"/>
      <c r="AH44437" s="7"/>
    </row>
    <row r="44438" spans="33:34">
      <c r="AG44438" s="7"/>
      <c r="AH44438" s="7"/>
    </row>
    <row r="44439" spans="33:34">
      <c r="AG44439" s="7"/>
      <c r="AH44439" s="7"/>
    </row>
    <row r="44440" spans="33:34">
      <c r="AG44440" s="7"/>
      <c r="AH44440" s="7"/>
    </row>
    <row r="44441" spans="33:34">
      <c r="AG44441" s="7"/>
      <c r="AH44441" s="7"/>
    </row>
    <row r="44442" spans="33:34">
      <c r="AG44442" s="7"/>
      <c r="AH44442" s="7"/>
    </row>
    <row r="44443" spans="33:34">
      <c r="AG44443" s="7"/>
      <c r="AH44443" s="7"/>
    </row>
    <row r="44444" spans="33:34">
      <c r="AG44444" s="7"/>
      <c r="AH44444" s="7"/>
    </row>
    <row r="44445" spans="33:34">
      <c r="AG44445" s="7"/>
      <c r="AH44445" s="7"/>
    </row>
    <row r="44446" spans="33:34">
      <c r="AG44446" s="7"/>
      <c r="AH44446" s="7"/>
    </row>
    <row r="44447" spans="33:34">
      <c r="AG44447" s="7"/>
      <c r="AH44447" s="7"/>
    </row>
    <row r="44448" spans="33:34">
      <c r="AG44448" s="7"/>
      <c r="AH44448" s="7"/>
    </row>
    <row r="44449" spans="33:34">
      <c r="AG44449" s="7"/>
      <c r="AH44449" s="7"/>
    </row>
    <row r="44450" spans="33:34">
      <c r="AG44450" s="7"/>
      <c r="AH44450" s="7"/>
    </row>
    <row r="44451" spans="33:34">
      <c r="AG44451" s="7"/>
      <c r="AH44451" s="7"/>
    </row>
    <row r="44452" spans="33:34">
      <c r="AG44452" s="7"/>
      <c r="AH44452" s="7"/>
    </row>
    <row r="44453" spans="33:34">
      <c r="AG44453" s="7"/>
      <c r="AH44453" s="7"/>
    </row>
    <row r="44454" spans="33:34">
      <c r="AG44454" s="7"/>
      <c r="AH44454" s="7"/>
    </row>
    <row r="44455" spans="33:34">
      <c r="AG44455" s="7"/>
      <c r="AH44455" s="7"/>
    </row>
    <row r="44456" spans="33:34">
      <c r="AG44456" s="7"/>
      <c r="AH44456" s="7"/>
    </row>
    <row r="44457" spans="33:34">
      <c r="AG44457" s="7"/>
      <c r="AH44457" s="7"/>
    </row>
    <row r="44458" spans="33:34">
      <c r="AG44458" s="7"/>
      <c r="AH44458" s="7"/>
    </row>
    <row r="44459" spans="33:34">
      <c r="AG44459" s="7"/>
      <c r="AH44459" s="7"/>
    </row>
    <row r="44460" spans="33:34">
      <c r="AG44460" s="7"/>
      <c r="AH44460" s="7"/>
    </row>
    <row r="44461" spans="33:34">
      <c r="AG44461" s="7"/>
      <c r="AH44461" s="7"/>
    </row>
    <row r="44462" spans="33:34">
      <c r="AG44462" s="7"/>
      <c r="AH44462" s="7"/>
    </row>
    <row r="44463" spans="33:34">
      <c r="AG44463" s="7"/>
      <c r="AH44463" s="7"/>
    </row>
    <row r="44464" spans="33:34">
      <c r="AG44464" s="7"/>
      <c r="AH44464" s="7"/>
    </row>
    <row r="44465" spans="33:34">
      <c r="AG44465" s="7"/>
      <c r="AH44465" s="7"/>
    </row>
    <row r="44466" spans="33:34">
      <c r="AG44466" s="7"/>
      <c r="AH44466" s="7"/>
    </row>
    <row r="44467" spans="33:34">
      <c r="AG44467" s="7"/>
      <c r="AH44467" s="7"/>
    </row>
    <row r="44468" spans="33:34">
      <c r="AG44468" s="7"/>
      <c r="AH44468" s="7"/>
    </row>
    <row r="44469" spans="33:34">
      <c r="AG44469" s="7"/>
      <c r="AH44469" s="7"/>
    </row>
    <row r="44470" spans="33:34">
      <c r="AG44470" s="7"/>
      <c r="AH44470" s="7"/>
    </row>
    <row r="44471" spans="33:34">
      <c r="AG44471" s="7"/>
      <c r="AH44471" s="7"/>
    </row>
    <row r="44472" spans="33:34">
      <c r="AG44472" s="7"/>
      <c r="AH44472" s="7"/>
    </row>
    <row r="44473" spans="33:34">
      <c r="AG44473" s="7"/>
      <c r="AH44473" s="7"/>
    </row>
    <row r="44474" spans="33:34">
      <c r="AG44474" s="7"/>
      <c r="AH44474" s="7"/>
    </row>
    <row r="44475" spans="33:34">
      <c r="AG44475" s="7"/>
      <c r="AH44475" s="7"/>
    </row>
    <row r="44476" spans="33:34">
      <c r="AG44476" s="7"/>
      <c r="AH44476" s="7"/>
    </row>
    <row r="44477" spans="33:34">
      <c r="AG44477" s="7"/>
      <c r="AH44477" s="7"/>
    </row>
    <row r="44478" spans="33:34">
      <c r="AG44478" s="7"/>
      <c r="AH44478" s="7"/>
    </row>
    <row r="44479" spans="33:34">
      <c r="AG44479" s="7"/>
      <c r="AH44479" s="7"/>
    </row>
    <row r="44480" spans="33:34">
      <c r="AG44480" s="7"/>
      <c r="AH44480" s="7"/>
    </row>
    <row r="44481" spans="33:34">
      <c r="AG44481" s="7"/>
      <c r="AH44481" s="7"/>
    </row>
    <row r="44482" spans="33:34">
      <c r="AG44482" s="7"/>
      <c r="AH44482" s="7"/>
    </row>
    <row r="44483" spans="33:34">
      <c r="AG44483" s="7"/>
      <c r="AH44483" s="7"/>
    </row>
    <row r="44484" spans="33:34">
      <c r="AG44484" s="7"/>
      <c r="AH44484" s="7"/>
    </row>
    <row r="44485" spans="33:34">
      <c r="AG44485" s="7"/>
      <c r="AH44485" s="7"/>
    </row>
    <row r="44486" spans="33:34">
      <c r="AG44486" s="7"/>
      <c r="AH44486" s="7"/>
    </row>
    <row r="44487" spans="33:34">
      <c r="AG44487" s="7"/>
      <c r="AH44487" s="7"/>
    </row>
    <row r="44488" spans="33:34">
      <c r="AG44488" s="7"/>
      <c r="AH44488" s="7"/>
    </row>
    <row r="44489" spans="33:34">
      <c r="AG44489" s="7"/>
      <c r="AH44489" s="7"/>
    </row>
    <row r="44490" spans="33:34">
      <c r="AG44490" s="7"/>
      <c r="AH44490" s="7"/>
    </row>
    <row r="44491" spans="33:34">
      <c r="AG44491" s="7"/>
      <c r="AH44491" s="7"/>
    </row>
    <row r="44492" spans="33:34">
      <c r="AG44492" s="7"/>
      <c r="AH44492" s="7"/>
    </row>
    <row r="44493" spans="33:34">
      <c r="AG44493" s="7"/>
      <c r="AH44493" s="7"/>
    </row>
    <row r="44494" spans="33:34">
      <c r="AG44494" s="7"/>
      <c r="AH44494" s="7"/>
    </row>
    <row r="44495" spans="33:34">
      <c r="AG44495" s="7"/>
      <c r="AH44495" s="7"/>
    </row>
    <row r="44496" spans="33:34">
      <c r="AG44496" s="7"/>
      <c r="AH44496" s="7"/>
    </row>
    <row r="44497" spans="33:34">
      <c r="AG44497" s="7"/>
      <c r="AH44497" s="7"/>
    </row>
    <row r="44498" spans="33:34">
      <c r="AG44498" s="7"/>
      <c r="AH44498" s="7"/>
    </row>
    <row r="44499" spans="33:34">
      <c r="AG44499" s="7"/>
      <c r="AH44499" s="7"/>
    </row>
    <row r="44500" spans="33:34">
      <c r="AG44500" s="7"/>
      <c r="AH44500" s="7"/>
    </row>
    <row r="44501" spans="33:34">
      <c r="AG44501" s="7"/>
      <c r="AH44501" s="7"/>
    </row>
    <row r="44502" spans="33:34">
      <c r="AG44502" s="7"/>
      <c r="AH44502" s="7"/>
    </row>
    <row r="44503" spans="33:34">
      <c r="AG44503" s="7"/>
      <c r="AH44503" s="7"/>
    </row>
    <row r="44504" spans="33:34">
      <c r="AG44504" s="7"/>
      <c r="AH44504" s="7"/>
    </row>
    <row r="44505" spans="33:34">
      <c r="AG44505" s="7"/>
      <c r="AH44505" s="7"/>
    </row>
    <row r="44506" spans="33:34">
      <c r="AG44506" s="7"/>
      <c r="AH44506" s="7"/>
    </row>
    <row r="44507" spans="33:34">
      <c r="AG44507" s="7"/>
      <c r="AH44507" s="7"/>
    </row>
    <row r="44508" spans="33:34">
      <c r="AG44508" s="7"/>
      <c r="AH44508" s="7"/>
    </row>
    <row r="44509" spans="33:34">
      <c r="AG44509" s="7"/>
      <c r="AH44509" s="7"/>
    </row>
    <row r="44510" spans="33:34">
      <c r="AG44510" s="7"/>
      <c r="AH44510" s="7"/>
    </row>
    <row r="44511" spans="33:34">
      <c r="AG44511" s="7"/>
      <c r="AH44511" s="7"/>
    </row>
    <row r="44512" spans="33:34">
      <c r="AG44512" s="7"/>
      <c r="AH44512" s="7"/>
    </row>
    <row r="44513" spans="33:34">
      <c r="AG44513" s="7"/>
      <c r="AH44513" s="7"/>
    </row>
    <row r="44514" spans="33:34">
      <c r="AG44514" s="7"/>
      <c r="AH44514" s="7"/>
    </row>
    <row r="44515" spans="33:34">
      <c r="AG44515" s="7"/>
      <c r="AH44515" s="7"/>
    </row>
    <row r="44516" spans="33:34">
      <c r="AG44516" s="7"/>
      <c r="AH44516" s="7"/>
    </row>
    <row r="44517" spans="33:34">
      <c r="AG44517" s="7"/>
      <c r="AH44517" s="7"/>
    </row>
    <row r="44518" spans="33:34">
      <c r="AG44518" s="7"/>
      <c r="AH44518" s="7"/>
    </row>
    <row r="44519" spans="33:34">
      <c r="AG44519" s="7"/>
      <c r="AH44519" s="7"/>
    </row>
    <row r="44520" spans="33:34">
      <c r="AG44520" s="7"/>
      <c r="AH44520" s="7"/>
    </row>
    <row r="44521" spans="33:34">
      <c r="AG44521" s="7"/>
      <c r="AH44521" s="7"/>
    </row>
    <row r="44522" spans="33:34">
      <c r="AG44522" s="7"/>
      <c r="AH44522" s="7"/>
    </row>
    <row r="44523" spans="33:34">
      <c r="AG44523" s="7"/>
      <c r="AH44523" s="7"/>
    </row>
    <row r="44524" spans="33:34">
      <c r="AG44524" s="7"/>
      <c r="AH44524" s="7"/>
    </row>
    <row r="44525" spans="33:34">
      <c r="AG44525" s="7"/>
      <c r="AH44525" s="7"/>
    </row>
    <row r="44526" spans="33:34">
      <c r="AG44526" s="7"/>
      <c r="AH44526" s="7"/>
    </row>
    <row r="44527" spans="33:34">
      <c r="AG44527" s="7"/>
      <c r="AH44527" s="7"/>
    </row>
    <row r="44528" spans="33:34">
      <c r="AG44528" s="7"/>
      <c r="AH44528" s="7"/>
    </row>
    <row r="44529" spans="33:34">
      <c r="AG44529" s="7"/>
      <c r="AH44529" s="7"/>
    </row>
    <row r="44530" spans="33:34">
      <c r="AG44530" s="7"/>
      <c r="AH44530" s="7"/>
    </row>
    <row r="44531" spans="33:34">
      <c r="AG44531" s="7"/>
      <c r="AH44531" s="7"/>
    </row>
    <row r="44532" spans="33:34">
      <c r="AG44532" s="7"/>
      <c r="AH44532" s="7"/>
    </row>
    <row r="44533" spans="33:34">
      <c r="AG44533" s="7"/>
      <c r="AH44533" s="7"/>
    </row>
    <row r="44534" spans="33:34">
      <c r="AG44534" s="7"/>
      <c r="AH44534" s="7"/>
    </row>
    <row r="44535" spans="33:34">
      <c r="AG44535" s="7"/>
      <c r="AH44535" s="7"/>
    </row>
    <row r="44536" spans="33:34">
      <c r="AG44536" s="7"/>
      <c r="AH44536" s="7"/>
    </row>
    <row r="44537" spans="33:34">
      <c r="AG44537" s="7"/>
      <c r="AH44537" s="7"/>
    </row>
    <row r="44538" spans="33:34">
      <c r="AG44538" s="7"/>
      <c r="AH44538" s="7"/>
    </row>
    <row r="44539" spans="33:34">
      <c r="AG44539" s="7"/>
      <c r="AH44539" s="7"/>
    </row>
    <row r="44540" spans="33:34">
      <c r="AG44540" s="7"/>
      <c r="AH44540" s="7"/>
    </row>
    <row r="44541" spans="33:34">
      <c r="AG44541" s="7"/>
      <c r="AH44541" s="7"/>
    </row>
    <row r="44542" spans="33:34">
      <c r="AG44542" s="7"/>
      <c r="AH44542" s="7"/>
    </row>
    <row r="44543" spans="33:34">
      <c r="AG44543" s="7"/>
      <c r="AH44543" s="7"/>
    </row>
    <row r="44544" spans="33:34">
      <c r="AG44544" s="7"/>
      <c r="AH44544" s="7"/>
    </row>
    <row r="44545" spans="33:34">
      <c r="AG44545" s="7"/>
      <c r="AH44545" s="7"/>
    </row>
    <row r="44546" spans="33:34">
      <c r="AG44546" s="7"/>
      <c r="AH44546" s="7"/>
    </row>
    <row r="44547" spans="33:34">
      <c r="AG44547" s="7"/>
      <c r="AH44547" s="7"/>
    </row>
    <row r="44548" spans="33:34">
      <c r="AG44548" s="7"/>
      <c r="AH44548" s="7"/>
    </row>
    <row r="44549" spans="33:34">
      <c r="AG44549" s="7"/>
      <c r="AH44549" s="7"/>
    </row>
    <row r="44550" spans="33:34">
      <c r="AG44550" s="7"/>
      <c r="AH44550" s="7"/>
    </row>
    <row r="44551" spans="33:34">
      <c r="AG44551" s="7"/>
      <c r="AH44551" s="7"/>
    </row>
    <row r="44552" spans="33:34">
      <c r="AG44552" s="7"/>
      <c r="AH44552" s="7"/>
    </row>
    <row r="44553" spans="33:34">
      <c r="AG44553" s="7"/>
      <c r="AH44553" s="7"/>
    </row>
    <row r="44554" spans="33:34">
      <c r="AG44554" s="7"/>
      <c r="AH44554" s="7"/>
    </row>
    <row r="44555" spans="33:34">
      <c r="AG44555" s="7"/>
      <c r="AH44555" s="7"/>
    </row>
    <row r="44556" spans="33:34">
      <c r="AG44556" s="7"/>
      <c r="AH44556" s="7"/>
    </row>
    <row r="44557" spans="33:34">
      <c r="AG44557" s="7"/>
      <c r="AH44557" s="7"/>
    </row>
    <row r="44558" spans="33:34">
      <c r="AG44558" s="7"/>
      <c r="AH44558" s="7"/>
    </row>
    <row r="44559" spans="33:34">
      <c r="AG44559" s="7"/>
      <c r="AH44559" s="7"/>
    </row>
    <row r="44560" spans="33:34">
      <c r="AG44560" s="7"/>
      <c r="AH44560" s="7"/>
    </row>
    <row r="44561" spans="33:34">
      <c r="AG44561" s="7"/>
      <c r="AH44561" s="7"/>
    </row>
    <row r="44562" spans="33:34">
      <c r="AG44562" s="7"/>
      <c r="AH44562" s="7"/>
    </row>
    <row r="44563" spans="33:34">
      <c r="AG44563" s="7"/>
      <c r="AH44563" s="7"/>
    </row>
    <row r="44564" spans="33:34">
      <c r="AG44564" s="7"/>
      <c r="AH44564" s="7"/>
    </row>
    <row r="44565" spans="33:34">
      <c r="AG44565" s="7"/>
      <c r="AH44565" s="7"/>
    </row>
    <row r="44566" spans="33:34">
      <c r="AG44566" s="7"/>
      <c r="AH44566" s="7"/>
    </row>
    <row r="44567" spans="33:34">
      <c r="AG44567" s="7"/>
      <c r="AH44567" s="7"/>
    </row>
    <row r="44568" spans="33:34">
      <c r="AG44568" s="7"/>
      <c r="AH44568" s="7"/>
    </row>
    <row r="44569" spans="33:34">
      <c r="AG44569" s="7"/>
      <c r="AH44569" s="7"/>
    </row>
    <row r="44570" spans="33:34">
      <c r="AG44570" s="7"/>
      <c r="AH44570" s="7"/>
    </row>
    <row r="44571" spans="33:34">
      <c r="AG44571" s="7"/>
      <c r="AH44571" s="7"/>
    </row>
    <row r="44572" spans="33:34">
      <c r="AG44572" s="7"/>
      <c r="AH44572" s="7"/>
    </row>
    <row r="44573" spans="33:34">
      <c r="AG44573" s="7"/>
      <c r="AH44573" s="7"/>
    </row>
    <row r="44574" spans="33:34">
      <c r="AG44574" s="7"/>
      <c r="AH44574" s="7"/>
    </row>
    <row r="44575" spans="33:34">
      <c r="AG44575" s="7"/>
      <c r="AH44575" s="7"/>
    </row>
    <row r="44576" spans="33:34">
      <c r="AG44576" s="7"/>
      <c r="AH44576" s="7"/>
    </row>
    <row r="44577" spans="33:34">
      <c r="AG44577" s="7"/>
      <c r="AH44577" s="7"/>
    </row>
    <row r="44578" spans="33:34">
      <c r="AG44578" s="7"/>
      <c r="AH44578" s="7"/>
    </row>
    <row r="44579" spans="33:34">
      <c r="AG44579" s="7"/>
      <c r="AH44579" s="7"/>
    </row>
    <row r="44580" spans="33:34">
      <c r="AG44580" s="7"/>
      <c r="AH44580" s="7"/>
    </row>
    <row r="44581" spans="33:34">
      <c r="AG44581" s="7"/>
      <c r="AH44581" s="7"/>
    </row>
    <row r="44582" spans="33:34">
      <c r="AG44582" s="7"/>
      <c r="AH44582" s="7"/>
    </row>
    <row r="44583" spans="33:34">
      <c r="AG44583" s="7"/>
      <c r="AH44583" s="7"/>
    </row>
    <row r="44584" spans="33:34">
      <c r="AG44584" s="7"/>
      <c r="AH44584" s="7"/>
    </row>
    <row r="44585" spans="33:34">
      <c r="AG44585" s="7"/>
      <c r="AH44585" s="7"/>
    </row>
    <row r="44586" spans="33:34">
      <c r="AG44586" s="7"/>
      <c r="AH44586" s="7"/>
    </row>
    <row r="44587" spans="33:34">
      <c r="AG44587" s="7"/>
      <c r="AH44587" s="7"/>
    </row>
    <row r="44588" spans="33:34">
      <c r="AG44588" s="7"/>
      <c r="AH44588" s="7"/>
    </row>
    <row r="44589" spans="33:34">
      <c r="AG44589" s="7"/>
      <c r="AH44589" s="7"/>
    </row>
    <row r="44590" spans="33:34">
      <c r="AG44590" s="7"/>
      <c r="AH44590" s="7"/>
    </row>
    <row r="44591" spans="33:34">
      <c r="AG44591" s="7"/>
      <c r="AH44591" s="7"/>
    </row>
    <row r="44592" spans="33:34">
      <c r="AG44592" s="7"/>
      <c r="AH44592" s="7"/>
    </row>
    <row r="44593" spans="33:34">
      <c r="AG44593" s="7"/>
      <c r="AH44593" s="7"/>
    </row>
    <row r="44594" spans="33:34">
      <c r="AG44594" s="7"/>
      <c r="AH44594" s="7"/>
    </row>
    <row r="44595" spans="33:34">
      <c r="AG44595" s="7"/>
      <c r="AH44595" s="7"/>
    </row>
    <row r="44596" spans="33:34">
      <c r="AG44596" s="7"/>
      <c r="AH44596" s="7"/>
    </row>
    <row r="44597" spans="33:34">
      <c r="AG44597" s="7"/>
      <c r="AH44597" s="7"/>
    </row>
    <row r="44598" spans="33:34">
      <c r="AG44598" s="7"/>
      <c r="AH44598" s="7"/>
    </row>
    <row r="44599" spans="33:34">
      <c r="AG44599" s="7"/>
      <c r="AH44599" s="7"/>
    </row>
    <row r="44600" spans="33:34">
      <c r="AG44600" s="7"/>
      <c r="AH44600" s="7"/>
    </row>
    <row r="44601" spans="33:34">
      <c r="AG44601" s="7"/>
      <c r="AH44601" s="7"/>
    </row>
    <row r="44602" spans="33:34">
      <c r="AG44602" s="7"/>
      <c r="AH44602" s="7"/>
    </row>
    <row r="44603" spans="33:34">
      <c r="AG44603" s="7"/>
      <c r="AH44603" s="7"/>
    </row>
    <row r="44604" spans="33:34">
      <c r="AG44604" s="7"/>
      <c r="AH44604" s="7"/>
    </row>
    <row r="44605" spans="33:34">
      <c r="AG44605" s="7"/>
      <c r="AH44605" s="7"/>
    </row>
    <row r="44606" spans="33:34">
      <c r="AG44606" s="7"/>
      <c r="AH44606" s="7"/>
    </row>
    <row r="44607" spans="33:34">
      <c r="AG44607" s="7"/>
      <c r="AH44607" s="7"/>
    </row>
    <row r="44608" spans="33:34">
      <c r="AG44608" s="7"/>
      <c r="AH44608" s="7"/>
    </row>
    <row r="44609" spans="33:34">
      <c r="AG44609" s="7"/>
      <c r="AH44609" s="7"/>
    </row>
    <row r="44610" spans="33:34">
      <c r="AG44610" s="7"/>
      <c r="AH44610" s="7"/>
    </row>
    <row r="44611" spans="33:34">
      <c r="AG44611" s="7"/>
      <c r="AH44611" s="7"/>
    </row>
    <row r="44612" spans="33:34">
      <c r="AG44612" s="7"/>
      <c r="AH44612" s="7"/>
    </row>
    <row r="44613" spans="33:34">
      <c r="AG44613" s="7"/>
      <c r="AH44613" s="7"/>
    </row>
    <row r="44614" spans="33:34">
      <c r="AG44614" s="7"/>
      <c r="AH44614" s="7"/>
    </row>
    <row r="44615" spans="33:34">
      <c r="AG44615" s="7"/>
      <c r="AH44615" s="7"/>
    </row>
    <row r="44616" spans="33:34">
      <c r="AG44616" s="7"/>
      <c r="AH44616" s="7"/>
    </row>
    <row r="44617" spans="33:34">
      <c r="AG44617" s="7"/>
      <c r="AH44617" s="7"/>
    </row>
    <row r="44618" spans="33:34">
      <c r="AG44618" s="7"/>
      <c r="AH44618" s="7"/>
    </row>
    <row r="44619" spans="33:34">
      <c r="AG44619" s="7"/>
      <c r="AH44619" s="7"/>
    </row>
    <row r="44620" spans="33:34">
      <c r="AG44620" s="7"/>
      <c r="AH44620" s="7"/>
    </row>
    <row r="44621" spans="33:34">
      <c r="AG44621" s="7"/>
      <c r="AH44621" s="7"/>
    </row>
    <row r="44622" spans="33:34">
      <c r="AG44622" s="7"/>
      <c r="AH44622" s="7"/>
    </row>
    <row r="44623" spans="33:34">
      <c r="AG44623" s="7"/>
      <c r="AH44623" s="7"/>
    </row>
    <row r="44624" spans="33:34">
      <c r="AG44624" s="7"/>
      <c r="AH44624" s="7"/>
    </row>
    <row r="44625" spans="33:34">
      <c r="AG44625" s="7"/>
      <c r="AH44625" s="7"/>
    </row>
    <row r="44626" spans="33:34">
      <c r="AG44626" s="7"/>
      <c r="AH44626" s="7"/>
    </row>
    <row r="44627" spans="33:34">
      <c r="AG44627" s="7"/>
      <c r="AH44627" s="7"/>
    </row>
    <row r="44628" spans="33:34">
      <c r="AG44628" s="7"/>
      <c r="AH44628" s="7"/>
    </row>
    <row r="44629" spans="33:34">
      <c r="AG44629" s="7"/>
      <c r="AH44629" s="7"/>
    </row>
    <row r="44630" spans="33:34">
      <c r="AG44630" s="7"/>
      <c r="AH44630" s="7"/>
    </row>
    <row r="44631" spans="33:34">
      <c r="AG44631" s="7"/>
      <c r="AH44631" s="7"/>
    </row>
    <row r="44632" spans="33:34">
      <c r="AG44632" s="7"/>
      <c r="AH44632" s="7"/>
    </row>
    <row r="44633" spans="33:34">
      <c r="AG44633" s="7"/>
      <c r="AH44633" s="7"/>
    </row>
    <row r="44634" spans="33:34">
      <c r="AG44634" s="7"/>
      <c r="AH44634" s="7"/>
    </row>
    <row r="44635" spans="33:34">
      <c r="AG44635" s="7"/>
      <c r="AH44635" s="7"/>
    </row>
    <row r="44636" spans="33:34">
      <c r="AG44636" s="7"/>
      <c r="AH44636" s="7"/>
    </row>
    <row r="44637" spans="33:34">
      <c r="AG44637" s="7"/>
      <c r="AH44637" s="7"/>
    </row>
    <row r="44638" spans="33:34">
      <c r="AG44638" s="7"/>
      <c r="AH44638" s="7"/>
    </row>
    <row r="44639" spans="33:34">
      <c r="AG44639" s="7"/>
      <c r="AH44639" s="7"/>
    </row>
    <row r="44640" spans="33:34">
      <c r="AG44640" s="7"/>
      <c r="AH44640" s="7"/>
    </row>
    <row r="44641" spans="33:34">
      <c r="AG44641" s="7"/>
      <c r="AH44641" s="7"/>
    </row>
    <row r="44642" spans="33:34">
      <c r="AG44642" s="7"/>
      <c r="AH44642" s="7"/>
    </row>
    <row r="44643" spans="33:34">
      <c r="AG44643" s="7"/>
      <c r="AH44643" s="7"/>
    </row>
    <row r="44644" spans="33:34">
      <c r="AG44644" s="7"/>
      <c r="AH44644" s="7"/>
    </row>
    <row r="44645" spans="33:34">
      <c r="AG44645" s="7"/>
      <c r="AH44645" s="7"/>
    </row>
    <row r="44646" spans="33:34">
      <c r="AG44646" s="7"/>
      <c r="AH44646" s="7"/>
    </row>
    <row r="44647" spans="33:34">
      <c r="AG44647" s="7"/>
      <c r="AH44647" s="7"/>
    </row>
    <row r="44648" spans="33:34">
      <c r="AG44648" s="7"/>
      <c r="AH44648" s="7"/>
    </row>
    <row r="44649" spans="33:34">
      <c r="AG44649" s="7"/>
      <c r="AH44649" s="7"/>
    </row>
    <row r="44650" spans="33:34">
      <c r="AG44650" s="7"/>
      <c r="AH44650" s="7"/>
    </row>
    <row r="44651" spans="33:34">
      <c r="AG44651" s="7"/>
      <c r="AH44651" s="7"/>
    </row>
    <row r="44652" spans="33:34">
      <c r="AG44652" s="7"/>
      <c r="AH44652" s="7"/>
    </row>
    <row r="44653" spans="33:34">
      <c r="AG44653" s="7"/>
      <c r="AH44653" s="7"/>
    </row>
    <row r="44654" spans="33:34">
      <c r="AG44654" s="7"/>
      <c r="AH44654" s="7"/>
    </row>
    <row r="44655" spans="33:34">
      <c r="AG44655" s="7"/>
      <c r="AH44655" s="7"/>
    </row>
    <row r="44656" spans="33:34">
      <c r="AG44656" s="7"/>
      <c r="AH44656" s="7"/>
    </row>
    <row r="44657" spans="33:34">
      <c r="AG44657" s="7"/>
      <c r="AH44657" s="7"/>
    </row>
    <row r="44658" spans="33:34">
      <c r="AG44658" s="7"/>
      <c r="AH44658" s="7"/>
    </row>
    <row r="44659" spans="33:34">
      <c r="AG44659" s="7"/>
      <c r="AH44659" s="7"/>
    </row>
    <row r="44660" spans="33:34">
      <c r="AG44660" s="7"/>
      <c r="AH44660" s="7"/>
    </row>
    <row r="44661" spans="33:34">
      <c r="AG44661" s="7"/>
      <c r="AH44661" s="7"/>
    </row>
    <row r="44662" spans="33:34">
      <c r="AG44662" s="7"/>
      <c r="AH44662" s="7"/>
    </row>
    <row r="44663" spans="33:34">
      <c r="AG44663" s="7"/>
      <c r="AH44663" s="7"/>
    </row>
    <row r="44664" spans="33:34">
      <c r="AG44664" s="7"/>
      <c r="AH44664" s="7"/>
    </row>
    <row r="44665" spans="33:34">
      <c r="AG44665" s="7"/>
      <c r="AH44665" s="7"/>
    </row>
    <row r="44666" spans="33:34">
      <c r="AG44666" s="7"/>
      <c r="AH44666" s="7"/>
    </row>
    <row r="44667" spans="33:34">
      <c r="AG44667" s="7"/>
      <c r="AH44667" s="7"/>
    </row>
    <row r="44668" spans="33:34">
      <c r="AG44668" s="7"/>
      <c r="AH44668" s="7"/>
    </row>
    <row r="44669" spans="33:34">
      <c r="AG44669" s="7"/>
      <c r="AH44669" s="7"/>
    </row>
    <row r="44670" spans="33:34">
      <c r="AG44670" s="7"/>
      <c r="AH44670" s="7"/>
    </row>
    <row r="44671" spans="33:34">
      <c r="AG44671" s="7"/>
      <c r="AH44671" s="7"/>
    </row>
    <row r="44672" spans="33:34">
      <c r="AG44672" s="7"/>
      <c r="AH44672" s="7"/>
    </row>
    <row r="44673" spans="33:34">
      <c r="AG44673" s="7"/>
      <c r="AH44673" s="7"/>
    </row>
    <row r="44674" spans="33:34">
      <c r="AG44674" s="7"/>
      <c r="AH44674" s="7"/>
    </row>
    <row r="44675" spans="33:34">
      <c r="AG44675" s="7"/>
      <c r="AH44675" s="7"/>
    </row>
    <row r="44676" spans="33:34">
      <c r="AG44676" s="7"/>
      <c r="AH44676" s="7"/>
    </row>
    <row r="44677" spans="33:34">
      <c r="AG44677" s="7"/>
      <c r="AH44677" s="7"/>
    </row>
    <row r="44678" spans="33:34">
      <c r="AG44678" s="7"/>
      <c r="AH44678" s="7"/>
    </row>
    <row r="44679" spans="33:34">
      <c r="AG44679" s="7"/>
      <c r="AH44679" s="7"/>
    </row>
    <row r="44680" spans="33:34">
      <c r="AG44680" s="7"/>
      <c r="AH44680" s="7"/>
    </row>
    <row r="44681" spans="33:34">
      <c r="AG44681" s="7"/>
      <c r="AH44681" s="7"/>
    </row>
    <row r="44682" spans="33:34">
      <c r="AG44682" s="7"/>
      <c r="AH44682" s="7"/>
    </row>
    <row r="44683" spans="33:34">
      <c r="AG44683" s="7"/>
      <c r="AH44683" s="7"/>
    </row>
    <row r="44684" spans="33:34">
      <c r="AG44684" s="7"/>
      <c r="AH44684" s="7"/>
    </row>
    <row r="44685" spans="33:34">
      <c r="AG44685" s="7"/>
      <c r="AH44685" s="7"/>
    </row>
    <row r="44686" spans="33:34">
      <c r="AG44686" s="7"/>
      <c r="AH44686" s="7"/>
    </row>
    <row r="44687" spans="33:34">
      <c r="AG44687" s="7"/>
      <c r="AH44687" s="7"/>
    </row>
    <row r="44688" spans="33:34">
      <c r="AG44688" s="7"/>
      <c r="AH44688" s="7"/>
    </row>
    <row r="44689" spans="33:34">
      <c r="AG44689" s="7"/>
      <c r="AH44689" s="7"/>
    </row>
    <row r="44690" spans="33:34">
      <c r="AG44690" s="7"/>
      <c r="AH44690" s="7"/>
    </row>
    <row r="44691" spans="33:34">
      <c r="AG44691" s="7"/>
      <c r="AH44691" s="7"/>
    </row>
    <row r="44692" spans="33:34">
      <c r="AG44692" s="7"/>
      <c r="AH44692" s="7"/>
    </row>
    <row r="44693" spans="33:34">
      <c r="AG44693" s="7"/>
      <c r="AH44693" s="7"/>
    </row>
    <row r="44694" spans="33:34">
      <c r="AG44694" s="7"/>
      <c r="AH44694" s="7"/>
    </row>
    <row r="44695" spans="33:34">
      <c r="AG44695" s="7"/>
      <c r="AH44695" s="7"/>
    </row>
    <row r="44696" spans="33:34">
      <c r="AG44696" s="7"/>
      <c r="AH44696" s="7"/>
    </row>
    <row r="44697" spans="33:34">
      <c r="AG44697" s="7"/>
      <c r="AH44697" s="7"/>
    </row>
    <row r="44698" spans="33:34">
      <c r="AG44698" s="7"/>
      <c r="AH44698" s="7"/>
    </row>
    <row r="44699" spans="33:34">
      <c r="AG44699" s="7"/>
      <c r="AH44699" s="7"/>
    </row>
    <row r="44700" spans="33:34">
      <c r="AG44700" s="7"/>
      <c r="AH44700" s="7"/>
    </row>
    <row r="44701" spans="33:34">
      <c r="AG44701" s="7"/>
      <c r="AH44701" s="7"/>
    </row>
    <row r="44702" spans="33:34">
      <c r="AG44702" s="7"/>
      <c r="AH44702" s="7"/>
    </row>
    <row r="44703" spans="33:34">
      <c r="AG44703" s="7"/>
      <c r="AH44703" s="7"/>
    </row>
    <row r="44704" spans="33:34">
      <c r="AG44704" s="7"/>
      <c r="AH44704" s="7"/>
    </row>
    <row r="44705" spans="33:34">
      <c r="AG44705" s="7"/>
      <c r="AH44705" s="7"/>
    </row>
    <row r="44706" spans="33:34">
      <c r="AG44706" s="7"/>
      <c r="AH44706" s="7"/>
    </row>
    <row r="44707" spans="33:34">
      <c r="AG44707" s="7"/>
      <c r="AH44707" s="7"/>
    </row>
    <row r="44708" spans="33:34">
      <c r="AG44708" s="7"/>
      <c r="AH44708" s="7"/>
    </row>
    <row r="44709" spans="33:34">
      <c r="AG44709" s="7"/>
      <c r="AH44709" s="7"/>
    </row>
    <row r="44710" spans="33:34">
      <c r="AG44710" s="7"/>
      <c r="AH44710" s="7"/>
    </row>
    <row r="44711" spans="33:34">
      <c r="AG44711" s="7"/>
      <c r="AH44711" s="7"/>
    </row>
    <row r="44712" spans="33:34">
      <c r="AG44712" s="7"/>
      <c r="AH44712" s="7"/>
    </row>
    <row r="44713" spans="33:34">
      <c r="AG44713" s="7"/>
      <c r="AH44713" s="7"/>
    </row>
    <row r="44714" spans="33:34">
      <c r="AG44714" s="7"/>
      <c r="AH44714" s="7"/>
    </row>
    <row r="44715" spans="33:34">
      <c r="AG44715" s="7"/>
      <c r="AH44715" s="7"/>
    </row>
    <row r="44716" spans="33:34">
      <c r="AG44716" s="7"/>
      <c r="AH44716" s="7"/>
    </row>
    <row r="44717" spans="33:34">
      <c r="AG44717" s="7"/>
      <c r="AH44717" s="7"/>
    </row>
    <row r="44718" spans="33:34">
      <c r="AG44718" s="7"/>
      <c r="AH44718" s="7"/>
    </row>
    <row r="44719" spans="33:34">
      <c r="AG44719" s="7"/>
      <c r="AH44719" s="7"/>
    </row>
    <row r="44720" spans="33:34">
      <c r="AG44720" s="7"/>
      <c r="AH44720" s="7"/>
    </row>
    <row r="44721" spans="33:34">
      <c r="AG44721" s="7"/>
      <c r="AH44721" s="7"/>
    </row>
    <row r="44722" spans="33:34">
      <c r="AG44722" s="7"/>
      <c r="AH44722" s="7"/>
    </row>
    <row r="44723" spans="33:34">
      <c r="AG44723" s="7"/>
      <c r="AH44723" s="7"/>
    </row>
    <row r="44724" spans="33:34">
      <c r="AG44724" s="7"/>
      <c r="AH44724" s="7"/>
    </row>
    <row r="44725" spans="33:34">
      <c r="AG44725" s="7"/>
      <c r="AH44725" s="7"/>
    </row>
    <row r="44726" spans="33:34">
      <c r="AG44726" s="7"/>
      <c r="AH44726" s="7"/>
    </row>
    <row r="44727" spans="33:34">
      <c r="AG44727" s="7"/>
      <c r="AH44727" s="7"/>
    </row>
    <row r="44728" spans="33:34">
      <c r="AG44728" s="7"/>
      <c r="AH44728" s="7"/>
    </row>
    <row r="44729" spans="33:34">
      <c r="AG44729" s="7"/>
      <c r="AH44729" s="7"/>
    </row>
    <row r="44730" spans="33:34">
      <c r="AG44730" s="7"/>
      <c r="AH44730" s="7"/>
    </row>
    <row r="44731" spans="33:34">
      <c r="AG44731" s="7"/>
      <c r="AH44731" s="7"/>
    </row>
    <row r="44732" spans="33:34">
      <c r="AG44732" s="7"/>
      <c r="AH44732" s="7"/>
    </row>
    <row r="44733" spans="33:34">
      <c r="AG44733" s="7"/>
      <c r="AH44733" s="7"/>
    </row>
    <row r="44734" spans="33:34">
      <c r="AG44734" s="7"/>
      <c r="AH44734" s="7"/>
    </row>
    <row r="44735" spans="33:34">
      <c r="AG44735" s="7"/>
      <c r="AH44735" s="7"/>
    </row>
    <row r="44736" spans="33:34">
      <c r="AG44736" s="7"/>
      <c r="AH44736" s="7"/>
    </row>
    <row r="44737" spans="33:34">
      <c r="AG44737" s="7"/>
      <c r="AH44737" s="7"/>
    </row>
    <row r="44738" spans="33:34">
      <c r="AG44738" s="7"/>
      <c r="AH44738" s="7"/>
    </row>
    <row r="44739" spans="33:34">
      <c r="AG44739" s="7"/>
      <c r="AH44739" s="7"/>
    </row>
    <row r="44740" spans="33:34">
      <c r="AG44740" s="7"/>
      <c r="AH44740" s="7"/>
    </row>
    <row r="44741" spans="33:34">
      <c r="AG44741" s="7"/>
      <c r="AH44741" s="7"/>
    </row>
    <row r="44742" spans="33:34">
      <c r="AG44742" s="7"/>
      <c r="AH44742" s="7"/>
    </row>
    <row r="44743" spans="33:34">
      <c r="AG44743" s="7"/>
      <c r="AH44743" s="7"/>
    </row>
    <row r="44744" spans="33:34">
      <c r="AG44744" s="7"/>
      <c r="AH44744" s="7"/>
    </row>
    <row r="44745" spans="33:34">
      <c r="AG44745" s="7"/>
      <c r="AH44745" s="7"/>
    </row>
    <row r="44746" spans="33:34">
      <c r="AG44746" s="7"/>
      <c r="AH44746" s="7"/>
    </row>
    <row r="44747" spans="33:34">
      <c r="AG44747" s="7"/>
      <c r="AH44747" s="7"/>
    </row>
    <row r="44748" spans="33:34">
      <c r="AG44748" s="7"/>
      <c r="AH44748" s="7"/>
    </row>
    <row r="44749" spans="33:34">
      <c r="AG44749" s="7"/>
      <c r="AH44749" s="7"/>
    </row>
    <row r="44750" spans="33:34">
      <c r="AG44750" s="7"/>
      <c r="AH44750" s="7"/>
    </row>
    <row r="44751" spans="33:34">
      <c r="AG44751" s="7"/>
      <c r="AH44751" s="7"/>
    </row>
    <row r="44752" spans="33:34">
      <c r="AG44752" s="7"/>
      <c r="AH44752" s="7"/>
    </row>
    <row r="44753" spans="33:34">
      <c r="AG44753" s="7"/>
      <c r="AH44753" s="7"/>
    </row>
    <row r="44754" spans="33:34">
      <c r="AG44754" s="7"/>
      <c r="AH44754" s="7"/>
    </row>
    <row r="44755" spans="33:34">
      <c r="AG44755" s="7"/>
      <c r="AH44755" s="7"/>
    </row>
    <row r="44756" spans="33:34">
      <c r="AG44756" s="7"/>
      <c r="AH44756" s="7"/>
    </row>
    <row r="44757" spans="33:34">
      <c r="AG44757" s="7"/>
      <c r="AH44757" s="7"/>
    </row>
    <row r="44758" spans="33:34">
      <c r="AG44758" s="7"/>
      <c r="AH44758" s="7"/>
    </row>
    <row r="44759" spans="33:34">
      <c r="AG44759" s="7"/>
      <c r="AH44759" s="7"/>
    </row>
    <row r="44760" spans="33:34">
      <c r="AG44760" s="7"/>
      <c r="AH44760" s="7"/>
    </row>
    <row r="44761" spans="33:34">
      <c r="AG44761" s="7"/>
      <c r="AH44761" s="7"/>
    </row>
    <row r="44762" spans="33:34">
      <c r="AG44762" s="7"/>
      <c r="AH44762" s="7"/>
    </row>
    <row r="44763" spans="33:34">
      <c r="AG44763" s="7"/>
      <c r="AH44763" s="7"/>
    </row>
    <row r="44764" spans="33:34">
      <c r="AG44764" s="7"/>
      <c r="AH44764" s="7"/>
    </row>
    <row r="44765" spans="33:34">
      <c r="AG44765" s="7"/>
      <c r="AH44765" s="7"/>
    </row>
    <row r="44766" spans="33:34">
      <c r="AG44766" s="7"/>
      <c r="AH44766" s="7"/>
    </row>
    <row r="44767" spans="33:34">
      <c r="AG44767" s="7"/>
      <c r="AH44767" s="7"/>
    </row>
    <row r="44768" spans="33:34">
      <c r="AG44768" s="7"/>
      <c r="AH44768" s="7"/>
    </row>
    <row r="44769" spans="33:34">
      <c r="AG44769" s="7"/>
      <c r="AH44769" s="7"/>
    </row>
    <row r="44770" spans="33:34">
      <c r="AG44770" s="7"/>
      <c r="AH44770" s="7"/>
    </row>
    <row r="44771" spans="33:34">
      <c r="AG44771" s="7"/>
      <c r="AH44771" s="7"/>
    </row>
    <row r="44772" spans="33:34">
      <c r="AG44772" s="7"/>
      <c r="AH44772" s="7"/>
    </row>
    <row r="44773" spans="33:34">
      <c r="AG44773" s="7"/>
      <c r="AH44773" s="7"/>
    </row>
    <row r="44774" spans="33:34">
      <c r="AG44774" s="7"/>
      <c r="AH44774" s="7"/>
    </row>
    <row r="44775" spans="33:34">
      <c r="AG44775" s="7"/>
      <c r="AH44775" s="7"/>
    </row>
    <row r="44776" spans="33:34">
      <c r="AG44776" s="7"/>
      <c r="AH44776" s="7"/>
    </row>
    <row r="44777" spans="33:34">
      <c r="AG44777" s="7"/>
      <c r="AH44777" s="7"/>
    </row>
    <row r="44778" spans="33:34">
      <c r="AG44778" s="7"/>
      <c r="AH44778" s="7"/>
    </row>
    <row r="44779" spans="33:34">
      <c r="AG44779" s="7"/>
      <c r="AH44779" s="7"/>
    </row>
    <row r="44780" spans="33:34">
      <c r="AG44780" s="7"/>
      <c r="AH44780" s="7"/>
    </row>
    <row r="44781" spans="33:34">
      <c r="AG44781" s="7"/>
      <c r="AH44781" s="7"/>
    </row>
    <row r="44782" spans="33:34">
      <c r="AG44782" s="7"/>
      <c r="AH44782" s="7"/>
    </row>
    <row r="44783" spans="33:34">
      <c r="AG44783" s="7"/>
      <c r="AH44783" s="7"/>
    </row>
    <row r="44784" spans="33:34">
      <c r="AG44784" s="7"/>
      <c r="AH44784" s="7"/>
    </row>
    <row r="44785" spans="33:34">
      <c r="AG44785" s="7"/>
      <c r="AH44785" s="7"/>
    </row>
    <row r="44786" spans="33:34">
      <c r="AG44786" s="7"/>
      <c r="AH44786" s="7"/>
    </row>
    <row r="44787" spans="33:34">
      <c r="AG44787" s="7"/>
      <c r="AH44787" s="7"/>
    </row>
    <row r="44788" spans="33:34">
      <c r="AG44788" s="7"/>
      <c r="AH44788" s="7"/>
    </row>
    <row r="44789" spans="33:34">
      <c r="AG44789" s="7"/>
      <c r="AH44789" s="7"/>
    </row>
    <row r="44790" spans="33:34">
      <c r="AG44790" s="7"/>
      <c r="AH44790" s="7"/>
    </row>
    <row r="44791" spans="33:34">
      <c r="AG44791" s="7"/>
      <c r="AH44791" s="7"/>
    </row>
    <row r="44792" spans="33:34">
      <c r="AG44792" s="7"/>
      <c r="AH44792" s="7"/>
    </row>
    <row r="44793" spans="33:34">
      <c r="AG44793" s="7"/>
      <c r="AH44793" s="7"/>
    </row>
    <row r="44794" spans="33:34">
      <c r="AG44794" s="7"/>
      <c r="AH44794" s="7"/>
    </row>
    <row r="44795" spans="33:34">
      <c r="AG44795" s="7"/>
      <c r="AH44795" s="7"/>
    </row>
    <row r="44796" spans="33:34">
      <c r="AG44796" s="7"/>
      <c r="AH44796" s="7"/>
    </row>
    <row r="44797" spans="33:34">
      <c r="AG44797" s="7"/>
      <c r="AH44797" s="7"/>
    </row>
    <row r="44798" spans="33:34">
      <c r="AG44798" s="7"/>
      <c r="AH44798" s="7"/>
    </row>
    <row r="44799" spans="33:34">
      <c r="AG44799" s="7"/>
      <c r="AH44799" s="7"/>
    </row>
    <row r="44800" spans="33:34">
      <c r="AG44800" s="7"/>
      <c r="AH44800" s="7"/>
    </row>
    <row r="44801" spans="33:34">
      <c r="AG44801" s="7"/>
      <c r="AH44801" s="7"/>
    </row>
    <row r="44802" spans="33:34">
      <c r="AG44802" s="7"/>
      <c r="AH44802" s="7"/>
    </row>
    <row r="44803" spans="33:34">
      <c r="AG44803" s="7"/>
      <c r="AH44803" s="7"/>
    </row>
    <row r="44804" spans="33:34">
      <c r="AG44804" s="7"/>
      <c r="AH44804" s="7"/>
    </row>
    <row r="44805" spans="33:34">
      <c r="AG44805" s="7"/>
      <c r="AH44805" s="7"/>
    </row>
    <row r="44806" spans="33:34">
      <c r="AG44806" s="7"/>
      <c r="AH44806" s="7"/>
    </row>
    <row r="44807" spans="33:34">
      <c r="AG44807" s="7"/>
      <c r="AH44807" s="7"/>
    </row>
    <row r="44808" spans="33:34">
      <c r="AG44808" s="7"/>
      <c r="AH44808" s="7"/>
    </row>
    <row r="44809" spans="33:34">
      <c r="AG44809" s="7"/>
      <c r="AH44809" s="7"/>
    </row>
    <row r="44810" spans="33:34">
      <c r="AG44810" s="7"/>
      <c r="AH44810" s="7"/>
    </row>
    <row r="44811" spans="33:34">
      <c r="AG44811" s="7"/>
      <c r="AH44811" s="7"/>
    </row>
    <row r="44812" spans="33:34">
      <c r="AG44812" s="7"/>
      <c r="AH44812" s="7"/>
    </row>
    <row r="44813" spans="33:34">
      <c r="AG44813" s="7"/>
      <c r="AH44813" s="7"/>
    </row>
    <row r="44814" spans="33:34">
      <c r="AG44814" s="7"/>
      <c r="AH44814" s="7"/>
    </row>
    <row r="44815" spans="33:34">
      <c r="AG44815" s="7"/>
      <c r="AH44815" s="7"/>
    </row>
    <row r="44816" spans="33:34">
      <c r="AG44816" s="7"/>
      <c r="AH44816" s="7"/>
    </row>
    <row r="44817" spans="33:34">
      <c r="AG44817" s="7"/>
      <c r="AH44817" s="7"/>
    </row>
    <row r="44818" spans="33:34">
      <c r="AG44818" s="7"/>
      <c r="AH44818" s="7"/>
    </row>
    <row r="44819" spans="33:34">
      <c r="AG44819" s="7"/>
      <c r="AH44819" s="7"/>
    </row>
    <row r="44820" spans="33:34">
      <c r="AG44820" s="7"/>
      <c r="AH44820" s="7"/>
    </row>
    <row r="44821" spans="33:34">
      <c r="AG44821" s="7"/>
      <c r="AH44821" s="7"/>
    </row>
    <row r="44822" spans="33:34">
      <c r="AG44822" s="7"/>
      <c r="AH44822" s="7"/>
    </row>
    <row r="44823" spans="33:34">
      <c r="AG44823" s="7"/>
      <c r="AH44823" s="7"/>
    </row>
    <row r="44824" spans="33:34">
      <c r="AG44824" s="7"/>
      <c r="AH44824" s="7"/>
    </row>
    <row r="44825" spans="33:34">
      <c r="AG44825" s="7"/>
      <c r="AH44825" s="7"/>
    </row>
    <row r="44826" spans="33:34">
      <c r="AG44826" s="7"/>
      <c r="AH44826" s="7"/>
    </row>
    <row r="44827" spans="33:34">
      <c r="AG44827" s="7"/>
      <c r="AH44827" s="7"/>
    </row>
    <row r="44828" spans="33:34">
      <c r="AG44828" s="7"/>
      <c r="AH44828" s="7"/>
    </row>
    <row r="44829" spans="33:34">
      <c r="AG44829" s="7"/>
      <c r="AH44829" s="7"/>
    </row>
    <row r="44830" spans="33:34">
      <c r="AG44830" s="7"/>
      <c r="AH44830" s="7"/>
    </row>
    <row r="44831" spans="33:34">
      <c r="AG44831" s="7"/>
      <c r="AH44831" s="7"/>
    </row>
    <row r="44832" spans="33:34">
      <c r="AG44832" s="7"/>
      <c r="AH44832" s="7"/>
    </row>
    <row r="44833" spans="33:34">
      <c r="AG44833" s="7"/>
      <c r="AH44833" s="7"/>
    </row>
    <row r="44834" spans="33:34">
      <c r="AG44834" s="7"/>
      <c r="AH44834" s="7"/>
    </row>
    <row r="44835" spans="33:34">
      <c r="AG44835" s="7"/>
      <c r="AH44835" s="7"/>
    </row>
    <row r="44836" spans="33:34">
      <c r="AG44836" s="7"/>
      <c r="AH44836" s="7"/>
    </row>
    <row r="44837" spans="33:34">
      <c r="AG44837" s="7"/>
      <c r="AH44837" s="7"/>
    </row>
    <row r="44838" spans="33:34">
      <c r="AG44838" s="7"/>
      <c r="AH44838" s="7"/>
    </row>
    <row r="44839" spans="33:34">
      <c r="AG44839" s="7"/>
      <c r="AH44839" s="7"/>
    </row>
    <row r="44840" spans="33:34">
      <c r="AG44840" s="7"/>
      <c r="AH44840" s="7"/>
    </row>
    <row r="44841" spans="33:34">
      <c r="AG44841" s="7"/>
      <c r="AH44841" s="7"/>
    </row>
    <row r="44842" spans="33:34">
      <c r="AG44842" s="7"/>
      <c r="AH44842" s="7"/>
    </row>
    <row r="44843" spans="33:34">
      <c r="AG44843" s="7"/>
      <c r="AH44843" s="7"/>
    </row>
    <row r="44844" spans="33:34">
      <c r="AG44844" s="7"/>
      <c r="AH44844" s="7"/>
    </row>
    <row r="44845" spans="33:34">
      <c r="AG44845" s="7"/>
      <c r="AH44845" s="7"/>
    </row>
    <row r="44846" spans="33:34">
      <c r="AG44846" s="7"/>
      <c r="AH44846" s="7"/>
    </row>
    <row r="44847" spans="33:34">
      <c r="AG44847" s="7"/>
      <c r="AH44847" s="7"/>
    </row>
    <row r="44848" spans="33:34">
      <c r="AG44848" s="7"/>
      <c r="AH44848" s="7"/>
    </row>
    <row r="44849" spans="33:34">
      <c r="AG44849" s="7"/>
      <c r="AH44849" s="7"/>
    </row>
    <row r="44850" spans="33:34">
      <c r="AG44850" s="7"/>
      <c r="AH44850" s="7"/>
    </row>
    <row r="44851" spans="33:34">
      <c r="AG44851" s="7"/>
      <c r="AH44851" s="7"/>
    </row>
    <row r="44852" spans="33:34">
      <c r="AG44852" s="7"/>
      <c r="AH44852" s="7"/>
    </row>
    <row r="44853" spans="33:34">
      <c r="AG44853" s="7"/>
      <c r="AH44853" s="7"/>
    </row>
    <row r="44854" spans="33:34">
      <c r="AG44854" s="7"/>
      <c r="AH44854" s="7"/>
    </row>
    <row r="44855" spans="33:34">
      <c r="AG44855" s="7"/>
      <c r="AH44855" s="7"/>
    </row>
    <row r="44856" spans="33:34">
      <c r="AG44856" s="7"/>
      <c r="AH44856" s="7"/>
    </row>
    <row r="44857" spans="33:34">
      <c r="AG44857" s="7"/>
      <c r="AH44857" s="7"/>
    </row>
    <row r="44858" spans="33:34">
      <c r="AG44858" s="7"/>
      <c r="AH44858" s="7"/>
    </row>
    <row r="44859" spans="33:34">
      <c r="AG44859" s="7"/>
      <c r="AH44859" s="7"/>
    </row>
    <row r="44860" spans="33:34">
      <c r="AG44860" s="7"/>
      <c r="AH44860" s="7"/>
    </row>
    <row r="44861" spans="33:34">
      <c r="AG44861" s="7"/>
      <c r="AH44861" s="7"/>
    </row>
    <row r="44862" spans="33:34">
      <c r="AG44862" s="7"/>
      <c r="AH44862" s="7"/>
    </row>
    <row r="44863" spans="33:34">
      <c r="AG44863" s="7"/>
      <c r="AH44863" s="7"/>
    </row>
    <row r="44864" spans="33:34">
      <c r="AG44864" s="7"/>
      <c r="AH44864" s="7"/>
    </row>
    <row r="44865" spans="33:34">
      <c r="AG44865" s="7"/>
      <c r="AH44865" s="7"/>
    </row>
    <row r="44866" spans="33:34">
      <c r="AG44866" s="7"/>
      <c r="AH44866" s="7"/>
    </row>
    <row r="44867" spans="33:34">
      <c r="AG44867" s="7"/>
      <c r="AH44867" s="7"/>
    </row>
    <row r="44868" spans="33:34">
      <c r="AG44868" s="7"/>
      <c r="AH44868" s="7"/>
    </row>
    <row r="44869" spans="33:34">
      <c r="AG44869" s="7"/>
      <c r="AH44869" s="7"/>
    </row>
    <row r="44870" spans="33:34">
      <c r="AG44870" s="7"/>
      <c r="AH44870" s="7"/>
    </row>
    <row r="44871" spans="33:34">
      <c r="AG44871" s="7"/>
      <c r="AH44871" s="7"/>
    </row>
    <row r="44872" spans="33:34">
      <c r="AG44872" s="7"/>
      <c r="AH44872" s="7"/>
    </row>
    <row r="44873" spans="33:34">
      <c r="AG44873" s="7"/>
      <c r="AH44873" s="7"/>
    </row>
    <row r="44874" spans="33:34">
      <c r="AG44874" s="7"/>
      <c r="AH44874" s="7"/>
    </row>
    <row r="44875" spans="33:34">
      <c r="AG44875" s="7"/>
      <c r="AH44875" s="7"/>
    </row>
    <row r="44876" spans="33:34">
      <c r="AG44876" s="7"/>
      <c r="AH44876" s="7"/>
    </row>
    <row r="44877" spans="33:34">
      <c r="AG44877" s="7"/>
      <c r="AH44877" s="7"/>
    </row>
    <row r="44878" spans="33:34">
      <c r="AG44878" s="7"/>
      <c r="AH44878" s="7"/>
    </row>
    <row r="44879" spans="33:34">
      <c r="AG44879" s="7"/>
      <c r="AH44879" s="7"/>
    </row>
    <row r="44880" spans="33:34">
      <c r="AG44880" s="7"/>
      <c r="AH44880" s="7"/>
    </row>
    <row r="44881" spans="33:34">
      <c r="AG44881" s="7"/>
      <c r="AH44881" s="7"/>
    </row>
    <row r="44882" spans="33:34">
      <c r="AG44882" s="7"/>
      <c r="AH44882" s="7"/>
    </row>
    <row r="44883" spans="33:34">
      <c r="AG44883" s="7"/>
      <c r="AH44883" s="7"/>
    </row>
    <row r="44884" spans="33:34">
      <c r="AG44884" s="7"/>
      <c r="AH44884" s="7"/>
    </row>
    <row r="44885" spans="33:34">
      <c r="AG44885" s="7"/>
      <c r="AH44885" s="7"/>
    </row>
    <row r="44886" spans="33:34">
      <c r="AG44886" s="7"/>
      <c r="AH44886" s="7"/>
    </row>
    <row r="44887" spans="33:34">
      <c r="AG44887" s="7"/>
      <c r="AH44887" s="7"/>
    </row>
    <row r="44888" spans="33:34">
      <c r="AG44888" s="7"/>
      <c r="AH44888" s="7"/>
    </row>
    <row r="44889" spans="33:34">
      <c r="AG44889" s="7"/>
      <c r="AH44889" s="7"/>
    </row>
    <row r="44890" spans="33:34">
      <c r="AG44890" s="7"/>
      <c r="AH44890" s="7"/>
    </row>
    <row r="44891" spans="33:34">
      <c r="AG44891" s="7"/>
      <c r="AH44891" s="7"/>
    </row>
    <row r="44892" spans="33:34">
      <c r="AG44892" s="7"/>
      <c r="AH44892" s="7"/>
    </row>
    <row r="44893" spans="33:34">
      <c r="AG44893" s="7"/>
      <c r="AH44893" s="7"/>
    </row>
    <row r="44894" spans="33:34">
      <c r="AG44894" s="7"/>
      <c r="AH44894" s="7"/>
    </row>
    <row r="44895" spans="33:34">
      <c r="AG44895" s="7"/>
      <c r="AH44895" s="7"/>
    </row>
    <row r="44896" spans="33:34">
      <c r="AG44896" s="7"/>
      <c r="AH44896" s="7"/>
    </row>
    <row r="44897" spans="33:34">
      <c r="AG44897" s="7"/>
      <c r="AH44897" s="7"/>
    </row>
    <row r="44898" spans="33:34">
      <c r="AG44898" s="7"/>
      <c r="AH44898" s="7"/>
    </row>
    <row r="44899" spans="33:34">
      <c r="AG44899" s="7"/>
      <c r="AH44899" s="7"/>
    </row>
    <row r="44900" spans="33:34">
      <c r="AG44900" s="7"/>
      <c r="AH44900" s="7"/>
    </row>
    <row r="44901" spans="33:34">
      <c r="AG44901" s="7"/>
      <c r="AH44901" s="7"/>
    </row>
    <row r="44902" spans="33:34">
      <c r="AG44902" s="7"/>
      <c r="AH44902" s="7"/>
    </row>
    <row r="44903" spans="33:34">
      <c r="AG44903" s="7"/>
      <c r="AH44903" s="7"/>
    </row>
    <row r="44904" spans="33:34">
      <c r="AG44904" s="7"/>
      <c r="AH44904" s="7"/>
    </row>
    <row r="44905" spans="33:34">
      <c r="AG44905" s="7"/>
      <c r="AH44905" s="7"/>
    </row>
    <row r="44906" spans="33:34">
      <c r="AG44906" s="7"/>
      <c r="AH44906" s="7"/>
    </row>
    <row r="44907" spans="33:34">
      <c r="AG44907" s="7"/>
      <c r="AH44907" s="7"/>
    </row>
    <row r="44908" spans="33:34">
      <c r="AG44908" s="7"/>
      <c r="AH44908" s="7"/>
    </row>
    <row r="44909" spans="33:34">
      <c r="AG44909" s="7"/>
      <c r="AH44909" s="7"/>
    </row>
    <row r="44910" spans="33:34">
      <c r="AG44910" s="7"/>
      <c r="AH44910" s="7"/>
    </row>
    <row r="44911" spans="33:34">
      <c r="AG44911" s="7"/>
      <c r="AH44911" s="7"/>
    </row>
    <row r="44912" spans="33:34">
      <c r="AG44912" s="7"/>
      <c r="AH44912" s="7"/>
    </row>
    <row r="44913" spans="33:34">
      <c r="AG44913" s="7"/>
      <c r="AH44913" s="7"/>
    </row>
    <row r="44914" spans="33:34">
      <c r="AG44914" s="7"/>
      <c r="AH44914" s="7"/>
    </row>
    <row r="44915" spans="33:34">
      <c r="AG44915" s="7"/>
      <c r="AH44915" s="7"/>
    </row>
    <row r="44916" spans="33:34">
      <c r="AG44916" s="7"/>
      <c r="AH44916" s="7"/>
    </row>
    <row r="44917" spans="33:34">
      <c r="AG44917" s="7"/>
      <c r="AH44917" s="7"/>
    </row>
    <row r="44918" spans="33:34">
      <c r="AG44918" s="7"/>
      <c r="AH44918" s="7"/>
    </row>
    <row r="44919" spans="33:34">
      <c r="AG44919" s="7"/>
      <c r="AH44919" s="7"/>
    </row>
    <row r="44920" spans="33:34">
      <c r="AG44920" s="7"/>
      <c r="AH44920" s="7"/>
    </row>
    <row r="44921" spans="33:34">
      <c r="AG44921" s="7"/>
      <c r="AH44921" s="7"/>
    </row>
    <row r="44922" spans="33:34">
      <c r="AG44922" s="7"/>
      <c r="AH44922" s="7"/>
    </row>
    <row r="44923" spans="33:34">
      <c r="AG44923" s="7"/>
      <c r="AH44923" s="7"/>
    </row>
    <row r="44924" spans="33:34">
      <c r="AG44924" s="7"/>
      <c r="AH44924" s="7"/>
    </row>
    <row r="44925" spans="33:34">
      <c r="AG44925" s="7"/>
      <c r="AH44925" s="7"/>
    </row>
    <row r="44926" spans="33:34">
      <c r="AG44926" s="7"/>
      <c r="AH44926" s="7"/>
    </row>
    <row r="44927" spans="33:34">
      <c r="AG44927" s="7"/>
      <c r="AH44927" s="7"/>
    </row>
    <row r="44928" spans="33:34">
      <c r="AG44928" s="7"/>
      <c r="AH44928" s="7"/>
    </row>
    <row r="44929" spans="33:34">
      <c r="AG44929" s="7"/>
      <c r="AH44929" s="7"/>
    </row>
    <row r="44930" spans="33:34">
      <c r="AG44930" s="7"/>
      <c r="AH44930" s="7"/>
    </row>
    <row r="44931" spans="33:34">
      <c r="AG44931" s="7"/>
      <c r="AH44931" s="7"/>
    </row>
    <row r="44932" spans="33:34">
      <c r="AG44932" s="7"/>
      <c r="AH44932" s="7"/>
    </row>
    <row r="44933" spans="33:34">
      <c r="AG44933" s="7"/>
      <c r="AH44933" s="7"/>
    </row>
    <row r="44934" spans="33:34">
      <c r="AG44934" s="7"/>
      <c r="AH44934" s="7"/>
    </row>
    <row r="44935" spans="33:34">
      <c r="AG44935" s="7"/>
      <c r="AH44935" s="7"/>
    </row>
    <row r="44936" spans="33:34">
      <c r="AG44936" s="7"/>
      <c r="AH44936" s="7"/>
    </row>
    <row r="44937" spans="33:34">
      <c r="AG44937" s="7"/>
      <c r="AH44937" s="7"/>
    </row>
    <row r="44938" spans="33:34">
      <c r="AG44938" s="7"/>
      <c r="AH44938" s="7"/>
    </row>
    <row r="44939" spans="33:34">
      <c r="AG44939" s="7"/>
      <c r="AH44939" s="7"/>
    </row>
    <row r="44940" spans="33:34">
      <c r="AG44940" s="7"/>
      <c r="AH44940" s="7"/>
    </row>
    <row r="44941" spans="33:34">
      <c r="AG44941" s="7"/>
      <c r="AH44941" s="7"/>
    </row>
    <row r="44942" spans="33:34">
      <c r="AG44942" s="7"/>
      <c r="AH44942" s="7"/>
    </row>
    <row r="44943" spans="33:34">
      <c r="AG44943" s="7"/>
      <c r="AH44943" s="7"/>
    </row>
    <row r="44944" spans="33:34">
      <c r="AG44944" s="7"/>
      <c r="AH44944" s="7"/>
    </row>
    <row r="44945" spans="33:34">
      <c r="AG44945" s="7"/>
      <c r="AH44945" s="7"/>
    </row>
    <row r="44946" spans="33:34">
      <c r="AG44946" s="7"/>
      <c r="AH44946" s="7"/>
    </row>
    <row r="44947" spans="33:34">
      <c r="AG44947" s="7"/>
      <c r="AH44947" s="7"/>
    </row>
    <row r="44948" spans="33:34">
      <c r="AG44948" s="7"/>
      <c r="AH44948" s="7"/>
    </row>
    <row r="44949" spans="33:34">
      <c r="AG44949" s="7"/>
      <c r="AH44949" s="7"/>
    </row>
    <row r="44950" spans="33:34">
      <c r="AG44950" s="7"/>
      <c r="AH44950" s="7"/>
    </row>
    <row r="44951" spans="33:34">
      <c r="AG44951" s="7"/>
      <c r="AH44951" s="7"/>
    </row>
    <row r="44952" spans="33:34">
      <c r="AG44952" s="7"/>
      <c r="AH44952" s="7"/>
    </row>
    <row r="44953" spans="33:34">
      <c r="AG44953" s="7"/>
      <c r="AH44953" s="7"/>
    </row>
    <row r="44954" spans="33:34">
      <c r="AG44954" s="7"/>
      <c r="AH44954" s="7"/>
    </row>
    <row r="44955" spans="33:34">
      <c r="AG44955" s="7"/>
      <c r="AH44955" s="7"/>
    </row>
    <row r="44956" spans="33:34">
      <c r="AG44956" s="7"/>
      <c r="AH44956" s="7"/>
    </row>
    <row r="44957" spans="33:34">
      <c r="AG44957" s="7"/>
      <c r="AH44957" s="7"/>
    </row>
    <row r="44958" spans="33:34">
      <c r="AG44958" s="7"/>
      <c r="AH44958" s="7"/>
    </row>
    <row r="44959" spans="33:34">
      <c r="AG44959" s="7"/>
      <c r="AH44959" s="7"/>
    </row>
    <row r="44960" spans="33:34">
      <c r="AG44960" s="7"/>
      <c r="AH44960" s="7"/>
    </row>
    <row r="44961" spans="33:34">
      <c r="AG44961" s="7"/>
      <c r="AH44961" s="7"/>
    </row>
    <row r="44962" spans="33:34">
      <c r="AG44962" s="7"/>
      <c r="AH44962" s="7"/>
    </row>
    <row r="44963" spans="33:34">
      <c r="AG44963" s="7"/>
      <c r="AH44963" s="7"/>
    </row>
    <row r="44964" spans="33:34">
      <c r="AG44964" s="7"/>
      <c r="AH44964" s="7"/>
    </row>
    <row r="44965" spans="33:34">
      <c r="AG44965" s="7"/>
      <c r="AH44965" s="7"/>
    </row>
    <row r="44966" spans="33:34">
      <c r="AG44966" s="7"/>
      <c r="AH44966" s="7"/>
    </row>
    <row r="44967" spans="33:34">
      <c r="AG44967" s="7"/>
      <c r="AH44967" s="7"/>
    </row>
    <row r="44968" spans="33:34">
      <c r="AG44968" s="7"/>
      <c r="AH44968" s="7"/>
    </row>
    <row r="44969" spans="33:34">
      <c r="AG44969" s="7"/>
      <c r="AH44969" s="7"/>
    </row>
    <row r="44970" spans="33:34">
      <c r="AG44970" s="7"/>
      <c r="AH44970" s="7"/>
    </row>
    <row r="44971" spans="33:34">
      <c r="AG44971" s="7"/>
      <c r="AH44971" s="7"/>
    </row>
    <row r="44972" spans="33:34">
      <c r="AG44972" s="7"/>
      <c r="AH44972" s="7"/>
    </row>
    <row r="44973" spans="33:34">
      <c r="AG44973" s="7"/>
      <c r="AH44973" s="7"/>
    </row>
    <row r="44974" spans="33:34">
      <c r="AG44974" s="7"/>
      <c r="AH44974" s="7"/>
    </row>
    <row r="44975" spans="33:34">
      <c r="AG44975" s="7"/>
      <c r="AH44975" s="7"/>
    </row>
    <row r="44976" spans="33:34">
      <c r="AG44976" s="7"/>
      <c r="AH44976" s="7"/>
    </row>
    <row r="44977" spans="33:34">
      <c r="AG44977" s="7"/>
      <c r="AH44977" s="7"/>
    </row>
    <row r="44978" spans="33:34">
      <c r="AG44978" s="7"/>
      <c r="AH44978" s="7"/>
    </row>
    <row r="44979" spans="33:34">
      <c r="AG44979" s="7"/>
      <c r="AH44979" s="7"/>
    </row>
    <row r="44980" spans="33:34">
      <c r="AG44980" s="7"/>
      <c r="AH44980" s="7"/>
    </row>
    <row r="44981" spans="33:34">
      <c r="AG44981" s="7"/>
      <c r="AH44981" s="7"/>
    </row>
    <row r="44982" spans="33:34">
      <c r="AG44982" s="7"/>
      <c r="AH44982" s="7"/>
    </row>
    <row r="44983" spans="33:34">
      <c r="AG44983" s="7"/>
      <c r="AH44983" s="7"/>
    </row>
    <row r="44984" spans="33:34">
      <c r="AG44984" s="7"/>
      <c r="AH44984" s="7"/>
    </row>
    <row r="44985" spans="33:34">
      <c r="AG44985" s="7"/>
      <c r="AH44985" s="7"/>
    </row>
    <row r="44986" spans="33:34">
      <c r="AG44986" s="7"/>
      <c r="AH44986" s="7"/>
    </row>
    <row r="44987" spans="33:34">
      <c r="AG44987" s="7"/>
      <c r="AH44987" s="7"/>
    </row>
    <row r="44988" spans="33:34">
      <c r="AG44988" s="7"/>
      <c r="AH44988" s="7"/>
    </row>
    <row r="44989" spans="33:34">
      <c r="AG44989" s="7"/>
      <c r="AH44989" s="7"/>
    </row>
    <row r="44990" spans="33:34">
      <c r="AG44990" s="7"/>
      <c r="AH44990" s="7"/>
    </row>
    <row r="44991" spans="33:34">
      <c r="AG44991" s="7"/>
      <c r="AH44991" s="7"/>
    </row>
    <row r="44992" spans="33:34">
      <c r="AG44992" s="7"/>
      <c r="AH44992" s="7"/>
    </row>
    <row r="44993" spans="33:34">
      <c r="AG44993" s="7"/>
      <c r="AH44993" s="7"/>
    </row>
    <row r="44994" spans="33:34">
      <c r="AG44994" s="7"/>
      <c r="AH44994" s="7"/>
    </row>
    <row r="44995" spans="33:34">
      <c r="AG44995" s="7"/>
      <c r="AH44995" s="7"/>
    </row>
    <row r="44996" spans="33:34">
      <c r="AG44996" s="7"/>
      <c r="AH44996" s="7"/>
    </row>
    <row r="44997" spans="33:34">
      <c r="AG44997" s="7"/>
      <c r="AH44997" s="7"/>
    </row>
    <row r="44998" spans="33:34">
      <c r="AG44998" s="7"/>
      <c r="AH44998" s="7"/>
    </row>
    <row r="44999" spans="33:34">
      <c r="AG44999" s="7"/>
      <c r="AH44999" s="7"/>
    </row>
    <row r="45000" spans="33:34">
      <c r="AG45000" s="7"/>
      <c r="AH45000" s="7"/>
    </row>
    <row r="45001" spans="33:34">
      <c r="AG45001" s="7"/>
      <c r="AH45001" s="7"/>
    </row>
    <row r="45002" spans="33:34">
      <c r="AG45002" s="7"/>
      <c r="AH45002" s="7"/>
    </row>
    <row r="45003" spans="33:34">
      <c r="AG45003" s="7"/>
      <c r="AH45003" s="7"/>
    </row>
    <row r="45004" spans="33:34">
      <c r="AG45004" s="7"/>
      <c r="AH45004" s="7"/>
    </row>
    <row r="45005" spans="33:34">
      <c r="AG45005" s="7"/>
      <c r="AH45005" s="7"/>
    </row>
    <row r="45006" spans="33:34">
      <c r="AG45006" s="7"/>
      <c r="AH45006" s="7"/>
    </row>
    <row r="45007" spans="33:34">
      <c r="AG45007" s="7"/>
      <c r="AH45007" s="7"/>
    </row>
    <row r="45008" spans="33:34">
      <c r="AG45008" s="7"/>
      <c r="AH45008" s="7"/>
    </row>
    <row r="45009" spans="33:34">
      <c r="AG45009" s="7"/>
      <c r="AH45009" s="7"/>
    </row>
    <row r="45010" spans="33:34">
      <c r="AG45010" s="7"/>
      <c r="AH45010" s="7"/>
    </row>
    <row r="45011" spans="33:34">
      <c r="AG45011" s="7"/>
      <c r="AH45011" s="7"/>
    </row>
    <row r="45012" spans="33:34">
      <c r="AG45012" s="7"/>
      <c r="AH45012" s="7"/>
    </row>
    <row r="45013" spans="33:34">
      <c r="AG45013" s="7"/>
      <c r="AH45013" s="7"/>
    </row>
    <row r="45014" spans="33:34">
      <c r="AG45014" s="7"/>
      <c r="AH45014" s="7"/>
    </row>
    <row r="45015" spans="33:34">
      <c r="AG45015" s="7"/>
      <c r="AH45015" s="7"/>
    </row>
    <row r="45016" spans="33:34">
      <c r="AG45016" s="7"/>
      <c r="AH45016" s="7"/>
    </row>
    <row r="45017" spans="33:34">
      <c r="AG45017" s="7"/>
      <c r="AH45017" s="7"/>
    </row>
    <row r="45018" spans="33:34">
      <c r="AG45018" s="7"/>
      <c r="AH45018" s="7"/>
    </row>
    <row r="45019" spans="33:34">
      <c r="AG45019" s="7"/>
      <c r="AH45019" s="7"/>
    </row>
    <row r="45020" spans="33:34">
      <c r="AG45020" s="7"/>
      <c r="AH45020" s="7"/>
    </row>
    <row r="45021" spans="33:34">
      <c r="AG45021" s="7"/>
      <c r="AH45021" s="7"/>
    </row>
    <row r="45022" spans="33:34">
      <c r="AG45022" s="7"/>
      <c r="AH45022" s="7"/>
    </row>
    <row r="45023" spans="33:34">
      <c r="AG45023" s="7"/>
      <c r="AH45023" s="7"/>
    </row>
    <row r="45024" spans="33:34">
      <c r="AG45024" s="7"/>
      <c r="AH45024" s="7"/>
    </row>
    <row r="45025" spans="33:34">
      <c r="AG45025" s="7"/>
      <c r="AH45025" s="7"/>
    </row>
    <row r="45026" spans="33:34">
      <c r="AG45026" s="7"/>
      <c r="AH45026" s="7"/>
    </row>
    <row r="45027" spans="33:34">
      <c r="AG45027" s="7"/>
      <c r="AH45027" s="7"/>
    </row>
    <row r="45028" spans="33:34">
      <c r="AG45028" s="7"/>
      <c r="AH45028" s="7"/>
    </row>
    <row r="45029" spans="33:34">
      <c r="AG45029" s="7"/>
      <c r="AH45029" s="7"/>
    </row>
    <row r="45030" spans="33:34">
      <c r="AG45030" s="7"/>
      <c r="AH45030" s="7"/>
    </row>
    <row r="45031" spans="33:34">
      <c r="AG45031" s="7"/>
      <c r="AH45031" s="7"/>
    </row>
    <row r="45032" spans="33:34">
      <c r="AG45032" s="7"/>
      <c r="AH45032" s="7"/>
    </row>
    <row r="45033" spans="33:34">
      <c r="AG45033" s="7"/>
      <c r="AH45033" s="7"/>
    </row>
    <row r="45034" spans="33:34">
      <c r="AG45034" s="7"/>
      <c r="AH45034" s="7"/>
    </row>
    <row r="45035" spans="33:34">
      <c r="AG45035" s="7"/>
      <c r="AH45035" s="7"/>
    </row>
    <row r="45036" spans="33:34">
      <c r="AG45036" s="7"/>
      <c r="AH45036" s="7"/>
    </row>
    <row r="45037" spans="33:34">
      <c r="AG45037" s="7"/>
      <c r="AH45037" s="7"/>
    </row>
    <row r="45038" spans="33:34">
      <c r="AG45038" s="7"/>
      <c r="AH45038" s="7"/>
    </row>
    <row r="45039" spans="33:34">
      <c r="AG45039" s="7"/>
      <c r="AH45039" s="7"/>
    </row>
    <row r="45040" spans="33:34">
      <c r="AG45040" s="7"/>
      <c r="AH45040" s="7"/>
    </row>
    <row r="45041" spans="33:34">
      <c r="AG45041" s="7"/>
      <c r="AH45041" s="7"/>
    </row>
    <row r="45042" spans="33:34">
      <c r="AG45042" s="7"/>
      <c r="AH45042" s="7"/>
    </row>
    <row r="45043" spans="33:34">
      <c r="AG45043" s="7"/>
      <c r="AH45043" s="7"/>
    </row>
    <row r="45044" spans="33:34">
      <c r="AG45044" s="7"/>
      <c r="AH45044" s="7"/>
    </row>
    <row r="45045" spans="33:34">
      <c r="AG45045" s="7"/>
      <c r="AH45045" s="7"/>
    </row>
    <row r="45046" spans="33:34">
      <c r="AG45046" s="7"/>
      <c r="AH45046" s="7"/>
    </row>
    <row r="45047" spans="33:34">
      <c r="AG45047" s="7"/>
      <c r="AH45047" s="7"/>
    </row>
    <row r="45048" spans="33:34">
      <c r="AG45048" s="7"/>
      <c r="AH45048" s="7"/>
    </row>
    <row r="45049" spans="33:34">
      <c r="AG45049" s="7"/>
      <c r="AH45049" s="7"/>
    </row>
    <row r="45050" spans="33:34">
      <c r="AG45050" s="7"/>
      <c r="AH45050" s="7"/>
    </row>
    <row r="45051" spans="33:34">
      <c r="AG45051" s="7"/>
      <c r="AH45051" s="7"/>
    </row>
    <row r="45052" spans="33:34">
      <c r="AG45052" s="7"/>
      <c r="AH45052" s="7"/>
    </row>
    <row r="45053" spans="33:34">
      <c r="AG45053" s="7"/>
      <c r="AH45053" s="7"/>
    </row>
    <row r="45054" spans="33:34">
      <c r="AG45054" s="7"/>
      <c r="AH45054" s="7"/>
    </row>
    <row r="45055" spans="33:34">
      <c r="AG45055" s="7"/>
      <c r="AH45055" s="7"/>
    </row>
    <row r="45056" spans="33:34">
      <c r="AG45056" s="7"/>
      <c r="AH45056" s="7"/>
    </row>
    <row r="45057" spans="33:34">
      <c r="AG45057" s="7"/>
      <c r="AH45057" s="7"/>
    </row>
    <row r="45058" spans="33:34">
      <c r="AG45058" s="7"/>
      <c r="AH45058" s="7"/>
    </row>
    <row r="45059" spans="33:34">
      <c r="AG45059" s="7"/>
      <c r="AH45059" s="7"/>
    </row>
    <row r="45060" spans="33:34">
      <c r="AG45060" s="7"/>
      <c r="AH45060" s="7"/>
    </row>
    <row r="45061" spans="33:34">
      <c r="AG45061" s="7"/>
      <c r="AH45061" s="7"/>
    </row>
    <row r="45062" spans="33:34">
      <c r="AG45062" s="7"/>
      <c r="AH45062" s="7"/>
    </row>
    <row r="45063" spans="33:34">
      <c r="AG45063" s="7"/>
      <c r="AH45063" s="7"/>
    </row>
    <row r="45064" spans="33:34">
      <c r="AG45064" s="7"/>
      <c r="AH45064" s="7"/>
    </row>
    <row r="45065" spans="33:34">
      <c r="AG45065" s="7"/>
      <c r="AH45065" s="7"/>
    </row>
    <row r="45066" spans="33:34">
      <c r="AG45066" s="7"/>
      <c r="AH45066" s="7"/>
    </row>
    <row r="45067" spans="33:34">
      <c r="AG45067" s="7"/>
      <c r="AH45067" s="7"/>
    </row>
    <row r="45068" spans="33:34">
      <c r="AG45068" s="7"/>
      <c r="AH45068" s="7"/>
    </row>
    <row r="45069" spans="33:34">
      <c r="AG45069" s="7"/>
      <c r="AH45069" s="7"/>
    </row>
    <row r="45070" spans="33:34">
      <c r="AG45070" s="7"/>
      <c r="AH45070" s="7"/>
    </row>
    <row r="45071" spans="33:34">
      <c r="AG45071" s="7"/>
      <c r="AH45071" s="7"/>
    </row>
    <row r="45072" spans="33:34">
      <c r="AG45072" s="7"/>
      <c r="AH45072" s="7"/>
    </row>
    <row r="45073" spans="33:34">
      <c r="AG45073" s="7"/>
      <c r="AH45073" s="7"/>
    </row>
    <row r="45074" spans="33:34">
      <c r="AG45074" s="7"/>
      <c r="AH45074" s="7"/>
    </row>
    <row r="45075" spans="33:34">
      <c r="AG45075" s="7"/>
      <c r="AH45075" s="7"/>
    </row>
    <row r="45076" spans="33:34">
      <c r="AG45076" s="7"/>
      <c r="AH45076" s="7"/>
    </row>
    <row r="45077" spans="33:34">
      <c r="AG45077" s="7"/>
      <c r="AH45077" s="7"/>
    </row>
    <row r="45078" spans="33:34">
      <c r="AG45078" s="7"/>
      <c r="AH45078" s="7"/>
    </row>
    <row r="45079" spans="33:34">
      <c r="AG45079" s="7"/>
      <c r="AH45079" s="7"/>
    </row>
    <row r="45080" spans="33:34">
      <c r="AG45080" s="7"/>
      <c r="AH45080" s="7"/>
    </row>
    <row r="45081" spans="33:34">
      <c r="AG45081" s="7"/>
      <c r="AH45081" s="7"/>
    </row>
    <row r="45082" spans="33:34">
      <c r="AG45082" s="7"/>
      <c r="AH45082" s="7"/>
    </row>
    <row r="45083" spans="33:34">
      <c r="AG45083" s="7"/>
      <c r="AH45083" s="7"/>
    </row>
    <row r="45084" spans="33:34">
      <c r="AG45084" s="7"/>
      <c r="AH45084" s="7"/>
    </row>
    <row r="45085" spans="33:34">
      <c r="AG45085" s="7"/>
      <c r="AH45085" s="7"/>
    </row>
    <row r="45086" spans="33:34">
      <c r="AG45086" s="7"/>
      <c r="AH45086" s="7"/>
    </row>
    <row r="45087" spans="33:34">
      <c r="AG45087" s="7"/>
      <c r="AH45087" s="7"/>
    </row>
    <row r="45088" spans="33:34">
      <c r="AG45088" s="7"/>
      <c r="AH45088" s="7"/>
    </row>
    <row r="45089" spans="33:34">
      <c r="AG45089" s="7"/>
      <c r="AH45089" s="7"/>
    </row>
    <row r="45090" spans="33:34">
      <c r="AG45090" s="7"/>
      <c r="AH45090" s="7"/>
    </row>
    <row r="45091" spans="33:34">
      <c r="AG45091" s="7"/>
      <c r="AH45091" s="7"/>
    </row>
    <row r="45092" spans="33:34">
      <c r="AG45092" s="7"/>
      <c r="AH45092" s="7"/>
    </row>
    <row r="45093" spans="33:34">
      <c r="AG45093" s="7"/>
      <c r="AH45093" s="7"/>
    </row>
    <row r="45094" spans="33:34">
      <c r="AG45094" s="7"/>
      <c r="AH45094" s="7"/>
    </row>
    <row r="45095" spans="33:34">
      <c r="AG45095" s="7"/>
      <c r="AH45095" s="7"/>
    </row>
    <row r="45096" spans="33:34">
      <c r="AG45096" s="7"/>
      <c r="AH45096" s="7"/>
    </row>
    <row r="45097" spans="33:34">
      <c r="AG45097" s="7"/>
      <c r="AH45097" s="7"/>
    </row>
    <row r="45098" spans="33:34">
      <c r="AG45098" s="7"/>
      <c r="AH45098" s="7"/>
    </row>
    <row r="45099" spans="33:34">
      <c r="AG45099" s="7"/>
      <c r="AH45099" s="7"/>
    </row>
    <row r="45100" spans="33:34">
      <c r="AG45100" s="7"/>
      <c r="AH45100" s="7"/>
    </row>
    <row r="45101" spans="33:34">
      <c r="AG45101" s="7"/>
      <c r="AH45101" s="7"/>
    </row>
    <row r="45102" spans="33:34">
      <c r="AG45102" s="7"/>
      <c r="AH45102" s="7"/>
    </row>
    <row r="45103" spans="33:34">
      <c r="AG45103" s="7"/>
      <c r="AH45103" s="7"/>
    </row>
    <row r="45104" spans="33:34">
      <c r="AG45104" s="7"/>
      <c r="AH45104" s="7"/>
    </row>
    <row r="45105" spans="33:34">
      <c r="AG45105" s="7"/>
      <c r="AH45105" s="7"/>
    </row>
    <row r="45106" spans="33:34">
      <c r="AG45106" s="7"/>
      <c r="AH45106" s="7"/>
    </row>
    <row r="45107" spans="33:34">
      <c r="AG45107" s="7"/>
      <c r="AH45107" s="7"/>
    </row>
    <row r="45108" spans="33:34">
      <c r="AG45108" s="7"/>
      <c r="AH45108" s="7"/>
    </row>
    <row r="45109" spans="33:34">
      <c r="AG45109" s="7"/>
      <c r="AH45109" s="7"/>
    </row>
    <row r="45110" spans="33:34">
      <c r="AG45110" s="7"/>
      <c r="AH45110" s="7"/>
    </row>
    <row r="45111" spans="33:34">
      <c r="AG45111" s="7"/>
      <c r="AH45111" s="7"/>
    </row>
    <row r="45112" spans="33:34">
      <c r="AG45112" s="7"/>
      <c r="AH45112" s="7"/>
    </row>
    <row r="45113" spans="33:34">
      <c r="AG45113" s="7"/>
      <c r="AH45113" s="7"/>
    </row>
    <row r="45114" spans="33:34">
      <c r="AG45114" s="7"/>
      <c r="AH45114" s="7"/>
    </row>
    <row r="45115" spans="33:34">
      <c r="AG45115" s="7"/>
      <c r="AH45115" s="7"/>
    </row>
    <row r="45116" spans="33:34">
      <c r="AG45116" s="7"/>
      <c r="AH45116" s="7"/>
    </row>
    <row r="45117" spans="33:34">
      <c r="AG45117" s="7"/>
      <c r="AH45117" s="7"/>
    </row>
    <row r="45118" spans="33:34">
      <c r="AG45118" s="7"/>
      <c r="AH45118" s="7"/>
    </row>
    <row r="45119" spans="33:34">
      <c r="AG45119" s="7"/>
      <c r="AH45119" s="7"/>
    </row>
    <row r="45120" spans="33:34">
      <c r="AG45120" s="7"/>
      <c r="AH45120" s="7"/>
    </row>
    <row r="45121" spans="33:34">
      <c r="AG45121" s="7"/>
      <c r="AH45121" s="7"/>
    </row>
    <row r="45122" spans="33:34">
      <c r="AG45122" s="7"/>
      <c r="AH45122" s="7"/>
    </row>
    <row r="45123" spans="33:34">
      <c r="AG45123" s="7"/>
      <c r="AH45123" s="7"/>
    </row>
    <row r="45124" spans="33:34">
      <c r="AG45124" s="7"/>
      <c r="AH45124" s="7"/>
    </row>
    <row r="45125" spans="33:34">
      <c r="AG45125" s="7"/>
      <c r="AH45125" s="7"/>
    </row>
    <row r="45126" spans="33:34">
      <c r="AG45126" s="7"/>
      <c r="AH45126" s="7"/>
    </row>
    <row r="45127" spans="33:34">
      <c r="AG45127" s="7"/>
      <c r="AH45127" s="7"/>
    </row>
    <row r="45128" spans="33:34">
      <c r="AG45128" s="7"/>
      <c r="AH45128" s="7"/>
    </row>
    <row r="45129" spans="33:34">
      <c r="AG45129" s="7"/>
      <c r="AH45129" s="7"/>
    </row>
    <row r="45130" spans="33:34">
      <c r="AG45130" s="7"/>
      <c r="AH45130" s="7"/>
    </row>
    <row r="45131" spans="33:34">
      <c r="AG45131" s="7"/>
      <c r="AH45131" s="7"/>
    </row>
    <row r="45132" spans="33:34">
      <c r="AG45132" s="7"/>
      <c r="AH45132" s="7"/>
    </row>
    <row r="45133" spans="33:34">
      <c r="AG45133" s="7"/>
      <c r="AH45133" s="7"/>
    </row>
    <row r="45134" spans="33:34">
      <c r="AG45134" s="7"/>
      <c r="AH45134" s="7"/>
    </row>
    <row r="45135" spans="33:34">
      <c r="AG45135" s="7"/>
      <c r="AH45135" s="7"/>
    </row>
    <row r="45136" spans="33:34">
      <c r="AG45136" s="7"/>
      <c r="AH45136" s="7"/>
    </row>
    <row r="45137" spans="33:34">
      <c r="AG45137" s="7"/>
      <c r="AH45137" s="7"/>
    </row>
    <row r="45138" spans="33:34">
      <c r="AG45138" s="7"/>
      <c r="AH45138" s="7"/>
    </row>
    <row r="45139" spans="33:34">
      <c r="AG45139" s="7"/>
      <c r="AH45139" s="7"/>
    </row>
    <row r="45140" spans="33:34">
      <c r="AG45140" s="7"/>
      <c r="AH45140" s="7"/>
    </row>
    <row r="45141" spans="33:34">
      <c r="AG45141" s="7"/>
      <c r="AH45141" s="7"/>
    </row>
    <row r="45142" spans="33:34">
      <c r="AG45142" s="7"/>
      <c r="AH45142" s="7"/>
    </row>
    <row r="45143" spans="33:34">
      <c r="AG45143" s="7"/>
      <c r="AH45143" s="7"/>
    </row>
    <row r="45144" spans="33:34">
      <c r="AG45144" s="7"/>
      <c r="AH45144" s="7"/>
    </row>
    <row r="45145" spans="33:34">
      <c r="AG45145" s="7"/>
      <c r="AH45145" s="7"/>
    </row>
    <row r="45146" spans="33:34">
      <c r="AG45146" s="7"/>
      <c r="AH45146" s="7"/>
    </row>
    <row r="45147" spans="33:34">
      <c r="AG45147" s="7"/>
      <c r="AH45147" s="7"/>
    </row>
    <row r="45148" spans="33:34">
      <c r="AG45148" s="7"/>
      <c r="AH45148" s="7"/>
    </row>
    <row r="45149" spans="33:34">
      <c r="AG45149" s="7"/>
      <c r="AH45149" s="7"/>
    </row>
    <row r="45150" spans="33:34">
      <c r="AG45150" s="7"/>
      <c r="AH45150" s="7"/>
    </row>
    <row r="45151" spans="33:34">
      <c r="AG45151" s="7"/>
      <c r="AH45151" s="7"/>
    </row>
    <row r="45152" spans="33:34">
      <c r="AG45152" s="7"/>
      <c r="AH45152" s="7"/>
    </row>
    <row r="45153" spans="33:34">
      <c r="AG45153" s="7"/>
      <c r="AH45153" s="7"/>
    </row>
    <row r="45154" spans="33:34">
      <c r="AG45154" s="7"/>
      <c r="AH45154" s="7"/>
    </row>
    <row r="45155" spans="33:34">
      <c r="AG45155" s="7"/>
      <c r="AH45155" s="7"/>
    </row>
    <row r="45156" spans="33:34">
      <c r="AG45156" s="7"/>
      <c r="AH45156" s="7"/>
    </row>
    <row r="45157" spans="33:34">
      <c r="AG45157" s="7"/>
      <c r="AH45157" s="7"/>
    </row>
    <row r="45158" spans="33:34">
      <c r="AG45158" s="7"/>
      <c r="AH45158" s="7"/>
    </row>
    <row r="45159" spans="33:34">
      <c r="AG45159" s="7"/>
      <c r="AH45159" s="7"/>
    </row>
    <row r="45160" spans="33:34">
      <c r="AG45160" s="7"/>
      <c r="AH45160" s="7"/>
    </row>
    <row r="45161" spans="33:34">
      <c r="AG45161" s="7"/>
      <c r="AH45161" s="7"/>
    </row>
    <row r="45162" spans="33:34">
      <c r="AG45162" s="7"/>
      <c r="AH45162" s="7"/>
    </row>
    <row r="45163" spans="33:34">
      <c r="AG45163" s="7"/>
      <c r="AH45163" s="7"/>
    </row>
    <row r="45164" spans="33:34">
      <c r="AG45164" s="7"/>
      <c r="AH45164" s="7"/>
    </row>
    <row r="45165" spans="33:34">
      <c r="AG45165" s="7"/>
      <c r="AH45165" s="7"/>
    </row>
    <row r="45166" spans="33:34">
      <c r="AG45166" s="7"/>
      <c r="AH45166" s="7"/>
    </row>
    <row r="45167" spans="33:34">
      <c r="AG45167" s="7"/>
      <c r="AH45167" s="7"/>
    </row>
    <row r="45168" spans="33:34">
      <c r="AG45168" s="7"/>
      <c r="AH45168" s="7"/>
    </row>
    <row r="45169" spans="33:34">
      <c r="AG45169" s="7"/>
      <c r="AH45169" s="7"/>
    </row>
    <row r="45170" spans="33:34">
      <c r="AG45170" s="7"/>
      <c r="AH45170" s="7"/>
    </row>
    <row r="45171" spans="33:34">
      <c r="AG45171" s="7"/>
      <c r="AH45171" s="7"/>
    </row>
    <row r="45172" spans="33:34">
      <c r="AG45172" s="7"/>
      <c r="AH45172" s="7"/>
    </row>
    <row r="45173" spans="33:34">
      <c r="AG45173" s="7"/>
      <c r="AH45173" s="7"/>
    </row>
    <row r="45174" spans="33:34">
      <c r="AG45174" s="7"/>
      <c r="AH45174" s="7"/>
    </row>
    <row r="45175" spans="33:34">
      <c r="AG45175" s="7"/>
      <c r="AH45175" s="7"/>
    </row>
    <row r="45176" spans="33:34">
      <c r="AG45176" s="7"/>
      <c r="AH45176" s="7"/>
    </row>
    <row r="45177" spans="33:34">
      <c r="AG45177" s="7"/>
      <c r="AH45177" s="7"/>
    </row>
    <row r="45178" spans="33:34">
      <c r="AG45178" s="7"/>
      <c r="AH45178" s="7"/>
    </row>
    <row r="45179" spans="33:34">
      <c r="AG45179" s="7"/>
      <c r="AH45179" s="7"/>
    </row>
    <row r="45180" spans="33:34">
      <c r="AG45180" s="7"/>
      <c r="AH45180" s="7"/>
    </row>
    <row r="45181" spans="33:34">
      <c r="AG45181" s="7"/>
      <c r="AH45181" s="7"/>
    </row>
    <row r="45182" spans="33:34">
      <c r="AG45182" s="7"/>
      <c r="AH45182" s="7"/>
    </row>
    <row r="45183" spans="33:34">
      <c r="AG45183" s="7"/>
      <c r="AH45183" s="7"/>
    </row>
    <row r="45184" spans="33:34">
      <c r="AG45184" s="7"/>
      <c r="AH45184" s="7"/>
    </row>
    <row r="45185" spans="33:34">
      <c r="AG45185" s="7"/>
      <c r="AH45185" s="7"/>
    </row>
    <row r="45186" spans="33:34">
      <c r="AG45186" s="7"/>
      <c r="AH45186" s="7"/>
    </row>
    <row r="45187" spans="33:34">
      <c r="AG45187" s="7"/>
      <c r="AH45187" s="7"/>
    </row>
    <row r="45188" spans="33:34">
      <c r="AG45188" s="7"/>
      <c r="AH45188" s="7"/>
    </row>
    <row r="45189" spans="33:34">
      <c r="AG45189" s="7"/>
      <c r="AH45189" s="7"/>
    </row>
    <row r="45190" spans="33:34">
      <c r="AG45190" s="7"/>
      <c r="AH45190" s="7"/>
    </row>
    <row r="45191" spans="33:34">
      <c r="AG45191" s="7"/>
      <c r="AH45191" s="7"/>
    </row>
    <row r="45192" spans="33:34">
      <c r="AG45192" s="7"/>
      <c r="AH45192" s="7"/>
    </row>
    <row r="45193" spans="33:34">
      <c r="AG45193" s="7"/>
      <c r="AH45193" s="7"/>
    </row>
    <row r="45194" spans="33:34">
      <c r="AG45194" s="7"/>
      <c r="AH45194" s="7"/>
    </row>
    <row r="45195" spans="33:34">
      <c r="AG45195" s="7"/>
      <c r="AH45195" s="7"/>
    </row>
    <row r="45196" spans="33:34">
      <c r="AG45196" s="7"/>
      <c r="AH45196" s="7"/>
    </row>
    <row r="45197" spans="33:34">
      <c r="AG45197" s="7"/>
      <c r="AH45197" s="7"/>
    </row>
    <row r="45198" spans="33:34">
      <c r="AG45198" s="7"/>
      <c r="AH45198" s="7"/>
    </row>
    <row r="45199" spans="33:34">
      <c r="AG45199" s="7"/>
      <c r="AH45199" s="7"/>
    </row>
    <row r="45200" spans="33:34">
      <c r="AG45200" s="7"/>
      <c r="AH45200" s="7"/>
    </row>
    <row r="45201" spans="33:34">
      <c r="AG45201" s="7"/>
      <c r="AH45201" s="7"/>
    </row>
    <row r="45202" spans="33:34">
      <c r="AG45202" s="7"/>
      <c r="AH45202" s="7"/>
    </row>
    <row r="45203" spans="33:34">
      <c r="AG45203" s="7"/>
      <c r="AH45203" s="7"/>
    </row>
    <row r="45204" spans="33:34">
      <c r="AG45204" s="7"/>
      <c r="AH45204" s="7"/>
    </row>
    <row r="45205" spans="33:34">
      <c r="AG45205" s="7"/>
      <c r="AH45205" s="7"/>
    </row>
    <row r="45206" spans="33:34">
      <c r="AG45206" s="7"/>
      <c r="AH45206" s="7"/>
    </row>
    <row r="45207" spans="33:34">
      <c r="AG45207" s="7"/>
      <c r="AH45207" s="7"/>
    </row>
    <row r="45208" spans="33:34">
      <c r="AG45208" s="7"/>
      <c r="AH45208" s="7"/>
    </row>
    <row r="45209" spans="33:34">
      <c r="AG45209" s="7"/>
      <c r="AH45209" s="7"/>
    </row>
    <row r="45210" spans="33:34">
      <c r="AG45210" s="7"/>
      <c r="AH45210" s="7"/>
    </row>
    <row r="45211" spans="33:34">
      <c r="AG45211" s="7"/>
      <c r="AH45211" s="7"/>
    </row>
    <row r="45212" spans="33:34">
      <c r="AG45212" s="7"/>
      <c r="AH45212" s="7"/>
    </row>
    <row r="45213" spans="33:34">
      <c r="AG45213" s="7"/>
      <c r="AH45213" s="7"/>
    </row>
    <row r="45214" spans="33:34">
      <c r="AG45214" s="7"/>
      <c r="AH45214" s="7"/>
    </row>
    <row r="45215" spans="33:34">
      <c r="AG45215" s="7"/>
      <c r="AH45215" s="7"/>
    </row>
    <row r="45216" spans="33:34">
      <c r="AG45216" s="7"/>
      <c r="AH45216" s="7"/>
    </row>
    <row r="45217" spans="33:34">
      <c r="AG45217" s="7"/>
      <c r="AH45217" s="7"/>
    </row>
    <row r="45218" spans="33:34">
      <c r="AG45218" s="7"/>
      <c r="AH45218" s="7"/>
    </row>
    <row r="45219" spans="33:34">
      <c r="AG45219" s="7"/>
      <c r="AH45219" s="7"/>
    </row>
    <row r="45220" spans="33:34">
      <c r="AG45220" s="7"/>
      <c r="AH45220" s="7"/>
    </row>
    <row r="45221" spans="33:34">
      <c r="AG45221" s="7"/>
      <c r="AH45221" s="7"/>
    </row>
    <row r="45222" spans="33:34">
      <c r="AG45222" s="7"/>
      <c r="AH45222" s="7"/>
    </row>
    <row r="45223" spans="33:34">
      <c r="AG45223" s="7"/>
      <c r="AH45223" s="7"/>
    </row>
    <row r="45224" spans="33:34">
      <c r="AG45224" s="7"/>
      <c r="AH45224" s="7"/>
    </row>
    <row r="45225" spans="33:34">
      <c r="AG45225" s="7"/>
      <c r="AH45225" s="7"/>
    </row>
    <row r="45226" spans="33:34">
      <c r="AG45226" s="7"/>
      <c r="AH45226" s="7"/>
    </row>
    <row r="45227" spans="33:34">
      <c r="AG45227" s="7"/>
      <c r="AH45227" s="7"/>
    </row>
    <row r="45228" spans="33:34">
      <c r="AG45228" s="7"/>
      <c r="AH45228" s="7"/>
    </row>
    <row r="45229" spans="33:34">
      <c r="AG45229" s="7"/>
      <c r="AH45229" s="7"/>
    </row>
    <row r="45230" spans="33:34">
      <c r="AG45230" s="7"/>
      <c r="AH45230" s="7"/>
    </row>
    <row r="45231" spans="33:34">
      <c r="AG45231" s="7"/>
      <c r="AH45231" s="7"/>
    </row>
    <row r="45232" spans="33:34">
      <c r="AG45232" s="7"/>
      <c r="AH45232" s="7"/>
    </row>
    <row r="45233" spans="33:34">
      <c r="AG45233" s="7"/>
      <c r="AH45233" s="7"/>
    </row>
    <row r="45234" spans="33:34">
      <c r="AG45234" s="7"/>
      <c r="AH45234" s="7"/>
    </row>
    <row r="45235" spans="33:34">
      <c r="AG45235" s="7"/>
      <c r="AH45235" s="7"/>
    </row>
    <row r="45236" spans="33:34">
      <c r="AG45236" s="7"/>
      <c r="AH45236" s="7"/>
    </row>
    <row r="45237" spans="33:34">
      <c r="AG45237" s="7"/>
      <c r="AH45237" s="7"/>
    </row>
    <row r="45238" spans="33:34">
      <c r="AG45238" s="7"/>
      <c r="AH45238" s="7"/>
    </row>
    <row r="45239" spans="33:34">
      <c r="AG45239" s="7"/>
      <c r="AH45239" s="7"/>
    </row>
    <row r="45240" spans="33:34">
      <c r="AG45240" s="7"/>
      <c r="AH45240" s="7"/>
    </row>
    <row r="45241" spans="33:34">
      <c r="AG45241" s="7"/>
      <c r="AH45241" s="7"/>
    </row>
    <row r="45242" spans="33:34">
      <c r="AG45242" s="7"/>
      <c r="AH45242" s="7"/>
    </row>
    <row r="45243" spans="33:34">
      <c r="AG45243" s="7"/>
      <c r="AH45243" s="7"/>
    </row>
    <row r="45244" spans="33:34">
      <c r="AG45244" s="7"/>
      <c r="AH45244" s="7"/>
    </row>
    <row r="45245" spans="33:34">
      <c r="AG45245" s="7"/>
      <c r="AH45245" s="7"/>
    </row>
    <row r="45246" spans="33:34">
      <c r="AG45246" s="7"/>
      <c r="AH45246" s="7"/>
    </row>
    <row r="45247" spans="33:34">
      <c r="AG45247" s="7"/>
      <c r="AH45247" s="7"/>
    </row>
    <row r="45248" spans="33:34">
      <c r="AG45248" s="7"/>
      <c r="AH45248" s="7"/>
    </row>
    <row r="45249" spans="33:34">
      <c r="AG45249" s="7"/>
      <c r="AH45249" s="7"/>
    </row>
    <row r="45250" spans="33:34">
      <c r="AG45250" s="7"/>
      <c r="AH45250" s="7"/>
    </row>
    <row r="45251" spans="33:34">
      <c r="AG45251" s="7"/>
      <c r="AH45251" s="7"/>
    </row>
    <row r="45252" spans="33:34">
      <c r="AG45252" s="7"/>
      <c r="AH45252" s="7"/>
    </row>
    <row r="45253" spans="33:34">
      <c r="AG45253" s="7"/>
      <c r="AH45253" s="7"/>
    </row>
    <row r="45254" spans="33:34">
      <c r="AG45254" s="7"/>
      <c r="AH45254" s="7"/>
    </row>
    <row r="45255" spans="33:34">
      <c r="AG45255" s="7"/>
      <c r="AH45255" s="7"/>
    </row>
    <row r="45256" spans="33:34">
      <c r="AG45256" s="7"/>
      <c r="AH45256" s="7"/>
    </row>
    <row r="45257" spans="33:34">
      <c r="AG45257" s="7"/>
      <c r="AH45257" s="7"/>
    </row>
    <row r="45258" spans="33:34">
      <c r="AG45258" s="7"/>
      <c r="AH45258" s="7"/>
    </row>
    <row r="45259" spans="33:34">
      <c r="AG45259" s="7"/>
      <c r="AH45259" s="7"/>
    </row>
    <row r="45260" spans="33:34">
      <c r="AG45260" s="7"/>
      <c r="AH45260" s="7"/>
    </row>
    <row r="45261" spans="33:34">
      <c r="AG45261" s="7"/>
      <c r="AH45261" s="7"/>
    </row>
    <row r="45262" spans="33:34">
      <c r="AG45262" s="7"/>
      <c r="AH45262" s="7"/>
    </row>
    <row r="45263" spans="33:34">
      <c r="AG45263" s="7"/>
      <c r="AH45263" s="7"/>
    </row>
    <row r="45264" spans="33:34">
      <c r="AG45264" s="7"/>
      <c r="AH45264" s="7"/>
    </row>
    <row r="45265" spans="33:34">
      <c r="AG45265" s="7"/>
      <c r="AH45265" s="7"/>
    </row>
    <row r="45266" spans="33:34">
      <c r="AG45266" s="7"/>
      <c r="AH45266" s="7"/>
    </row>
    <row r="45267" spans="33:34">
      <c r="AG45267" s="7"/>
      <c r="AH45267" s="7"/>
    </row>
    <row r="45268" spans="33:34">
      <c r="AG45268" s="7"/>
      <c r="AH45268" s="7"/>
    </row>
    <row r="45269" spans="33:34">
      <c r="AG45269" s="7"/>
      <c r="AH45269" s="7"/>
    </row>
    <row r="45270" spans="33:34">
      <c r="AG45270" s="7"/>
      <c r="AH45270" s="7"/>
    </row>
    <row r="45271" spans="33:34">
      <c r="AG45271" s="7"/>
      <c r="AH45271" s="7"/>
    </row>
    <row r="45272" spans="33:34">
      <c r="AG45272" s="7"/>
      <c r="AH45272" s="7"/>
    </row>
    <row r="45273" spans="33:34">
      <c r="AG45273" s="7"/>
      <c r="AH45273" s="7"/>
    </row>
    <row r="45274" spans="33:34">
      <c r="AG45274" s="7"/>
      <c r="AH45274" s="7"/>
    </row>
    <row r="45275" spans="33:34">
      <c r="AG45275" s="7"/>
      <c r="AH45275" s="7"/>
    </row>
    <row r="45276" spans="33:34">
      <c r="AG45276" s="7"/>
      <c r="AH45276" s="7"/>
    </row>
    <row r="45277" spans="33:34">
      <c r="AG45277" s="7"/>
      <c r="AH45277" s="7"/>
    </row>
    <row r="45278" spans="33:34">
      <c r="AG45278" s="7"/>
      <c r="AH45278" s="7"/>
    </row>
    <row r="45279" spans="33:34">
      <c r="AG45279" s="7"/>
      <c r="AH45279" s="7"/>
    </row>
    <row r="45280" spans="33:34">
      <c r="AG45280" s="7"/>
      <c r="AH45280" s="7"/>
    </row>
    <row r="45281" spans="33:34">
      <c r="AG45281" s="7"/>
      <c r="AH45281" s="7"/>
    </row>
    <row r="45282" spans="33:34">
      <c r="AG45282" s="7"/>
      <c r="AH45282" s="7"/>
    </row>
    <row r="45283" spans="33:34">
      <c r="AG45283" s="7"/>
      <c r="AH45283" s="7"/>
    </row>
    <row r="45284" spans="33:34">
      <c r="AG45284" s="7"/>
      <c r="AH45284" s="7"/>
    </row>
    <row r="45285" spans="33:34">
      <c r="AG45285" s="7"/>
      <c r="AH45285" s="7"/>
    </row>
    <row r="45286" spans="33:34">
      <c r="AG45286" s="7"/>
      <c r="AH45286" s="7"/>
    </row>
    <row r="45287" spans="33:34">
      <c r="AG45287" s="7"/>
      <c r="AH45287" s="7"/>
    </row>
    <row r="45288" spans="33:34">
      <c r="AG45288" s="7"/>
      <c r="AH45288" s="7"/>
    </row>
    <row r="45289" spans="33:34">
      <c r="AG45289" s="7"/>
      <c r="AH45289" s="7"/>
    </row>
    <row r="45290" spans="33:34">
      <c r="AG45290" s="7"/>
      <c r="AH45290" s="7"/>
    </row>
    <row r="45291" spans="33:34">
      <c r="AG45291" s="7"/>
      <c r="AH45291" s="7"/>
    </row>
    <row r="45292" spans="33:34">
      <c r="AG45292" s="7"/>
      <c r="AH45292" s="7"/>
    </row>
    <row r="45293" spans="33:34">
      <c r="AG45293" s="7"/>
      <c r="AH45293" s="7"/>
    </row>
    <row r="45294" spans="33:34">
      <c r="AG45294" s="7"/>
      <c r="AH45294" s="7"/>
    </row>
    <row r="45295" spans="33:34">
      <c r="AG45295" s="7"/>
      <c r="AH45295" s="7"/>
    </row>
    <row r="45296" spans="33:34">
      <c r="AG45296" s="7"/>
      <c r="AH45296" s="7"/>
    </row>
    <row r="45297" spans="33:34">
      <c r="AG45297" s="7"/>
      <c r="AH45297" s="7"/>
    </row>
    <row r="45298" spans="33:34">
      <c r="AG45298" s="7"/>
      <c r="AH45298" s="7"/>
    </row>
    <row r="45299" spans="33:34">
      <c r="AG45299" s="7"/>
      <c r="AH45299" s="7"/>
    </row>
    <row r="45300" spans="33:34">
      <c r="AG45300" s="7"/>
      <c r="AH45300" s="7"/>
    </row>
    <row r="45301" spans="33:34">
      <c r="AG45301" s="7"/>
      <c r="AH45301" s="7"/>
    </row>
    <row r="45302" spans="33:34">
      <c r="AG45302" s="7"/>
      <c r="AH45302" s="7"/>
    </row>
    <row r="45303" spans="33:34">
      <c r="AG45303" s="7"/>
      <c r="AH45303" s="7"/>
    </row>
    <row r="45304" spans="33:34">
      <c r="AG45304" s="7"/>
      <c r="AH45304" s="7"/>
    </row>
    <row r="45305" spans="33:34">
      <c r="AG45305" s="7"/>
      <c r="AH45305" s="7"/>
    </row>
    <row r="45306" spans="33:34">
      <c r="AG45306" s="7"/>
      <c r="AH45306" s="7"/>
    </row>
    <row r="45307" spans="33:34">
      <c r="AG45307" s="7"/>
      <c r="AH45307" s="7"/>
    </row>
    <row r="45308" spans="33:34">
      <c r="AG45308" s="7"/>
      <c r="AH45308" s="7"/>
    </row>
    <row r="45309" spans="33:34">
      <c r="AG45309" s="7"/>
      <c r="AH45309" s="7"/>
    </row>
    <row r="45310" spans="33:34">
      <c r="AG45310" s="7"/>
      <c r="AH45310" s="7"/>
    </row>
    <row r="45311" spans="33:34">
      <c r="AG45311" s="7"/>
      <c r="AH45311" s="7"/>
    </row>
    <row r="45312" spans="33:34">
      <c r="AG45312" s="7"/>
      <c r="AH45312" s="7"/>
    </row>
    <row r="45313" spans="33:34">
      <c r="AG45313" s="7"/>
      <c r="AH45313" s="7"/>
    </row>
    <row r="45314" spans="33:34">
      <c r="AG45314" s="7"/>
      <c r="AH45314" s="7"/>
    </row>
    <row r="45315" spans="33:34">
      <c r="AG45315" s="7"/>
      <c r="AH45315" s="7"/>
    </row>
    <row r="45316" spans="33:34">
      <c r="AG45316" s="7"/>
      <c r="AH45316" s="7"/>
    </row>
    <row r="45317" spans="33:34">
      <c r="AG45317" s="7"/>
      <c r="AH45317" s="7"/>
    </row>
    <row r="45318" spans="33:34">
      <c r="AG45318" s="7"/>
      <c r="AH45318" s="7"/>
    </row>
    <row r="45319" spans="33:34">
      <c r="AG45319" s="7"/>
      <c r="AH45319" s="7"/>
    </row>
    <row r="45320" spans="33:34">
      <c r="AG45320" s="7"/>
      <c r="AH45320" s="7"/>
    </row>
    <row r="45321" spans="33:34">
      <c r="AG45321" s="7"/>
      <c r="AH45321" s="7"/>
    </row>
    <row r="45322" spans="33:34">
      <c r="AG45322" s="7"/>
      <c r="AH45322" s="7"/>
    </row>
    <row r="45323" spans="33:34">
      <c r="AG45323" s="7"/>
      <c r="AH45323" s="7"/>
    </row>
    <row r="45324" spans="33:34">
      <c r="AG45324" s="7"/>
      <c r="AH45324" s="7"/>
    </row>
    <row r="45325" spans="33:34">
      <c r="AG45325" s="7"/>
      <c r="AH45325" s="7"/>
    </row>
    <row r="45326" spans="33:34">
      <c r="AG45326" s="7"/>
      <c r="AH45326" s="7"/>
    </row>
    <row r="45327" spans="33:34">
      <c r="AG45327" s="7"/>
      <c r="AH45327" s="7"/>
    </row>
    <row r="45328" spans="33:34">
      <c r="AG45328" s="7"/>
      <c r="AH45328" s="7"/>
    </row>
    <row r="45329" spans="33:34">
      <c r="AG45329" s="7"/>
      <c r="AH45329" s="7"/>
    </row>
    <row r="45330" spans="33:34">
      <c r="AG45330" s="7"/>
      <c r="AH45330" s="7"/>
    </row>
    <row r="45331" spans="33:34">
      <c r="AG45331" s="7"/>
      <c r="AH45331" s="7"/>
    </row>
    <row r="45332" spans="33:34">
      <c r="AG45332" s="7"/>
      <c r="AH45332" s="7"/>
    </row>
    <row r="45333" spans="33:34">
      <c r="AG45333" s="7"/>
      <c r="AH45333" s="7"/>
    </row>
    <row r="45334" spans="33:34">
      <c r="AG45334" s="7"/>
      <c r="AH45334" s="7"/>
    </row>
    <row r="45335" spans="33:34">
      <c r="AG45335" s="7"/>
      <c r="AH45335" s="7"/>
    </row>
    <row r="45336" spans="33:34">
      <c r="AG45336" s="7"/>
      <c r="AH45336" s="7"/>
    </row>
    <row r="45337" spans="33:34">
      <c r="AG45337" s="7"/>
      <c r="AH45337" s="7"/>
    </row>
    <row r="45338" spans="33:34">
      <c r="AG45338" s="7"/>
      <c r="AH45338" s="7"/>
    </row>
    <row r="45339" spans="33:34">
      <c r="AG45339" s="7"/>
      <c r="AH45339" s="7"/>
    </row>
    <row r="45340" spans="33:34">
      <c r="AG45340" s="7"/>
      <c r="AH45340" s="7"/>
    </row>
    <row r="45341" spans="33:34">
      <c r="AG45341" s="7"/>
      <c r="AH45341" s="7"/>
    </row>
    <row r="45342" spans="33:34">
      <c r="AG45342" s="7"/>
      <c r="AH45342" s="7"/>
    </row>
    <row r="45343" spans="33:34">
      <c r="AG45343" s="7"/>
      <c r="AH45343" s="7"/>
    </row>
    <row r="45344" spans="33:34">
      <c r="AG45344" s="7"/>
      <c r="AH45344" s="7"/>
    </row>
    <row r="45345" spans="33:34">
      <c r="AG45345" s="7"/>
      <c r="AH45345" s="7"/>
    </row>
    <row r="45346" spans="33:34">
      <c r="AG45346" s="7"/>
      <c r="AH45346" s="7"/>
    </row>
    <row r="45347" spans="33:34">
      <c r="AG45347" s="7"/>
      <c r="AH45347" s="7"/>
    </row>
    <row r="45348" spans="33:34">
      <c r="AG45348" s="7"/>
      <c r="AH45348" s="7"/>
    </row>
    <row r="45349" spans="33:34">
      <c r="AG45349" s="7"/>
      <c r="AH45349" s="7"/>
    </row>
    <row r="45350" spans="33:34">
      <c r="AG45350" s="7"/>
      <c r="AH45350" s="7"/>
    </row>
    <row r="45351" spans="33:34">
      <c r="AG45351" s="7"/>
      <c r="AH45351" s="7"/>
    </row>
    <row r="45352" spans="33:34">
      <c r="AG45352" s="7"/>
      <c r="AH45352" s="7"/>
    </row>
    <row r="45353" spans="33:34">
      <c r="AG45353" s="7"/>
      <c r="AH45353" s="7"/>
    </row>
    <row r="45354" spans="33:34">
      <c r="AG45354" s="7"/>
      <c r="AH45354" s="7"/>
    </row>
    <row r="45355" spans="33:34">
      <c r="AG45355" s="7"/>
      <c r="AH45355" s="7"/>
    </row>
    <row r="45356" spans="33:34">
      <c r="AG45356" s="7"/>
      <c r="AH45356" s="7"/>
    </row>
    <row r="45357" spans="33:34">
      <c r="AG45357" s="7"/>
      <c r="AH45357" s="7"/>
    </row>
    <row r="45358" spans="33:34">
      <c r="AG45358" s="7"/>
      <c r="AH45358" s="7"/>
    </row>
    <row r="45359" spans="33:34">
      <c r="AG45359" s="7"/>
      <c r="AH45359" s="7"/>
    </row>
    <row r="45360" spans="33:34">
      <c r="AG45360" s="7"/>
      <c r="AH45360" s="7"/>
    </row>
    <row r="45361" spans="33:34">
      <c r="AG45361" s="7"/>
      <c r="AH45361" s="7"/>
    </row>
    <row r="45362" spans="33:34">
      <c r="AG45362" s="7"/>
      <c r="AH45362" s="7"/>
    </row>
    <row r="45363" spans="33:34">
      <c r="AG45363" s="7"/>
      <c r="AH45363" s="7"/>
    </row>
    <row r="45364" spans="33:34">
      <c r="AG45364" s="7"/>
      <c r="AH45364" s="7"/>
    </row>
    <row r="45365" spans="33:34">
      <c r="AG45365" s="7"/>
      <c r="AH45365" s="7"/>
    </row>
    <row r="45366" spans="33:34">
      <c r="AG45366" s="7"/>
      <c r="AH45366" s="7"/>
    </row>
    <row r="45367" spans="33:34">
      <c r="AG45367" s="7"/>
      <c r="AH45367" s="7"/>
    </row>
    <row r="45368" spans="33:34">
      <c r="AG45368" s="7"/>
      <c r="AH45368" s="7"/>
    </row>
    <row r="45369" spans="33:34">
      <c r="AG45369" s="7"/>
      <c r="AH45369" s="7"/>
    </row>
    <row r="45370" spans="33:34">
      <c r="AG45370" s="7"/>
      <c r="AH45370" s="7"/>
    </row>
    <row r="45371" spans="33:34">
      <c r="AG45371" s="7"/>
      <c r="AH45371" s="7"/>
    </row>
    <row r="45372" spans="33:34">
      <c r="AG45372" s="7"/>
      <c r="AH45372" s="7"/>
    </row>
    <row r="45373" spans="33:34">
      <c r="AG45373" s="7"/>
      <c r="AH45373" s="7"/>
    </row>
    <row r="45374" spans="33:34">
      <c r="AG45374" s="7"/>
      <c r="AH45374" s="7"/>
    </row>
    <row r="45375" spans="33:34">
      <c r="AG45375" s="7"/>
      <c r="AH45375" s="7"/>
    </row>
    <row r="45376" spans="33:34">
      <c r="AG45376" s="7"/>
      <c r="AH45376" s="7"/>
    </row>
    <row r="45377" spans="33:34">
      <c r="AG45377" s="7"/>
      <c r="AH45377" s="7"/>
    </row>
    <row r="45378" spans="33:34">
      <c r="AG45378" s="7"/>
      <c r="AH45378" s="7"/>
    </row>
    <row r="45379" spans="33:34">
      <c r="AG45379" s="7"/>
      <c r="AH45379" s="7"/>
    </row>
    <row r="45380" spans="33:34">
      <c r="AG45380" s="7"/>
      <c r="AH45380" s="7"/>
    </row>
    <row r="45381" spans="33:34">
      <c r="AG45381" s="7"/>
      <c r="AH45381" s="7"/>
    </row>
    <row r="45382" spans="33:34">
      <c r="AG45382" s="7"/>
      <c r="AH45382" s="7"/>
    </row>
    <row r="45383" spans="33:34">
      <c r="AG45383" s="7"/>
      <c r="AH45383" s="7"/>
    </row>
    <row r="45384" spans="33:34">
      <c r="AG45384" s="7"/>
      <c r="AH45384" s="7"/>
    </row>
    <row r="45385" spans="33:34">
      <c r="AG45385" s="7"/>
      <c r="AH45385" s="7"/>
    </row>
    <row r="45386" spans="33:34">
      <c r="AG45386" s="7"/>
      <c r="AH45386" s="7"/>
    </row>
    <row r="45387" spans="33:34">
      <c r="AG45387" s="7"/>
      <c r="AH45387" s="7"/>
    </row>
    <row r="45388" spans="33:34">
      <c r="AG45388" s="7"/>
      <c r="AH45388" s="7"/>
    </row>
    <row r="45389" spans="33:34">
      <c r="AG45389" s="7"/>
      <c r="AH45389" s="7"/>
    </row>
    <row r="45390" spans="33:34">
      <c r="AG45390" s="7"/>
      <c r="AH45390" s="7"/>
    </row>
    <row r="45391" spans="33:34">
      <c r="AG45391" s="7"/>
      <c r="AH45391" s="7"/>
    </row>
    <row r="45392" spans="33:34">
      <c r="AG45392" s="7"/>
      <c r="AH45392" s="7"/>
    </row>
    <row r="45393" spans="33:34">
      <c r="AG45393" s="7"/>
      <c r="AH45393" s="7"/>
    </row>
    <row r="45394" spans="33:34">
      <c r="AG45394" s="7"/>
      <c r="AH45394" s="7"/>
    </row>
    <row r="45395" spans="33:34">
      <c r="AG45395" s="7"/>
      <c r="AH45395" s="7"/>
    </row>
    <row r="45396" spans="33:34">
      <c r="AG45396" s="7"/>
      <c r="AH45396" s="7"/>
    </row>
    <row r="45397" spans="33:34">
      <c r="AG45397" s="7"/>
      <c r="AH45397" s="7"/>
    </row>
    <row r="45398" spans="33:34">
      <c r="AG45398" s="7"/>
      <c r="AH45398" s="7"/>
    </row>
    <row r="45399" spans="33:34">
      <c r="AG45399" s="7"/>
      <c r="AH45399" s="7"/>
    </row>
    <row r="45400" spans="33:34">
      <c r="AG45400" s="7"/>
      <c r="AH45400" s="7"/>
    </row>
    <row r="45401" spans="33:34">
      <c r="AG45401" s="7"/>
      <c r="AH45401" s="7"/>
    </row>
    <row r="45402" spans="33:34">
      <c r="AG45402" s="7"/>
      <c r="AH45402" s="7"/>
    </row>
    <row r="45403" spans="33:34">
      <c r="AG45403" s="7"/>
      <c r="AH45403" s="7"/>
    </row>
    <row r="45404" spans="33:34">
      <c r="AG45404" s="7"/>
      <c r="AH45404" s="7"/>
    </row>
    <row r="45405" spans="33:34">
      <c r="AG45405" s="7"/>
      <c r="AH45405" s="7"/>
    </row>
    <row r="45406" spans="33:34">
      <c r="AG45406" s="7"/>
      <c r="AH45406" s="7"/>
    </row>
    <row r="45407" spans="33:34">
      <c r="AG45407" s="7"/>
      <c r="AH45407" s="7"/>
    </row>
    <row r="45408" spans="33:34">
      <c r="AG45408" s="7"/>
      <c r="AH45408" s="7"/>
    </row>
    <row r="45409" spans="33:34">
      <c r="AG45409" s="7"/>
      <c r="AH45409" s="7"/>
    </row>
    <row r="45410" spans="33:34">
      <c r="AG45410" s="7"/>
      <c r="AH45410" s="7"/>
    </row>
    <row r="45411" spans="33:34">
      <c r="AG45411" s="7"/>
      <c r="AH45411" s="7"/>
    </row>
    <row r="45412" spans="33:34">
      <c r="AG45412" s="7"/>
      <c r="AH45412" s="7"/>
    </row>
    <row r="45413" spans="33:34">
      <c r="AG45413" s="7"/>
      <c r="AH45413" s="7"/>
    </row>
    <row r="45414" spans="33:34">
      <c r="AG45414" s="7"/>
      <c r="AH45414" s="7"/>
    </row>
    <row r="45415" spans="33:34">
      <c r="AG45415" s="7"/>
      <c r="AH45415" s="7"/>
    </row>
    <row r="45416" spans="33:34">
      <c r="AG45416" s="7"/>
      <c r="AH45416" s="7"/>
    </row>
    <row r="45417" spans="33:34">
      <c r="AG45417" s="7"/>
      <c r="AH45417" s="7"/>
    </row>
    <row r="45418" spans="33:34">
      <c r="AG45418" s="7"/>
      <c r="AH45418" s="7"/>
    </row>
    <row r="45419" spans="33:34">
      <c r="AG45419" s="7"/>
      <c r="AH45419" s="7"/>
    </row>
    <row r="45420" spans="33:34">
      <c r="AG45420" s="7"/>
      <c r="AH45420" s="7"/>
    </row>
    <row r="45421" spans="33:34">
      <c r="AG45421" s="7"/>
      <c r="AH45421" s="7"/>
    </row>
    <row r="45422" spans="33:34">
      <c r="AG45422" s="7"/>
      <c r="AH45422" s="7"/>
    </row>
    <row r="45423" spans="33:34">
      <c r="AG45423" s="7"/>
      <c r="AH45423" s="7"/>
    </row>
    <row r="45424" spans="33:34">
      <c r="AG45424" s="7"/>
      <c r="AH45424" s="7"/>
    </row>
    <row r="45425" spans="33:34">
      <c r="AG45425" s="7"/>
      <c r="AH45425" s="7"/>
    </row>
    <row r="45426" spans="33:34">
      <c r="AG45426" s="7"/>
      <c r="AH45426" s="7"/>
    </row>
    <row r="45427" spans="33:34">
      <c r="AG45427" s="7"/>
      <c r="AH45427" s="7"/>
    </row>
    <row r="45428" spans="33:34">
      <c r="AG45428" s="7"/>
      <c r="AH45428" s="7"/>
    </row>
    <row r="45429" spans="33:34">
      <c r="AG45429" s="7"/>
      <c r="AH45429" s="7"/>
    </row>
    <row r="45430" spans="33:34">
      <c r="AG45430" s="7"/>
      <c r="AH45430" s="7"/>
    </row>
    <row r="45431" spans="33:34">
      <c r="AG45431" s="7"/>
      <c r="AH45431" s="7"/>
    </row>
    <row r="45432" spans="33:34">
      <c r="AG45432" s="7"/>
      <c r="AH45432" s="7"/>
    </row>
    <row r="45433" spans="33:34">
      <c r="AG45433" s="7"/>
      <c r="AH45433" s="7"/>
    </row>
    <row r="45434" spans="33:34">
      <c r="AG45434" s="7"/>
      <c r="AH45434" s="7"/>
    </row>
    <row r="45435" spans="33:34">
      <c r="AG45435" s="7"/>
      <c r="AH45435" s="7"/>
    </row>
    <row r="45436" spans="33:34">
      <c r="AG45436" s="7"/>
      <c r="AH45436" s="7"/>
    </row>
    <row r="45437" spans="33:34">
      <c r="AG45437" s="7"/>
      <c r="AH45437" s="7"/>
    </row>
    <row r="45438" spans="33:34">
      <c r="AG45438" s="7"/>
      <c r="AH45438" s="7"/>
    </row>
    <row r="45439" spans="33:34">
      <c r="AG45439" s="7"/>
      <c r="AH45439" s="7"/>
    </row>
    <row r="45440" spans="33:34">
      <c r="AG45440" s="7"/>
      <c r="AH45440" s="7"/>
    </row>
    <row r="45441" spans="33:34">
      <c r="AG45441" s="7"/>
      <c r="AH45441" s="7"/>
    </row>
    <row r="45442" spans="33:34">
      <c r="AG45442" s="7"/>
      <c r="AH45442" s="7"/>
    </row>
    <row r="45443" spans="33:34">
      <c r="AG45443" s="7"/>
      <c r="AH45443" s="7"/>
    </row>
    <row r="45444" spans="33:34">
      <c r="AG45444" s="7"/>
      <c r="AH45444" s="7"/>
    </row>
    <row r="45445" spans="33:34">
      <c r="AG45445" s="7"/>
      <c r="AH45445" s="7"/>
    </row>
    <row r="45446" spans="33:34">
      <c r="AG45446" s="7"/>
      <c r="AH45446" s="7"/>
    </row>
    <row r="45447" spans="33:34">
      <c r="AG45447" s="7"/>
      <c r="AH45447" s="7"/>
    </row>
    <row r="45448" spans="33:34">
      <c r="AG45448" s="7"/>
      <c r="AH45448" s="7"/>
    </row>
    <row r="45449" spans="33:34">
      <c r="AG45449" s="7"/>
      <c r="AH45449" s="7"/>
    </row>
    <row r="45450" spans="33:34">
      <c r="AG45450" s="7"/>
      <c r="AH45450" s="7"/>
    </row>
    <row r="45451" spans="33:34">
      <c r="AG45451" s="7"/>
      <c r="AH45451" s="7"/>
    </row>
    <row r="45452" spans="33:34">
      <c r="AG45452" s="7"/>
      <c r="AH45452" s="7"/>
    </row>
    <row r="45453" spans="33:34">
      <c r="AG45453" s="7"/>
      <c r="AH45453" s="7"/>
    </row>
    <row r="45454" spans="33:34">
      <c r="AG45454" s="7"/>
      <c r="AH45454" s="7"/>
    </row>
    <row r="45455" spans="33:34">
      <c r="AG45455" s="7"/>
      <c r="AH45455" s="7"/>
    </row>
    <row r="45456" spans="33:34">
      <c r="AG45456" s="7"/>
      <c r="AH45456" s="7"/>
    </row>
    <row r="45457" spans="33:34">
      <c r="AG45457" s="7"/>
      <c r="AH45457" s="7"/>
    </row>
    <row r="45458" spans="33:34">
      <c r="AG45458" s="7"/>
      <c r="AH45458" s="7"/>
    </row>
    <row r="45459" spans="33:34">
      <c r="AG45459" s="7"/>
      <c r="AH45459" s="7"/>
    </row>
    <row r="45460" spans="33:34">
      <c r="AG45460" s="7"/>
      <c r="AH45460" s="7"/>
    </row>
    <row r="45461" spans="33:34">
      <c r="AG45461" s="7"/>
      <c r="AH45461" s="7"/>
    </row>
    <row r="45462" spans="33:34">
      <c r="AG45462" s="7"/>
      <c r="AH45462" s="7"/>
    </row>
    <row r="45463" spans="33:34">
      <c r="AG45463" s="7"/>
      <c r="AH45463" s="7"/>
    </row>
    <row r="45464" spans="33:34">
      <c r="AG45464" s="7"/>
      <c r="AH45464" s="7"/>
    </row>
    <row r="45465" spans="33:34">
      <c r="AG45465" s="7"/>
      <c r="AH45465" s="7"/>
    </row>
    <row r="45466" spans="33:34">
      <c r="AG45466" s="7"/>
      <c r="AH45466" s="7"/>
    </row>
    <row r="45467" spans="33:34">
      <c r="AG45467" s="7"/>
      <c r="AH45467" s="7"/>
    </row>
    <row r="45468" spans="33:34">
      <c r="AG45468" s="7"/>
      <c r="AH45468" s="7"/>
    </row>
    <row r="45469" spans="33:34">
      <c r="AG45469" s="7"/>
      <c r="AH45469" s="7"/>
    </row>
    <row r="45470" spans="33:34">
      <c r="AG45470" s="7"/>
      <c r="AH45470" s="7"/>
    </row>
    <row r="45471" spans="33:34">
      <c r="AG45471" s="7"/>
      <c r="AH45471" s="7"/>
    </row>
    <row r="45472" spans="33:34">
      <c r="AG45472" s="7"/>
      <c r="AH45472" s="7"/>
    </row>
    <row r="45473" spans="33:34">
      <c r="AG45473" s="7"/>
      <c r="AH45473" s="7"/>
    </row>
    <row r="45474" spans="33:34">
      <c r="AG45474" s="7"/>
      <c r="AH45474" s="7"/>
    </row>
    <row r="45475" spans="33:34">
      <c r="AG45475" s="7"/>
      <c r="AH45475" s="7"/>
    </row>
    <row r="45476" spans="33:34">
      <c r="AG45476" s="7"/>
      <c r="AH45476" s="7"/>
    </row>
    <row r="45477" spans="33:34">
      <c r="AG45477" s="7"/>
      <c r="AH45477" s="7"/>
    </row>
    <row r="45478" spans="33:34">
      <c r="AG45478" s="7"/>
      <c r="AH45478" s="7"/>
    </row>
    <row r="45479" spans="33:34">
      <c r="AG45479" s="7"/>
      <c r="AH45479" s="7"/>
    </row>
    <row r="45480" spans="33:34">
      <c r="AG45480" s="7"/>
      <c r="AH45480" s="7"/>
    </row>
    <row r="45481" spans="33:34">
      <c r="AG45481" s="7"/>
      <c r="AH45481" s="7"/>
    </row>
    <row r="45482" spans="33:34">
      <c r="AG45482" s="7"/>
      <c r="AH45482" s="7"/>
    </row>
    <row r="45483" spans="33:34">
      <c r="AG45483" s="7"/>
      <c r="AH45483" s="7"/>
    </row>
    <row r="45484" spans="33:34">
      <c r="AG45484" s="7"/>
      <c r="AH45484" s="7"/>
    </row>
    <row r="45485" spans="33:34">
      <c r="AG45485" s="7"/>
      <c r="AH45485" s="7"/>
    </row>
    <row r="45486" spans="33:34">
      <c r="AG45486" s="7"/>
      <c r="AH45486" s="7"/>
    </row>
    <row r="45487" spans="33:34">
      <c r="AG45487" s="7"/>
      <c r="AH45487" s="7"/>
    </row>
    <row r="45488" spans="33:34">
      <c r="AG45488" s="7"/>
      <c r="AH45488" s="7"/>
    </row>
    <row r="45489" spans="33:34">
      <c r="AG45489" s="7"/>
      <c r="AH45489" s="7"/>
    </row>
    <row r="45490" spans="33:34">
      <c r="AG45490" s="7"/>
      <c r="AH45490" s="7"/>
    </row>
    <row r="45491" spans="33:34">
      <c r="AG45491" s="7"/>
      <c r="AH45491" s="7"/>
    </row>
    <row r="45492" spans="33:34">
      <c r="AG45492" s="7"/>
      <c r="AH45492" s="7"/>
    </row>
    <row r="45493" spans="33:34">
      <c r="AG45493" s="7"/>
      <c r="AH45493" s="7"/>
    </row>
    <row r="45494" spans="33:34">
      <c r="AG45494" s="7"/>
      <c r="AH45494" s="7"/>
    </row>
    <row r="45495" spans="33:34">
      <c r="AG45495" s="7"/>
      <c r="AH45495" s="7"/>
    </row>
    <row r="45496" spans="33:34">
      <c r="AG45496" s="7"/>
      <c r="AH45496" s="7"/>
    </row>
    <row r="45497" spans="33:34">
      <c r="AG45497" s="7"/>
      <c r="AH45497" s="7"/>
    </row>
    <row r="45498" spans="33:34">
      <c r="AG45498" s="7"/>
      <c r="AH45498" s="7"/>
    </row>
    <row r="45499" spans="33:34">
      <c r="AG45499" s="7"/>
      <c r="AH45499" s="7"/>
    </row>
    <row r="45500" spans="33:34">
      <c r="AG45500" s="7"/>
      <c r="AH45500" s="7"/>
    </row>
    <row r="45501" spans="33:34">
      <c r="AG45501" s="7"/>
      <c r="AH45501" s="7"/>
    </row>
    <row r="45502" spans="33:34">
      <c r="AG45502" s="7"/>
      <c r="AH45502" s="7"/>
    </row>
    <row r="45503" spans="33:34">
      <c r="AG45503" s="7"/>
      <c r="AH45503" s="7"/>
    </row>
    <row r="45504" spans="33:34">
      <c r="AG45504" s="7"/>
      <c r="AH45504" s="7"/>
    </row>
    <row r="45505" spans="33:34">
      <c r="AG45505" s="7"/>
      <c r="AH45505" s="7"/>
    </row>
    <row r="45506" spans="33:34">
      <c r="AG45506" s="7"/>
      <c r="AH45506" s="7"/>
    </row>
    <row r="45507" spans="33:34">
      <c r="AG45507" s="7"/>
      <c r="AH45507" s="7"/>
    </row>
    <row r="45508" spans="33:34">
      <c r="AG45508" s="7"/>
      <c r="AH45508" s="7"/>
    </row>
    <row r="45509" spans="33:34">
      <c r="AG45509" s="7"/>
      <c r="AH45509" s="7"/>
    </row>
    <row r="45510" spans="33:34">
      <c r="AG45510" s="7"/>
      <c r="AH45510" s="7"/>
    </row>
    <row r="45511" spans="33:34">
      <c r="AG45511" s="7"/>
      <c r="AH45511" s="7"/>
    </row>
    <row r="45512" spans="33:34">
      <c r="AG45512" s="7"/>
      <c r="AH45512" s="7"/>
    </row>
    <row r="45513" spans="33:34">
      <c r="AG45513" s="7"/>
      <c r="AH45513" s="7"/>
    </row>
    <row r="45514" spans="33:34">
      <c r="AG45514" s="7"/>
      <c r="AH45514" s="7"/>
    </row>
    <row r="45515" spans="33:34">
      <c r="AG45515" s="7"/>
      <c r="AH45515" s="7"/>
    </row>
    <row r="45516" spans="33:34">
      <c r="AG45516" s="7"/>
      <c r="AH45516" s="7"/>
    </row>
    <row r="45517" spans="33:34">
      <c r="AG45517" s="7"/>
      <c r="AH45517" s="7"/>
    </row>
    <row r="45518" spans="33:34">
      <c r="AG45518" s="7"/>
      <c r="AH45518" s="7"/>
    </row>
    <row r="45519" spans="33:34">
      <c r="AG45519" s="7"/>
      <c r="AH45519" s="7"/>
    </row>
    <row r="45520" spans="33:34">
      <c r="AG45520" s="7"/>
      <c r="AH45520" s="7"/>
    </row>
    <row r="45521" spans="33:34">
      <c r="AG45521" s="7"/>
      <c r="AH45521" s="7"/>
    </row>
    <row r="45522" spans="33:34">
      <c r="AG45522" s="7"/>
      <c r="AH45522" s="7"/>
    </row>
    <row r="45523" spans="33:34">
      <c r="AG45523" s="7"/>
      <c r="AH45523" s="7"/>
    </row>
    <row r="45524" spans="33:34">
      <c r="AG45524" s="7"/>
      <c r="AH45524" s="7"/>
    </row>
    <row r="45525" spans="33:34">
      <c r="AG45525" s="7"/>
      <c r="AH45525" s="7"/>
    </row>
    <row r="45526" spans="33:34">
      <c r="AG45526" s="7"/>
      <c r="AH45526" s="7"/>
    </row>
    <row r="45527" spans="33:34">
      <c r="AG45527" s="7"/>
      <c r="AH45527" s="7"/>
    </row>
    <row r="45528" spans="33:34">
      <c r="AG45528" s="7"/>
      <c r="AH45528" s="7"/>
    </row>
    <row r="45529" spans="33:34">
      <c r="AG45529" s="7"/>
      <c r="AH45529" s="7"/>
    </row>
    <row r="45530" spans="33:34">
      <c r="AG45530" s="7"/>
      <c r="AH45530" s="7"/>
    </row>
    <row r="45531" spans="33:34">
      <c r="AG45531" s="7"/>
      <c r="AH45531" s="7"/>
    </row>
    <row r="45532" spans="33:34">
      <c r="AG45532" s="7"/>
      <c r="AH45532" s="7"/>
    </row>
    <row r="45533" spans="33:34">
      <c r="AG45533" s="7"/>
      <c r="AH45533" s="7"/>
    </row>
    <row r="45534" spans="33:34">
      <c r="AG45534" s="7"/>
      <c r="AH45534" s="7"/>
    </row>
    <row r="45535" spans="33:34">
      <c r="AG45535" s="7"/>
      <c r="AH45535" s="7"/>
    </row>
    <row r="45536" spans="33:34">
      <c r="AG45536" s="7"/>
      <c r="AH45536" s="7"/>
    </row>
    <row r="45537" spans="33:34">
      <c r="AG45537" s="7"/>
      <c r="AH45537" s="7"/>
    </row>
    <row r="45538" spans="33:34">
      <c r="AG45538" s="7"/>
      <c r="AH45538" s="7"/>
    </row>
    <row r="45539" spans="33:34">
      <c r="AG45539" s="7"/>
      <c r="AH45539" s="7"/>
    </row>
    <row r="45540" spans="33:34">
      <c r="AG45540" s="7"/>
      <c r="AH45540" s="7"/>
    </row>
    <row r="45541" spans="33:34">
      <c r="AG45541" s="7"/>
      <c r="AH45541" s="7"/>
    </row>
    <row r="45542" spans="33:34">
      <c r="AG45542" s="7"/>
      <c r="AH45542" s="7"/>
    </row>
    <row r="45543" spans="33:34">
      <c r="AG45543" s="7"/>
      <c r="AH45543" s="7"/>
    </row>
    <row r="45544" spans="33:34">
      <c r="AG45544" s="7"/>
      <c r="AH45544" s="7"/>
    </row>
    <row r="45545" spans="33:34">
      <c r="AG45545" s="7"/>
      <c r="AH45545" s="7"/>
    </row>
    <row r="45546" spans="33:34">
      <c r="AG45546" s="7"/>
      <c r="AH45546" s="7"/>
    </row>
    <row r="45547" spans="33:34">
      <c r="AG45547" s="7"/>
      <c r="AH45547" s="7"/>
    </row>
    <row r="45548" spans="33:34">
      <c r="AG45548" s="7"/>
      <c r="AH45548" s="7"/>
    </row>
    <row r="45549" spans="33:34">
      <c r="AG45549" s="7"/>
      <c r="AH45549" s="7"/>
    </row>
    <row r="45550" spans="33:34">
      <c r="AG45550" s="7"/>
      <c r="AH45550" s="7"/>
    </row>
    <row r="45551" spans="33:34">
      <c r="AG45551" s="7"/>
      <c r="AH45551" s="7"/>
    </row>
    <row r="45552" spans="33:34">
      <c r="AG45552" s="7"/>
      <c r="AH45552" s="7"/>
    </row>
    <row r="45553" spans="33:34">
      <c r="AG45553" s="7"/>
      <c r="AH45553" s="7"/>
    </row>
    <row r="45554" spans="33:34">
      <c r="AG45554" s="7"/>
      <c r="AH45554" s="7"/>
    </row>
    <row r="45555" spans="33:34">
      <c r="AG45555" s="7"/>
      <c r="AH45555" s="7"/>
    </row>
    <row r="45556" spans="33:34">
      <c r="AG45556" s="7"/>
      <c r="AH45556" s="7"/>
    </row>
    <row r="45557" spans="33:34">
      <c r="AG45557" s="7"/>
      <c r="AH45557" s="7"/>
    </row>
    <row r="45558" spans="33:34">
      <c r="AG45558" s="7"/>
      <c r="AH45558" s="7"/>
    </row>
    <row r="45559" spans="33:34">
      <c r="AG45559" s="7"/>
      <c r="AH45559" s="7"/>
    </row>
    <row r="45560" spans="33:34">
      <c r="AG45560" s="7"/>
      <c r="AH45560" s="7"/>
    </row>
    <row r="45561" spans="33:34">
      <c r="AG45561" s="7"/>
      <c r="AH45561" s="7"/>
    </row>
    <row r="45562" spans="33:34">
      <c r="AG45562" s="7"/>
      <c r="AH45562" s="7"/>
    </row>
    <row r="45563" spans="33:34">
      <c r="AG45563" s="7"/>
      <c r="AH45563" s="7"/>
    </row>
    <row r="45564" spans="33:34">
      <c r="AG45564" s="7"/>
      <c r="AH45564" s="7"/>
    </row>
    <row r="45565" spans="33:34">
      <c r="AG45565" s="7"/>
      <c r="AH45565" s="7"/>
    </row>
    <row r="45566" spans="33:34">
      <c r="AG45566" s="7"/>
      <c r="AH45566" s="7"/>
    </row>
    <row r="45567" spans="33:34">
      <c r="AG45567" s="7"/>
      <c r="AH45567" s="7"/>
    </row>
    <row r="45568" spans="33:34">
      <c r="AG45568" s="7"/>
      <c r="AH45568" s="7"/>
    </row>
    <row r="45569" spans="33:34">
      <c r="AG45569" s="7"/>
      <c r="AH45569" s="7"/>
    </row>
    <row r="45570" spans="33:34">
      <c r="AG45570" s="7"/>
      <c r="AH45570" s="7"/>
    </row>
    <row r="45571" spans="33:34">
      <c r="AG45571" s="7"/>
      <c r="AH45571" s="7"/>
    </row>
    <row r="45572" spans="33:34">
      <c r="AG45572" s="7"/>
      <c r="AH45572" s="7"/>
    </row>
    <row r="45573" spans="33:34">
      <c r="AG45573" s="7"/>
      <c r="AH45573" s="7"/>
    </row>
    <row r="45574" spans="33:34">
      <c r="AG45574" s="7"/>
      <c r="AH45574" s="7"/>
    </row>
    <row r="45575" spans="33:34">
      <c r="AG45575" s="7"/>
      <c r="AH45575" s="7"/>
    </row>
    <row r="45576" spans="33:34">
      <c r="AG45576" s="7"/>
      <c r="AH45576" s="7"/>
    </row>
    <row r="45577" spans="33:34">
      <c r="AG45577" s="7"/>
      <c r="AH45577" s="7"/>
    </row>
    <row r="45578" spans="33:34">
      <c r="AG45578" s="7"/>
      <c r="AH45578" s="7"/>
    </row>
    <row r="45579" spans="33:34">
      <c r="AG45579" s="7"/>
      <c r="AH45579" s="7"/>
    </row>
    <row r="45580" spans="33:34">
      <c r="AG45580" s="7"/>
      <c r="AH45580" s="7"/>
    </row>
    <row r="45581" spans="33:34">
      <c r="AG45581" s="7"/>
      <c r="AH45581" s="7"/>
    </row>
    <row r="45582" spans="33:34">
      <c r="AG45582" s="7"/>
      <c r="AH45582" s="7"/>
    </row>
    <row r="45583" spans="33:34">
      <c r="AG45583" s="7"/>
      <c r="AH45583" s="7"/>
    </row>
    <row r="45584" spans="33:34">
      <c r="AG45584" s="7"/>
      <c r="AH45584" s="7"/>
    </row>
    <row r="45585" spans="33:34">
      <c r="AG45585" s="7"/>
      <c r="AH45585" s="7"/>
    </row>
    <row r="45586" spans="33:34">
      <c r="AG45586" s="7"/>
      <c r="AH45586" s="7"/>
    </row>
    <row r="45587" spans="33:34">
      <c r="AG45587" s="7"/>
      <c r="AH45587" s="7"/>
    </row>
    <row r="45588" spans="33:34">
      <c r="AG45588" s="7"/>
      <c r="AH45588" s="7"/>
    </row>
    <row r="45589" spans="33:34">
      <c r="AG45589" s="7"/>
      <c r="AH45589" s="7"/>
    </row>
    <row r="45590" spans="33:34">
      <c r="AG45590" s="7"/>
      <c r="AH45590" s="7"/>
    </row>
    <row r="45591" spans="33:34">
      <c r="AG45591" s="7"/>
      <c r="AH45591" s="7"/>
    </row>
    <row r="45592" spans="33:34">
      <c r="AG45592" s="7"/>
      <c r="AH45592" s="7"/>
    </row>
    <row r="45593" spans="33:34">
      <c r="AG45593" s="7"/>
      <c r="AH45593" s="7"/>
    </row>
    <row r="45594" spans="33:34">
      <c r="AG45594" s="7"/>
      <c r="AH45594" s="7"/>
    </row>
    <row r="45595" spans="33:34">
      <c r="AG45595" s="7"/>
      <c r="AH45595" s="7"/>
    </row>
    <row r="45596" spans="33:34">
      <c r="AG45596" s="7"/>
      <c r="AH45596" s="7"/>
    </row>
    <row r="45597" spans="33:34">
      <c r="AG45597" s="7"/>
      <c r="AH45597" s="7"/>
    </row>
    <row r="45598" spans="33:34">
      <c r="AG45598" s="7"/>
      <c r="AH45598" s="7"/>
    </row>
    <row r="45599" spans="33:34">
      <c r="AG45599" s="7"/>
      <c r="AH45599" s="7"/>
    </row>
    <row r="45600" spans="33:34">
      <c r="AG45600" s="7"/>
      <c r="AH45600" s="7"/>
    </row>
    <row r="45601" spans="33:34">
      <c r="AG45601" s="7"/>
      <c r="AH45601" s="7"/>
    </row>
    <row r="45602" spans="33:34">
      <c r="AG45602" s="7"/>
      <c r="AH45602" s="7"/>
    </row>
    <row r="45603" spans="33:34">
      <c r="AG45603" s="7"/>
      <c r="AH45603" s="7"/>
    </row>
    <row r="45604" spans="33:34">
      <c r="AG45604" s="7"/>
      <c r="AH45604" s="7"/>
    </row>
    <row r="45605" spans="33:34">
      <c r="AG45605" s="7"/>
      <c r="AH45605" s="7"/>
    </row>
    <row r="45606" spans="33:34">
      <c r="AG45606" s="7"/>
      <c r="AH45606" s="7"/>
    </row>
    <row r="45607" spans="33:34">
      <c r="AG45607" s="7"/>
      <c r="AH45607" s="7"/>
    </row>
    <row r="45608" spans="33:34">
      <c r="AG45608" s="7"/>
      <c r="AH45608" s="7"/>
    </row>
    <row r="45609" spans="33:34">
      <c r="AG45609" s="7"/>
      <c r="AH45609" s="7"/>
    </row>
    <row r="45610" spans="33:34">
      <c r="AG45610" s="7"/>
      <c r="AH45610" s="7"/>
    </row>
    <row r="45611" spans="33:34">
      <c r="AG45611" s="7"/>
      <c r="AH45611" s="7"/>
    </row>
    <row r="45612" spans="33:34">
      <c r="AG45612" s="7"/>
      <c r="AH45612" s="7"/>
    </row>
    <row r="45613" spans="33:34">
      <c r="AG45613" s="7"/>
      <c r="AH45613" s="7"/>
    </row>
    <row r="45614" spans="33:34">
      <c r="AG45614" s="7"/>
      <c r="AH45614" s="7"/>
    </row>
    <row r="45615" spans="33:34">
      <c r="AG45615" s="7"/>
      <c r="AH45615" s="7"/>
    </row>
    <row r="45616" spans="33:34">
      <c r="AG45616" s="7"/>
      <c r="AH45616" s="7"/>
    </row>
    <row r="45617" spans="33:34">
      <c r="AG45617" s="7"/>
      <c r="AH45617" s="7"/>
    </row>
    <row r="45618" spans="33:34">
      <c r="AG45618" s="7"/>
      <c r="AH45618" s="7"/>
    </row>
    <row r="45619" spans="33:34">
      <c r="AG45619" s="7"/>
      <c r="AH45619" s="7"/>
    </row>
    <row r="45620" spans="33:34">
      <c r="AG45620" s="7"/>
      <c r="AH45620" s="7"/>
    </row>
    <row r="45621" spans="33:34">
      <c r="AG45621" s="7"/>
      <c r="AH45621" s="7"/>
    </row>
    <row r="45622" spans="33:34">
      <c r="AG45622" s="7"/>
      <c r="AH45622" s="7"/>
    </row>
    <row r="45623" spans="33:34">
      <c r="AG45623" s="7"/>
      <c r="AH45623" s="7"/>
    </row>
    <row r="45624" spans="33:34">
      <c r="AG45624" s="7"/>
      <c r="AH45624" s="7"/>
    </row>
    <row r="45625" spans="33:34">
      <c r="AG45625" s="7"/>
      <c r="AH45625" s="7"/>
    </row>
    <row r="45626" spans="33:34">
      <c r="AG45626" s="7"/>
      <c r="AH45626" s="7"/>
    </row>
    <row r="45627" spans="33:34">
      <c r="AG45627" s="7"/>
      <c r="AH45627" s="7"/>
    </row>
    <row r="45628" spans="33:34">
      <c r="AG45628" s="7"/>
      <c r="AH45628" s="7"/>
    </row>
    <row r="45629" spans="33:34">
      <c r="AG45629" s="7"/>
      <c r="AH45629" s="7"/>
    </row>
    <row r="45630" spans="33:34">
      <c r="AG45630" s="7"/>
      <c r="AH45630" s="7"/>
    </row>
    <row r="45631" spans="33:34">
      <c r="AG45631" s="7"/>
      <c r="AH45631" s="7"/>
    </row>
    <row r="45632" spans="33:34">
      <c r="AG45632" s="7"/>
      <c r="AH45632" s="7"/>
    </row>
    <row r="45633" spans="33:34">
      <c r="AG45633" s="7"/>
      <c r="AH45633" s="7"/>
    </row>
    <row r="45634" spans="33:34">
      <c r="AG45634" s="7"/>
      <c r="AH45634" s="7"/>
    </row>
    <row r="45635" spans="33:34">
      <c r="AG45635" s="7"/>
      <c r="AH45635" s="7"/>
    </row>
    <row r="45636" spans="33:34">
      <c r="AG45636" s="7"/>
      <c r="AH45636" s="7"/>
    </row>
    <row r="45637" spans="33:34">
      <c r="AG45637" s="7"/>
      <c r="AH45637" s="7"/>
    </row>
    <row r="45638" spans="33:34">
      <c r="AG45638" s="7"/>
      <c r="AH45638" s="7"/>
    </row>
    <row r="45639" spans="33:34">
      <c r="AG45639" s="7"/>
      <c r="AH45639" s="7"/>
    </row>
    <row r="45640" spans="33:34">
      <c r="AG45640" s="7"/>
      <c r="AH45640" s="7"/>
    </row>
    <row r="45641" spans="33:34">
      <c r="AG45641" s="7"/>
      <c r="AH45641" s="7"/>
    </row>
    <row r="45642" spans="33:34">
      <c r="AG45642" s="7"/>
      <c r="AH45642" s="7"/>
    </row>
    <row r="45643" spans="33:34">
      <c r="AG45643" s="7"/>
      <c r="AH45643" s="7"/>
    </row>
    <row r="45644" spans="33:34">
      <c r="AG45644" s="7"/>
      <c r="AH45644" s="7"/>
    </row>
    <row r="45645" spans="33:34">
      <c r="AG45645" s="7"/>
      <c r="AH45645" s="7"/>
    </row>
    <row r="45646" spans="33:34">
      <c r="AG45646" s="7"/>
      <c r="AH45646" s="7"/>
    </row>
    <row r="45647" spans="33:34">
      <c r="AG45647" s="7"/>
      <c r="AH45647" s="7"/>
    </row>
    <row r="45648" spans="33:34">
      <c r="AG45648" s="7"/>
      <c r="AH45648" s="7"/>
    </row>
    <row r="45649" spans="33:34">
      <c r="AG45649" s="7"/>
      <c r="AH45649" s="7"/>
    </row>
    <row r="45650" spans="33:34">
      <c r="AG45650" s="7"/>
      <c r="AH45650" s="7"/>
    </row>
    <row r="45651" spans="33:34">
      <c r="AG45651" s="7"/>
      <c r="AH45651" s="7"/>
    </row>
    <row r="45652" spans="33:34">
      <c r="AG45652" s="7"/>
      <c r="AH45652" s="7"/>
    </row>
    <row r="45653" spans="33:34">
      <c r="AG45653" s="7"/>
      <c r="AH45653" s="7"/>
    </row>
    <row r="45654" spans="33:34">
      <c r="AG45654" s="7"/>
      <c r="AH45654" s="7"/>
    </row>
    <row r="45655" spans="33:34">
      <c r="AG45655" s="7"/>
      <c r="AH45655" s="7"/>
    </row>
    <row r="45656" spans="33:34">
      <c r="AG45656" s="7"/>
      <c r="AH45656" s="7"/>
    </row>
    <row r="45657" spans="33:34">
      <c r="AG45657" s="7"/>
      <c r="AH45657" s="7"/>
    </row>
    <row r="45658" spans="33:34">
      <c r="AG45658" s="7"/>
      <c r="AH45658" s="7"/>
    </row>
    <row r="45659" spans="33:34">
      <c r="AG45659" s="7"/>
      <c r="AH45659" s="7"/>
    </row>
    <row r="45660" spans="33:34">
      <c r="AG45660" s="7"/>
      <c r="AH45660" s="7"/>
    </row>
    <row r="45661" spans="33:34">
      <c r="AG45661" s="7"/>
      <c r="AH45661" s="7"/>
    </row>
    <row r="45662" spans="33:34">
      <c r="AG45662" s="7"/>
      <c r="AH45662" s="7"/>
    </row>
    <row r="45663" spans="33:34">
      <c r="AG45663" s="7"/>
      <c r="AH45663" s="7"/>
    </row>
    <row r="45664" spans="33:34">
      <c r="AG45664" s="7"/>
      <c r="AH45664" s="7"/>
    </row>
    <row r="45665" spans="33:34">
      <c r="AG45665" s="7"/>
      <c r="AH45665" s="7"/>
    </row>
    <row r="45666" spans="33:34">
      <c r="AG45666" s="7"/>
      <c r="AH45666" s="7"/>
    </row>
    <row r="45667" spans="33:34">
      <c r="AG45667" s="7"/>
      <c r="AH45667" s="7"/>
    </row>
    <row r="45668" spans="33:34">
      <c r="AG45668" s="7"/>
      <c r="AH45668" s="7"/>
    </row>
    <row r="45669" spans="33:34">
      <c r="AG45669" s="7"/>
      <c r="AH45669" s="7"/>
    </row>
    <row r="45670" spans="33:34">
      <c r="AG45670" s="7"/>
      <c r="AH45670" s="7"/>
    </row>
    <row r="45671" spans="33:34">
      <c r="AG45671" s="7"/>
      <c r="AH45671" s="7"/>
    </row>
    <row r="45672" spans="33:34">
      <c r="AG45672" s="7"/>
      <c r="AH45672" s="7"/>
    </row>
    <row r="45673" spans="33:34">
      <c r="AG45673" s="7"/>
      <c r="AH45673" s="7"/>
    </row>
    <row r="45674" spans="33:34">
      <c r="AG45674" s="7"/>
      <c r="AH45674" s="7"/>
    </row>
    <row r="45675" spans="33:34">
      <c r="AG45675" s="7"/>
      <c r="AH45675" s="7"/>
    </row>
    <row r="45676" spans="33:34">
      <c r="AG45676" s="7"/>
      <c r="AH45676" s="7"/>
    </row>
    <row r="45677" spans="33:34">
      <c r="AG45677" s="7"/>
      <c r="AH45677" s="7"/>
    </row>
    <row r="45678" spans="33:34">
      <c r="AG45678" s="7"/>
      <c r="AH45678" s="7"/>
    </row>
    <row r="45679" spans="33:34">
      <c r="AG45679" s="7"/>
      <c r="AH45679" s="7"/>
    </row>
    <row r="45680" spans="33:34">
      <c r="AG45680" s="7"/>
      <c r="AH45680" s="7"/>
    </row>
    <row r="45681" spans="33:34">
      <c r="AG45681" s="7"/>
      <c r="AH45681" s="7"/>
    </row>
    <row r="45682" spans="33:34">
      <c r="AG45682" s="7"/>
      <c r="AH45682" s="7"/>
    </row>
    <row r="45683" spans="33:34">
      <c r="AG45683" s="7"/>
      <c r="AH45683" s="7"/>
    </row>
    <row r="45684" spans="33:34">
      <c r="AG45684" s="7"/>
      <c r="AH45684" s="7"/>
    </row>
    <row r="45685" spans="33:34">
      <c r="AG45685" s="7"/>
      <c r="AH45685" s="7"/>
    </row>
    <row r="45686" spans="33:34">
      <c r="AG45686" s="7"/>
      <c r="AH45686" s="7"/>
    </row>
    <row r="45687" spans="33:34">
      <c r="AG45687" s="7"/>
      <c r="AH45687" s="7"/>
    </row>
    <row r="45688" spans="33:34">
      <c r="AG45688" s="7"/>
      <c r="AH45688" s="7"/>
    </row>
    <row r="45689" spans="33:34">
      <c r="AG45689" s="7"/>
      <c r="AH45689" s="7"/>
    </row>
    <row r="45690" spans="33:34">
      <c r="AG45690" s="7"/>
      <c r="AH45690" s="7"/>
    </row>
    <row r="45691" spans="33:34">
      <c r="AG45691" s="7"/>
      <c r="AH45691" s="7"/>
    </row>
    <row r="45692" spans="33:34">
      <c r="AG45692" s="7"/>
      <c r="AH45692" s="7"/>
    </row>
    <row r="45693" spans="33:34">
      <c r="AG45693" s="7"/>
      <c r="AH45693" s="7"/>
    </row>
    <row r="45694" spans="33:34">
      <c r="AG45694" s="7"/>
      <c r="AH45694" s="7"/>
    </row>
    <row r="45695" spans="33:34">
      <c r="AG45695" s="7"/>
      <c r="AH45695" s="7"/>
    </row>
    <row r="45696" spans="33:34">
      <c r="AG45696" s="7"/>
      <c r="AH45696" s="7"/>
    </row>
    <row r="45697" spans="33:34">
      <c r="AG45697" s="7"/>
      <c r="AH45697" s="7"/>
    </row>
    <row r="45698" spans="33:34">
      <c r="AG45698" s="7"/>
      <c r="AH45698" s="7"/>
    </row>
    <row r="45699" spans="33:34">
      <c r="AG45699" s="7"/>
      <c r="AH45699" s="7"/>
    </row>
    <row r="45700" spans="33:34">
      <c r="AG45700" s="7"/>
      <c r="AH45700" s="7"/>
    </row>
    <row r="45701" spans="33:34">
      <c r="AG45701" s="7"/>
      <c r="AH45701" s="7"/>
    </row>
    <row r="45702" spans="33:34">
      <c r="AG45702" s="7"/>
      <c r="AH45702" s="7"/>
    </row>
    <row r="45703" spans="33:34">
      <c r="AG45703" s="7"/>
      <c r="AH45703" s="7"/>
    </row>
    <row r="45704" spans="33:34">
      <c r="AG45704" s="7"/>
      <c r="AH45704" s="7"/>
    </row>
    <row r="45705" spans="33:34">
      <c r="AG45705" s="7"/>
      <c r="AH45705" s="7"/>
    </row>
    <row r="45706" spans="33:34">
      <c r="AG45706" s="7"/>
      <c r="AH45706" s="7"/>
    </row>
    <row r="45707" spans="33:34">
      <c r="AG45707" s="7"/>
      <c r="AH45707" s="7"/>
    </row>
    <row r="45708" spans="33:34">
      <c r="AG45708" s="7"/>
      <c r="AH45708" s="7"/>
    </row>
    <row r="45709" spans="33:34">
      <c r="AG45709" s="7"/>
      <c r="AH45709" s="7"/>
    </row>
    <row r="45710" spans="33:34">
      <c r="AG45710" s="7"/>
      <c r="AH45710" s="7"/>
    </row>
    <row r="45711" spans="33:34">
      <c r="AG45711" s="7"/>
      <c r="AH45711" s="7"/>
    </row>
    <row r="45712" spans="33:34">
      <c r="AG45712" s="7"/>
      <c r="AH45712" s="7"/>
    </row>
    <row r="45713" spans="33:34">
      <c r="AG45713" s="7"/>
      <c r="AH45713" s="7"/>
    </row>
    <row r="45714" spans="33:34">
      <c r="AG45714" s="7"/>
      <c r="AH45714" s="7"/>
    </row>
    <row r="45715" spans="33:34">
      <c r="AG45715" s="7"/>
      <c r="AH45715" s="7"/>
    </row>
    <row r="45716" spans="33:34">
      <c r="AG45716" s="7"/>
      <c r="AH45716" s="7"/>
    </row>
    <row r="45717" spans="33:34">
      <c r="AG45717" s="7"/>
      <c r="AH45717" s="7"/>
    </row>
    <row r="45718" spans="33:34">
      <c r="AG45718" s="7"/>
      <c r="AH45718" s="7"/>
    </row>
    <row r="45719" spans="33:34">
      <c r="AG45719" s="7"/>
      <c r="AH45719" s="7"/>
    </row>
    <row r="45720" spans="33:34">
      <c r="AG45720" s="7"/>
      <c r="AH45720" s="7"/>
    </row>
    <row r="45721" spans="33:34">
      <c r="AG45721" s="7"/>
      <c r="AH45721" s="7"/>
    </row>
    <row r="45722" spans="33:34">
      <c r="AG45722" s="7"/>
      <c r="AH45722" s="7"/>
    </row>
    <row r="45723" spans="33:34">
      <c r="AG45723" s="7"/>
      <c r="AH45723" s="7"/>
    </row>
    <row r="45724" spans="33:34">
      <c r="AG45724" s="7"/>
      <c r="AH45724" s="7"/>
    </row>
    <row r="45725" spans="33:34">
      <c r="AG45725" s="7"/>
      <c r="AH45725" s="7"/>
    </row>
    <row r="45726" spans="33:34">
      <c r="AG45726" s="7"/>
      <c r="AH45726" s="7"/>
    </row>
    <row r="45727" spans="33:34">
      <c r="AG45727" s="7"/>
      <c r="AH45727" s="7"/>
    </row>
    <row r="45728" spans="33:34">
      <c r="AG45728" s="7"/>
      <c r="AH45728" s="7"/>
    </row>
    <row r="45729" spans="33:34">
      <c r="AG45729" s="7"/>
      <c r="AH45729" s="7"/>
    </row>
    <row r="45730" spans="33:34">
      <c r="AG45730" s="7"/>
      <c r="AH45730" s="7"/>
    </row>
    <row r="45731" spans="33:34">
      <c r="AG45731" s="7"/>
      <c r="AH45731" s="7"/>
    </row>
    <row r="45732" spans="33:34">
      <c r="AG45732" s="7"/>
      <c r="AH45732" s="7"/>
    </row>
    <row r="45733" spans="33:34">
      <c r="AG45733" s="7"/>
      <c r="AH45733" s="7"/>
    </row>
    <row r="45734" spans="33:34">
      <c r="AG45734" s="7"/>
      <c r="AH45734" s="7"/>
    </row>
    <row r="45735" spans="33:34">
      <c r="AG45735" s="7"/>
      <c r="AH45735" s="7"/>
    </row>
    <row r="45736" spans="33:34">
      <c r="AG45736" s="7"/>
      <c r="AH45736" s="7"/>
    </row>
    <row r="45737" spans="33:34">
      <c r="AG45737" s="7"/>
      <c r="AH45737" s="7"/>
    </row>
    <row r="45738" spans="33:34">
      <c r="AG45738" s="7"/>
      <c r="AH45738" s="7"/>
    </row>
    <row r="45739" spans="33:34">
      <c r="AG45739" s="7"/>
      <c r="AH45739" s="7"/>
    </row>
    <row r="45740" spans="33:34">
      <c r="AG45740" s="7"/>
      <c r="AH45740" s="7"/>
    </row>
    <row r="45741" spans="33:34">
      <c r="AG45741" s="7"/>
      <c r="AH45741" s="7"/>
    </row>
    <row r="45742" spans="33:34">
      <c r="AG45742" s="7"/>
      <c r="AH45742" s="7"/>
    </row>
    <row r="45743" spans="33:34">
      <c r="AG45743" s="7"/>
      <c r="AH45743" s="7"/>
    </row>
    <row r="45744" spans="33:34">
      <c r="AG45744" s="7"/>
      <c r="AH45744" s="7"/>
    </row>
    <row r="45745" spans="33:34">
      <c r="AG45745" s="7"/>
      <c r="AH45745" s="7"/>
    </row>
    <row r="45746" spans="33:34">
      <c r="AG45746" s="7"/>
      <c r="AH45746" s="7"/>
    </row>
    <row r="45747" spans="33:34">
      <c r="AG45747" s="7"/>
      <c r="AH45747" s="7"/>
    </row>
    <row r="45748" spans="33:34">
      <c r="AG45748" s="7"/>
      <c r="AH45748" s="7"/>
    </row>
    <row r="45749" spans="33:34">
      <c r="AG45749" s="7"/>
      <c r="AH45749" s="7"/>
    </row>
    <row r="45750" spans="33:34">
      <c r="AG45750" s="7"/>
      <c r="AH45750" s="7"/>
    </row>
    <row r="45751" spans="33:34">
      <c r="AG45751" s="7"/>
      <c r="AH45751" s="7"/>
    </row>
    <row r="45752" spans="33:34">
      <c r="AG45752" s="7"/>
      <c r="AH45752" s="7"/>
    </row>
    <row r="45753" spans="33:34">
      <c r="AG45753" s="7"/>
      <c r="AH45753" s="7"/>
    </row>
    <row r="45754" spans="33:34">
      <c r="AG45754" s="7"/>
      <c r="AH45754" s="7"/>
    </row>
    <row r="45755" spans="33:34">
      <c r="AG45755" s="7"/>
      <c r="AH45755" s="7"/>
    </row>
    <row r="45756" spans="33:34">
      <c r="AG45756" s="7"/>
      <c r="AH45756" s="7"/>
    </row>
    <row r="45757" spans="33:34">
      <c r="AG45757" s="7"/>
      <c r="AH45757" s="7"/>
    </row>
    <row r="45758" spans="33:34">
      <c r="AG45758" s="7"/>
      <c r="AH45758" s="7"/>
    </row>
    <row r="45759" spans="33:34">
      <c r="AG45759" s="7"/>
      <c r="AH45759" s="7"/>
    </row>
    <row r="45760" spans="33:34">
      <c r="AG45760" s="7"/>
      <c r="AH45760" s="7"/>
    </row>
    <row r="45761" spans="33:34">
      <c r="AG45761" s="7"/>
      <c r="AH45761" s="7"/>
    </row>
    <row r="45762" spans="33:34">
      <c r="AG45762" s="7"/>
      <c r="AH45762" s="7"/>
    </row>
    <row r="45763" spans="33:34">
      <c r="AG45763" s="7"/>
      <c r="AH45763" s="7"/>
    </row>
    <row r="45764" spans="33:34">
      <c r="AG45764" s="7"/>
      <c r="AH45764" s="7"/>
    </row>
    <row r="45765" spans="33:34">
      <c r="AG45765" s="7"/>
      <c r="AH45765" s="7"/>
    </row>
    <row r="45766" spans="33:34">
      <c r="AG45766" s="7"/>
      <c r="AH45766" s="7"/>
    </row>
    <row r="45767" spans="33:34">
      <c r="AG45767" s="7"/>
      <c r="AH45767" s="7"/>
    </row>
    <row r="45768" spans="33:34">
      <c r="AG45768" s="7"/>
      <c r="AH45768" s="7"/>
    </row>
    <row r="45769" spans="33:34">
      <c r="AG45769" s="7"/>
      <c r="AH45769" s="7"/>
    </row>
    <row r="45770" spans="33:34">
      <c r="AG45770" s="7"/>
      <c r="AH45770" s="7"/>
    </row>
    <row r="45771" spans="33:34">
      <c r="AG45771" s="7"/>
      <c r="AH45771" s="7"/>
    </row>
    <row r="45772" spans="33:34">
      <c r="AG45772" s="7"/>
      <c r="AH45772" s="7"/>
    </row>
    <row r="45773" spans="33:34">
      <c r="AG45773" s="7"/>
      <c r="AH45773" s="7"/>
    </row>
    <row r="45774" spans="33:34">
      <c r="AG45774" s="7"/>
      <c r="AH45774" s="7"/>
    </row>
    <row r="45775" spans="33:34">
      <c r="AG45775" s="7"/>
      <c r="AH45775" s="7"/>
    </row>
    <row r="45776" spans="33:34">
      <c r="AG45776" s="7"/>
      <c r="AH45776" s="7"/>
    </row>
    <row r="45777" spans="33:34">
      <c r="AG45777" s="7"/>
      <c r="AH45777" s="7"/>
    </row>
    <row r="45778" spans="33:34">
      <c r="AG45778" s="7"/>
      <c r="AH45778" s="7"/>
    </row>
    <row r="45779" spans="33:34">
      <c r="AG45779" s="7"/>
      <c r="AH45779" s="7"/>
    </row>
    <row r="45780" spans="33:34">
      <c r="AG45780" s="7"/>
      <c r="AH45780" s="7"/>
    </row>
    <row r="45781" spans="33:34">
      <c r="AG45781" s="7"/>
      <c r="AH45781" s="7"/>
    </row>
    <row r="45782" spans="33:34">
      <c r="AG45782" s="7"/>
      <c r="AH45782" s="7"/>
    </row>
    <row r="45783" spans="33:34">
      <c r="AG45783" s="7"/>
      <c r="AH45783" s="7"/>
    </row>
    <row r="45784" spans="33:34">
      <c r="AG45784" s="7"/>
      <c r="AH45784" s="7"/>
    </row>
    <row r="45785" spans="33:34">
      <c r="AG45785" s="7"/>
      <c r="AH45785" s="7"/>
    </row>
    <row r="45786" spans="33:34">
      <c r="AG45786" s="7"/>
      <c r="AH45786" s="7"/>
    </row>
    <row r="45787" spans="33:34">
      <c r="AG45787" s="7"/>
      <c r="AH45787" s="7"/>
    </row>
    <row r="45788" spans="33:34">
      <c r="AG45788" s="7"/>
      <c r="AH45788" s="7"/>
    </row>
    <row r="45789" spans="33:34">
      <c r="AG45789" s="7"/>
      <c r="AH45789" s="7"/>
    </row>
    <row r="45790" spans="33:34">
      <c r="AG45790" s="7"/>
      <c r="AH45790" s="7"/>
    </row>
    <row r="45791" spans="33:34">
      <c r="AG45791" s="7"/>
      <c r="AH45791" s="7"/>
    </row>
    <row r="45792" spans="33:34">
      <c r="AG45792" s="7"/>
      <c r="AH45792" s="7"/>
    </row>
    <row r="45793" spans="33:34">
      <c r="AG45793" s="7"/>
      <c r="AH45793" s="7"/>
    </row>
    <row r="45794" spans="33:34">
      <c r="AG45794" s="7"/>
      <c r="AH45794" s="7"/>
    </row>
    <row r="45795" spans="33:34">
      <c r="AG45795" s="7"/>
      <c r="AH45795" s="7"/>
    </row>
    <row r="45796" spans="33:34">
      <c r="AG45796" s="7"/>
      <c r="AH45796" s="7"/>
    </row>
    <row r="45797" spans="33:34">
      <c r="AG45797" s="7"/>
      <c r="AH45797" s="7"/>
    </row>
    <row r="45798" spans="33:34">
      <c r="AG45798" s="7"/>
      <c r="AH45798" s="7"/>
    </row>
    <row r="45799" spans="33:34">
      <c r="AG45799" s="7"/>
      <c r="AH45799" s="7"/>
    </row>
    <row r="45800" spans="33:34">
      <c r="AG45800" s="7"/>
      <c r="AH45800" s="7"/>
    </row>
    <row r="45801" spans="33:34">
      <c r="AG45801" s="7"/>
      <c r="AH45801" s="7"/>
    </row>
    <row r="45802" spans="33:34">
      <c r="AG45802" s="7"/>
      <c r="AH45802" s="7"/>
    </row>
    <row r="45803" spans="33:34">
      <c r="AG45803" s="7"/>
      <c r="AH45803" s="7"/>
    </row>
    <row r="45804" spans="33:34">
      <c r="AG45804" s="7"/>
      <c r="AH45804" s="7"/>
    </row>
    <row r="45805" spans="33:34">
      <c r="AG45805" s="7"/>
      <c r="AH45805" s="7"/>
    </row>
    <row r="45806" spans="33:34">
      <c r="AG45806" s="7"/>
      <c r="AH45806" s="7"/>
    </row>
    <row r="45807" spans="33:34">
      <c r="AG45807" s="7"/>
      <c r="AH45807" s="7"/>
    </row>
    <row r="45808" spans="33:34">
      <c r="AG45808" s="7"/>
      <c r="AH45808" s="7"/>
    </row>
    <row r="45809" spans="33:34">
      <c r="AG45809" s="7"/>
      <c r="AH45809" s="7"/>
    </row>
    <row r="45810" spans="33:34">
      <c r="AG45810" s="7"/>
      <c r="AH45810" s="7"/>
    </row>
    <row r="45811" spans="33:34">
      <c r="AG45811" s="7"/>
      <c r="AH45811" s="7"/>
    </row>
    <row r="45812" spans="33:34">
      <c r="AG45812" s="7"/>
      <c r="AH45812" s="7"/>
    </row>
    <row r="45813" spans="33:34">
      <c r="AG45813" s="7"/>
      <c r="AH45813" s="7"/>
    </row>
    <row r="45814" spans="33:34">
      <c r="AG45814" s="7"/>
      <c r="AH45814" s="7"/>
    </row>
    <row r="45815" spans="33:34">
      <c r="AG45815" s="7"/>
      <c r="AH45815" s="7"/>
    </row>
    <row r="45816" spans="33:34">
      <c r="AG45816" s="7"/>
      <c r="AH45816" s="7"/>
    </row>
    <row r="45817" spans="33:34">
      <c r="AG45817" s="7"/>
      <c r="AH45817" s="7"/>
    </row>
    <row r="45818" spans="33:34">
      <c r="AG45818" s="7"/>
      <c r="AH45818" s="7"/>
    </row>
    <row r="45819" spans="33:34">
      <c r="AG45819" s="7"/>
      <c r="AH45819" s="7"/>
    </row>
    <row r="45820" spans="33:34">
      <c r="AG45820" s="7"/>
      <c r="AH45820" s="7"/>
    </row>
    <row r="45821" spans="33:34">
      <c r="AG45821" s="7"/>
      <c r="AH45821" s="7"/>
    </row>
    <row r="45822" spans="33:34">
      <c r="AG45822" s="7"/>
      <c r="AH45822" s="7"/>
    </row>
    <row r="45823" spans="33:34">
      <c r="AG45823" s="7"/>
      <c r="AH45823" s="7"/>
    </row>
    <row r="45824" spans="33:34">
      <c r="AG45824" s="7"/>
      <c r="AH45824" s="7"/>
    </row>
    <row r="45825" spans="33:34">
      <c r="AG45825" s="7"/>
      <c r="AH45825" s="7"/>
    </row>
    <row r="45826" spans="33:34">
      <c r="AG45826" s="7"/>
      <c r="AH45826" s="7"/>
    </row>
    <row r="45827" spans="33:34">
      <c r="AG45827" s="7"/>
      <c r="AH45827" s="7"/>
    </row>
    <row r="45828" spans="33:34">
      <c r="AG45828" s="7"/>
      <c r="AH45828" s="7"/>
    </row>
    <row r="45829" spans="33:34">
      <c r="AG45829" s="7"/>
      <c r="AH45829" s="7"/>
    </row>
    <row r="45830" spans="33:34">
      <c r="AG45830" s="7"/>
      <c r="AH45830" s="7"/>
    </row>
    <row r="45831" spans="33:34">
      <c r="AG45831" s="7"/>
      <c r="AH45831" s="7"/>
    </row>
    <row r="45832" spans="33:34">
      <c r="AG45832" s="7"/>
      <c r="AH45832" s="7"/>
    </row>
    <row r="45833" spans="33:34">
      <c r="AG45833" s="7"/>
      <c r="AH45833" s="7"/>
    </row>
    <row r="45834" spans="33:34">
      <c r="AG45834" s="7"/>
      <c r="AH45834" s="7"/>
    </row>
    <row r="45835" spans="33:34">
      <c r="AG45835" s="7"/>
      <c r="AH45835" s="7"/>
    </row>
    <row r="45836" spans="33:34">
      <c r="AG45836" s="7"/>
      <c r="AH45836" s="7"/>
    </row>
    <row r="45837" spans="33:34">
      <c r="AG45837" s="7"/>
      <c r="AH45837" s="7"/>
    </row>
    <row r="45838" spans="33:34">
      <c r="AG45838" s="7"/>
      <c r="AH45838" s="7"/>
    </row>
    <row r="45839" spans="33:34">
      <c r="AG45839" s="7"/>
      <c r="AH45839" s="7"/>
    </row>
    <row r="45840" spans="33:34">
      <c r="AG45840" s="7"/>
      <c r="AH45840" s="7"/>
    </row>
    <row r="45841" spans="33:34">
      <c r="AG45841" s="7"/>
      <c r="AH45841" s="7"/>
    </row>
    <row r="45842" spans="33:34">
      <c r="AG45842" s="7"/>
      <c r="AH45842" s="7"/>
    </row>
    <row r="45843" spans="33:34">
      <c r="AG45843" s="7"/>
      <c r="AH45843" s="7"/>
    </row>
    <row r="45844" spans="33:34">
      <c r="AG45844" s="7"/>
      <c r="AH45844" s="7"/>
    </row>
    <row r="45845" spans="33:34">
      <c r="AG45845" s="7"/>
      <c r="AH45845" s="7"/>
    </row>
    <row r="45846" spans="33:34">
      <c r="AG45846" s="7"/>
      <c r="AH45846" s="7"/>
    </row>
    <row r="45847" spans="33:34">
      <c r="AG45847" s="7"/>
      <c r="AH45847" s="7"/>
    </row>
    <row r="45848" spans="33:34">
      <c r="AG45848" s="7"/>
      <c r="AH45848" s="7"/>
    </row>
    <row r="45849" spans="33:34">
      <c r="AG45849" s="7"/>
      <c r="AH45849" s="7"/>
    </row>
    <row r="45850" spans="33:34">
      <c r="AG45850" s="7"/>
      <c r="AH45850" s="7"/>
    </row>
    <row r="45851" spans="33:34">
      <c r="AG45851" s="7"/>
      <c r="AH45851" s="7"/>
    </row>
    <row r="45852" spans="33:34">
      <c r="AG45852" s="7"/>
      <c r="AH45852" s="7"/>
    </row>
    <row r="45853" spans="33:34">
      <c r="AG45853" s="7"/>
      <c r="AH45853" s="7"/>
    </row>
    <row r="45854" spans="33:34">
      <c r="AG45854" s="7"/>
      <c r="AH45854" s="7"/>
    </row>
    <row r="45855" spans="33:34">
      <c r="AG45855" s="7"/>
      <c r="AH45855" s="7"/>
    </row>
    <row r="45856" spans="33:34">
      <c r="AG45856" s="7"/>
      <c r="AH45856" s="7"/>
    </row>
    <row r="45857" spans="33:34">
      <c r="AG45857" s="7"/>
      <c r="AH45857" s="7"/>
    </row>
    <row r="45858" spans="33:34">
      <c r="AG45858" s="7"/>
      <c r="AH45858" s="7"/>
    </row>
    <row r="45859" spans="33:34">
      <c r="AG45859" s="7"/>
      <c r="AH45859" s="7"/>
    </row>
    <row r="45860" spans="33:34">
      <c r="AG45860" s="7"/>
      <c r="AH45860" s="7"/>
    </row>
    <row r="45861" spans="33:34">
      <c r="AG45861" s="7"/>
      <c r="AH45861" s="7"/>
    </row>
    <row r="45862" spans="33:34">
      <c r="AG45862" s="7"/>
      <c r="AH45862" s="7"/>
    </row>
    <row r="45863" spans="33:34">
      <c r="AG45863" s="7"/>
      <c r="AH45863" s="7"/>
    </row>
    <row r="45864" spans="33:34">
      <c r="AG45864" s="7"/>
      <c r="AH45864" s="7"/>
    </row>
    <row r="45865" spans="33:34">
      <c r="AG45865" s="7"/>
      <c r="AH45865" s="7"/>
    </row>
    <row r="45866" spans="33:34">
      <c r="AG45866" s="7"/>
      <c r="AH45866" s="7"/>
    </row>
    <row r="45867" spans="33:34">
      <c r="AG45867" s="7"/>
      <c r="AH45867" s="7"/>
    </row>
    <row r="45868" spans="33:34">
      <c r="AG45868" s="7"/>
      <c r="AH45868" s="7"/>
    </row>
    <row r="45869" spans="33:34">
      <c r="AG45869" s="7"/>
      <c r="AH45869" s="7"/>
    </row>
    <row r="45870" spans="33:34">
      <c r="AG45870" s="7"/>
      <c r="AH45870" s="7"/>
    </row>
    <row r="45871" spans="33:34">
      <c r="AG45871" s="7"/>
      <c r="AH45871" s="7"/>
    </row>
    <row r="45872" spans="33:34">
      <c r="AG45872" s="7"/>
      <c r="AH45872" s="7"/>
    </row>
    <row r="45873" spans="33:34">
      <c r="AG45873" s="7"/>
      <c r="AH45873" s="7"/>
    </row>
    <row r="45874" spans="33:34">
      <c r="AG45874" s="7"/>
      <c r="AH45874" s="7"/>
    </row>
    <row r="45875" spans="33:34">
      <c r="AG45875" s="7"/>
      <c r="AH45875" s="7"/>
    </row>
    <row r="45876" spans="33:34">
      <c r="AG45876" s="7"/>
      <c r="AH45876" s="7"/>
    </row>
    <row r="45877" spans="33:34">
      <c r="AG45877" s="7"/>
      <c r="AH45877" s="7"/>
    </row>
    <row r="45878" spans="33:34">
      <c r="AG45878" s="7"/>
      <c r="AH45878" s="7"/>
    </row>
    <row r="45879" spans="33:34">
      <c r="AG45879" s="7"/>
      <c r="AH45879" s="7"/>
    </row>
    <row r="45880" spans="33:34">
      <c r="AG45880" s="7"/>
      <c r="AH45880" s="7"/>
    </row>
    <row r="45881" spans="33:34">
      <c r="AG45881" s="7"/>
      <c r="AH45881" s="7"/>
    </row>
    <row r="45882" spans="33:34">
      <c r="AG45882" s="7"/>
      <c r="AH45882" s="7"/>
    </row>
    <row r="45883" spans="33:34">
      <c r="AG45883" s="7"/>
      <c r="AH45883" s="7"/>
    </row>
    <row r="45884" spans="33:34">
      <c r="AG45884" s="7"/>
      <c r="AH45884" s="7"/>
    </row>
    <row r="45885" spans="33:34">
      <c r="AG45885" s="7"/>
      <c r="AH45885" s="7"/>
    </row>
    <row r="45886" spans="33:34">
      <c r="AG45886" s="7"/>
      <c r="AH45886" s="7"/>
    </row>
    <row r="45887" spans="33:34">
      <c r="AG45887" s="7"/>
      <c r="AH45887" s="7"/>
    </row>
    <row r="45888" spans="33:34">
      <c r="AG45888" s="7"/>
      <c r="AH45888" s="7"/>
    </row>
    <row r="45889" spans="33:34">
      <c r="AG45889" s="7"/>
      <c r="AH45889" s="7"/>
    </row>
    <row r="45890" spans="33:34">
      <c r="AG45890" s="7"/>
      <c r="AH45890" s="7"/>
    </row>
    <row r="45891" spans="33:34">
      <c r="AG45891" s="7"/>
      <c r="AH45891" s="7"/>
    </row>
    <row r="45892" spans="33:34">
      <c r="AG45892" s="7"/>
      <c r="AH45892" s="7"/>
    </row>
    <row r="45893" spans="33:34">
      <c r="AG45893" s="7"/>
      <c r="AH45893" s="7"/>
    </row>
    <row r="45894" spans="33:34">
      <c r="AG45894" s="7"/>
      <c r="AH45894" s="7"/>
    </row>
    <row r="45895" spans="33:34">
      <c r="AG45895" s="7"/>
      <c r="AH45895" s="7"/>
    </row>
    <row r="45896" spans="33:34">
      <c r="AG45896" s="7"/>
      <c r="AH45896" s="7"/>
    </row>
    <row r="45897" spans="33:34">
      <c r="AG45897" s="7"/>
      <c r="AH45897" s="7"/>
    </row>
    <row r="45898" spans="33:34">
      <c r="AG45898" s="7"/>
      <c r="AH45898" s="7"/>
    </row>
    <row r="45899" spans="33:34">
      <c r="AG45899" s="7"/>
      <c r="AH45899" s="7"/>
    </row>
    <row r="45900" spans="33:34">
      <c r="AG45900" s="7"/>
      <c r="AH45900" s="7"/>
    </row>
    <row r="45901" spans="33:34">
      <c r="AG45901" s="7"/>
      <c r="AH45901" s="7"/>
    </row>
    <row r="45902" spans="33:34">
      <c r="AG45902" s="7"/>
      <c r="AH45902" s="7"/>
    </row>
    <row r="45903" spans="33:34">
      <c r="AG45903" s="7"/>
      <c r="AH45903" s="7"/>
    </row>
    <row r="45904" spans="33:34">
      <c r="AG45904" s="7"/>
      <c r="AH45904" s="7"/>
    </row>
    <row r="45905" spans="33:34">
      <c r="AG45905" s="7"/>
      <c r="AH45905" s="7"/>
    </row>
    <row r="45906" spans="33:34">
      <c r="AG45906" s="7"/>
      <c r="AH45906" s="7"/>
    </row>
    <row r="45907" spans="33:34">
      <c r="AG45907" s="7"/>
      <c r="AH45907" s="7"/>
    </row>
    <row r="45908" spans="33:34">
      <c r="AG45908" s="7"/>
      <c r="AH45908" s="7"/>
    </row>
    <row r="45909" spans="33:34">
      <c r="AG45909" s="7"/>
      <c r="AH45909" s="7"/>
    </row>
    <row r="45910" spans="33:34">
      <c r="AG45910" s="7"/>
      <c r="AH45910" s="7"/>
    </row>
    <row r="45911" spans="33:34">
      <c r="AG45911" s="7"/>
      <c r="AH45911" s="7"/>
    </row>
    <row r="45912" spans="33:34">
      <c r="AG45912" s="7"/>
      <c r="AH45912" s="7"/>
    </row>
    <row r="45913" spans="33:34">
      <c r="AG45913" s="7"/>
      <c r="AH45913" s="7"/>
    </row>
    <row r="45914" spans="33:34">
      <c r="AG45914" s="7"/>
      <c r="AH45914" s="7"/>
    </row>
    <row r="45915" spans="33:34">
      <c r="AG45915" s="7"/>
      <c r="AH45915" s="7"/>
    </row>
    <row r="45916" spans="33:34">
      <c r="AG45916" s="7"/>
      <c r="AH45916" s="7"/>
    </row>
    <row r="45917" spans="33:34">
      <c r="AG45917" s="7"/>
      <c r="AH45917" s="7"/>
    </row>
    <row r="45918" spans="33:34">
      <c r="AG45918" s="7"/>
      <c r="AH45918" s="7"/>
    </row>
    <row r="45919" spans="33:34">
      <c r="AG45919" s="7"/>
      <c r="AH45919" s="7"/>
    </row>
    <row r="45920" spans="33:34">
      <c r="AG45920" s="7"/>
      <c r="AH45920" s="7"/>
    </row>
    <row r="45921" spans="33:34">
      <c r="AG45921" s="7"/>
      <c r="AH45921" s="7"/>
    </row>
    <row r="45922" spans="33:34">
      <c r="AG45922" s="7"/>
      <c r="AH45922" s="7"/>
    </row>
    <row r="45923" spans="33:34">
      <c r="AG45923" s="7"/>
      <c r="AH45923" s="7"/>
    </row>
    <row r="45924" spans="33:34">
      <c r="AG45924" s="7"/>
      <c r="AH45924" s="7"/>
    </row>
    <row r="45925" spans="33:34">
      <c r="AG45925" s="7"/>
      <c r="AH45925" s="7"/>
    </row>
    <row r="45926" spans="33:34">
      <c r="AG45926" s="7"/>
      <c r="AH45926" s="7"/>
    </row>
    <row r="45927" spans="33:34">
      <c r="AG45927" s="7"/>
      <c r="AH45927" s="7"/>
    </row>
    <row r="45928" spans="33:34">
      <c r="AG45928" s="7"/>
      <c r="AH45928" s="7"/>
    </row>
    <row r="45929" spans="33:34">
      <c r="AG45929" s="7"/>
      <c r="AH45929" s="7"/>
    </row>
    <row r="45930" spans="33:34">
      <c r="AG45930" s="7"/>
      <c r="AH45930" s="7"/>
    </row>
    <row r="45931" spans="33:34">
      <c r="AG45931" s="7"/>
      <c r="AH45931" s="7"/>
    </row>
    <row r="45932" spans="33:34">
      <c r="AG45932" s="7"/>
      <c r="AH45932" s="7"/>
    </row>
    <row r="45933" spans="33:34">
      <c r="AG45933" s="7"/>
      <c r="AH45933" s="7"/>
    </row>
    <row r="45934" spans="33:34">
      <c r="AG45934" s="7"/>
      <c r="AH45934" s="7"/>
    </row>
    <row r="45935" spans="33:34">
      <c r="AG45935" s="7"/>
      <c r="AH45935" s="7"/>
    </row>
    <row r="45936" spans="33:34">
      <c r="AG45936" s="7"/>
      <c r="AH45936" s="7"/>
    </row>
    <row r="45937" spans="33:34">
      <c r="AG45937" s="7"/>
      <c r="AH45937" s="7"/>
    </row>
    <row r="45938" spans="33:34">
      <c r="AG45938" s="7"/>
      <c r="AH45938" s="7"/>
    </row>
    <row r="45939" spans="33:34">
      <c r="AG45939" s="7"/>
      <c r="AH45939" s="7"/>
    </row>
    <row r="45940" spans="33:34">
      <c r="AG45940" s="7"/>
      <c r="AH45940" s="7"/>
    </row>
    <row r="45941" spans="33:34">
      <c r="AG45941" s="7"/>
      <c r="AH45941" s="7"/>
    </row>
    <row r="45942" spans="33:34">
      <c r="AG45942" s="7"/>
      <c r="AH45942" s="7"/>
    </row>
    <row r="45943" spans="33:34">
      <c r="AG45943" s="7"/>
      <c r="AH45943" s="7"/>
    </row>
    <row r="45944" spans="33:34">
      <c r="AG45944" s="7"/>
      <c r="AH45944" s="7"/>
    </row>
    <row r="45945" spans="33:34">
      <c r="AG45945" s="7"/>
      <c r="AH45945" s="7"/>
    </row>
    <row r="45946" spans="33:34">
      <c r="AG45946" s="7"/>
      <c r="AH45946" s="7"/>
    </row>
    <row r="45947" spans="33:34">
      <c r="AG45947" s="7"/>
      <c r="AH45947" s="7"/>
    </row>
    <row r="45948" spans="33:34">
      <c r="AG45948" s="7"/>
      <c r="AH45948" s="7"/>
    </row>
    <row r="45949" spans="33:34">
      <c r="AG45949" s="7"/>
      <c r="AH45949" s="7"/>
    </row>
    <row r="45950" spans="33:34">
      <c r="AG45950" s="7"/>
      <c r="AH45950" s="7"/>
    </row>
    <row r="45951" spans="33:34">
      <c r="AG45951" s="7"/>
      <c r="AH45951" s="7"/>
    </row>
    <row r="45952" spans="33:34">
      <c r="AG45952" s="7"/>
      <c r="AH45952" s="7"/>
    </row>
    <row r="45953" spans="33:34">
      <c r="AG45953" s="7"/>
      <c r="AH45953" s="7"/>
    </row>
    <row r="45954" spans="33:34">
      <c r="AG45954" s="7"/>
      <c r="AH45954" s="7"/>
    </row>
    <row r="45955" spans="33:34">
      <c r="AG45955" s="7"/>
      <c r="AH45955" s="7"/>
    </row>
    <row r="45956" spans="33:34">
      <c r="AG45956" s="7"/>
      <c r="AH45956" s="7"/>
    </row>
    <row r="45957" spans="33:34">
      <c r="AG45957" s="7"/>
      <c r="AH45957" s="7"/>
    </row>
    <row r="45958" spans="33:34">
      <c r="AG45958" s="7"/>
      <c r="AH45958" s="7"/>
    </row>
    <row r="45959" spans="33:34">
      <c r="AG45959" s="7"/>
      <c r="AH45959" s="7"/>
    </row>
    <row r="45960" spans="33:34">
      <c r="AG45960" s="7"/>
      <c r="AH45960" s="7"/>
    </row>
    <row r="45961" spans="33:34">
      <c r="AG45961" s="7"/>
      <c r="AH45961" s="7"/>
    </row>
    <row r="45962" spans="33:34">
      <c r="AG45962" s="7"/>
      <c r="AH45962" s="7"/>
    </row>
    <row r="45963" spans="33:34">
      <c r="AG45963" s="7"/>
      <c r="AH45963" s="7"/>
    </row>
    <row r="45964" spans="33:34">
      <c r="AG45964" s="7"/>
      <c r="AH45964" s="7"/>
    </row>
    <row r="45965" spans="33:34">
      <c r="AG45965" s="7"/>
      <c r="AH45965" s="7"/>
    </row>
    <row r="45966" spans="33:34">
      <c r="AG45966" s="7"/>
      <c r="AH45966" s="7"/>
    </row>
    <row r="45967" spans="33:34">
      <c r="AG45967" s="7"/>
      <c r="AH45967" s="7"/>
    </row>
    <row r="45968" spans="33:34">
      <c r="AG45968" s="7"/>
      <c r="AH45968" s="7"/>
    </row>
    <row r="45969" spans="33:34">
      <c r="AG45969" s="7"/>
      <c r="AH45969" s="7"/>
    </row>
    <row r="45970" spans="33:34">
      <c r="AG45970" s="7"/>
      <c r="AH45970" s="7"/>
    </row>
    <row r="45971" spans="33:34">
      <c r="AG45971" s="7"/>
      <c r="AH45971" s="7"/>
    </row>
    <row r="45972" spans="33:34">
      <c r="AG45972" s="7"/>
      <c r="AH45972" s="7"/>
    </row>
    <row r="45973" spans="33:34">
      <c r="AG45973" s="7"/>
      <c r="AH45973" s="7"/>
    </row>
    <row r="45974" spans="33:34">
      <c r="AG45974" s="7"/>
      <c r="AH45974" s="7"/>
    </row>
    <row r="45975" spans="33:34">
      <c r="AG45975" s="7"/>
      <c r="AH45975" s="7"/>
    </row>
    <row r="45976" spans="33:34">
      <c r="AG45976" s="7"/>
      <c r="AH45976" s="7"/>
    </row>
    <row r="45977" spans="33:34">
      <c r="AG45977" s="7"/>
      <c r="AH45977" s="7"/>
    </row>
    <row r="45978" spans="33:34">
      <c r="AG45978" s="7"/>
      <c r="AH45978" s="7"/>
    </row>
    <row r="45979" spans="33:34">
      <c r="AG45979" s="7"/>
      <c r="AH45979" s="7"/>
    </row>
    <row r="45980" spans="33:34">
      <c r="AG45980" s="7"/>
      <c r="AH45980" s="7"/>
    </row>
    <row r="45981" spans="33:34">
      <c r="AG45981" s="7"/>
      <c r="AH45981" s="7"/>
    </row>
    <row r="45982" spans="33:34">
      <c r="AG45982" s="7"/>
      <c r="AH45982" s="7"/>
    </row>
    <row r="45983" spans="33:34">
      <c r="AG45983" s="7"/>
      <c r="AH45983" s="7"/>
    </row>
    <row r="45984" spans="33:34">
      <c r="AG45984" s="7"/>
      <c r="AH45984" s="7"/>
    </row>
    <row r="45985" spans="33:34">
      <c r="AG45985" s="7"/>
      <c r="AH45985" s="7"/>
    </row>
    <row r="45986" spans="33:34">
      <c r="AG45986" s="7"/>
      <c r="AH45986" s="7"/>
    </row>
    <row r="45987" spans="33:34">
      <c r="AG45987" s="7"/>
      <c r="AH45987" s="7"/>
    </row>
    <row r="45988" spans="33:34">
      <c r="AG45988" s="7"/>
      <c r="AH45988" s="7"/>
    </row>
    <row r="45989" spans="33:34">
      <c r="AG45989" s="7"/>
      <c r="AH45989" s="7"/>
    </row>
    <row r="45990" spans="33:34">
      <c r="AG45990" s="7"/>
      <c r="AH45990" s="7"/>
    </row>
    <row r="45991" spans="33:34">
      <c r="AG45991" s="7"/>
      <c r="AH45991" s="7"/>
    </row>
    <row r="45992" spans="33:34">
      <c r="AG45992" s="7"/>
      <c r="AH45992" s="7"/>
    </row>
    <row r="45993" spans="33:34">
      <c r="AG45993" s="7"/>
      <c r="AH45993" s="7"/>
    </row>
    <row r="45994" spans="33:34">
      <c r="AG45994" s="7"/>
      <c r="AH45994" s="7"/>
    </row>
    <row r="45995" spans="33:34">
      <c r="AG45995" s="7"/>
      <c r="AH45995" s="7"/>
    </row>
    <row r="45996" spans="33:34">
      <c r="AG45996" s="7"/>
      <c r="AH45996" s="7"/>
    </row>
    <row r="45997" spans="33:34">
      <c r="AG45997" s="7"/>
      <c r="AH45997" s="7"/>
    </row>
    <row r="45998" spans="33:34">
      <c r="AG45998" s="7"/>
      <c r="AH45998" s="7"/>
    </row>
    <row r="45999" spans="33:34">
      <c r="AG45999" s="7"/>
      <c r="AH45999" s="7"/>
    </row>
    <row r="46000" spans="33:34">
      <c r="AG46000" s="7"/>
      <c r="AH46000" s="7"/>
    </row>
    <row r="46001" spans="33:34">
      <c r="AG46001" s="7"/>
      <c r="AH46001" s="7"/>
    </row>
    <row r="46002" spans="33:34">
      <c r="AG46002" s="7"/>
      <c r="AH46002" s="7"/>
    </row>
    <row r="46003" spans="33:34">
      <c r="AG46003" s="7"/>
      <c r="AH46003" s="7"/>
    </row>
    <row r="46004" spans="33:34">
      <c r="AG46004" s="7"/>
      <c r="AH46004" s="7"/>
    </row>
    <row r="46005" spans="33:34">
      <c r="AG46005" s="7"/>
      <c r="AH46005" s="7"/>
    </row>
    <row r="46006" spans="33:34">
      <c r="AG46006" s="7"/>
      <c r="AH46006" s="7"/>
    </row>
    <row r="46007" spans="33:34">
      <c r="AG46007" s="7"/>
      <c r="AH46007" s="7"/>
    </row>
    <row r="46008" spans="33:34">
      <c r="AG46008" s="7"/>
      <c r="AH46008" s="7"/>
    </row>
    <row r="46009" spans="33:34">
      <c r="AG46009" s="7"/>
      <c r="AH46009" s="7"/>
    </row>
    <row r="46010" spans="33:34">
      <c r="AG46010" s="7"/>
      <c r="AH46010" s="7"/>
    </row>
    <row r="46011" spans="33:34">
      <c r="AG46011" s="7"/>
      <c r="AH46011" s="7"/>
    </row>
    <row r="46012" spans="33:34">
      <c r="AG46012" s="7"/>
      <c r="AH46012" s="7"/>
    </row>
    <row r="46013" spans="33:34">
      <c r="AG46013" s="7"/>
      <c r="AH46013" s="7"/>
    </row>
    <row r="46014" spans="33:34">
      <c r="AG46014" s="7"/>
      <c r="AH46014" s="7"/>
    </row>
    <row r="46015" spans="33:34">
      <c r="AG46015" s="7"/>
      <c r="AH46015" s="7"/>
    </row>
    <row r="46016" spans="33:34">
      <c r="AG46016" s="7"/>
      <c r="AH46016" s="7"/>
    </row>
    <row r="46017" spans="33:34">
      <c r="AG46017" s="7"/>
      <c r="AH46017" s="7"/>
    </row>
    <row r="46018" spans="33:34">
      <c r="AG46018" s="7"/>
      <c r="AH46018" s="7"/>
    </row>
    <row r="46019" spans="33:34">
      <c r="AG46019" s="7"/>
      <c r="AH46019" s="7"/>
    </row>
    <row r="46020" spans="33:34">
      <c r="AG46020" s="7"/>
      <c r="AH46020" s="7"/>
    </row>
    <row r="46021" spans="33:34">
      <c r="AG46021" s="7"/>
      <c r="AH46021" s="7"/>
    </row>
    <row r="46022" spans="33:34">
      <c r="AG46022" s="7"/>
      <c r="AH46022" s="7"/>
    </row>
    <row r="46023" spans="33:34">
      <c r="AG46023" s="7"/>
      <c r="AH46023" s="7"/>
    </row>
    <row r="46024" spans="33:34">
      <c r="AG46024" s="7"/>
      <c r="AH46024" s="7"/>
    </row>
    <row r="46025" spans="33:34">
      <c r="AG46025" s="7"/>
      <c r="AH46025" s="7"/>
    </row>
    <row r="46026" spans="33:34">
      <c r="AG46026" s="7"/>
      <c r="AH46026" s="7"/>
    </row>
    <row r="46027" spans="33:34">
      <c r="AG46027" s="7"/>
      <c r="AH46027" s="7"/>
    </row>
    <row r="46028" spans="33:34">
      <c r="AG46028" s="7"/>
      <c r="AH46028" s="7"/>
    </row>
    <row r="46029" spans="33:34">
      <c r="AG46029" s="7"/>
      <c r="AH46029" s="7"/>
    </row>
    <row r="46030" spans="33:34">
      <c r="AG46030" s="7"/>
      <c r="AH46030" s="7"/>
    </row>
    <row r="46031" spans="33:34">
      <c r="AG46031" s="7"/>
      <c r="AH46031" s="7"/>
    </row>
    <row r="46032" spans="33:34">
      <c r="AG46032" s="7"/>
      <c r="AH46032" s="7"/>
    </row>
    <row r="46033" spans="33:34">
      <c r="AG46033" s="7"/>
      <c r="AH46033" s="7"/>
    </row>
    <row r="46034" spans="33:34">
      <c r="AG46034" s="7"/>
      <c r="AH46034" s="7"/>
    </row>
    <row r="46035" spans="33:34">
      <c r="AG46035" s="7"/>
      <c r="AH46035" s="7"/>
    </row>
    <row r="46036" spans="33:34">
      <c r="AG46036" s="7"/>
      <c r="AH46036" s="7"/>
    </row>
    <row r="46037" spans="33:34">
      <c r="AG46037" s="7"/>
      <c r="AH46037" s="7"/>
    </row>
    <row r="46038" spans="33:34">
      <c r="AG46038" s="7"/>
      <c r="AH46038" s="7"/>
    </row>
    <row r="46039" spans="33:34">
      <c r="AG46039" s="7"/>
      <c r="AH46039" s="7"/>
    </row>
    <row r="46040" spans="33:34">
      <c r="AG46040" s="7"/>
      <c r="AH46040" s="7"/>
    </row>
    <row r="46041" spans="33:34">
      <c r="AG46041" s="7"/>
      <c r="AH46041" s="7"/>
    </row>
    <row r="46042" spans="33:34">
      <c r="AG46042" s="7"/>
      <c r="AH46042" s="7"/>
    </row>
    <row r="46043" spans="33:34">
      <c r="AG46043" s="7"/>
      <c r="AH46043" s="7"/>
    </row>
    <row r="46044" spans="33:34">
      <c r="AG46044" s="7"/>
      <c r="AH46044" s="7"/>
    </row>
    <row r="46045" spans="33:34">
      <c r="AG46045" s="7"/>
      <c r="AH46045" s="7"/>
    </row>
    <row r="46046" spans="33:34">
      <c r="AG46046" s="7"/>
      <c r="AH46046" s="7"/>
    </row>
    <row r="46047" spans="33:34">
      <c r="AG46047" s="7"/>
      <c r="AH46047" s="7"/>
    </row>
    <row r="46048" spans="33:34">
      <c r="AG46048" s="7"/>
      <c r="AH46048" s="7"/>
    </row>
    <row r="46049" spans="33:34">
      <c r="AG46049" s="7"/>
      <c r="AH46049" s="7"/>
    </row>
    <row r="46050" spans="33:34">
      <c r="AG46050" s="7"/>
      <c r="AH46050" s="7"/>
    </row>
    <row r="46051" spans="33:34">
      <c r="AG46051" s="7"/>
      <c r="AH46051" s="7"/>
    </row>
    <row r="46052" spans="33:34">
      <c r="AG46052" s="7"/>
      <c r="AH46052" s="7"/>
    </row>
    <row r="46053" spans="33:34">
      <c r="AG46053" s="7"/>
      <c r="AH46053" s="7"/>
    </row>
    <row r="46054" spans="33:34">
      <c r="AG46054" s="7"/>
      <c r="AH46054" s="7"/>
    </row>
    <row r="46055" spans="33:34">
      <c r="AG46055" s="7"/>
      <c r="AH46055" s="7"/>
    </row>
    <row r="46056" spans="33:34">
      <c r="AG46056" s="7"/>
      <c r="AH46056" s="7"/>
    </row>
    <row r="46057" spans="33:34">
      <c r="AG46057" s="7"/>
      <c r="AH46057" s="7"/>
    </row>
    <row r="46058" spans="33:34">
      <c r="AG46058" s="7"/>
      <c r="AH46058" s="7"/>
    </row>
    <row r="46059" spans="33:34">
      <c r="AG46059" s="7"/>
      <c r="AH46059" s="7"/>
    </row>
    <row r="46060" spans="33:34">
      <c r="AG46060" s="7"/>
      <c r="AH46060" s="7"/>
    </row>
    <row r="46061" spans="33:34">
      <c r="AG46061" s="7"/>
      <c r="AH46061" s="7"/>
    </row>
    <row r="46062" spans="33:34">
      <c r="AG46062" s="7"/>
      <c r="AH46062" s="7"/>
    </row>
    <row r="46063" spans="33:34">
      <c r="AG46063" s="7"/>
      <c r="AH46063" s="7"/>
    </row>
    <row r="46064" spans="33:34">
      <c r="AG46064" s="7"/>
      <c r="AH46064" s="7"/>
    </row>
    <row r="46065" spans="33:34">
      <c r="AG46065" s="7"/>
      <c r="AH46065" s="7"/>
    </row>
    <row r="46066" spans="33:34">
      <c r="AG46066" s="7"/>
      <c r="AH46066" s="7"/>
    </row>
    <row r="46067" spans="33:34">
      <c r="AG46067" s="7"/>
      <c r="AH46067" s="7"/>
    </row>
    <row r="46068" spans="33:34">
      <c r="AG46068" s="7"/>
      <c r="AH46068" s="7"/>
    </row>
    <row r="46069" spans="33:34">
      <c r="AG46069" s="7"/>
      <c r="AH46069" s="7"/>
    </row>
    <row r="46070" spans="33:34">
      <c r="AG46070" s="7"/>
      <c r="AH46070" s="7"/>
    </row>
    <row r="46071" spans="33:34">
      <c r="AG46071" s="7"/>
      <c r="AH46071" s="7"/>
    </row>
    <row r="46072" spans="33:34">
      <c r="AG46072" s="7"/>
      <c r="AH46072" s="7"/>
    </row>
    <row r="46073" spans="33:34">
      <c r="AG46073" s="7"/>
      <c r="AH46073" s="7"/>
    </row>
    <row r="46074" spans="33:34">
      <c r="AG46074" s="7"/>
      <c r="AH46074" s="7"/>
    </row>
    <row r="46075" spans="33:34">
      <c r="AG46075" s="7"/>
      <c r="AH46075" s="7"/>
    </row>
    <row r="46076" spans="33:34">
      <c r="AG46076" s="7"/>
      <c r="AH46076" s="7"/>
    </row>
    <row r="46077" spans="33:34">
      <c r="AG46077" s="7"/>
      <c r="AH46077" s="7"/>
    </row>
    <row r="46078" spans="33:34">
      <c r="AG46078" s="7"/>
      <c r="AH46078" s="7"/>
    </row>
    <row r="46079" spans="33:34">
      <c r="AG46079" s="7"/>
      <c r="AH46079" s="7"/>
    </row>
    <row r="46080" spans="33:34">
      <c r="AG46080" s="7"/>
      <c r="AH46080" s="7"/>
    </row>
    <row r="46081" spans="33:34">
      <c r="AG46081" s="7"/>
      <c r="AH46081" s="7"/>
    </row>
    <row r="46082" spans="33:34">
      <c r="AG46082" s="7"/>
      <c r="AH46082" s="7"/>
    </row>
    <row r="46083" spans="33:34">
      <c r="AG46083" s="7"/>
      <c r="AH46083" s="7"/>
    </row>
    <row r="46084" spans="33:34">
      <c r="AG46084" s="7"/>
      <c r="AH46084" s="7"/>
    </row>
    <row r="46085" spans="33:34">
      <c r="AG46085" s="7"/>
      <c r="AH46085" s="7"/>
    </row>
    <row r="46086" spans="33:34">
      <c r="AG46086" s="7"/>
      <c r="AH46086" s="7"/>
    </row>
    <row r="46087" spans="33:34">
      <c r="AG46087" s="7"/>
      <c r="AH46087" s="7"/>
    </row>
    <row r="46088" spans="33:34">
      <c r="AG46088" s="7"/>
      <c r="AH46088" s="7"/>
    </row>
    <row r="46089" spans="33:34">
      <c r="AG46089" s="7"/>
      <c r="AH46089" s="7"/>
    </row>
    <row r="46090" spans="33:34">
      <c r="AG46090" s="7"/>
      <c r="AH46090" s="7"/>
    </row>
    <row r="46091" spans="33:34">
      <c r="AG46091" s="7"/>
      <c r="AH46091" s="7"/>
    </row>
    <row r="46092" spans="33:34">
      <c r="AG46092" s="7"/>
      <c r="AH46092" s="7"/>
    </row>
    <row r="46093" spans="33:34">
      <c r="AG46093" s="7"/>
      <c r="AH46093" s="7"/>
    </row>
    <row r="46094" spans="33:34">
      <c r="AG46094" s="7"/>
      <c r="AH46094" s="7"/>
    </row>
    <row r="46095" spans="33:34">
      <c r="AG46095" s="7"/>
      <c r="AH46095" s="7"/>
    </row>
    <row r="46096" spans="33:34">
      <c r="AG46096" s="7"/>
      <c r="AH46096" s="7"/>
    </row>
    <row r="46097" spans="33:34">
      <c r="AG46097" s="7"/>
      <c r="AH46097" s="7"/>
    </row>
    <row r="46098" spans="33:34">
      <c r="AG46098" s="7"/>
      <c r="AH46098" s="7"/>
    </row>
    <row r="46099" spans="33:34">
      <c r="AG46099" s="7"/>
      <c r="AH46099" s="7"/>
    </row>
    <row r="46100" spans="33:34">
      <c r="AG46100" s="7"/>
      <c r="AH46100" s="7"/>
    </row>
    <row r="46101" spans="33:34">
      <c r="AG46101" s="7"/>
      <c r="AH46101" s="7"/>
    </row>
    <row r="46102" spans="33:34">
      <c r="AG46102" s="7"/>
      <c r="AH46102" s="7"/>
    </row>
    <row r="46103" spans="33:34">
      <c r="AG46103" s="7"/>
      <c r="AH46103" s="7"/>
    </row>
    <row r="46104" spans="33:34">
      <c r="AG46104" s="7"/>
      <c r="AH46104" s="7"/>
    </row>
    <row r="46105" spans="33:34">
      <c r="AG46105" s="7"/>
      <c r="AH46105" s="7"/>
    </row>
    <row r="46106" spans="33:34">
      <c r="AG46106" s="7"/>
      <c r="AH46106" s="7"/>
    </row>
    <row r="46107" spans="33:34">
      <c r="AG46107" s="7"/>
      <c r="AH46107" s="7"/>
    </row>
    <row r="46108" spans="33:34">
      <c r="AG46108" s="7"/>
      <c r="AH46108" s="7"/>
    </row>
    <row r="46109" spans="33:34">
      <c r="AG46109" s="7"/>
      <c r="AH46109" s="7"/>
    </row>
    <row r="46110" spans="33:34">
      <c r="AG46110" s="7"/>
      <c r="AH46110" s="7"/>
    </row>
    <row r="46111" spans="33:34">
      <c r="AG46111" s="7"/>
      <c r="AH46111" s="7"/>
    </row>
    <row r="46112" spans="33:34">
      <c r="AG46112" s="7"/>
      <c r="AH46112" s="7"/>
    </row>
    <row r="46113" spans="33:34">
      <c r="AG46113" s="7"/>
      <c r="AH46113" s="7"/>
    </row>
    <row r="46114" spans="33:34">
      <c r="AG46114" s="7"/>
      <c r="AH46114" s="7"/>
    </row>
    <row r="46115" spans="33:34">
      <c r="AG46115" s="7"/>
      <c r="AH46115" s="7"/>
    </row>
    <row r="46116" spans="33:34">
      <c r="AG46116" s="7"/>
      <c r="AH46116" s="7"/>
    </row>
    <row r="46117" spans="33:34">
      <c r="AG46117" s="7"/>
      <c r="AH46117" s="7"/>
    </row>
    <row r="46118" spans="33:34">
      <c r="AG46118" s="7"/>
      <c r="AH46118" s="7"/>
    </row>
    <row r="46119" spans="33:34">
      <c r="AG46119" s="7"/>
      <c r="AH46119" s="7"/>
    </row>
    <row r="46120" spans="33:34">
      <c r="AG46120" s="7"/>
      <c r="AH46120" s="7"/>
    </row>
    <row r="46121" spans="33:34">
      <c r="AG46121" s="7"/>
      <c r="AH46121" s="7"/>
    </row>
    <row r="46122" spans="33:34">
      <c r="AG46122" s="7"/>
      <c r="AH46122" s="7"/>
    </row>
    <row r="46123" spans="33:34">
      <c r="AG46123" s="7"/>
      <c r="AH46123" s="7"/>
    </row>
    <row r="46124" spans="33:34">
      <c r="AG46124" s="7"/>
      <c r="AH46124" s="7"/>
    </row>
    <row r="46125" spans="33:34">
      <c r="AG46125" s="7"/>
      <c r="AH46125" s="7"/>
    </row>
    <row r="46126" spans="33:34">
      <c r="AG46126" s="7"/>
      <c r="AH46126" s="7"/>
    </row>
    <row r="46127" spans="33:34">
      <c r="AG46127" s="7"/>
      <c r="AH46127" s="7"/>
    </row>
    <row r="46128" spans="33:34">
      <c r="AG46128" s="7"/>
      <c r="AH46128" s="7"/>
    </row>
    <row r="46129" spans="33:34">
      <c r="AG46129" s="7"/>
      <c r="AH46129" s="7"/>
    </row>
    <row r="46130" spans="33:34">
      <c r="AG46130" s="7"/>
      <c r="AH46130" s="7"/>
    </row>
    <row r="46131" spans="33:34">
      <c r="AG46131" s="7"/>
      <c r="AH46131" s="7"/>
    </row>
    <row r="46132" spans="33:34">
      <c r="AG46132" s="7"/>
      <c r="AH46132" s="7"/>
    </row>
    <row r="46133" spans="33:34">
      <c r="AG46133" s="7"/>
      <c r="AH46133" s="7"/>
    </row>
    <row r="46134" spans="33:34">
      <c r="AG46134" s="7"/>
      <c r="AH46134" s="7"/>
    </row>
    <row r="46135" spans="33:34">
      <c r="AG46135" s="7"/>
      <c r="AH46135" s="7"/>
    </row>
    <row r="46136" spans="33:34">
      <c r="AG46136" s="7"/>
      <c r="AH46136" s="7"/>
    </row>
    <row r="46137" spans="33:34">
      <c r="AG46137" s="7"/>
      <c r="AH46137" s="7"/>
    </row>
    <row r="46138" spans="33:34">
      <c r="AG46138" s="7"/>
      <c r="AH46138" s="7"/>
    </row>
    <row r="46139" spans="33:34">
      <c r="AG46139" s="7"/>
      <c r="AH46139" s="7"/>
    </row>
    <row r="46140" spans="33:34">
      <c r="AG46140" s="7"/>
      <c r="AH46140" s="7"/>
    </row>
    <row r="46141" spans="33:34">
      <c r="AG46141" s="7"/>
      <c r="AH46141" s="7"/>
    </row>
    <row r="46142" spans="33:34">
      <c r="AG46142" s="7"/>
      <c r="AH46142" s="7"/>
    </row>
    <row r="46143" spans="33:34">
      <c r="AG46143" s="7"/>
      <c r="AH46143" s="7"/>
    </row>
    <row r="46144" spans="33:34">
      <c r="AG46144" s="7"/>
      <c r="AH46144" s="7"/>
    </row>
    <row r="46145" spans="33:34">
      <c r="AG46145" s="7"/>
      <c r="AH46145" s="7"/>
    </row>
    <row r="46146" spans="33:34">
      <c r="AG46146" s="7"/>
      <c r="AH46146" s="7"/>
    </row>
    <row r="46147" spans="33:34">
      <c r="AG46147" s="7"/>
      <c r="AH46147" s="7"/>
    </row>
    <row r="46148" spans="33:34">
      <c r="AG46148" s="7"/>
      <c r="AH46148" s="7"/>
    </row>
    <row r="46149" spans="33:34">
      <c r="AG46149" s="7"/>
      <c r="AH46149" s="7"/>
    </row>
    <row r="46150" spans="33:34">
      <c r="AG46150" s="7"/>
      <c r="AH46150" s="7"/>
    </row>
    <row r="46151" spans="33:34">
      <c r="AG46151" s="7"/>
      <c r="AH46151" s="7"/>
    </row>
    <row r="46152" spans="33:34">
      <c r="AG46152" s="7"/>
      <c r="AH46152" s="7"/>
    </row>
    <row r="46153" spans="33:34">
      <c r="AG46153" s="7"/>
      <c r="AH46153" s="7"/>
    </row>
    <row r="46154" spans="33:34">
      <c r="AG46154" s="7"/>
      <c r="AH46154" s="7"/>
    </row>
    <row r="46155" spans="33:34">
      <c r="AG46155" s="7"/>
      <c r="AH46155" s="7"/>
    </row>
    <row r="46156" spans="33:34">
      <c r="AG46156" s="7"/>
      <c r="AH46156" s="7"/>
    </row>
    <row r="46157" spans="33:34">
      <c r="AG46157" s="7"/>
      <c r="AH46157" s="7"/>
    </row>
    <row r="46158" spans="33:34">
      <c r="AG46158" s="7"/>
      <c r="AH46158" s="7"/>
    </row>
    <row r="46159" spans="33:34">
      <c r="AG46159" s="7"/>
      <c r="AH46159" s="7"/>
    </row>
    <row r="46160" spans="33:34">
      <c r="AG46160" s="7"/>
      <c r="AH46160" s="7"/>
    </row>
    <row r="46161" spans="33:34">
      <c r="AG46161" s="7"/>
      <c r="AH46161" s="7"/>
    </row>
    <row r="46162" spans="33:34">
      <c r="AG46162" s="7"/>
      <c r="AH46162" s="7"/>
    </row>
    <row r="46163" spans="33:34">
      <c r="AG46163" s="7"/>
      <c r="AH46163" s="7"/>
    </row>
    <row r="46164" spans="33:34">
      <c r="AG46164" s="7"/>
      <c r="AH46164" s="7"/>
    </row>
    <row r="46165" spans="33:34">
      <c r="AG46165" s="7"/>
      <c r="AH46165" s="7"/>
    </row>
    <row r="46166" spans="33:34">
      <c r="AG46166" s="7"/>
      <c r="AH46166" s="7"/>
    </row>
    <row r="46167" spans="33:34">
      <c r="AG46167" s="7"/>
      <c r="AH46167" s="7"/>
    </row>
    <row r="46168" spans="33:34">
      <c r="AG46168" s="7"/>
      <c r="AH46168" s="7"/>
    </row>
    <row r="46169" spans="33:34">
      <c r="AG46169" s="7"/>
      <c r="AH46169" s="7"/>
    </row>
    <row r="46170" spans="33:34">
      <c r="AG46170" s="7"/>
      <c r="AH46170" s="7"/>
    </row>
    <row r="46171" spans="33:34">
      <c r="AG46171" s="7"/>
      <c r="AH46171" s="7"/>
    </row>
    <row r="46172" spans="33:34">
      <c r="AG46172" s="7"/>
      <c r="AH46172" s="7"/>
    </row>
    <row r="46173" spans="33:34">
      <c r="AG46173" s="7"/>
      <c r="AH46173" s="7"/>
    </row>
    <row r="46174" spans="33:34">
      <c r="AG46174" s="7"/>
      <c r="AH46174" s="7"/>
    </row>
    <row r="46175" spans="33:34">
      <c r="AG46175" s="7"/>
      <c r="AH46175" s="7"/>
    </row>
    <row r="46176" spans="33:34">
      <c r="AG46176" s="7"/>
      <c r="AH46176" s="7"/>
    </row>
    <row r="46177" spans="33:34">
      <c r="AG46177" s="7"/>
      <c r="AH46177" s="7"/>
    </row>
    <row r="46178" spans="33:34">
      <c r="AG46178" s="7"/>
      <c r="AH46178" s="7"/>
    </row>
    <row r="46179" spans="33:34">
      <c r="AG46179" s="7"/>
      <c r="AH46179" s="7"/>
    </row>
    <row r="46180" spans="33:34">
      <c r="AG46180" s="7"/>
      <c r="AH46180" s="7"/>
    </row>
    <row r="46181" spans="33:34">
      <c r="AG46181" s="7"/>
      <c r="AH46181" s="7"/>
    </row>
    <row r="46182" spans="33:34">
      <c r="AG46182" s="7"/>
      <c r="AH46182" s="7"/>
    </row>
    <row r="46183" spans="33:34">
      <c r="AG46183" s="7"/>
      <c r="AH46183" s="7"/>
    </row>
    <row r="46184" spans="33:34">
      <c r="AG46184" s="7"/>
      <c r="AH46184" s="7"/>
    </row>
    <row r="46185" spans="33:34">
      <c r="AG46185" s="7"/>
      <c r="AH46185" s="7"/>
    </row>
    <row r="46186" spans="33:34">
      <c r="AG46186" s="7"/>
      <c r="AH46186" s="7"/>
    </row>
    <row r="46187" spans="33:34">
      <c r="AG46187" s="7"/>
      <c r="AH46187" s="7"/>
    </row>
    <row r="46188" spans="33:34">
      <c r="AG46188" s="7"/>
      <c r="AH46188" s="7"/>
    </row>
    <row r="46189" spans="33:34">
      <c r="AG46189" s="7"/>
      <c r="AH46189" s="7"/>
    </row>
    <row r="46190" spans="33:34">
      <c r="AG46190" s="7"/>
      <c r="AH46190" s="7"/>
    </row>
    <row r="46191" spans="33:34">
      <c r="AG46191" s="7"/>
      <c r="AH46191" s="7"/>
    </row>
    <row r="46192" spans="33:34">
      <c r="AG46192" s="7"/>
      <c r="AH46192" s="7"/>
    </row>
    <row r="46193" spans="33:34">
      <c r="AG46193" s="7"/>
      <c r="AH46193" s="7"/>
    </row>
    <row r="46194" spans="33:34">
      <c r="AG46194" s="7"/>
      <c r="AH46194" s="7"/>
    </row>
    <row r="46195" spans="33:34">
      <c r="AG46195" s="7"/>
      <c r="AH46195" s="7"/>
    </row>
    <row r="46196" spans="33:34">
      <c r="AG46196" s="7"/>
      <c r="AH46196" s="7"/>
    </row>
    <row r="46197" spans="33:34">
      <c r="AG46197" s="7"/>
      <c r="AH46197" s="7"/>
    </row>
    <row r="46198" spans="33:34">
      <c r="AG46198" s="7"/>
      <c r="AH46198" s="7"/>
    </row>
    <row r="46199" spans="33:34">
      <c r="AG46199" s="7"/>
      <c r="AH46199" s="7"/>
    </row>
    <row r="46200" spans="33:34">
      <c r="AG46200" s="7"/>
      <c r="AH46200" s="7"/>
    </row>
    <row r="46201" spans="33:34">
      <c r="AG46201" s="7"/>
      <c r="AH46201" s="7"/>
    </row>
    <row r="46202" spans="33:34">
      <c r="AG46202" s="7"/>
      <c r="AH46202" s="7"/>
    </row>
    <row r="46203" spans="33:34">
      <c r="AG46203" s="7"/>
      <c r="AH46203" s="7"/>
    </row>
    <row r="46204" spans="33:34">
      <c r="AG46204" s="7"/>
      <c r="AH46204" s="7"/>
    </row>
    <row r="46205" spans="33:34">
      <c r="AG46205" s="7"/>
      <c r="AH46205" s="7"/>
    </row>
    <row r="46206" spans="33:34">
      <c r="AG46206" s="7"/>
      <c r="AH46206" s="7"/>
    </row>
    <row r="46207" spans="33:34">
      <c r="AG46207" s="7"/>
      <c r="AH46207" s="7"/>
    </row>
    <row r="46208" spans="33:34">
      <c r="AG46208" s="7"/>
      <c r="AH46208" s="7"/>
    </row>
    <row r="46209" spans="33:34">
      <c r="AG46209" s="7"/>
      <c r="AH46209" s="7"/>
    </row>
    <row r="46210" spans="33:34">
      <c r="AG46210" s="7"/>
      <c r="AH46210" s="7"/>
    </row>
    <row r="46211" spans="33:34">
      <c r="AG46211" s="7"/>
      <c r="AH46211" s="7"/>
    </row>
    <row r="46212" spans="33:34">
      <c r="AG46212" s="7"/>
      <c r="AH46212" s="7"/>
    </row>
    <row r="46213" spans="33:34">
      <c r="AG46213" s="7"/>
      <c r="AH46213" s="7"/>
    </row>
    <row r="46214" spans="33:34">
      <c r="AG46214" s="7"/>
      <c r="AH46214" s="7"/>
    </row>
    <row r="46215" spans="33:34">
      <c r="AG46215" s="7"/>
      <c r="AH46215" s="7"/>
    </row>
    <row r="46216" spans="33:34">
      <c r="AG46216" s="7"/>
      <c r="AH46216" s="7"/>
    </row>
    <row r="46217" spans="33:34">
      <c r="AG46217" s="7"/>
      <c r="AH46217" s="7"/>
    </row>
    <row r="46218" spans="33:34">
      <c r="AG46218" s="7"/>
      <c r="AH46218" s="7"/>
    </row>
    <row r="46219" spans="33:34">
      <c r="AG46219" s="7"/>
      <c r="AH46219" s="7"/>
    </row>
    <row r="46220" spans="33:34">
      <c r="AG46220" s="7"/>
      <c r="AH46220" s="7"/>
    </row>
    <row r="46221" spans="33:34">
      <c r="AG46221" s="7"/>
      <c r="AH46221" s="7"/>
    </row>
    <row r="46222" spans="33:34">
      <c r="AG46222" s="7"/>
      <c r="AH46222" s="7"/>
    </row>
    <row r="46223" spans="33:34">
      <c r="AG46223" s="7"/>
      <c r="AH46223" s="7"/>
    </row>
    <row r="46224" spans="33:34">
      <c r="AG46224" s="7"/>
      <c r="AH46224" s="7"/>
    </row>
    <row r="46225" spans="33:34">
      <c r="AG46225" s="7"/>
      <c r="AH46225" s="7"/>
    </row>
    <row r="46226" spans="33:34">
      <c r="AG46226" s="7"/>
      <c r="AH46226" s="7"/>
    </row>
    <row r="46227" spans="33:34">
      <c r="AG46227" s="7"/>
      <c r="AH46227" s="7"/>
    </row>
    <row r="46228" spans="33:34">
      <c r="AG46228" s="7"/>
      <c r="AH46228" s="7"/>
    </row>
    <row r="46229" spans="33:34">
      <c r="AG46229" s="7"/>
      <c r="AH46229" s="7"/>
    </row>
    <row r="46230" spans="33:34">
      <c r="AG46230" s="7"/>
      <c r="AH46230" s="7"/>
    </row>
    <row r="46231" spans="33:34">
      <c r="AG46231" s="7"/>
      <c r="AH46231" s="7"/>
    </row>
    <row r="46232" spans="33:34">
      <c r="AG46232" s="7"/>
      <c r="AH46232" s="7"/>
    </row>
    <row r="46233" spans="33:34">
      <c r="AG46233" s="7"/>
      <c r="AH46233" s="7"/>
    </row>
    <row r="46234" spans="33:34">
      <c r="AG46234" s="7"/>
      <c r="AH46234" s="7"/>
    </row>
    <row r="46235" spans="33:34">
      <c r="AG46235" s="7"/>
      <c r="AH46235" s="7"/>
    </row>
    <row r="46236" spans="33:34">
      <c r="AG46236" s="7"/>
      <c r="AH46236" s="7"/>
    </row>
    <row r="46237" spans="33:34">
      <c r="AG46237" s="7"/>
      <c r="AH46237" s="7"/>
    </row>
    <row r="46238" spans="33:34">
      <c r="AG46238" s="7"/>
      <c r="AH46238" s="7"/>
    </row>
    <row r="46239" spans="33:34">
      <c r="AG46239" s="7"/>
      <c r="AH46239" s="7"/>
    </row>
    <row r="46240" spans="33:34">
      <c r="AG46240" s="7"/>
      <c r="AH46240" s="7"/>
    </row>
    <row r="46241" spans="33:34">
      <c r="AG46241" s="7"/>
      <c r="AH46241" s="7"/>
    </row>
    <row r="46242" spans="33:34">
      <c r="AG46242" s="7"/>
      <c r="AH46242" s="7"/>
    </row>
    <row r="46243" spans="33:34">
      <c r="AG46243" s="7"/>
      <c r="AH46243" s="7"/>
    </row>
    <row r="46244" spans="33:34">
      <c r="AG46244" s="7"/>
      <c r="AH46244" s="7"/>
    </row>
    <row r="46245" spans="33:34">
      <c r="AG46245" s="7"/>
      <c r="AH46245" s="7"/>
    </row>
    <row r="46246" spans="33:34">
      <c r="AG46246" s="7"/>
      <c r="AH46246" s="7"/>
    </row>
    <row r="46247" spans="33:34">
      <c r="AG46247" s="7"/>
      <c r="AH46247" s="7"/>
    </row>
    <row r="46248" spans="33:34">
      <c r="AG46248" s="7"/>
      <c r="AH46248" s="7"/>
    </row>
    <row r="46249" spans="33:34">
      <c r="AG46249" s="7"/>
      <c r="AH46249" s="7"/>
    </row>
    <row r="46250" spans="33:34">
      <c r="AG46250" s="7"/>
      <c r="AH46250" s="7"/>
    </row>
    <row r="46251" spans="33:34">
      <c r="AG46251" s="7"/>
      <c r="AH46251" s="7"/>
    </row>
    <row r="46252" spans="33:34">
      <c r="AG46252" s="7"/>
      <c r="AH46252" s="7"/>
    </row>
    <row r="46253" spans="33:34">
      <c r="AG46253" s="7"/>
      <c r="AH46253" s="7"/>
    </row>
    <row r="46254" spans="33:34">
      <c r="AG46254" s="7"/>
      <c r="AH46254" s="7"/>
    </row>
    <row r="46255" spans="33:34">
      <c r="AG46255" s="7"/>
      <c r="AH46255" s="7"/>
    </row>
    <row r="46256" spans="33:34">
      <c r="AG46256" s="7"/>
      <c r="AH46256" s="7"/>
    </row>
    <row r="46257" spans="33:34">
      <c r="AG46257" s="7"/>
      <c r="AH46257" s="7"/>
    </row>
    <row r="46258" spans="33:34">
      <c r="AG46258" s="7"/>
      <c r="AH46258" s="7"/>
    </row>
    <row r="46259" spans="33:34">
      <c r="AG46259" s="7"/>
      <c r="AH46259" s="7"/>
    </row>
    <row r="46260" spans="33:34">
      <c r="AG46260" s="7"/>
      <c r="AH46260" s="7"/>
    </row>
    <row r="46261" spans="33:34">
      <c r="AG46261" s="7"/>
      <c r="AH46261" s="7"/>
    </row>
    <row r="46262" spans="33:34">
      <c r="AG46262" s="7"/>
      <c r="AH46262" s="7"/>
    </row>
    <row r="46263" spans="33:34">
      <c r="AG46263" s="7"/>
      <c r="AH46263" s="7"/>
    </row>
    <row r="46264" spans="33:34">
      <c r="AG46264" s="7"/>
      <c r="AH46264" s="7"/>
    </row>
    <row r="46265" spans="33:34">
      <c r="AG46265" s="7"/>
      <c r="AH46265" s="7"/>
    </row>
    <row r="46266" spans="33:34">
      <c r="AG46266" s="7"/>
      <c r="AH46266" s="7"/>
    </row>
    <row r="46267" spans="33:34">
      <c r="AG46267" s="7"/>
      <c r="AH46267" s="7"/>
    </row>
    <row r="46268" spans="33:34">
      <c r="AG46268" s="7"/>
      <c r="AH46268" s="7"/>
    </row>
    <row r="46269" spans="33:34">
      <c r="AG46269" s="7"/>
      <c r="AH46269" s="7"/>
    </row>
    <row r="46270" spans="33:34">
      <c r="AG46270" s="7"/>
      <c r="AH46270" s="7"/>
    </row>
    <row r="46271" spans="33:34">
      <c r="AG46271" s="7"/>
      <c r="AH46271" s="7"/>
    </row>
    <row r="46272" spans="33:34">
      <c r="AG46272" s="7"/>
      <c r="AH46272" s="7"/>
    </row>
    <row r="46273" spans="33:34">
      <c r="AG46273" s="7"/>
      <c r="AH46273" s="7"/>
    </row>
    <row r="46274" spans="33:34">
      <c r="AG46274" s="7"/>
      <c r="AH46274" s="7"/>
    </row>
    <row r="46275" spans="33:34">
      <c r="AG46275" s="7"/>
      <c r="AH46275" s="7"/>
    </row>
    <row r="46276" spans="33:34">
      <c r="AG46276" s="7"/>
      <c r="AH46276" s="7"/>
    </row>
    <row r="46277" spans="33:34">
      <c r="AG46277" s="7"/>
      <c r="AH46277" s="7"/>
    </row>
    <row r="46278" spans="33:34">
      <c r="AG46278" s="7"/>
      <c r="AH46278" s="7"/>
    </row>
    <row r="46279" spans="33:34">
      <c r="AG46279" s="7"/>
      <c r="AH46279" s="7"/>
    </row>
    <row r="46280" spans="33:34">
      <c r="AG46280" s="7"/>
      <c r="AH46280" s="7"/>
    </row>
    <row r="46281" spans="33:34">
      <c r="AG46281" s="7"/>
      <c r="AH46281" s="7"/>
    </row>
    <row r="46282" spans="33:34">
      <c r="AG46282" s="7"/>
      <c r="AH46282" s="7"/>
    </row>
    <row r="46283" spans="33:34">
      <c r="AG46283" s="7"/>
      <c r="AH46283" s="7"/>
    </row>
    <row r="46284" spans="33:34">
      <c r="AG46284" s="7"/>
      <c r="AH46284" s="7"/>
    </row>
    <row r="46285" spans="33:34">
      <c r="AG46285" s="7"/>
      <c r="AH46285" s="7"/>
    </row>
    <row r="46286" spans="33:34">
      <c r="AG46286" s="7"/>
      <c r="AH46286" s="7"/>
    </row>
    <row r="46287" spans="33:34">
      <c r="AG46287" s="7"/>
      <c r="AH46287" s="7"/>
    </row>
    <row r="46288" spans="33:34">
      <c r="AG46288" s="7"/>
      <c r="AH46288" s="7"/>
    </row>
    <row r="46289" spans="33:34">
      <c r="AG46289" s="7"/>
      <c r="AH46289" s="7"/>
    </row>
    <row r="46290" spans="33:34">
      <c r="AG46290" s="7"/>
      <c r="AH46290" s="7"/>
    </row>
    <row r="46291" spans="33:34">
      <c r="AG46291" s="7"/>
      <c r="AH46291" s="7"/>
    </row>
    <row r="46292" spans="33:34">
      <c r="AG46292" s="7"/>
      <c r="AH46292" s="7"/>
    </row>
    <row r="46293" spans="33:34">
      <c r="AG46293" s="7"/>
      <c r="AH46293" s="7"/>
    </row>
    <row r="46294" spans="33:34">
      <c r="AG46294" s="7"/>
      <c r="AH46294" s="7"/>
    </row>
    <row r="46295" spans="33:34">
      <c r="AG46295" s="7"/>
      <c r="AH46295" s="7"/>
    </row>
    <row r="46296" spans="33:34">
      <c r="AG46296" s="7"/>
      <c r="AH46296" s="7"/>
    </row>
    <row r="46297" spans="33:34">
      <c r="AG46297" s="7"/>
      <c r="AH46297" s="7"/>
    </row>
    <row r="46298" spans="33:34">
      <c r="AG46298" s="7"/>
      <c r="AH46298" s="7"/>
    </row>
    <row r="46299" spans="33:34">
      <c r="AG46299" s="7"/>
      <c r="AH46299" s="7"/>
    </row>
    <row r="46300" spans="33:34">
      <c r="AG46300" s="7"/>
      <c r="AH46300" s="7"/>
    </row>
    <row r="46301" spans="33:34">
      <c r="AG46301" s="7"/>
      <c r="AH46301" s="7"/>
    </row>
    <row r="46302" spans="33:34">
      <c r="AG46302" s="7"/>
      <c r="AH46302" s="7"/>
    </row>
    <row r="46303" spans="33:34">
      <c r="AG46303" s="7"/>
      <c r="AH46303" s="7"/>
    </row>
    <row r="46304" spans="33:34">
      <c r="AG46304" s="7"/>
      <c r="AH46304" s="7"/>
    </row>
    <row r="46305" spans="33:34">
      <c r="AG46305" s="7"/>
      <c r="AH46305" s="7"/>
    </row>
    <row r="46306" spans="33:34">
      <c r="AG46306" s="7"/>
      <c r="AH46306" s="7"/>
    </row>
    <row r="46307" spans="33:34">
      <c r="AG46307" s="7"/>
      <c r="AH46307" s="7"/>
    </row>
    <row r="46308" spans="33:34">
      <c r="AG46308" s="7"/>
      <c r="AH46308" s="7"/>
    </row>
    <row r="46309" spans="33:34">
      <c r="AG46309" s="7"/>
      <c r="AH46309" s="7"/>
    </row>
    <row r="46310" spans="33:34">
      <c r="AG46310" s="7"/>
      <c r="AH46310" s="7"/>
    </row>
    <row r="46311" spans="33:34">
      <c r="AG46311" s="7"/>
      <c r="AH46311" s="7"/>
    </row>
    <row r="46312" spans="33:34">
      <c r="AG46312" s="7"/>
      <c r="AH46312" s="7"/>
    </row>
    <row r="46313" spans="33:34">
      <c r="AG46313" s="7"/>
      <c r="AH46313" s="7"/>
    </row>
    <row r="46314" spans="33:34">
      <c r="AG46314" s="7"/>
      <c r="AH46314" s="7"/>
    </row>
    <row r="46315" spans="33:34">
      <c r="AG46315" s="7"/>
      <c r="AH46315" s="7"/>
    </row>
    <row r="46316" spans="33:34">
      <c r="AG46316" s="7"/>
      <c r="AH46316" s="7"/>
    </row>
    <row r="46317" spans="33:34">
      <c r="AG46317" s="7"/>
      <c r="AH46317" s="7"/>
    </row>
    <row r="46318" spans="33:34">
      <c r="AG46318" s="7"/>
      <c r="AH46318" s="7"/>
    </row>
    <row r="46319" spans="33:34">
      <c r="AG46319" s="7"/>
      <c r="AH46319" s="7"/>
    </row>
    <row r="46320" spans="33:34">
      <c r="AG46320" s="7"/>
      <c r="AH46320" s="7"/>
    </row>
    <row r="46321" spans="33:34">
      <c r="AG46321" s="7"/>
      <c r="AH46321" s="7"/>
    </row>
    <row r="46322" spans="33:34">
      <c r="AG46322" s="7"/>
      <c r="AH46322" s="7"/>
    </row>
    <row r="46323" spans="33:34">
      <c r="AG46323" s="7"/>
      <c r="AH46323" s="7"/>
    </row>
    <row r="46324" spans="33:34">
      <c r="AG46324" s="7"/>
      <c r="AH46324" s="7"/>
    </row>
    <row r="46325" spans="33:34">
      <c r="AG46325" s="7"/>
      <c r="AH46325" s="7"/>
    </row>
    <row r="46326" spans="33:34">
      <c r="AG46326" s="7"/>
      <c r="AH46326" s="7"/>
    </row>
    <row r="46327" spans="33:34">
      <c r="AG46327" s="7"/>
      <c r="AH46327" s="7"/>
    </row>
    <row r="46328" spans="33:34">
      <c r="AG46328" s="7"/>
      <c r="AH46328" s="7"/>
    </row>
    <row r="46329" spans="33:34">
      <c r="AG46329" s="7"/>
      <c r="AH46329" s="7"/>
    </row>
    <row r="46330" spans="33:34">
      <c r="AG46330" s="7"/>
      <c r="AH46330" s="7"/>
    </row>
    <row r="46331" spans="33:34">
      <c r="AG46331" s="7"/>
      <c r="AH46331" s="7"/>
    </row>
    <row r="46332" spans="33:34">
      <c r="AG46332" s="7"/>
      <c r="AH46332" s="7"/>
    </row>
    <row r="46333" spans="33:34">
      <c r="AG46333" s="7"/>
      <c r="AH46333" s="7"/>
    </row>
    <row r="46334" spans="33:34">
      <c r="AG46334" s="7"/>
      <c r="AH46334" s="7"/>
    </row>
    <row r="46335" spans="33:34">
      <c r="AG46335" s="7"/>
      <c r="AH46335" s="7"/>
    </row>
    <row r="46336" spans="33:34">
      <c r="AG46336" s="7"/>
      <c r="AH46336" s="7"/>
    </row>
    <row r="46337" spans="33:34">
      <c r="AG46337" s="7"/>
      <c r="AH46337" s="7"/>
    </row>
    <row r="46338" spans="33:34">
      <c r="AG46338" s="7"/>
      <c r="AH46338" s="7"/>
    </row>
    <row r="46339" spans="33:34">
      <c r="AG46339" s="7"/>
      <c r="AH46339" s="7"/>
    </row>
    <row r="46340" spans="33:34">
      <c r="AG46340" s="7"/>
      <c r="AH46340" s="7"/>
    </row>
    <row r="46341" spans="33:34">
      <c r="AG46341" s="7"/>
      <c r="AH46341" s="7"/>
    </row>
    <row r="46342" spans="33:34">
      <c r="AG46342" s="7"/>
      <c r="AH46342" s="7"/>
    </row>
    <row r="46343" spans="33:34">
      <c r="AG46343" s="7"/>
      <c r="AH46343" s="7"/>
    </row>
    <row r="46344" spans="33:34">
      <c r="AG46344" s="7"/>
      <c r="AH46344" s="7"/>
    </row>
    <row r="46345" spans="33:34">
      <c r="AG46345" s="7"/>
      <c r="AH46345" s="7"/>
    </row>
    <row r="46346" spans="33:34">
      <c r="AG46346" s="7"/>
      <c r="AH46346" s="7"/>
    </row>
    <row r="46347" spans="33:34">
      <c r="AG46347" s="7"/>
      <c r="AH46347" s="7"/>
    </row>
    <row r="46348" spans="33:34">
      <c r="AG46348" s="7"/>
      <c r="AH46348" s="7"/>
    </row>
    <row r="46349" spans="33:34">
      <c r="AG46349" s="7"/>
      <c r="AH46349" s="7"/>
    </row>
    <row r="46350" spans="33:34">
      <c r="AG46350" s="7"/>
      <c r="AH46350" s="7"/>
    </row>
    <row r="46351" spans="33:34">
      <c r="AG46351" s="7"/>
      <c r="AH46351" s="7"/>
    </row>
    <row r="46352" spans="33:34">
      <c r="AG46352" s="7"/>
      <c r="AH46352" s="7"/>
    </row>
    <row r="46353" spans="33:34">
      <c r="AG46353" s="7"/>
      <c r="AH46353" s="7"/>
    </row>
    <row r="46354" spans="33:34">
      <c r="AG46354" s="7"/>
      <c r="AH46354" s="7"/>
    </row>
    <row r="46355" spans="33:34">
      <c r="AG46355" s="7"/>
      <c r="AH46355" s="7"/>
    </row>
    <row r="46356" spans="33:34">
      <c r="AG46356" s="7"/>
      <c r="AH46356" s="7"/>
    </row>
    <row r="46357" spans="33:34">
      <c r="AG46357" s="7"/>
      <c r="AH46357" s="7"/>
    </row>
    <row r="46358" spans="33:34">
      <c r="AG46358" s="7"/>
      <c r="AH46358" s="7"/>
    </row>
    <row r="46359" spans="33:34">
      <c r="AG46359" s="7"/>
      <c r="AH46359" s="7"/>
    </row>
    <row r="46360" spans="33:34">
      <c r="AG46360" s="7"/>
      <c r="AH46360" s="7"/>
    </row>
    <row r="46361" spans="33:34">
      <c r="AG46361" s="7"/>
      <c r="AH46361" s="7"/>
    </row>
    <row r="46362" spans="33:34">
      <c r="AG46362" s="7"/>
      <c r="AH46362" s="7"/>
    </row>
    <row r="46363" spans="33:34">
      <c r="AG46363" s="7"/>
      <c r="AH46363" s="7"/>
    </row>
    <row r="46364" spans="33:34">
      <c r="AG46364" s="7"/>
      <c r="AH46364" s="7"/>
    </row>
    <row r="46365" spans="33:34">
      <c r="AG46365" s="7"/>
      <c r="AH46365" s="7"/>
    </row>
    <row r="46366" spans="33:34">
      <c r="AG46366" s="7"/>
      <c r="AH46366" s="7"/>
    </row>
    <row r="46367" spans="33:34">
      <c r="AG46367" s="7"/>
      <c r="AH46367" s="7"/>
    </row>
    <row r="46368" spans="33:34">
      <c r="AG46368" s="7"/>
      <c r="AH46368" s="7"/>
    </row>
    <row r="46369" spans="33:34">
      <c r="AG46369" s="7"/>
      <c r="AH46369" s="7"/>
    </row>
    <row r="46370" spans="33:34">
      <c r="AG46370" s="7"/>
      <c r="AH46370" s="7"/>
    </row>
    <row r="46371" spans="33:34">
      <c r="AG46371" s="7"/>
      <c r="AH46371" s="7"/>
    </row>
    <row r="46372" spans="33:34">
      <c r="AG46372" s="7"/>
      <c r="AH46372" s="7"/>
    </row>
    <row r="46373" spans="33:34">
      <c r="AG46373" s="7"/>
      <c r="AH46373" s="7"/>
    </row>
    <row r="46374" spans="33:34">
      <c r="AG46374" s="7"/>
      <c r="AH46374" s="7"/>
    </row>
    <row r="46375" spans="33:34">
      <c r="AG46375" s="7"/>
      <c r="AH46375" s="7"/>
    </row>
    <row r="46376" spans="33:34">
      <c r="AG46376" s="7"/>
      <c r="AH46376" s="7"/>
    </row>
    <row r="46377" spans="33:34">
      <c r="AG46377" s="7"/>
      <c r="AH46377" s="7"/>
    </row>
    <row r="46378" spans="33:34">
      <c r="AG46378" s="7"/>
      <c r="AH46378" s="7"/>
    </row>
    <row r="46379" spans="33:34">
      <c r="AG46379" s="7"/>
      <c r="AH46379" s="7"/>
    </row>
    <row r="46380" spans="33:34">
      <c r="AG46380" s="7"/>
      <c r="AH46380" s="7"/>
    </row>
    <row r="46381" spans="33:34">
      <c r="AG46381" s="7"/>
      <c r="AH46381" s="7"/>
    </row>
    <row r="46382" spans="33:34">
      <c r="AG46382" s="7"/>
      <c r="AH46382" s="7"/>
    </row>
    <row r="46383" spans="33:34">
      <c r="AG46383" s="7"/>
      <c r="AH46383" s="7"/>
    </row>
    <row r="46384" spans="33:34">
      <c r="AG46384" s="7"/>
      <c r="AH46384" s="7"/>
    </row>
    <row r="46385" spans="33:34">
      <c r="AG46385" s="7"/>
      <c r="AH46385" s="7"/>
    </row>
    <row r="46386" spans="33:34">
      <c r="AG46386" s="7"/>
      <c r="AH46386" s="7"/>
    </row>
    <row r="46387" spans="33:34">
      <c r="AG46387" s="7"/>
      <c r="AH46387" s="7"/>
    </row>
    <row r="46388" spans="33:34">
      <c r="AG46388" s="7"/>
      <c r="AH46388" s="7"/>
    </row>
    <row r="46389" spans="33:34">
      <c r="AG46389" s="7"/>
      <c r="AH46389" s="7"/>
    </row>
    <row r="46390" spans="33:34">
      <c r="AG46390" s="7"/>
      <c r="AH46390" s="7"/>
    </row>
    <row r="46391" spans="33:34">
      <c r="AG46391" s="7"/>
      <c r="AH46391" s="7"/>
    </row>
    <row r="46392" spans="33:34">
      <c r="AG46392" s="7"/>
      <c r="AH46392" s="7"/>
    </row>
    <row r="46393" spans="33:34">
      <c r="AG46393" s="7"/>
      <c r="AH46393" s="7"/>
    </row>
    <row r="46394" spans="33:34">
      <c r="AG46394" s="7"/>
      <c r="AH46394" s="7"/>
    </row>
    <row r="46395" spans="33:34">
      <c r="AG46395" s="7"/>
      <c r="AH46395" s="7"/>
    </row>
    <row r="46396" spans="33:34">
      <c r="AG46396" s="7"/>
      <c r="AH46396" s="7"/>
    </row>
    <row r="46397" spans="33:34">
      <c r="AG46397" s="7"/>
      <c r="AH46397" s="7"/>
    </row>
    <row r="46398" spans="33:34">
      <c r="AG46398" s="7"/>
      <c r="AH46398" s="7"/>
    </row>
    <row r="46399" spans="33:34">
      <c r="AG46399" s="7"/>
      <c r="AH46399" s="7"/>
    </row>
    <row r="46400" spans="33:34">
      <c r="AG46400" s="7"/>
      <c r="AH46400" s="7"/>
    </row>
    <row r="46401" spans="33:34">
      <c r="AG46401" s="7"/>
      <c r="AH46401" s="7"/>
    </row>
    <row r="46402" spans="33:34">
      <c r="AG46402" s="7"/>
      <c r="AH46402" s="7"/>
    </row>
    <row r="46403" spans="33:34">
      <c r="AG46403" s="7"/>
      <c r="AH46403" s="7"/>
    </row>
    <row r="46404" spans="33:34">
      <c r="AG46404" s="7"/>
      <c r="AH46404" s="7"/>
    </row>
    <row r="46405" spans="33:34">
      <c r="AG46405" s="7"/>
      <c r="AH46405" s="7"/>
    </row>
    <row r="46406" spans="33:34">
      <c r="AG46406" s="7"/>
      <c r="AH46406" s="7"/>
    </row>
    <row r="46407" spans="33:34">
      <c r="AG46407" s="7"/>
      <c r="AH46407" s="7"/>
    </row>
    <row r="46408" spans="33:34">
      <c r="AG46408" s="7"/>
      <c r="AH46408" s="7"/>
    </row>
    <row r="46409" spans="33:34">
      <c r="AG46409" s="7"/>
      <c r="AH46409" s="7"/>
    </row>
    <row r="46410" spans="33:34">
      <c r="AG46410" s="7"/>
      <c r="AH46410" s="7"/>
    </row>
    <row r="46411" spans="33:34">
      <c r="AG46411" s="7"/>
      <c r="AH46411" s="7"/>
    </row>
    <row r="46412" spans="33:34">
      <c r="AG46412" s="7"/>
      <c r="AH46412" s="7"/>
    </row>
    <row r="46413" spans="33:34">
      <c r="AG46413" s="7"/>
      <c r="AH46413" s="7"/>
    </row>
    <row r="46414" spans="33:34">
      <c r="AG46414" s="7"/>
      <c r="AH46414" s="7"/>
    </row>
    <row r="46415" spans="33:34">
      <c r="AG46415" s="7"/>
      <c r="AH46415" s="7"/>
    </row>
    <row r="46416" spans="33:34">
      <c r="AG46416" s="7"/>
      <c r="AH46416" s="7"/>
    </row>
    <row r="46417" spans="33:34">
      <c r="AG46417" s="7"/>
      <c r="AH46417" s="7"/>
    </row>
    <row r="46418" spans="33:34">
      <c r="AG46418" s="7"/>
      <c r="AH46418" s="7"/>
    </row>
    <row r="46419" spans="33:34">
      <c r="AG46419" s="7"/>
      <c r="AH46419" s="7"/>
    </row>
    <row r="46420" spans="33:34">
      <c r="AG46420" s="7"/>
      <c r="AH46420" s="7"/>
    </row>
    <row r="46421" spans="33:34">
      <c r="AG46421" s="7"/>
      <c r="AH46421" s="7"/>
    </row>
    <row r="46422" spans="33:34">
      <c r="AG46422" s="7"/>
      <c r="AH46422" s="7"/>
    </row>
    <row r="46423" spans="33:34">
      <c r="AG46423" s="7"/>
      <c r="AH46423" s="7"/>
    </row>
    <row r="46424" spans="33:34">
      <c r="AG46424" s="7"/>
      <c r="AH46424" s="7"/>
    </row>
    <row r="46425" spans="33:34">
      <c r="AG46425" s="7"/>
      <c r="AH46425" s="7"/>
    </row>
    <row r="46426" spans="33:34">
      <c r="AG46426" s="7"/>
      <c r="AH46426" s="7"/>
    </row>
    <row r="46427" spans="33:34">
      <c r="AG46427" s="7"/>
      <c r="AH46427" s="7"/>
    </row>
    <row r="46428" spans="33:34">
      <c r="AG46428" s="7"/>
      <c r="AH46428" s="7"/>
    </row>
    <row r="46429" spans="33:34">
      <c r="AG46429" s="7"/>
      <c r="AH46429" s="7"/>
    </row>
    <row r="46430" spans="33:34">
      <c r="AG46430" s="7"/>
      <c r="AH46430" s="7"/>
    </row>
    <row r="46431" spans="33:34">
      <c r="AG46431" s="7"/>
      <c r="AH46431" s="7"/>
    </row>
    <row r="46432" spans="33:34">
      <c r="AG46432" s="7"/>
      <c r="AH46432" s="7"/>
    </row>
    <row r="46433" spans="33:34">
      <c r="AG46433" s="7"/>
      <c r="AH46433" s="7"/>
    </row>
    <row r="46434" spans="33:34">
      <c r="AG46434" s="7"/>
      <c r="AH46434" s="7"/>
    </row>
    <row r="46435" spans="33:34">
      <c r="AG46435" s="7"/>
      <c r="AH46435" s="7"/>
    </row>
    <row r="46436" spans="33:34">
      <c r="AG46436" s="7"/>
      <c r="AH46436" s="7"/>
    </row>
    <row r="46437" spans="33:34">
      <c r="AG46437" s="7"/>
      <c r="AH46437" s="7"/>
    </row>
    <row r="46438" spans="33:34">
      <c r="AG46438" s="7"/>
      <c r="AH46438" s="7"/>
    </row>
    <row r="46439" spans="33:34">
      <c r="AG46439" s="7"/>
      <c r="AH46439" s="7"/>
    </row>
    <row r="46440" spans="33:34">
      <c r="AG46440" s="7"/>
      <c r="AH46440" s="7"/>
    </row>
    <row r="46441" spans="33:34">
      <c r="AG46441" s="7"/>
      <c r="AH46441" s="7"/>
    </row>
    <row r="46442" spans="33:34">
      <c r="AG46442" s="7"/>
      <c r="AH46442" s="7"/>
    </row>
    <row r="46443" spans="33:34">
      <c r="AG46443" s="7"/>
      <c r="AH46443" s="7"/>
    </row>
    <row r="46444" spans="33:34">
      <c r="AG46444" s="7"/>
      <c r="AH46444" s="7"/>
    </row>
    <row r="46445" spans="33:34">
      <c r="AG46445" s="7"/>
      <c r="AH46445" s="7"/>
    </row>
    <row r="46446" spans="33:34">
      <c r="AG46446" s="7"/>
      <c r="AH46446" s="7"/>
    </row>
    <row r="46447" spans="33:34">
      <c r="AG46447" s="7"/>
      <c r="AH46447" s="7"/>
    </row>
    <row r="46448" spans="33:34">
      <c r="AG46448" s="7"/>
      <c r="AH46448" s="7"/>
    </row>
    <row r="46449" spans="33:34">
      <c r="AG46449" s="7"/>
      <c r="AH46449" s="7"/>
    </row>
    <row r="46450" spans="33:34">
      <c r="AG46450" s="7"/>
      <c r="AH46450" s="7"/>
    </row>
    <row r="46451" spans="33:34">
      <c r="AG46451" s="7"/>
      <c r="AH46451" s="7"/>
    </row>
    <row r="46452" spans="33:34">
      <c r="AG46452" s="7"/>
      <c r="AH46452" s="7"/>
    </row>
    <row r="46453" spans="33:34">
      <c r="AG46453" s="7"/>
      <c r="AH46453" s="7"/>
    </row>
    <row r="46454" spans="33:34">
      <c r="AG46454" s="7"/>
      <c r="AH46454" s="7"/>
    </row>
    <row r="46455" spans="33:34">
      <c r="AG46455" s="7"/>
      <c r="AH46455" s="7"/>
    </row>
    <row r="46456" spans="33:34">
      <c r="AG46456" s="7"/>
      <c r="AH46456" s="7"/>
    </row>
    <row r="46457" spans="33:34">
      <c r="AG46457" s="7"/>
      <c r="AH46457" s="7"/>
    </row>
    <row r="46458" spans="33:34">
      <c r="AG46458" s="7"/>
      <c r="AH46458" s="7"/>
    </row>
    <row r="46459" spans="33:34">
      <c r="AG46459" s="7"/>
      <c r="AH46459" s="7"/>
    </row>
    <row r="46460" spans="33:34">
      <c r="AG46460" s="7"/>
      <c r="AH46460" s="7"/>
    </row>
    <row r="46461" spans="33:34">
      <c r="AG46461" s="7"/>
      <c r="AH46461" s="7"/>
    </row>
    <row r="46462" spans="33:34">
      <c r="AG46462" s="7"/>
      <c r="AH46462" s="7"/>
    </row>
    <row r="46463" spans="33:34">
      <c r="AG46463" s="7"/>
      <c r="AH46463" s="7"/>
    </row>
    <row r="46464" spans="33:34">
      <c r="AG46464" s="7"/>
      <c r="AH46464" s="7"/>
    </row>
    <row r="46465" spans="33:34">
      <c r="AG46465" s="7"/>
      <c r="AH46465" s="7"/>
    </row>
    <row r="46466" spans="33:34">
      <c r="AG46466" s="7"/>
      <c r="AH46466" s="7"/>
    </row>
    <row r="46467" spans="33:34">
      <c r="AG46467" s="7"/>
      <c r="AH46467" s="7"/>
    </row>
    <row r="46468" spans="33:34">
      <c r="AG46468" s="7"/>
      <c r="AH46468" s="7"/>
    </row>
    <row r="46469" spans="33:34">
      <c r="AG46469" s="7"/>
      <c r="AH46469" s="7"/>
    </row>
    <row r="46470" spans="33:34">
      <c r="AG46470" s="7"/>
      <c r="AH46470" s="7"/>
    </row>
    <row r="46471" spans="33:34">
      <c r="AG46471" s="7"/>
      <c r="AH46471" s="7"/>
    </row>
    <row r="46472" spans="33:34">
      <c r="AG46472" s="7"/>
      <c r="AH46472" s="7"/>
    </row>
    <row r="46473" spans="33:34">
      <c r="AG46473" s="7"/>
      <c r="AH46473" s="7"/>
    </row>
    <row r="46474" spans="33:34">
      <c r="AG46474" s="7"/>
      <c r="AH46474" s="7"/>
    </row>
    <row r="46475" spans="33:34">
      <c r="AG46475" s="7"/>
      <c r="AH46475" s="7"/>
    </row>
    <row r="46476" spans="33:34">
      <c r="AG46476" s="7"/>
      <c r="AH46476" s="7"/>
    </row>
    <row r="46477" spans="33:34">
      <c r="AG46477" s="7"/>
      <c r="AH46477" s="7"/>
    </row>
    <row r="46478" spans="33:34">
      <c r="AG46478" s="7"/>
      <c r="AH46478" s="7"/>
    </row>
    <row r="46479" spans="33:34">
      <c r="AG46479" s="7"/>
      <c r="AH46479" s="7"/>
    </row>
    <row r="46480" spans="33:34">
      <c r="AG46480" s="7"/>
      <c r="AH46480" s="7"/>
    </row>
    <row r="46481" spans="33:34">
      <c r="AG46481" s="7"/>
      <c r="AH46481" s="7"/>
    </row>
    <row r="46482" spans="33:34">
      <c r="AG46482" s="7"/>
      <c r="AH46482" s="7"/>
    </row>
    <row r="46483" spans="33:34">
      <c r="AG46483" s="7"/>
      <c r="AH46483" s="7"/>
    </row>
    <row r="46484" spans="33:34">
      <c r="AG46484" s="7"/>
      <c r="AH46484" s="7"/>
    </row>
    <row r="46485" spans="33:34">
      <c r="AG46485" s="7"/>
      <c r="AH46485" s="7"/>
    </row>
    <row r="46486" spans="33:34">
      <c r="AG46486" s="7"/>
      <c r="AH46486" s="7"/>
    </row>
    <row r="46487" spans="33:34">
      <c r="AG46487" s="7"/>
      <c r="AH46487" s="7"/>
    </row>
    <row r="46488" spans="33:34">
      <c r="AG46488" s="7"/>
      <c r="AH46488" s="7"/>
    </row>
    <row r="46489" spans="33:34">
      <c r="AG46489" s="7"/>
      <c r="AH46489" s="7"/>
    </row>
    <row r="46490" spans="33:34">
      <c r="AG46490" s="7"/>
      <c r="AH46490" s="7"/>
    </row>
    <row r="46491" spans="33:34">
      <c r="AG46491" s="7"/>
      <c r="AH46491" s="7"/>
    </row>
    <row r="46492" spans="33:34">
      <c r="AG46492" s="7"/>
      <c r="AH46492" s="7"/>
    </row>
    <row r="46493" spans="33:34">
      <c r="AG46493" s="7"/>
      <c r="AH46493" s="7"/>
    </row>
    <row r="46494" spans="33:34">
      <c r="AG46494" s="7"/>
      <c r="AH46494" s="7"/>
    </row>
    <row r="46495" spans="33:34">
      <c r="AG46495" s="7"/>
      <c r="AH46495" s="7"/>
    </row>
    <row r="46496" spans="33:34">
      <c r="AG46496" s="7"/>
      <c r="AH46496" s="7"/>
    </row>
    <row r="46497" spans="33:34">
      <c r="AG46497" s="7"/>
      <c r="AH46497" s="7"/>
    </row>
    <row r="46498" spans="33:34">
      <c r="AG46498" s="7"/>
      <c r="AH46498" s="7"/>
    </row>
    <row r="46499" spans="33:34">
      <c r="AG46499" s="7"/>
      <c r="AH46499" s="7"/>
    </row>
    <row r="46500" spans="33:34">
      <c r="AG46500" s="7"/>
      <c r="AH46500" s="7"/>
    </row>
    <row r="46501" spans="33:34">
      <c r="AG46501" s="7"/>
      <c r="AH46501" s="7"/>
    </row>
    <row r="46502" spans="33:34">
      <c r="AG46502" s="7"/>
      <c r="AH46502" s="7"/>
    </row>
    <row r="46503" spans="33:34">
      <c r="AG46503" s="7"/>
      <c r="AH46503" s="7"/>
    </row>
    <row r="46504" spans="33:34">
      <c r="AG46504" s="7"/>
      <c r="AH46504" s="7"/>
    </row>
    <row r="46505" spans="33:34">
      <c r="AG46505" s="7"/>
      <c r="AH46505" s="7"/>
    </row>
    <row r="46506" spans="33:34">
      <c r="AG46506" s="7"/>
      <c r="AH46506" s="7"/>
    </row>
    <row r="46507" spans="33:34">
      <c r="AG46507" s="7"/>
      <c r="AH46507" s="7"/>
    </row>
    <row r="46508" spans="33:34">
      <c r="AG46508" s="7"/>
      <c r="AH46508" s="7"/>
    </row>
    <row r="46509" spans="33:34">
      <c r="AG46509" s="7"/>
      <c r="AH46509" s="7"/>
    </row>
    <row r="46510" spans="33:34">
      <c r="AG46510" s="7"/>
      <c r="AH46510" s="7"/>
    </row>
    <row r="46511" spans="33:34">
      <c r="AG46511" s="7"/>
      <c r="AH46511" s="7"/>
    </row>
    <row r="46512" spans="33:34">
      <c r="AG46512" s="7"/>
      <c r="AH46512" s="7"/>
    </row>
    <row r="46513" spans="33:34">
      <c r="AG46513" s="7"/>
      <c r="AH46513" s="7"/>
    </row>
    <row r="46514" spans="33:34">
      <c r="AG46514" s="7"/>
      <c r="AH46514" s="7"/>
    </row>
    <row r="46515" spans="33:34">
      <c r="AG46515" s="7"/>
      <c r="AH46515" s="7"/>
    </row>
    <row r="46516" spans="33:34">
      <c r="AG46516" s="7"/>
      <c r="AH46516" s="7"/>
    </row>
    <row r="46517" spans="33:34">
      <c r="AG46517" s="7"/>
      <c r="AH46517" s="7"/>
    </row>
    <row r="46518" spans="33:34">
      <c r="AG46518" s="7"/>
      <c r="AH46518" s="7"/>
    </row>
    <row r="46519" spans="33:34">
      <c r="AG46519" s="7"/>
      <c r="AH46519" s="7"/>
    </row>
    <row r="46520" spans="33:34">
      <c r="AG46520" s="7"/>
      <c r="AH46520" s="7"/>
    </row>
    <row r="46521" spans="33:34">
      <c r="AG46521" s="7"/>
      <c r="AH46521" s="7"/>
    </row>
    <row r="46522" spans="33:34">
      <c r="AG46522" s="7"/>
      <c r="AH46522" s="7"/>
    </row>
    <row r="46523" spans="33:34">
      <c r="AG46523" s="7"/>
      <c r="AH46523" s="7"/>
    </row>
    <row r="46524" spans="33:34">
      <c r="AG46524" s="7"/>
      <c r="AH46524" s="7"/>
    </row>
    <row r="46525" spans="33:34">
      <c r="AG46525" s="7"/>
      <c r="AH46525" s="7"/>
    </row>
    <row r="46526" spans="33:34">
      <c r="AG46526" s="7"/>
      <c r="AH46526" s="7"/>
    </row>
    <row r="46527" spans="33:34">
      <c r="AG46527" s="7"/>
      <c r="AH46527" s="7"/>
    </row>
    <row r="46528" spans="33:34">
      <c r="AG46528" s="7"/>
      <c r="AH46528" s="7"/>
    </row>
    <row r="46529" spans="33:34">
      <c r="AG46529" s="7"/>
      <c r="AH46529" s="7"/>
    </row>
    <row r="46530" spans="33:34">
      <c r="AG46530" s="7"/>
      <c r="AH46530" s="7"/>
    </row>
    <row r="46531" spans="33:34">
      <c r="AG46531" s="7"/>
      <c r="AH46531" s="7"/>
    </row>
    <row r="46532" spans="33:34">
      <c r="AG46532" s="7"/>
      <c r="AH46532" s="7"/>
    </row>
    <row r="46533" spans="33:34">
      <c r="AG46533" s="7"/>
      <c r="AH46533" s="7"/>
    </row>
    <row r="46534" spans="33:34">
      <c r="AG46534" s="7"/>
      <c r="AH46534" s="7"/>
    </row>
    <row r="46535" spans="33:34">
      <c r="AG46535" s="7"/>
      <c r="AH46535" s="7"/>
    </row>
    <row r="46536" spans="33:34">
      <c r="AG46536" s="7"/>
      <c r="AH46536" s="7"/>
    </row>
    <row r="46537" spans="33:34">
      <c r="AG46537" s="7"/>
      <c r="AH46537" s="7"/>
    </row>
    <row r="46538" spans="33:34">
      <c r="AG46538" s="7"/>
      <c r="AH46538" s="7"/>
    </row>
    <row r="46539" spans="33:34">
      <c r="AG46539" s="7"/>
      <c r="AH46539" s="7"/>
    </row>
    <row r="46540" spans="33:34">
      <c r="AG46540" s="7"/>
      <c r="AH46540" s="7"/>
    </row>
    <row r="46541" spans="33:34">
      <c r="AG46541" s="7"/>
      <c r="AH46541" s="7"/>
    </row>
    <row r="46542" spans="33:34">
      <c r="AG46542" s="7"/>
      <c r="AH46542" s="7"/>
    </row>
    <row r="46543" spans="33:34">
      <c r="AG46543" s="7"/>
      <c r="AH46543" s="7"/>
    </row>
    <row r="46544" spans="33:34">
      <c r="AG46544" s="7"/>
      <c r="AH46544" s="7"/>
    </row>
    <row r="46545" spans="33:34">
      <c r="AG46545" s="7"/>
      <c r="AH46545" s="7"/>
    </row>
    <row r="46546" spans="33:34">
      <c r="AG46546" s="7"/>
      <c r="AH46546" s="7"/>
    </row>
    <row r="46547" spans="33:34">
      <c r="AG46547" s="7"/>
      <c r="AH46547" s="7"/>
    </row>
    <row r="46548" spans="33:34">
      <c r="AG46548" s="7"/>
      <c r="AH46548" s="7"/>
    </row>
    <row r="46549" spans="33:34">
      <c r="AG46549" s="7"/>
      <c r="AH46549" s="7"/>
    </row>
    <row r="46550" spans="33:34">
      <c r="AG46550" s="7"/>
      <c r="AH46550" s="7"/>
    </row>
    <row r="46551" spans="33:34">
      <c r="AG46551" s="7"/>
      <c r="AH46551" s="7"/>
    </row>
    <row r="46552" spans="33:34">
      <c r="AG46552" s="7"/>
      <c r="AH46552" s="7"/>
    </row>
    <row r="46553" spans="33:34">
      <c r="AG46553" s="7"/>
      <c r="AH46553" s="7"/>
    </row>
    <row r="46554" spans="33:34">
      <c r="AG46554" s="7"/>
      <c r="AH46554" s="7"/>
    </row>
    <row r="46555" spans="33:34">
      <c r="AG46555" s="7"/>
      <c r="AH46555" s="7"/>
    </row>
    <row r="46556" spans="33:34">
      <c r="AG46556" s="7"/>
      <c r="AH46556" s="7"/>
    </row>
    <row r="46557" spans="33:34">
      <c r="AG46557" s="7"/>
      <c r="AH46557" s="7"/>
    </row>
    <row r="46558" spans="33:34">
      <c r="AG46558" s="7"/>
      <c r="AH46558" s="7"/>
    </row>
    <row r="46559" spans="33:34">
      <c r="AG46559" s="7"/>
      <c r="AH46559" s="7"/>
    </row>
    <row r="46560" spans="33:34">
      <c r="AG46560" s="7"/>
      <c r="AH46560" s="7"/>
    </row>
    <row r="46561" spans="33:34">
      <c r="AG46561" s="7"/>
      <c r="AH46561" s="7"/>
    </row>
    <row r="46562" spans="33:34">
      <c r="AG46562" s="7"/>
      <c r="AH46562" s="7"/>
    </row>
    <row r="46563" spans="33:34">
      <c r="AG46563" s="7"/>
      <c r="AH46563" s="7"/>
    </row>
    <row r="46564" spans="33:34">
      <c r="AG46564" s="7"/>
      <c r="AH46564" s="7"/>
    </row>
    <row r="46565" spans="33:34">
      <c r="AG46565" s="7"/>
      <c r="AH46565" s="7"/>
    </row>
    <row r="46566" spans="33:34">
      <c r="AG46566" s="7"/>
      <c r="AH46566" s="7"/>
    </row>
    <row r="46567" spans="33:34">
      <c r="AG46567" s="7"/>
      <c r="AH46567" s="7"/>
    </row>
    <row r="46568" spans="33:34">
      <c r="AG46568" s="7"/>
      <c r="AH46568" s="7"/>
    </row>
    <row r="46569" spans="33:34">
      <c r="AG46569" s="7"/>
      <c r="AH46569" s="7"/>
    </row>
    <row r="46570" spans="33:34">
      <c r="AG46570" s="7"/>
      <c r="AH46570" s="7"/>
    </row>
    <row r="46571" spans="33:34">
      <c r="AG46571" s="7"/>
      <c r="AH46571" s="7"/>
    </row>
    <row r="46572" spans="33:34">
      <c r="AG46572" s="7"/>
      <c r="AH46572" s="7"/>
    </row>
    <row r="46573" spans="33:34">
      <c r="AG46573" s="7"/>
      <c r="AH46573" s="7"/>
    </row>
    <row r="46574" spans="33:34">
      <c r="AG46574" s="7"/>
      <c r="AH46574" s="7"/>
    </row>
    <row r="46575" spans="33:34">
      <c r="AG46575" s="7"/>
      <c r="AH46575" s="7"/>
    </row>
    <row r="46576" spans="33:34">
      <c r="AG46576" s="7"/>
      <c r="AH46576" s="7"/>
    </row>
    <row r="46577" spans="33:34">
      <c r="AG46577" s="7"/>
      <c r="AH46577" s="7"/>
    </row>
    <row r="46578" spans="33:34">
      <c r="AG46578" s="7"/>
      <c r="AH46578" s="7"/>
    </row>
    <row r="46579" spans="33:34">
      <c r="AG46579" s="7"/>
      <c r="AH46579" s="7"/>
    </row>
    <row r="46580" spans="33:34">
      <c r="AG46580" s="7"/>
      <c r="AH46580" s="7"/>
    </row>
    <row r="46581" spans="33:34">
      <c r="AG46581" s="7"/>
      <c r="AH46581" s="7"/>
    </row>
    <row r="46582" spans="33:34">
      <c r="AG46582" s="7"/>
      <c r="AH46582" s="7"/>
    </row>
    <row r="46583" spans="33:34">
      <c r="AG46583" s="7"/>
      <c r="AH46583" s="7"/>
    </row>
    <row r="46584" spans="33:34">
      <c r="AG46584" s="7"/>
      <c r="AH46584" s="7"/>
    </row>
    <row r="46585" spans="33:34">
      <c r="AG46585" s="7"/>
      <c r="AH46585" s="7"/>
    </row>
    <row r="46586" spans="33:34">
      <c r="AG46586" s="7"/>
      <c r="AH46586" s="7"/>
    </row>
    <row r="46587" spans="33:34">
      <c r="AG46587" s="7"/>
      <c r="AH46587" s="7"/>
    </row>
    <row r="46588" spans="33:34">
      <c r="AG46588" s="7"/>
      <c r="AH46588" s="7"/>
    </row>
    <row r="46589" spans="33:34">
      <c r="AG46589" s="7"/>
      <c r="AH46589" s="7"/>
    </row>
    <row r="46590" spans="33:34">
      <c r="AG46590" s="7"/>
      <c r="AH46590" s="7"/>
    </row>
    <row r="46591" spans="33:34">
      <c r="AG46591" s="7"/>
      <c r="AH46591" s="7"/>
    </row>
    <row r="46592" spans="33:34">
      <c r="AG46592" s="7"/>
      <c r="AH46592" s="7"/>
    </row>
    <row r="46593" spans="33:34">
      <c r="AG46593" s="7"/>
      <c r="AH46593" s="7"/>
    </row>
    <row r="46594" spans="33:34">
      <c r="AG46594" s="7"/>
      <c r="AH46594" s="7"/>
    </row>
    <row r="46595" spans="33:34">
      <c r="AG46595" s="7"/>
      <c r="AH46595" s="7"/>
    </row>
    <row r="46596" spans="33:34">
      <c r="AG46596" s="7"/>
      <c r="AH46596" s="7"/>
    </row>
    <row r="46597" spans="33:34">
      <c r="AG46597" s="7"/>
      <c r="AH46597" s="7"/>
    </row>
    <row r="46598" spans="33:34">
      <c r="AG46598" s="7"/>
      <c r="AH46598" s="7"/>
    </row>
    <row r="46599" spans="33:34">
      <c r="AG46599" s="7"/>
      <c r="AH46599" s="7"/>
    </row>
    <row r="46600" spans="33:34">
      <c r="AG46600" s="7"/>
      <c r="AH46600" s="7"/>
    </row>
    <row r="46601" spans="33:34">
      <c r="AG46601" s="7"/>
      <c r="AH46601" s="7"/>
    </row>
    <row r="46602" spans="33:34">
      <c r="AG46602" s="7"/>
      <c r="AH46602" s="7"/>
    </row>
    <row r="46603" spans="33:34">
      <c r="AG46603" s="7"/>
      <c r="AH46603" s="7"/>
    </row>
    <row r="46604" spans="33:34">
      <c r="AG46604" s="7"/>
      <c r="AH46604" s="7"/>
    </row>
    <row r="46605" spans="33:34">
      <c r="AG46605" s="7"/>
      <c r="AH46605" s="7"/>
    </row>
    <row r="46606" spans="33:34">
      <c r="AG46606" s="7"/>
      <c r="AH46606" s="7"/>
    </row>
    <row r="46607" spans="33:34">
      <c r="AG46607" s="7"/>
      <c r="AH46607" s="7"/>
    </row>
    <row r="46608" spans="33:34">
      <c r="AG46608" s="7"/>
      <c r="AH46608" s="7"/>
    </row>
    <row r="46609" spans="33:34">
      <c r="AG46609" s="7"/>
      <c r="AH46609" s="7"/>
    </row>
    <row r="46610" spans="33:34">
      <c r="AG46610" s="7"/>
      <c r="AH46610" s="7"/>
    </row>
    <row r="46611" spans="33:34">
      <c r="AG46611" s="7"/>
      <c r="AH46611" s="7"/>
    </row>
    <row r="46612" spans="33:34">
      <c r="AG46612" s="7"/>
      <c r="AH46612" s="7"/>
    </row>
    <row r="46613" spans="33:34">
      <c r="AG46613" s="7"/>
      <c r="AH46613" s="7"/>
    </row>
    <row r="46614" spans="33:34">
      <c r="AG46614" s="7"/>
      <c r="AH46614" s="7"/>
    </row>
    <row r="46615" spans="33:34">
      <c r="AG46615" s="7"/>
      <c r="AH46615" s="7"/>
    </row>
    <row r="46616" spans="33:34">
      <c r="AG46616" s="7"/>
      <c r="AH46616" s="7"/>
    </row>
    <row r="46617" spans="33:34">
      <c r="AG46617" s="7"/>
      <c r="AH46617" s="7"/>
    </row>
    <row r="46618" spans="33:34">
      <c r="AG46618" s="7"/>
      <c r="AH46618" s="7"/>
    </row>
    <row r="46619" spans="33:34">
      <c r="AG46619" s="7"/>
      <c r="AH46619" s="7"/>
    </row>
    <row r="46620" spans="33:34">
      <c r="AG46620" s="7"/>
      <c r="AH46620" s="7"/>
    </row>
    <row r="46621" spans="33:34">
      <c r="AG46621" s="7"/>
      <c r="AH46621" s="7"/>
    </row>
    <row r="46622" spans="33:34">
      <c r="AG46622" s="7"/>
      <c r="AH46622" s="7"/>
    </row>
    <row r="46623" spans="33:34">
      <c r="AG46623" s="7"/>
      <c r="AH46623" s="7"/>
    </row>
    <row r="46624" spans="33:34">
      <c r="AG46624" s="7"/>
      <c r="AH46624" s="7"/>
    </row>
    <row r="46625" spans="33:34">
      <c r="AG46625" s="7"/>
      <c r="AH46625" s="7"/>
    </row>
    <row r="46626" spans="33:34">
      <c r="AG46626" s="7"/>
      <c r="AH46626" s="7"/>
    </row>
    <row r="46627" spans="33:34">
      <c r="AG46627" s="7"/>
      <c r="AH46627" s="7"/>
    </row>
    <row r="46628" spans="33:34">
      <c r="AG46628" s="7"/>
      <c r="AH46628" s="7"/>
    </row>
    <row r="46629" spans="33:34">
      <c r="AG46629" s="7"/>
      <c r="AH46629" s="7"/>
    </row>
    <row r="46630" spans="33:34">
      <c r="AG46630" s="7"/>
      <c r="AH46630" s="7"/>
    </row>
    <row r="46631" spans="33:34">
      <c r="AG46631" s="7"/>
      <c r="AH46631" s="7"/>
    </row>
    <row r="46632" spans="33:34">
      <c r="AG46632" s="7"/>
      <c r="AH46632" s="7"/>
    </row>
    <row r="46633" spans="33:34">
      <c r="AG46633" s="7"/>
      <c r="AH46633" s="7"/>
    </row>
    <row r="46634" spans="33:34">
      <c r="AG46634" s="7"/>
      <c r="AH46634" s="7"/>
    </row>
    <row r="46635" spans="33:34">
      <c r="AG46635" s="7"/>
      <c r="AH46635" s="7"/>
    </row>
    <row r="46636" spans="33:34">
      <c r="AG46636" s="7"/>
      <c r="AH46636" s="7"/>
    </row>
    <row r="46637" spans="33:34">
      <c r="AG46637" s="7"/>
      <c r="AH46637" s="7"/>
    </row>
    <row r="46638" spans="33:34">
      <c r="AG46638" s="7"/>
      <c r="AH46638" s="7"/>
    </row>
    <row r="46639" spans="33:34">
      <c r="AG46639" s="7"/>
      <c r="AH46639" s="7"/>
    </row>
    <row r="46640" spans="33:34">
      <c r="AG46640" s="7"/>
      <c r="AH46640" s="7"/>
    </row>
    <row r="46641" spans="33:34">
      <c r="AG46641" s="7"/>
      <c r="AH46641" s="7"/>
    </row>
    <row r="46642" spans="33:34">
      <c r="AG46642" s="7"/>
      <c r="AH46642" s="7"/>
    </row>
    <row r="46643" spans="33:34">
      <c r="AG46643" s="7"/>
      <c r="AH46643" s="7"/>
    </row>
    <row r="46644" spans="33:34">
      <c r="AG46644" s="7"/>
      <c r="AH46644" s="7"/>
    </row>
    <row r="46645" spans="33:34">
      <c r="AG46645" s="7"/>
      <c r="AH46645" s="7"/>
    </row>
    <row r="46646" spans="33:34">
      <c r="AG46646" s="7"/>
      <c r="AH46646" s="7"/>
    </row>
    <row r="46647" spans="33:34">
      <c r="AG46647" s="7"/>
      <c r="AH46647" s="7"/>
    </row>
    <row r="46648" spans="33:34">
      <c r="AG46648" s="7"/>
      <c r="AH46648" s="7"/>
    </row>
    <row r="46649" spans="33:34">
      <c r="AG46649" s="7"/>
      <c r="AH46649" s="7"/>
    </row>
    <row r="46650" spans="33:34">
      <c r="AG46650" s="7"/>
      <c r="AH46650" s="7"/>
    </row>
    <row r="46651" spans="33:34">
      <c r="AG46651" s="7"/>
      <c r="AH46651" s="7"/>
    </row>
    <row r="46652" spans="33:34">
      <c r="AG46652" s="7"/>
      <c r="AH46652" s="7"/>
    </row>
    <row r="46653" spans="33:34">
      <c r="AG46653" s="7"/>
      <c r="AH46653" s="7"/>
    </row>
    <row r="46654" spans="33:34">
      <c r="AG46654" s="7"/>
      <c r="AH46654" s="7"/>
    </row>
    <row r="46655" spans="33:34">
      <c r="AG46655" s="7"/>
      <c r="AH46655" s="7"/>
    </row>
    <row r="46656" spans="33:34">
      <c r="AG46656" s="7"/>
      <c r="AH46656" s="7"/>
    </row>
    <row r="46657" spans="33:34">
      <c r="AG46657" s="7"/>
      <c r="AH46657" s="7"/>
    </row>
    <row r="46658" spans="33:34">
      <c r="AG46658" s="7"/>
      <c r="AH46658" s="7"/>
    </row>
    <row r="46659" spans="33:34">
      <c r="AG46659" s="7"/>
      <c r="AH46659" s="7"/>
    </row>
    <row r="46660" spans="33:34">
      <c r="AG46660" s="7"/>
      <c r="AH46660" s="7"/>
    </row>
    <row r="46661" spans="33:34">
      <c r="AG46661" s="7"/>
      <c r="AH46661" s="7"/>
    </row>
    <row r="46662" spans="33:34">
      <c r="AG46662" s="7"/>
      <c r="AH46662" s="7"/>
    </row>
    <row r="46663" spans="33:34">
      <c r="AG46663" s="7"/>
      <c r="AH46663" s="7"/>
    </row>
    <row r="46664" spans="33:34">
      <c r="AG46664" s="7"/>
      <c r="AH46664" s="7"/>
    </row>
    <row r="46665" spans="33:34">
      <c r="AG46665" s="7"/>
      <c r="AH46665" s="7"/>
    </row>
    <row r="46666" spans="33:34">
      <c r="AG46666" s="7"/>
      <c r="AH46666" s="7"/>
    </row>
    <row r="46667" spans="33:34">
      <c r="AG46667" s="7"/>
      <c r="AH46667" s="7"/>
    </row>
    <row r="46668" spans="33:34">
      <c r="AG46668" s="7"/>
      <c r="AH46668" s="7"/>
    </row>
    <row r="46669" spans="33:34">
      <c r="AG46669" s="7"/>
      <c r="AH46669" s="7"/>
    </row>
    <row r="46670" spans="33:34">
      <c r="AG46670" s="7"/>
      <c r="AH46670" s="7"/>
    </row>
    <row r="46671" spans="33:34">
      <c r="AG46671" s="7"/>
      <c r="AH46671" s="7"/>
    </row>
    <row r="46672" spans="33:34">
      <c r="AG46672" s="7"/>
      <c r="AH46672" s="7"/>
    </row>
    <row r="46673" spans="33:34">
      <c r="AG46673" s="7"/>
      <c r="AH46673" s="7"/>
    </row>
    <row r="46674" spans="33:34">
      <c r="AG46674" s="7"/>
      <c r="AH46674" s="7"/>
    </row>
    <row r="46675" spans="33:34">
      <c r="AG46675" s="7"/>
      <c r="AH46675" s="7"/>
    </row>
    <row r="46676" spans="33:34">
      <c r="AG46676" s="7"/>
      <c r="AH46676" s="7"/>
    </row>
    <row r="46677" spans="33:34">
      <c r="AG46677" s="7"/>
      <c r="AH46677" s="7"/>
    </row>
    <row r="46678" spans="33:34">
      <c r="AG46678" s="7"/>
      <c r="AH46678" s="7"/>
    </row>
    <row r="46679" spans="33:34">
      <c r="AG46679" s="7"/>
      <c r="AH46679" s="7"/>
    </row>
    <row r="46680" spans="33:34">
      <c r="AG46680" s="7"/>
      <c r="AH46680" s="7"/>
    </row>
    <row r="46681" spans="33:34">
      <c r="AG46681" s="7"/>
      <c r="AH46681" s="7"/>
    </row>
    <row r="46682" spans="33:34">
      <c r="AG46682" s="7"/>
      <c r="AH46682" s="7"/>
    </row>
    <row r="46683" spans="33:34">
      <c r="AG46683" s="7"/>
      <c r="AH46683" s="7"/>
    </row>
    <row r="46684" spans="33:34">
      <c r="AG46684" s="7"/>
      <c r="AH46684" s="7"/>
    </row>
    <row r="46685" spans="33:34">
      <c r="AG46685" s="7"/>
      <c r="AH46685" s="7"/>
    </row>
    <row r="46686" spans="33:34">
      <c r="AG46686" s="7"/>
      <c r="AH46686" s="7"/>
    </row>
    <row r="46687" spans="33:34">
      <c r="AG46687" s="7"/>
      <c r="AH46687" s="7"/>
    </row>
    <row r="46688" spans="33:34">
      <c r="AG46688" s="7"/>
      <c r="AH46688" s="7"/>
    </row>
    <row r="46689" spans="33:34">
      <c r="AG46689" s="7"/>
      <c r="AH46689" s="7"/>
    </row>
    <row r="46690" spans="33:34">
      <c r="AG46690" s="7"/>
      <c r="AH46690" s="7"/>
    </row>
    <row r="46691" spans="33:34">
      <c r="AG46691" s="7"/>
      <c r="AH46691" s="7"/>
    </row>
    <row r="46692" spans="33:34">
      <c r="AG46692" s="7"/>
      <c r="AH46692" s="7"/>
    </row>
    <row r="46693" spans="33:34">
      <c r="AG46693" s="7"/>
      <c r="AH46693" s="7"/>
    </row>
    <row r="46694" spans="33:34">
      <c r="AG46694" s="7"/>
      <c r="AH46694" s="7"/>
    </row>
    <row r="46695" spans="33:34">
      <c r="AG46695" s="7"/>
      <c r="AH46695" s="7"/>
    </row>
    <row r="46696" spans="33:34">
      <c r="AG46696" s="7"/>
      <c r="AH46696" s="7"/>
    </row>
    <row r="46697" spans="33:34">
      <c r="AG46697" s="7"/>
      <c r="AH46697" s="7"/>
    </row>
    <row r="46698" spans="33:34">
      <c r="AG46698" s="7"/>
      <c r="AH46698" s="7"/>
    </row>
    <row r="46699" spans="33:34">
      <c r="AG46699" s="7"/>
      <c r="AH46699" s="7"/>
    </row>
    <row r="46700" spans="33:34">
      <c r="AG46700" s="7"/>
      <c r="AH46700" s="7"/>
    </row>
    <row r="46701" spans="33:34">
      <c r="AG46701" s="7"/>
      <c r="AH46701" s="7"/>
    </row>
    <row r="46702" spans="33:34">
      <c r="AG46702" s="7"/>
      <c r="AH46702" s="7"/>
    </row>
    <row r="46703" spans="33:34">
      <c r="AG46703" s="7"/>
      <c r="AH46703" s="7"/>
    </row>
    <row r="46704" spans="33:34">
      <c r="AG46704" s="7"/>
      <c r="AH46704" s="7"/>
    </row>
    <row r="46705" spans="33:34">
      <c r="AG46705" s="7"/>
      <c r="AH46705" s="7"/>
    </row>
    <row r="46706" spans="33:34">
      <c r="AG46706" s="7"/>
      <c r="AH46706" s="7"/>
    </row>
    <row r="46707" spans="33:34">
      <c r="AG46707" s="7"/>
      <c r="AH46707" s="7"/>
    </row>
    <row r="46708" spans="33:34">
      <c r="AG46708" s="7"/>
      <c r="AH46708" s="7"/>
    </row>
    <row r="46709" spans="33:34">
      <c r="AG46709" s="7"/>
      <c r="AH46709" s="7"/>
    </row>
    <row r="46710" spans="33:34">
      <c r="AG46710" s="7"/>
      <c r="AH46710" s="7"/>
    </row>
    <row r="46711" spans="33:34">
      <c r="AG46711" s="7"/>
      <c r="AH46711" s="7"/>
    </row>
    <row r="46712" spans="33:34">
      <c r="AG46712" s="7"/>
      <c r="AH46712" s="7"/>
    </row>
    <row r="46713" spans="33:34">
      <c r="AG46713" s="7"/>
      <c r="AH46713" s="7"/>
    </row>
    <row r="46714" spans="33:34">
      <c r="AG46714" s="7"/>
      <c r="AH46714" s="7"/>
    </row>
    <row r="46715" spans="33:34">
      <c r="AG46715" s="7"/>
      <c r="AH46715" s="7"/>
    </row>
    <row r="46716" spans="33:34">
      <c r="AG46716" s="7"/>
      <c r="AH46716" s="7"/>
    </row>
    <row r="46717" spans="33:34">
      <c r="AG46717" s="7"/>
      <c r="AH46717" s="7"/>
    </row>
    <row r="46718" spans="33:34">
      <c r="AG46718" s="7"/>
      <c r="AH46718" s="7"/>
    </row>
    <row r="46719" spans="33:34">
      <c r="AG46719" s="7"/>
      <c r="AH46719" s="7"/>
    </row>
    <row r="46720" spans="33:34">
      <c r="AG46720" s="7"/>
      <c r="AH46720" s="7"/>
    </row>
    <row r="46721" spans="33:34">
      <c r="AG46721" s="7"/>
      <c r="AH46721" s="7"/>
    </row>
    <row r="46722" spans="33:34">
      <c r="AG46722" s="7"/>
      <c r="AH46722" s="7"/>
    </row>
    <row r="46723" spans="33:34">
      <c r="AG46723" s="7"/>
      <c r="AH46723" s="7"/>
    </row>
    <row r="46724" spans="33:34">
      <c r="AG46724" s="7"/>
      <c r="AH46724" s="7"/>
    </row>
    <row r="46725" spans="33:34">
      <c r="AG46725" s="7"/>
      <c r="AH46725" s="7"/>
    </row>
    <row r="46726" spans="33:34">
      <c r="AG46726" s="7"/>
      <c r="AH46726" s="7"/>
    </row>
    <row r="46727" spans="33:34">
      <c r="AG46727" s="7"/>
      <c r="AH46727" s="7"/>
    </row>
    <row r="46728" spans="33:34">
      <c r="AG46728" s="7"/>
      <c r="AH46728" s="7"/>
    </row>
    <row r="46729" spans="33:34">
      <c r="AG46729" s="7"/>
      <c r="AH46729" s="7"/>
    </row>
    <row r="46730" spans="33:34">
      <c r="AG46730" s="7"/>
      <c r="AH46730" s="7"/>
    </row>
    <row r="46731" spans="33:34">
      <c r="AG46731" s="7"/>
      <c r="AH46731" s="7"/>
    </row>
    <row r="46732" spans="33:34">
      <c r="AG46732" s="7"/>
      <c r="AH46732" s="7"/>
    </row>
    <row r="46733" spans="33:34">
      <c r="AG46733" s="7"/>
      <c r="AH46733" s="7"/>
    </row>
    <row r="46734" spans="33:34">
      <c r="AG46734" s="7"/>
      <c r="AH46734" s="7"/>
    </row>
    <row r="46735" spans="33:34">
      <c r="AG46735" s="7"/>
      <c r="AH46735" s="7"/>
    </row>
    <row r="46736" spans="33:34">
      <c r="AG46736" s="7"/>
      <c r="AH46736" s="7"/>
    </row>
    <row r="46737" spans="33:34">
      <c r="AG46737" s="7"/>
      <c r="AH46737" s="7"/>
    </row>
    <row r="46738" spans="33:34">
      <c r="AG46738" s="7"/>
      <c r="AH46738" s="7"/>
    </row>
    <row r="46739" spans="33:34">
      <c r="AG46739" s="7"/>
      <c r="AH46739" s="7"/>
    </row>
    <row r="46740" spans="33:34">
      <c r="AG46740" s="7"/>
      <c r="AH46740" s="7"/>
    </row>
    <row r="46741" spans="33:34">
      <c r="AG46741" s="7"/>
      <c r="AH46741" s="7"/>
    </row>
    <row r="46742" spans="33:34">
      <c r="AG46742" s="7"/>
      <c r="AH46742" s="7"/>
    </row>
    <row r="46743" spans="33:34">
      <c r="AG46743" s="7"/>
      <c r="AH46743" s="7"/>
    </row>
    <row r="46744" spans="33:34">
      <c r="AG46744" s="7"/>
      <c r="AH46744" s="7"/>
    </row>
    <row r="46745" spans="33:34">
      <c r="AG46745" s="7"/>
      <c r="AH46745" s="7"/>
    </row>
    <row r="46746" spans="33:34">
      <c r="AG46746" s="7"/>
      <c r="AH46746" s="7"/>
    </row>
    <row r="46747" spans="33:34">
      <c r="AG46747" s="7"/>
      <c r="AH46747" s="7"/>
    </row>
    <row r="46748" spans="33:34">
      <c r="AG46748" s="7"/>
      <c r="AH46748" s="7"/>
    </row>
    <row r="46749" spans="33:34">
      <c r="AG46749" s="7"/>
      <c r="AH46749" s="7"/>
    </row>
    <row r="46750" spans="33:34">
      <c r="AG46750" s="7"/>
      <c r="AH46750" s="7"/>
    </row>
    <row r="46751" spans="33:34">
      <c r="AG46751" s="7"/>
      <c r="AH46751" s="7"/>
    </row>
    <row r="46752" spans="33:34">
      <c r="AG46752" s="7"/>
      <c r="AH46752" s="7"/>
    </row>
    <row r="46753" spans="33:34">
      <c r="AG46753" s="7"/>
      <c r="AH46753" s="7"/>
    </row>
    <row r="46754" spans="33:34">
      <c r="AG46754" s="7"/>
      <c r="AH46754" s="7"/>
    </row>
    <row r="46755" spans="33:34">
      <c r="AG46755" s="7"/>
      <c r="AH46755" s="7"/>
    </row>
    <row r="46756" spans="33:34">
      <c r="AG46756" s="7"/>
      <c r="AH46756" s="7"/>
    </row>
    <row r="46757" spans="33:34">
      <c r="AG46757" s="7"/>
      <c r="AH46757" s="7"/>
    </row>
    <row r="46758" spans="33:34">
      <c r="AG46758" s="7"/>
      <c r="AH46758" s="7"/>
    </row>
    <row r="46759" spans="33:34">
      <c r="AG46759" s="7"/>
      <c r="AH46759" s="7"/>
    </row>
    <row r="46760" spans="33:34">
      <c r="AG46760" s="7"/>
      <c r="AH46760" s="7"/>
    </row>
    <row r="46761" spans="33:34">
      <c r="AG46761" s="7"/>
      <c r="AH46761" s="7"/>
    </row>
    <row r="46762" spans="33:34">
      <c r="AG46762" s="7"/>
      <c r="AH46762" s="7"/>
    </row>
    <row r="46763" spans="33:34">
      <c r="AG46763" s="7"/>
      <c r="AH46763" s="7"/>
    </row>
    <row r="46764" spans="33:34">
      <c r="AG46764" s="7"/>
      <c r="AH46764" s="7"/>
    </row>
    <row r="46765" spans="33:34">
      <c r="AG46765" s="7"/>
      <c r="AH46765" s="7"/>
    </row>
    <row r="46766" spans="33:34">
      <c r="AG46766" s="7"/>
      <c r="AH46766" s="7"/>
    </row>
    <row r="46767" spans="33:34">
      <c r="AG46767" s="7"/>
      <c r="AH46767" s="7"/>
    </row>
    <row r="46768" spans="33:34">
      <c r="AG46768" s="7"/>
      <c r="AH46768" s="7"/>
    </row>
    <row r="46769" spans="33:34">
      <c r="AG46769" s="7"/>
      <c r="AH46769" s="7"/>
    </row>
    <row r="46770" spans="33:34">
      <c r="AG46770" s="7"/>
      <c r="AH46770" s="7"/>
    </row>
    <row r="46771" spans="33:34">
      <c r="AG46771" s="7"/>
      <c r="AH46771" s="7"/>
    </row>
    <row r="46772" spans="33:34">
      <c r="AG46772" s="7"/>
      <c r="AH46772" s="7"/>
    </row>
    <row r="46773" spans="33:34">
      <c r="AG46773" s="7"/>
      <c r="AH46773" s="7"/>
    </row>
    <row r="46774" spans="33:34">
      <c r="AG46774" s="7"/>
      <c r="AH46774" s="7"/>
    </row>
    <row r="46775" spans="33:34">
      <c r="AG46775" s="7"/>
      <c r="AH46775" s="7"/>
    </row>
    <row r="46776" spans="33:34">
      <c r="AG46776" s="7"/>
      <c r="AH46776" s="7"/>
    </row>
    <row r="46777" spans="33:34">
      <c r="AG46777" s="7"/>
      <c r="AH46777" s="7"/>
    </row>
    <row r="46778" spans="33:34">
      <c r="AG46778" s="7"/>
      <c r="AH46778" s="7"/>
    </row>
    <row r="46779" spans="33:34">
      <c r="AG46779" s="7"/>
      <c r="AH46779" s="7"/>
    </row>
    <row r="46780" spans="33:34">
      <c r="AG46780" s="7"/>
      <c r="AH46780" s="7"/>
    </row>
    <row r="46781" spans="33:34">
      <c r="AG46781" s="7"/>
      <c r="AH46781" s="7"/>
    </row>
    <row r="46782" spans="33:34">
      <c r="AG46782" s="7"/>
      <c r="AH46782" s="7"/>
    </row>
    <row r="46783" spans="33:34">
      <c r="AG46783" s="7"/>
      <c r="AH46783" s="7"/>
    </row>
    <row r="46784" spans="33:34">
      <c r="AG46784" s="7"/>
      <c r="AH46784" s="7"/>
    </row>
    <row r="46785" spans="33:34">
      <c r="AG46785" s="7"/>
      <c r="AH46785" s="7"/>
    </row>
    <row r="46786" spans="33:34">
      <c r="AG46786" s="7"/>
      <c r="AH46786" s="7"/>
    </row>
    <row r="46787" spans="33:34">
      <c r="AG46787" s="7"/>
      <c r="AH46787" s="7"/>
    </row>
    <row r="46788" spans="33:34">
      <c r="AG46788" s="7"/>
      <c r="AH46788" s="7"/>
    </row>
    <row r="46789" spans="33:34">
      <c r="AG46789" s="7"/>
      <c r="AH46789" s="7"/>
    </row>
    <row r="46790" spans="33:34">
      <c r="AG46790" s="7"/>
      <c r="AH46790" s="7"/>
    </row>
    <row r="46791" spans="33:34">
      <c r="AG46791" s="7"/>
      <c r="AH46791" s="7"/>
    </row>
    <row r="46792" spans="33:34">
      <c r="AG46792" s="7"/>
      <c r="AH46792" s="7"/>
    </row>
    <row r="46793" spans="33:34">
      <c r="AG46793" s="7"/>
      <c r="AH46793" s="7"/>
    </row>
    <row r="46794" spans="33:34">
      <c r="AG46794" s="7"/>
      <c r="AH46794" s="7"/>
    </row>
    <row r="46795" spans="33:34">
      <c r="AG46795" s="7"/>
      <c r="AH46795" s="7"/>
    </row>
    <row r="46796" spans="33:34">
      <c r="AG46796" s="7"/>
      <c r="AH46796" s="7"/>
    </row>
    <row r="46797" spans="33:34">
      <c r="AG46797" s="7"/>
      <c r="AH46797" s="7"/>
    </row>
    <row r="46798" spans="33:34">
      <c r="AG46798" s="7"/>
      <c r="AH46798" s="7"/>
    </row>
    <row r="46799" spans="33:34">
      <c r="AG46799" s="7"/>
      <c r="AH46799" s="7"/>
    </row>
    <row r="46800" spans="33:34">
      <c r="AG46800" s="7"/>
      <c r="AH46800" s="7"/>
    </row>
    <row r="46801" spans="33:34">
      <c r="AG46801" s="7"/>
      <c r="AH46801" s="7"/>
    </row>
    <row r="46802" spans="33:34">
      <c r="AG46802" s="7"/>
      <c r="AH46802" s="7"/>
    </row>
    <row r="46803" spans="33:34">
      <c r="AG46803" s="7"/>
      <c r="AH46803" s="7"/>
    </row>
    <row r="46804" spans="33:34">
      <c r="AG46804" s="7"/>
      <c r="AH46804" s="7"/>
    </row>
    <row r="46805" spans="33:34">
      <c r="AG46805" s="7"/>
      <c r="AH46805" s="7"/>
    </row>
    <row r="46806" spans="33:34">
      <c r="AG46806" s="7"/>
      <c r="AH46806" s="7"/>
    </row>
    <row r="46807" spans="33:34">
      <c r="AG46807" s="7"/>
      <c r="AH46807" s="7"/>
    </row>
    <row r="46808" spans="33:34">
      <c r="AG46808" s="7"/>
      <c r="AH46808" s="7"/>
    </row>
    <row r="46809" spans="33:34">
      <c r="AG46809" s="7"/>
      <c r="AH46809" s="7"/>
    </row>
    <row r="46810" spans="33:34">
      <c r="AG46810" s="7"/>
      <c r="AH46810" s="7"/>
    </row>
    <row r="46811" spans="33:34">
      <c r="AG46811" s="7"/>
      <c r="AH46811" s="7"/>
    </row>
    <row r="46812" spans="33:34">
      <c r="AG46812" s="7"/>
      <c r="AH46812" s="7"/>
    </row>
    <row r="46813" spans="33:34">
      <c r="AG46813" s="7"/>
      <c r="AH46813" s="7"/>
    </row>
    <row r="46814" spans="33:34">
      <c r="AG46814" s="7"/>
      <c r="AH46814" s="7"/>
    </row>
    <row r="46815" spans="33:34">
      <c r="AG46815" s="7"/>
      <c r="AH46815" s="7"/>
    </row>
    <row r="46816" spans="33:34">
      <c r="AG46816" s="7"/>
      <c r="AH46816" s="7"/>
    </row>
    <row r="46817" spans="33:34">
      <c r="AG46817" s="7"/>
      <c r="AH46817" s="7"/>
    </row>
    <row r="46818" spans="33:34">
      <c r="AG46818" s="7"/>
      <c r="AH46818" s="7"/>
    </row>
    <row r="46819" spans="33:34">
      <c r="AG46819" s="7"/>
      <c r="AH46819" s="7"/>
    </row>
    <row r="46820" spans="33:34">
      <c r="AG46820" s="7"/>
      <c r="AH46820" s="7"/>
    </row>
    <row r="46821" spans="33:34">
      <c r="AG46821" s="7"/>
      <c r="AH46821" s="7"/>
    </row>
    <row r="46822" spans="33:34">
      <c r="AG46822" s="7"/>
      <c r="AH46822" s="7"/>
    </row>
    <row r="46823" spans="33:34">
      <c r="AG46823" s="7"/>
      <c r="AH46823" s="7"/>
    </row>
    <row r="46824" spans="33:34">
      <c r="AG46824" s="7"/>
      <c r="AH46824" s="7"/>
    </row>
    <row r="46825" spans="33:34">
      <c r="AG46825" s="7"/>
      <c r="AH46825" s="7"/>
    </row>
    <row r="46826" spans="33:34">
      <c r="AG46826" s="7"/>
      <c r="AH46826" s="7"/>
    </row>
    <row r="46827" spans="33:34">
      <c r="AG46827" s="7"/>
      <c r="AH46827" s="7"/>
    </row>
    <row r="46828" spans="33:34">
      <c r="AG46828" s="7"/>
      <c r="AH46828" s="7"/>
    </row>
    <row r="46829" spans="33:34">
      <c r="AG46829" s="7"/>
      <c r="AH46829" s="7"/>
    </row>
    <row r="46830" spans="33:34">
      <c r="AG46830" s="7"/>
      <c r="AH46830" s="7"/>
    </row>
    <row r="46831" spans="33:34">
      <c r="AG46831" s="7"/>
      <c r="AH46831" s="7"/>
    </row>
    <row r="46832" spans="33:34">
      <c r="AG46832" s="7"/>
      <c r="AH46832" s="7"/>
    </row>
    <row r="46833" spans="33:34">
      <c r="AG46833" s="7"/>
      <c r="AH46833" s="7"/>
    </row>
    <row r="46834" spans="33:34">
      <c r="AG46834" s="7"/>
      <c r="AH46834" s="7"/>
    </row>
    <row r="46835" spans="33:34">
      <c r="AG46835" s="7"/>
      <c r="AH46835" s="7"/>
    </row>
    <row r="46836" spans="33:34">
      <c r="AG46836" s="7"/>
      <c r="AH46836" s="7"/>
    </row>
    <row r="46837" spans="33:34">
      <c r="AG46837" s="7"/>
      <c r="AH46837" s="7"/>
    </row>
    <row r="46838" spans="33:34">
      <c r="AG46838" s="7"/>
      <c r="AH46838" s="7"/>
    </row>
    <row r="46839" spans="33:34">
      <c r="AG46839" s="7"/>
      <c r="AH46839" s="7"/>
    </row>
    <row r="46840" spans="33:34">
      <c r="AG46840" s="7"/>
      <c r="AH46840" s="7"/>
    </row>
    <row r="46841" spans="33:34">
      <c r="AG46841" s="7"/>
      <c r="AH46841" s="7"/>
    </row>
    <row r="46842" spans="33:34">
      <c r="AG46842" s="7"/>
      <c r="AH46842" s="7"/>
    </row>
    <row r="46843" spans="33:34">
      <c r="AG46843" s="7"/>
      <c r="AH46843" s="7"/>
    </row>
    <row r="46844" spans="33:34">
      <c r="AG46844" s="7"/>
      <c r="AH46844" s="7"/>
    </row>
    <row r="46845" spans="33:34">
      <c r="AG46845" s="7"/>
      <c r="AH46845" s="7"/>
    </row>
    <row r="46846" spans="33:34">
      <c r="AG46846" s="7"/>
      <c r="AH46846" s="7"/>
    </row>
    <row r="46847" spans="33:34">
      <c r="AG46847" s="7"/>
      <c r="AH46847" s="7"/>
    </row>
    <row r="46848" spans="33:34">
      <c r="AG46848" s="7"/>
      <c r="AH46848" s="7"/>
    </row>
    <row r="46849" spans="33:34">
      <c r="AG46849" s="7"/>
      <c r="AH46849" s="7"/>
    </row>
    <row r="46850" spans="33:34">
      <c r="AG46850" s="7"/>
      <c r="AH46850" s="7"/>
    </row>
    <row r="46851" spans="33:34">
      <c r="AG46851" s="7"/>
      <c r="AH46851" s="7"/>
    </row>
    <row r="46852" spans="33:34">
      <c r="AG46852" s="7"/>
      <c r="AH46852" s="7"/>
    </row>
    <row r="46853" spans="33:34">
      <c r="AG46853" s="7"/>
      <c r="AH46853" s="7"/>
    </row>
    <row r="46854" spans="33:34">
      <c r="AG46854" s="7"/>
      <c r="AH46854" s="7"/>
    </row>
    <row r="46855" spans="33:34">
      <c r="AG46855" s="7"/>
      <c r="AH46855" s="7"/>
    </row>
    <row r="46856" spans="33:34">
      <c r="AG46856" s="7"/>
      <c r="AH46856" s="7"/>
    </row>
    <row r="46857" spans="33:34">
      <c r="AG46857" s="7"/>
      <c r="AH46857" s="7"/>
    </row>
    <row r="46858" spans="33:34">
      <c r="AG46858" s="7"/>
      <c r="AH46858" s="7"/>
    </row>
    <row r="46859" spans="33:34">
      <c r="AG46859" s="7"/>
      <c r="AH46859" s="7"/>
    </row>
    <row r="46860" spans="33:34">
      <c r="AG46860" s="7"/>
      <c r="AH46860" s="7"/>
    </row>
    <row r="46861" spans="33:34">
      <c r="AG46861" s="7"/>
      <c r="AH46861" s="7"/>
    </row>
    <row r="46862" spans="33:34">
      <c r="AG46862" s="7"/>
      <c r="AH46862" s="7"/>
    </row>
    <row r="46863" spans="33:34">
      <c r="AG46863" s="7"/>
      <c r="AH46863" s="7"/>
    </row>
    <row r="46864" spans="33:34">
      <c r="AG46864" s="7"/>
      <c r="AH46864" s="7"/>
    </row>
    <row r="46865" spans="33:34">
      <c r="AG46865" s="7"/>
      <c r="AH46865" s="7"/>
    </row>
    <row r="46866" spans="33:34">
      <c r="AG46866" s="7"/>
      <c r="AH46866" s="7"/>
    </row>
    <row r="46867" spans="33:34">
      <c r="AG46867" s="7"/>
      <c r="AH46867" s="7"/>
    </row>
    <row r="46868" spans="33:34">
      <c r="AG46868" s="7"/>
      <c r="AH46868" s="7"/>
    </row>
    <row r="46869" spans="33:34">
      <c r="AG46869" s="7"/>
      <c r="AH46869" s="7"/>
    </row>
    <row r="46870" spans="33:34">
      <c r="AG46870" s="7"/>
      <c r="AH46870" s="7"/>
    </row>
    <row r="46871" spans="33:34">
      <c r="AG46871" s="7"/>
      <c r="AH46871" s="7"/>
    </row>
    <row r="46872" spans="33:34">
      <c r="AG46872" s="7"/>
      <c r="AH46872" s="7"/>
    </row>
    <row r="46873" spans="33:34">
      <c r="AG46873" s="7"/>
      <c r="AH46873" s="7"/>
    </row>
    <row r="46874" spans="33:34">
      <c r="AG46874" s="7"/>
      <c r="AH46874" s="7"/>
    </row>
    <row r="46875" spans="33:34">
      <c r="AG46875" s="7"/>
      <c r="AH46875" s="7"/>
    </row>
    <row r="46876" spans="33:34">
      <c r="AG46876" s="7"/>
      <c r="AH46876" s="7"/>
    </row>
    <row r="46877" spans="33:34">
      <c r="AG46877" s="7"/>
      <c r="AH46877" s="7"/>
    </row>
    <row r="46878" spans="33:34">
      <c r="AG46878" s="7"/>
      <c r="AH46878" s="7"/>
    </row>
    <row r="46879" spans="33:34">
      <c r="AG46879" s="7"/>
      <c r="AH46879" s="7"/>
    </row>
    <row r="46880" spans="33:34">
      <c r="AG46880" s="7"/>
      <c r="AH46880" s="7"/>
    </row>
    <row r="46881" spans="33:34">
      <c r="AG46881" s="7"/>
      <c r="AH46881" s="7"/>
    </row>
    <row r="46882" spans="33:34">
      <c r="AG46882" s="7"/>
      <c r="AH46882" s="7"/>
    </row>
    <row r="46883" spans="33:34">
      <c r="AG46883" s="7"/>
      <c r="AH46883" s="7"/>
    </row>
    <row r="46884" spans="33:34">
      <c r="AG46884" s="7"/>
      <c r="AH46884" s="7"/>
    </row>
    <row r="46885" spans="33:34">
      <c r="AG46885" s="7"/>
      <c r="AH46885" s="7"/>
    </row>
    <row r="46886" spans="33:34">
      <c r="AG46886" s="7"/>
      <c r="AH46886" s="7"/>
    </row>
    <row r="46887" spans="33:34">
      <c r="AG46887" s="7"/>
      <c r="AH46887" s="7"/>
    </row>
    <row r="46888" spans="33:34">
      <c r="AG46888" s="7"/>
      <c r="AH46888" s="7"/>
    </row>
    <row r="46889" spans="33:34">
      <c r="AG46889" s="7"/>
      <c r="AH46889" s="7"/>
    </row>
    <row r="46890" spans="33:34">
      <c r="AG46890" s="7"/>
      <c r="AH46890" s="7"/>
    </row>
    <row r="46891" spans="33:34">
      <c r="AG46891" s="7"/>
      <c r="AH46891" s="7"/>
    </row>
    <row r="46892" spans="33:34">
      <c r="AG46892" s="7"/>
      <c r="AH46892" s="7"/>
    </row>
    <row r="46893" spans="33:34">
      <c r="AG46893" s="7"/>
      <c r="AH46893" s="7"/>
    </row>
    <row r="46894" spans="33:34">
      <c r="AG46894" s="7"/>
      <c r="AH46894" s="7"/>
    </row>
    <row r="46895" spans="33:34">
      <c r="AG46895" s="7"/>
      <c r="AH46895" s="7"/>
    </row>
    <row r="46896" spans="33:34">
      <c r="AG46896" s="7"/>
      <c r="AH46896" s="7"/>
    </row>
    <row r="46897" spans="33:34">
      <c r="AG46897" s="7"/>
      <c r="AH46897" s="7"/>
    </row>
    <row r="46898" spans="33:34">
      <c r="AG46898" s="7"/>
      <c r="AH46898" s="7"/>
    </row>
    <row r="46899" spans="33:34">
      <c r="AG46899" s="7"/>
      <c r="AH46899" s="7"/>
    </row>
    <row r="46900" spans="33:34">
      <c r="AG46900" s="7"/>
      <c r="AH46900" s="7"/>
    </row>
    <row r="46901" spans="33:34">
      <c r="AG46901" s="7"/>
      <c r="AH46901" s="7"/>
    </row>
    <row r="46902" spans="33:34">
      <c r="AG46902" s="7"/>
      <c r="AH46902" s="7"/>
    </row>
    <row r="46903" spans="33:34">
      <c r="AG46903" s="7"/>
      <c r="AH46903" s="7"/>
    </row>
    <row r="46904" spans="33:34">
      <c r="AG46904" s="7"/>
      <c r="AH46904" s="7"/>
    </row>
    <row r="46905" spans="33:34">
      <c r="AG46905" s="7"/>
      <c r="AH46905" s="7"/>
    </row>
    <row r="46906" spans="33:34">
      <c r="AG46906" s="7"/>
      <c r="AH46906" s="7"/>
    </row>
    <row r="46907" spans="33:34">
      <c r="AG46907" s="7"/>
      <c r="AH46907" s="7"/>
    </row>
    <row r="46908" spans="33:34">
      <c r="AG46908" s="7"/>
      <c r="AH46908" s="7"/>
    </row>
    <row r="46909" spans="33:34">
      <c r="AG46909" s="7"/>
      <c r="AH46909" s="7"/>
    </row>
    <row r="46910" spans="33:34">
      <c r="AG46910" s="7"/>
      <c r="AH46910" s="7"/>
    </row>
    <row r="46911" spans="33:34">
      <c r="AG46911" s="7"/>
      <c r="AH46911" s="7"/>
    </row>
    <row r="46912" spans="33:34">
      <c r="AG46912" s="7"/>
      <c r="AH46912" s="7"/>
    </row>
    <row r="46913" spans="33:34">
      <c r="AG46913" s="7"/>
      <c r="AH46913" s="7"/>
    </row>
    <row r="46914" spans="33:34">
      <c r="AG46914" s="7"/>
      <c r="AH46914" s="7"/>
    </row>
    <row r="46915" spans="33:34">
      <c r="AG46915" s="7"/>
      <c r="AH46915" s="7"/>
    </row>
    <row r="46916" spans="33:34">
      <c r="AG46916" s="7"/>
      <c r="AH46916" s="7"/>
    </row>
    <row r="46917" spans="33:34">
      <c r="AG46917" s="7"/>
      <c r="AH46917" s="7"/>
    </row>
    <row r="46918" spans="33:34">
      <c r="AG46918" s="7"/>
      <c r="AH46918" s="7"/>
    </row>
    <row r="46919" spans="33:34">
      <c r="AG46919" s="7"/>
      <c r="AH46919" s="7"/>
    </row>
    <row r="46920" spans="33:34">
      <c r="AG46920" s="7"/>
      <c r="AH46920" s="7"/>
    </row>
    <row r="46921" spans="33:34">
      <c r="AG46921" s="7"/>
      <c r="AH46921" s="7"/>
    </row>
    <row r="46922" spans="33:34">
      <c r="AG46922" s="7"/>
      <c r="AH46922" s="7"/>
    </row>
    <row r="46923" spans="33:34">
      <c r="AG46923" s="7"/>
      <c r="AH46923" s="7"/>
    </row>
    <row r="46924" spans="33:34">
      <c r="AG46924" s="7"/>
      <c r="AH46924" s="7"/>
    </row>
    <row r="46925" spans="33:34">
      <c r="AG46925" s="7"/>
      <c r="AH46925" s="7"/>
    </row>
    <row r="46926" spans="33:34">
      <c r="AG46926" s="7"/>
      <c r="AH46926" s="7"/>
    </row>
    <row r="46927" spans="33:34">
      <c r="AG46927" s="7"/>
      <c r="AH46927" s="7"/>
    </row>
    <row r="46928" spans="33:34">
      <c r="AG46928" s="7"/>
      <c r="AH46928" s="7"/>
    </row>
    <row r="46929" spans="33:34">
      <c r="AG46929" s="7"/>
      <c r="AH46929" s="7"/>
    </row>
    <row r="46930" spans="33:34">
      <c r="AG46930" s="7"/>
      <c r="AH46930" s="7"/>
    </row>
    <row r="46931" spans="33:34">
      <c r="AG46931" s="7"/>
      <c r="AH46931" s="7"/>
    </row>
    <row r="46932" spans="33:34">
      <c r="AG46932" s="7"/>
      <c r="AH46932" s="7"/>
    </row>
    <row r="46933" spans="33:34">
      <c r="AG46933" s="7"/>
      <c r="AH46933" s="7"/>
    </row>
    <row r="46934" spans="33:34">
      <c r="AG46934" s="7"/>
      <c r="AH46934" s="7"/>
    </row>
    <row r="46935" spans="33:34">
      <c r="AG46935" s="7"/>
      <c r="AH46935" s="7"/>
    </row>
    <row r="46936" spans="33:34">
      <c r="AG46936" s="7"/>
      <c r="AH46936" s="7"/>
    </row>
    <row r="46937" spans="33:34">
      <c r="AG46937" s="7"/>
      <c r="AH46937" s="7"/>
    </row>
    <row r="46938" spans="33:34">
      <c r="AG46938" s="7"/>
      <c r="AH46938" s="7"/>
    </row>
    <row r="46939" spans="33:34">
      <c r="AG46939" s="7"/>
      <c r="AH46939" s="7"/>
    </row>
    <row r="46940" spans="33:34">
      <c r="AG46940" s="7"/>
      <c r="AH46940" s="7"/>
    </row>
    <row r="46941" spans="33:34">
      <c r="AG46941" s="7"/>
      <c r="AH46941" s="7"/>
    </row>
    <row r="46942" spans="33:34">
      <c r="AG46942" s="7"/>
      <c r="AH46942" s="7"/>
    </row>
    <row r="46943" spans="33:34">
      <c r="AG46943" s="7"/>
      <c r="AH46943" s="7"/>
    </row>
    <row r="46944" spans="33:34">
      <c r="AG46944" s="7"/>
      <c r="AH46944" s="7"/>
    </row>
    <row r="46945" spans="33:34">
      <c r="AG46945" s="7"/>
      <c r="AH46945" s="7"/>
    </row>
    <row r="46946" spans="33:34">
      <c r="AG46946" s="7"/>
      <c r="AH46946" s="7"/>
    </row>
    <row r="46947" spans="33:34">
      <c r="AG46947" s="7"/>
      <c r="AH46947" s="7"/>
    </row>
    <row r="46948" spans="33:34">
      <c r="AG46948" s="7"/>
      <c r="AH46948" s="7"/>
    </row>
    <row r="46949" spans="33:34">
      <c r="AG46949" s="7"/>
      <c r="AH46949" s="7"/>
    </row>
    <row r="46950" spans="33:34">
      <c r="AG46950" s="7"/>
      <c r="AH46950" s="7"/>
    </row>
    <row r="46951" spans="33:34">
      <c r="AG46951" s="7"/>
      <c r="AH46951" s="7"/>
    </row>
    <row r="46952" spans="33:34">
      <c r="AG46952" s="7"/>
      <c r="AH46952" s="7"/>
    </row>
    <row r="46953" spans="33:34">
      <c r="AG46953" s="7"/>
      <c r="AH46953" s="7"/>
    </row>
    <row r="46954" spans="33:34">
      <c r="AG46954" s="7"/>
      <c r="AH46954" s="7"/>
    </row>
    <row r="46955" spans="33:34">
      <c r="AG46955" s="7"/>
      <c r="AH46955" s="7"/>
    </row>
    <row r="46956" spans="33:34">
      <c r="AG46956" s="7"/>
      <c r="AH46956" s="7"/>
    </row>
    <row r="46957" spans="33:34">
      <c r="AG46957" s="7"/>
      <c r="AH46957" s="7"/>
    </row>
    <row r="46958" spans="33:34">
      <c r="AG46958" s="7"/>
      <c r="AH46958" s="7"/>
    </row>
    <row r="46959" spans="33:34">
      <c r="AG46959" s="7"/>
      <c r="AH46959" s="7"/>
    </row>
    <row r="46960" spans="33:34">
      <c r="AG46960" s="7"/>
      <c r="AH46960" s="7"/>
    </row>
    <row r="46961" spans="33:34">
      <c r="AG46961" s="7"/>
      <c r="AH46961" s="7"/>
    </row>
    <row r="46962" spans="33:34">
      <c r="AG46962" s="7"/>
      <c r="AH46962" s="7"/>
    </row>
    <row r="46963" spans="33:34">
      <c r="AG46963" s="7"/>
      <c r="AH46963" s="7"/>
    </row>
    <row r="46964" spans="33:34">
      <c r="AG46964" s="7"/>
      <c r="AH46964" s="7"/>
    </row>
    <row r="46965" spans="33:34">
      <c r="AG46965" s="7"/>
      <c r="AH46965" s="7"/>
    </row>
    <row r="46966" spans="33:34">
      <c r="AG46966" s="7"/>
      <c r="AH46966" s="7"/>
    </row>
    <row r="46967" spans="33:34">
      <c r="AG46967" s="7"/>
      <c r="AH46967" s="7"/>
    </row>
    <row r="46968" spans="33:34">
      <c r="AG46968" s="7"/>
      <c r="AH46968" s="7"/>
    </row>
    <row r="46969" spans="33:34">
      <c r="AG46969" s="7"/>
      <c r="AH46969" s="7"/>
    </row>
    <row r="46970" spans="33:34">
      <c r="AG46970" s="7"/>
      <c r="AH46970" s="7"/>
    </row>
    <row r="46971" spans="33:34">
      <c r="AG46971" s="7"/>
      <c r="AH46971" s="7"/>
    </row>
    <row r="46972" spans="33:34">
      <c r="AG46972" s="7"/>
      <c r="AH46972" s="7"/>
    </row>
    <row r="46973" spans="33:34">
      <c r="AG46973" s="7"/>
      <c r="AH46973" s="7"/>
    </row>
    <row r="46974" spans="33:34">
      <c r="AG46974" s="7"/>
      <c r="AH46974" s="7"/>
    </row>
    <row r="46975" spans="33:34">
      <c r="AG46975" s="7"/>
      <c r="AH46975" s="7"/>
    </row>
    <row r="46976" spans="33:34">
      <c r="AG46976" s="7"/>
      <c r="AH46976" s="7"/>
    </row>
    <row r="46977" spans="33:34">
      <c r="AG46977" s="7"/>
      <c r="AH46977" s="7"/>
    </row>
    <row r="46978" spans="33:34">
      <c r="AG46978" s="7"/>
      <c r="AH46978" s="7"/>
    </row>
    <row r="46979" spans="33:34">
      <c r="AG46979" s="7"/>
      <c r="AH46979" s="7"/>
    </row>
    <row r="46980" spans="33:34">
      <c r="AG46980" s="7"/>
      <c r="AH46980" s="7"/>
    </row>
    <row r="46981" spans="33:34">
      <c r="AG46981" s="7"/>
      <c r="AH46981" s="7"/>
    </row>
    <row r="46982" spans="33:34">
      <c r="AG46982" s="7"/>
      <c r="AH46982" s="7"/>
    </row>
    <row r="46983" spans="33:34">
      <c r="AG46983" s="7"/>
      <c r="AH46983" s="7"/>
    </row>
    <row r="46984" spans="33:34">
      <c r="AG46984" s="7"/>
      <c r="AH46984" s="7"/>
    </row>
    <row r="46985" spans="33:34">
      <c r="AG46985" s="7"/>
      <c r="AH46985" s="7"/>
    </row>
    <row r="46986" spans="33:34">
      <c r="AG46986" s="7"/>
      <c r="AH46986" s="7"/>
    </row>
    <row r="46987" spans="33:34">
      <c r="AG46987" s="7"/>
      <c r="AH46987" s="7"/>
    </row>
    <row r="46988" spans="33:34">
      <c r="AG46988" s="7"/>
      <c r="AH46988" s="7"/>
    </row>
    <row r="46989" spans="33:34">
      <c r="AG46989" s="7"/>
      <c r="AH46989" s="7"/>
    </row>
    <row r="46990" spans="33:34">
      <c r="AG46990" s="7"/>
      <c r="AH46990" s="7"/>
    </row>
    <row r="46991" spans="33:34">
      <c r="AG46991" s="7"/>
      <c r="AH46991" s="7"/>
    </row>
    <row r="46992" spans="33:34">
      <c r="AG46992" s="7"/>
      <c r="AH46992" s="7"/>
    </row>
    <row r="46993" spans="33:34">
      <c r="AG46993" s="7"/>
      <c r="AH46993" s="7"/>
    </row>
    <row r="46994" spans="33:34">
      <c r="AG46994" s="7"/>
      <c r="AH46994" s="7"/>
    </row>
    <row r="46995" spans="33:34">
      <c r="AG46995" s="7"/>
      <c r="AH46995" s="7"/>
    </row>
    <row r="46996" spans="33:34">
      <c r="AG46996" s="7"/>
      <c r="AH46996" s="7"/>
    </row>
    <row r="46997" spans="33:34">
      <c r="AG46997" s="7"/>
      <c r="AH46997" s="7"/>
    </row>
    <row r="46998" spans="33:34">
      <c r="AG46998" s="7"/>
      <c r="AH46998" s="7"/>
    </row>
    <row r="46999" spans="33:34">
      <c r="AG46999" s="7"/>
      <c r="AH46999" s="7"/>
    </row>
    <row r="47000" spans="33:34">
      <c r="AG47000" s="7"/>
      <c r="AH47000" s="7"/>
    </row>
    <row r="47001" spans="33:34">
      <c r="AG47001" s="7"/>
      <c r="AH47001" s="7"/>
    </row>
    <row r="47002" spans="33:34">
      <c r="AG47002" s="7"/>
      <c r="AH47002" s="7"/>
    </row>
    <row r="47003" spans="33:34">
      <c r="AG47003" s="7"/>
      <c r="AH47003" s="7"/>
    </row>
    <row r="47004" spans="33:34">
      <c r="AG47004" s="7"/>
      <c r="AH47004" s="7"/>
    </row>
    <row r="47005" spans="33:34">
      <c r="AG47005" s="7"/>
      <c r="AH47005" s="7"/>
    </row>
    <row r="47006" spans="33:34">
      <c r="AG47006" s="7"/>
      <c r="AH47006" s="7"/>
    </row>
    <row r="47007" spans="33:34">
      <c r="AG47007" s="7"/>
      <c r="AH47007" s="7"/>
    </row>
    <row r="47008" spans="33:34">
      <c r="AG47008" s="7"/>
      <c r="AH47008" s="7"/>
    </row>
    <row r="47009" spans="33:34">
      <c r="AG47009" s="7"/>
      <c r="AH47009" s="7"/>
    </row>
    <row r="47010" spans="33:34">
      <c r="AG47010" s="7"/>
      <c r="AH47010" s="7"/>
    </row>
    <row r="47011" spans="33:34">
      <c r="AG47011" s="7"/>
      <c r="AH47011" s="7"/>
    </row>
    <row r="47012" spans="33:34">
      <c r="AG47012" s="7"/>
      <c r="AH47012" s="7"/>
    </row>
    <row r="47013" spans="33:34">
      <c r="AG47013" s="7"/>
      <c r="AH47013" s="7"/>
    </row>
    <row r="47014" spans="33:34">
      <c r="AG47014" s="7"/>
      <c r="AH47014" s="7"/>
    </row>
    <row r="47015" spans="33:34">
      <c r="AG47015" s="7"/>
      <c r="AH47015" s="7"/>
    </row>
    <row r="47016" spans="33:34">
      <c r="AG47016" s="7"/>
      <c r="AH47016" s="7"/>
    </row>
    <row r="47017" spans="33:34">
      <c r="AG47017" s="7"/>
      <c r="AH47017" s="7"/>
    </row>
    <row r="47018" spans="33:34">
      <c r="AG47018" s="7"/>
      <c r="AH47018" s="7"/>
    </row>
    <row r="47019" spans="33:34">
      <c r="AG47019" s="7"/>
      <c r="AH47019" s="7"/>
    </row>
    <row r="47020" spans="33:34">
      <c r="AG47020" s="7"/>
      <c r="AH47020" s="7"/>
    </row>
    <row r="47021" spans="33:34">
      <c r="AG47021" s="7"/>
      <c r="AH47021" s="7"/>
    </row>
    <row r="47022" spans="33:34">
      <c r="AG47022" s="7"/>
      <c r="AH47022" s="7"/>
    </row>
    <row r="47023" spans="33:34">
      <c r="AG47023" s="7"/>
      <c r="AH47023" s="7"/>
    </row>
    <row r="47024" spans="33:34">
      <c r="AG47024" s="7"/>
      <c r="AH47024" s="7"/>
    </row>
    <row r="47025" spans="33:34">
      <c r="AG47025" s="7"/>
      <c r="AH47025" s="7"/>
    </row>
    <row r="47026" spans="33:34">
      <c r="AG47026" s="7"/>
      <c r="AH47026" s="7"/>
    </row>
    <row r="47027" spans="33:34">
      <c r="AG47027" s="7"/>
      <c r="AH47027" s="7"/>
    </row>
    <row r="47028" spans="33:34">
      <c r="AG47028" s="7"/>
      <c r="AH47028" s="7"/>
    </row>
    <row r="47029" spans="33:34">
      <c r="AG47029" s="7"/>
      <c r="AH47029" s="7"/>
    </row>
    <row r="47030" spans="33:34">
      <c r="AG47030" s="7"/>
      <c r="AH47030" s="7"/>
    </row>
    <row r="47031" spans="33:34">
      <c r="AG47031" s="7"/>
      <c r="AH47031" s="7"/>
    </row>
    <row r="47032" spans="33:34">
      <c r="AG47032" s="7"/>
      <c r="AH47032" s="7"/>
    </row>
    <row r="47033" spans="33:34">
      <c r="AG47033" s="7"/>
      <c r="AH47033" s="7"/>
    </row>
    <row r="47034" spans="33:34">
      <c r="AG47034" s="7"/>
      <c r="AH47034" s="7"/>
    </row>
    <row r="47035" spans="33:34">
      <c r="AG47035" s="7"/>
      <c r="AH47035" s="7"/>
    </row>
    <row r="47036" spans="33:34">
      <c r="AG47036" s="7"/>
      <c r="AH47036" s="7"/>
    </row>
    <row r="47037" spans="33:34">
      <c r="AG47037" s="7"/>
      <c r="AH47037" s="7"/>
    </row>
    <row r="47038" spans="33:34">
      <c r="AG47038" s="7"/>
      <c r="AH47038" s="7"/>
    </row>
    <row r="47039" spans="33:34">
      <c r="AG47039" s="7"/>
      <c r="AH47039" s="7"/>
    </row>
    <row r="47040" spans="33:34">
      <c r="AG47040" s="7"/>
      <c r="AH47040" s="7"/>
    </row>
    <row r="47041" spans="33:34">
      <c r="AG47041" s="7"/>
      <c r="AH47041" s="7"/>
    </row>
    <row r="47042" spans="33:34">
      <c r="AG47042" s="7"/>
      <c r="AH47042" s="7"/>
    </row>
    <row r="47043" spans="33:34">
      <c r="AG47043" s="7"/>
      <c r="AH47043" s="7"/>
    </row>
    <row r="47044" spans="33:34">
      <c r="AG47044" s="7"/>
      <c r="AH47044" s="7"/>
    </row>
    <row r="47045" spans="33:34">
      <c r="AG47045" s="7"/>
      <c r="AH47045" s="7"/>
    </row>
    <row r="47046" spans="33:34">
      <c r="AG47046" s="7"/>
      <c r="AH47046" s="7"/>
    </row>
    <row r="47047" spans="33:34">
      <c r="AG47047" s="7"/>
      <c r="AH47047" s="7"/>
    </row>
    <row r="47048" spans="33:34">
      <c r="AG47048" s="7"/>
      <c r="AH47048" s="7"/>
    </row>
    <row r="47049" spans="33:34">
      <c r="AG47049" s="7"/>
      <c r="AH47049" s="7"/>
    </row>
    <row r="47050" spans="33:34">
      <c r="AG47050" s="7"/>
      <c r="AH47050" s="7"/>
    </row>
    <row r="47051" spans="33:34">
      <c r="AG47051" s="7"/>
      <c r="AH47051" s="7"/>
    </row>
    <row r="47052" spans="33:34">
      <c r="AG47052" s="7"/>
      <c r="AH47052" s="7"/>
    </row>
    <row r="47053" spans="33:34">
      <c r="AG47053" s="7"/>
      <c r="AH47053" s="7"/>
    </row>
    <row r="47054" spans="33:34">
      <c r="AG47054" s="7"/>
      <c r="AH47054" s="7"/>
    </row>
    <row r="47055" spans="33:34">
      <c r="AG47055" s="7"/>
      <c r="AH47055" s="7"/>
    </row>
    <row r="47056" spans="33:34">
      <c r="AG47056" s="7"/>
      <c r="AH47056" s="7"/>
    </row>
    <row r="47057" spans="33:34">
      <c r="AG47057" s="7"/>
      <c r="AH47057" s="7"/>
    </row>
    <row r="47058" spans="33:34">
      <c r="AG47058" s="7"/>
      <c r="AH47058" s="7"/>
    </row>
    <row r="47059" spans="33:34">
      <c r="AG47059" s="7"/>
      <c r="AH47059" s="7"/>
    </row>
    <row r="47060" spans="33:34">
      <c r="AG47060" s="7"/>
      <c r="AH47060" s="7"/>
    </row>
    <row r="47061" spans="33:34">
      <c r="AG47061" s="7"/>
      <c r="AH47061" s="7"/>
    </row>
    <row r="47062" spans="33:34">
      <c r="AG47062" s="7"/>
      <c r="AH47062" s="7"/>
    </row>
    <row r="47063" spans="33:34">
      <c r="AG47063" s="7"/>
      <c r="AH47063" s="7"/>
    </row>
    <row r="47064" spans="33:34">
      <c r="AG47064" s="7"/>
      <c r="AH47064" s="7"/>
    </row>
    <row r="47065" spans="33:34">
      <c r="AG47065" s="7"/>
      <c r="AH47065" s="7"/>
    </row>
    <row r="47066" spans="33:34">
      <c r="AG47066" s="7"/>
      <c r="AH47066" s="7"/>
    </row>
    <row r="47067" spans="33:34">
      <c r="AG47067" s="7"/>
      <c r="AH47067" s="7"/>
    </row>
    <row r="47068" spans="33:34">
      <c r="AG47068" s="7"/>
      <c r="AH47068" s="7"/>
    </row>
    <row r="47069" spans="33:34">
      <c r="AG47069" s="7"/>
      <c r="AH47069" s="7"/>
    </row>
    <row r="47070" spans="33:34">
      <c r="AG47070" s="7"/>
      <c r="AH47070" s="7"/>
    </row>
    <row r="47071" spans="33:34">
      <c r="AG47071" s="7"/>
      <c r="AH47071" s="7"/>
    </row>
    <row r="47072" spans="33:34">
      <c r="AG47072" s="7"/>
      <c r="AH47072" s="7"/>
    </row>
    <row r="47073" spans="33:34">
      <c r="AG47073" s="7"/>
      <c r="AH47073" s="7"/>
    </row>
    <row r="47074" spans="33:34">
      <c r="AG47074" s="7"/>
      <c r="AH47074" s="7"/>
    </row>
    <row r="47075" spans="33:34">
      <c r="AG47075" s="7"/>
      <c r="AH47075" s="7"/>
    </row>
    <row r="47076" spans="33:34">
      <c r="AG47076" s="7"/>
      <c r="AH47076" s="7"/>
    </row>
    <row r="47077" spans="33:34">
      <c r="AG47077" s="7"/>
      <c r="AH47077" s="7"/>
    </row>
    <row r="47078" spans="33:34">
      <c r="AG47078" s="7"/>
      <c r="AH47078" s="7"/>
    </row>
    <row r="47079" spans="33:34">
      <c r="AG47079" s="7"/>
      <c r="AH47079" s="7"/>
    </row>
    <row r="47080" spans="33:34">
      <c r="AG47080" s="7"/>
      <c r="AH47080" s="7"/>
    </row>
    <row r="47081" spans="33:34">
      <c r="AG47081" s="7"/>
      <c r="AH47081" s="7"/>
    </row>
    <row r="47082" spans="33:34">
      <c r="AG47082" s="7"/>
      <c r="AH47082" s="7"/>
    </row>
    <row r="47083" spans="33:34">
      <c r="AG47083" s="7"/>
      <c r="AH47083" s="7"/>
    </row>
    <row r="47084" spans="33:34">
      <c r="AG47084" s="7"/>
      <c r="AH47084" s="7"/>
    </row>
    <row r="47085" spans="33:34">
      <c r="AG47085" s="7"/>
      <c r="AH47085" s="7"/>
    </row>
    <row r="47086" spans="33:34">
      <c r="AG47086" s="7"/>
      <c r="AH47086" s="7"/>
    </row>
    <row r="47087" spans="33:34">
      <c r="AG47087" s="7"/>
      <c r="AH47087" s="7"/>
    </row>
    <row r="47088" spans="33:34">
      <c r="AG47088" s="7"/>
      <c r="AH47088" s="7"/>
    </row>
    <row r="47089" spans="33:34">
      <c r="AG47089" s="7"/>
      <c r="AH47089" s="7"/>
    </row>
    <row r="47090" spans="33:34">
      <c r="AG47090" s="7"/>
      <c r="AH47090" s="7"/>
    </row>
    <row r="47091" spans="33:34">
      <c r="AG47091" s="7"/>
      <c r="AH47091" s="7"/>
    </row>
    <row r="47092" spans="33:34">
      <c r="AG47092" s="7"/>
      <c r="AH47092" s="7"/>
    </row>
    <row r="47093" spans="33:34">
      <c r="AG47093" s="7"/>
      <c r="AH47093" s="7"/>
    </row>
    <row r="47094" spans="33:34">
      <c r="AG47094" s="7"/>
      <c r="AH47094" s="7"/>
    </row>
    <row r="47095" spans="33:34">
      <c r="AG47095" s="7"/>
      <c r="AH47095" s="7"/>
    </row>
    <row r="47096" spans="33:34">
      <c r="AG47096" s="7"/>
      <c r="AH47096" s="7"/>
    </row>
    <row r="47097" spans="33:34">
      <c r="AG47097" s="7"/>
      <c r="AH47097" s="7"/>
    </row>
    <row r="47098" spans="33:34">
      <c r="AG47098" s="7"/>
      <c r="AH47098" s="7"/>
    </row>
    <row r="47099" spans="33:34">
      <c r="AG47099" s="7"/>
      <c r="AH47099" s="7"/>
    </row>
    <row r="47100" spans="33:34">
      <c r="AG47100" s="7"/>
      <c r="AH47100" s="7"/>
    </row>
    <row r="47101" spans="33:34">
      <c r="AG47101" s="7"/>
      <c r="AH47101" s="7"/>
    </row>
    <row r="47102" spans="33:34">
      <c r="AG47102" s="7"/>
      <c r="AH47102" s="7"/>
    </row>
    <row r="47103" spans="33:34">
      <c r="AG47103" s="7"/>
      <c r="AH47103" s="7"/>
    </row>
    <row r="47104" spans="33:34">
      <c r="AG47104" s="7"/>
      <c r="AH47104" s="7"/>
    </row>
    <row r="47105" spans="33:34">
      <c r="AG47105" s="7"/>
      <c r="AH47105" s="7"/>
    </row>
    <row r="47106" spans="33:34">
      <c r="AG47106" s="7"/>
      <c r="AH47106" s="7"/>
    </row>
    <row r="47107" spans="33:34">
      <c r="AG47107" s="7"/>
      <c r="AH47107" s="7"/>
    </row>
    <row r="47108" spans="33:34">
      <c r="AG47108" s="7"/>
      <c r="AH47108" s="7"/>
    </row>
    <row r="47109" spans="33:34">
      <c r="AG47109" s="7"/>
      <c r="AH47109" s="7"/>
    </row>
    <row r="47110" spans="33:34">
      <c r="AG47110" s="7"/>
      <c r="AH47110" s="7"/>
    </row>
    <row r="47111" spans="33:34">
      <c r="AG47111" s="7"/>
      <c r="AH47111" s="7"/>
    </row>
    <row r="47112" spans="33:34">
      <c r="AG47112" s="7"/>
      <c r="AH47112" s="7"/>
    </row>
    <row r="47113" spans="33:34">
      <c r="AG47113" s="7"/>
      <c r="AH47113" s="7"/>
    </row>
    <row r="47114" spans="33:34">
      <c r="AG47114" s="7"/>
      <c r="AH47114" s="7"/>
    </row>
    <row r="47115" spans="33:34">
      <c r="AG47115" s="7"/>
      <c r="AH47115" s="7"/>
    </row>
    <row r="47116" spans="33:34">
      <c r="AG47116" s="7"/>
      <c r="AH47116" s="7"/>
    </row>
    <row r="47117" spans="33:34">
      <c r="AG47117" s="7"/>
      <c r="AH47117" s="7"/>
    </row>
    <row r="47118" spans="33:34">
      <c r="AG47118" s="7"/>
      <c r="AH47118" s="7"/>
    </row>
    <row r="47119" spans="33:34">
      <c r="AG47119" s="7"/>
      <c r="AH47119" s="7"/>
    </row>
    <row r="47120" spans="33:34">
      <c r="AG47120" s="7"/>
      <c r="AH47120" s="7"/>
    </row>
    <row r="47121" spans="33:34">
      <c r="AG47121" s="7"/>
      <c r="AH47121" s="7"/>
    </row>
    <row r="47122" spans="33:34">
      <c r="AG47122" s="7"/>
      <c r="AH47122" s="7"/>
    </row>
    <row r="47123" spans="33:34">
      <c r="AG47123" s="7"/>
      <c r="AH47123" s="7"/>
    </row>
    <row r="47124" spans="33:34">
      <c r="AG47124" s="7"/>
      <c r="AH47124" s="7"/>
    </row>
    <row r="47125" spans="33:34">
      <c r="AG47125" s="7"/>
      <c r="AH47125" s="7"/>
    </row>
    <row r="47126" spans="33:34">
      <c r="AG47126" s="7"/>
      <c r="AH47126" s="7"/>
    </row>
    <row r="47127" spans="33:34">
      <c r="AG47127" s="7"/>
      <c r="AH47127" s="7"/>
    </row>
    <row r="47128" spans="33:34">
      <c r="AG47128" s="7"/>
      <c r="AH47128" s="7"/>
    </row>
    <row r="47129" spans="33:34">
      <c r="AG47129" s="7"/>
      <c r="AH47129" s="7"/>
    </row>
    <row r="47130" spans="33:34">
      <c r="AG47130" s="7"/>
      <c r="AH47130" s="7"/>
    </row>
    <row r="47131" spans="33:34">
      <c r="AG47131" s="7"/>
      <c r="AH47131" s="7"/>
    </row>
    <row r="47132" spans="33:34">
      <c r="AG47132" s="7"/>
      <c r="AH47132" s="7"/>
    </row>
    <row r="47133" spans="33:34">
      <c r="AG47133" s="7"/>
      <c r="AH47133" s="7"/>
    </row>
    <row r="47134" spans="33:34">
      <c r="AG47134" s="7"/>
      <c r="AH47134" s="7"/>
    </row>
    <row r="47135" spans="33:34">
      <c r="AG47135" s="7"/>
      <c r="AH47135" s="7"/>
    </row>
    <row r="47136" spans="33:34">
      <c r="AG47136" s="7"/>
      <c r="AH47136" s="7"/>
    </row>
    <row r="47137" spans="33:34">
      <c r="AG47137" s="7"/>
      <c r="AH47137" s="7"/>
    </row>
    <row r="47138" spans="33:34">
      <c r="AG47138" s="7"/>
      <c r="AH47138" s="7"/>
    </row>
    <row r="47139" spans="33:34">
      <c r="AG47139" s="7"/>
      <c r="AH47139" s="7"/>
    </row>
    <row r="47140" spans="33:34">
      <c r="AG47140" s="7"/>
      <c r="AH47140" s="7"/>
    </row>
    <row r="47141" spans="33:34">
      <c r="AG47141" s="7"/>
      <c r="AH47141" s="7"/>
    </row>
    <row r="47142" spans="33:34">
      <c r="AG47142" s="7"/>
      <c r="AH47142" s="7"/>
    </row>
    <row r="47143" spans="33:34">
      <c r="AG47143" s="7"/>
      <c r="AH47143" s="7"/>
    </row>
    <row r="47144" spans="33:34">
      <c r="AG47144" s="7"/>
      <c r="AH47144" s="7"/>
    </row>
    <row r="47145" spans="33:34">
      <c r="AG47145" s="7"/>
      <c r="AH47145" s="7"/>
    </row>
    <row r="47146" spans="33:34">
      <c r="AG47146" s="7"/>
      <c r="AH47146" s="7"/>
    </row>
    <row r="47147" spans="33:34">
      <c r="AG47147" s="7"/>
      <c r="AH47147" s="7"/>
    </row>
    <row r="47148" spans="33:34">
      <c r="AG47148" s="7"/>
      <c r="AH47148" s="7"/>
    </row>
    <row r="47149" spans="33:34">
      <c r="AG47149" s="7"/>
      <c r="AH47149" s="7"/>
    </row>
    <row r="47150" spans="33:34">
      <c r="AG47150" s="7"/>
      <c r="AH47150" s="7"/>
    </row>
    <row r="47151" spans="33:34">
      <c r="AG47151" s="7"/>
      <c r="AH47151" s="7"/>
    </row>
    <row r="47152" spans="33:34">
      <c r="AG47152" s="7"/>
      <c r="AH47152" s="7"/>
    </row>
    <row r="47153" spans="33:34">
      <c r="AG47153" s="7"/>
      <c r="AH47153" s="7"/>
    </row>
    <row r="47154" spans="33:34">
      <c r="AG47154" s="7"/>
      <c r="AH47154" s="7"/>
    </row>
    <row r="47155" spans="33:34">
      <c r="AG47155" s="7"/>
      <c r="AH47155" s="7"/>
    </row>
    <row r="47156" spans="33:34">
      <c r="AG47156" s="7"/>
      <c r="AH47156" s="7"/>
    </row>
    <row r="47157" spans="33:34">
      <c r="AG47157" s="7"/>
      <c r="AH47157" s="7"/>
    </row>
    <row r="47158" spans="33:34">
      <c r="AG47158" s="7"/>
      <c r="AH47158" s="7"/>
    </row>
    <row r="47159" spans="33:34">
      <c r="AG47159" s="7"/>
      <c r="AH47159" s="7"/>
    </row>
    <row r="47160" spans="33:34">
      <c r="AG47160" s="7"/>
      <c r="AH47160" s="7"/>
    </row>
    <row r="47161" spans="33:34">
      <c r="AG47161" s="7"/>
      <c r="AH47161" s="7"/>
    </row>
    <row r="47162" spans="33:34">
      <c r="AG47162" s="7"/>
      <c r="AH47162" s="7"/>
    </row>
    <row r="47163" spans="33:34">
      <c r="AG47163" s="7"/>
      <c r="AH47163" s="7"/>
    </row>
    <row r="47164" spans="33:34">
      <c r="AG47164" s="7"/>
      <c r="AH47164" s="7"/>
    </row>
    <row r="47165" spans="33:34">
      <c r="AG47165" s="7"/>
      <c r="AH47165" s="7"/>
    </row>
    <row r="47166" spans="33:34">
      <c r="AG47166" s="7"/>
      <c r="AH47166" s="7"/>
    </row>
    <row r="47167" spans="33:34">
      <c r="AG47167" s="7"/>
      <c r="AH47167" s="7"/>
    </row>
    <row r="47168" spans="33:34">
      <c r="AG47168" s="7"/>
      <c r="AH47168" s="7"/>
    </row>
    <row r="47169" spans="33:34">
      <c r="AG47169" s="7"/>
      <c r="AH47169" s="7"/>
    </row>
    <row r="47170" spans="33:34">
      <c r="AG47170" s="7"/>
      <c r="AH47170" s="7"/>
    </row>
    <row r="47171" spans="33:34">
      <c r="AG47171" s="7"/>
      <c r="AH47171" s="7"/>
    </row>
    <row r="47172" spans="33:34">
      <c r="AG47172" s="7"/>
      <c r="AH47172" s="7"/>
    </row>
    <row r="47173" spans="33:34">
      <c r="AG47173" s="7"/>
      <c r="AH47173" s="7"/>
    </row>
    <row r="47174" spans="33:34">
      <c r="AG47174" s="7"/>
      <c r="AH47174" s="7"/>
    </row>
    <row r="47175" spans="33:34">
      <c r="AG47175" s="7"/>
      <c r="AH47175" s="7"/>
    </row>
    <row r="47176" spans="33:34">
      <c r="AG47176" s="7"/>
      <c r="AH47176" s="7"/>
    </row>
    <row r="47177" spans="33:34">
      <c r="AG47177" s="7"/>
      <c r="AH47177" s="7"/>
    </row>
    <row r="47178" spans="33:34">
      <c r="AG47178" s="7"/>
      <c r="AH47178" s="7"/>
    </row>
    <row r="47179" spans="33:34">
      <c r="AG47179" s="7"/>
      <c r="AH47179" s="7"/>
    </row>
    <row r="47180" spans="33:34">
      <c r="AG47180" s="7"/>
      <c r="AH47180" s="7"/>
    </row>
    <row r="47181" spans="33:34">
      <c r="AG47181" s="7"/>
      <c r="AH47181" s="7"/>
    </row>
    <row r="47182" spans="33:34">
      <c r="AG47182" s="7"/>
      <c r="AH47182" s="7"/>
    </row>
    <row r="47183" spans="33:34">
      <c r="AG47183" s="7"/>
      <c r="AH47183" s="7"/>
    </row>
    <row r="47184" spans="33:34">
      <c r="AG47184" s="7"/>
      <c r="AH47184" s="7"/>
    </row>
    <row r="47185" spans="33:34">
      <c r="AG47185" s="7"/>
      <c r="AH47185" s="7"/>
    </row>
    <row r="47186" spans="33:34">
      <c r="AG47186" s="7"/>
      <c r="AH47186" s="7"/>
    </row>
    <row r="47187" spans="33:34">
      <c r="AG47187" s="7"/>
      <c r="AH47187" s="7"/>
    </row>
    <row r="47188" spans="33:34">
      <c r="AG47188" s="7"/>
      <c r="AH47188" s="7"/>
    </row>
    <row r="47189" spans="33:34">
      <c r="AG47189" s="7"/>
      <c r="AH47189" s="7"/>
    </row>
    <row r="47190" spans="33:34">
      <c r="AG47190" s="7"/>
      <c r="AH47190" s="7"/>
    </row>
    <row r="47191" spans="33:34">
      <c r="AG47191" s="7"/>
      <c r="AH47191" s="7"/>
    </row>
    <row r="47192" spans="33:34">
      <c r="AG47192" s="7"/>
      <c r="AH47192" s="7"/>
    </row>
    <row r="47193" spans="33:34">
      <c r="AG47193" s="7"/>
      <c r="AH47193" s="7"/>
    </row>
    <row r="47194" spans="33:34">
      <c r="AG47194" s="7"/>
      <c r="AH47194" s="7"/>
    </row>
    <row r="47195" spans="33:34">
      <c r="AG47195" s="7"/>
      <c r="AH47195" s="7"/>
    </row>
    <row r="47196" spans="33:34">
      <c r="AG47196" s="7"/>
      <c r="AH47196" s="7"/>
    </row>
    <row r="47197" spans="33:34">
      <c r="AG47197" s="7"/>
      <c r="AH47197" s="7"/>
    </row>
    <row r="47198" spans="33:34">
      <c r="AG47198" s="7"/>
      <c r="AH47198" s="7"/>
    </row>
    <row r="47199" spans="33:34">
      <c r="AG47199" s="7"/>
      <c r="AH47199" s="7"/>
    </row>
    <row r="47200" spans="33:34">
      <c r="AG47200" s="7"/>
      <c r="AH47200" s="7"/>
    </row>
    <row r="47201" spans="33:34">
      <c r="AG47201" s="7"/>
      <c r="AH47201" s="7"/>
    </row>
    <row r="47202" spans="33:34">
      <c r="AG47202" s="7"/>
      <c r="AH47202" s="7"/>
    </row>
    <row r="47203" spans="33:34">
      <c r="AG47203" s="7"/>
      <c r="AH47203" s="7"/>
    </row>
    <row r="47204" spans="33:34">
      <c r="AG47204" s="7"/>
      <c r="AH47204" s="7"/>
    </row>
    <row r="47205" spans="33:34">
      <c r="AG47205" s="7"/>
      <c r="AH47205" s="7"/>
    </row>
    <row r="47206" spans="33:34">
      <c r="AG47206" s="7"/>
      <c r="AH47206" s="7"/>
    </row>
    <row r="47207" spans="33:34">
      <c r="AG47207" s="7"/>
      <c r="AH47207" s="7"/>
    </row>
    <row r="47208" spans="33:34">
      <c r="AG47208" s="7"/>
      <c r="AH47208" s="7"/>
    </row>
    <row r="47209" spans="33:34">
      <c r="AG47209" s="7"/>
      <c r="AH47209" s="7"/>
    </row>
    <row r="47210" spans="33:34">
      <c r="AG47210" s="7"/>
      <c r="AH47210" s="7"/>
    </row>
    <row r="47211" spans="33:34">
      <c r="AG47211" s="7"/>
      <c r="AH47211" s="7"/>
    </row>
    <row r="47212" spans="33:34">
      <c r="AG47212" s="7"/>
      <c r="AH47212" s="7"/>
    </row>
    <row r="47213" spans="33:34">
      <c r="AG47213" s="7"/>
      <c r="AH47213" s="7"/>
    </row>
    <row r="47214" spans="33:34">
      <c r="AG47214" s="7"/>
      <c r="AH47214" s="7"/>
    </row>
    <row r="47215" spans="33:34">
      <c r="AG47215" s="7"/>
      <c r="AH47215" s="7"/>
    </row>
    <row r="47216" spans="33:34">
      <c r="AG47216" s="7"/>
      <c r="AH47216" s="7"/>
    </row>
    <row r="47217" spans="33:34">
      <c r="AG47217" s="7"/>
      <c r="AH47217" s="7"/>
    </row>
    <row r="47218" spans="33:34">
      <c r="AG47218" s="7"/>
      <c r="AH47218" s="7"/>
    </row>
    <row r="47219" spans="33:34">
      <c r="AG47219" s="7"/>
      <c r="AH47219" s="7"/>
    </row>
    <row r="47220" spans="33:34">
      <c r="AG47220" s="7"/>
      <c r="AH47220" s="7"/>
    </row>
    <row r="47221" spans="33:34">
      <c r="AG47221" s="7"/>
      <c r="AH47221" s="7"/>
    </row>
    <row r="47222" spans="33:34">
      <c r="AG47222" s="7"/>
      <c r="AH47222" s="7"/>
    </row>
    <row r="47223" spans="33:34">
      <c r="AG47223" s="7"/>
      <c r="AH47223" s="7"/>
    </row>
    <row r="47224" spans="33:34">
      <c r="AG47224" s="7"/>
      <c r="AH47224" s="7"/>
    </row>
    <row r="47225" spans="33:34">
      <c r="AG47225" s="7"/>
      <c r="AH47225" s="7"/>
    </row>
    <row r="47226" spans="33:34">
      <c r="AG47226" s="7"/>
      <c r="AH47226" s="7"/>
    </row>
    <row r="47227" spans="33:34">
      <c r="AG47227" s="7"/>
      <c r="AH47227" s="7"/>
    </row>
    <row r="47228" spans="33:34">
      <c r="AG47228" s="7"/>
      <c r="AH47228" s="7"/>
    </row>
    <row r="47229" spans="33:34">
      <c r="AG47229" s="7"/>
      <c r="AH47229" s="7"/>
    </row>
    <row r="47230" spans="33:34">
      <c r="AG47230" s="7"/>
      <c r="AH47230" s="7"/>
    </row>
    <row r="47231" spans="33:34">
      <c r="AG47231" s="7"/>
      <c r="AH47231" s="7"/>
    </row>
    <row r="47232" spans="33:34">
      <c r="AG47232" s="7"/>
      <c r="AH47232" s="7"/>
    </row>
    <row r="47233" spans="33:34">
      <c r="AG47233" s="7"/>
      <c r="AH47233" s="7"/>
    </row>
    <row r="47234" spans="33:34">
      <c r="AG47234" s="7"/>
      <c r="AH47234" s="7"/>
    </row>
    <row r="47235" spans="33:34">
      <c r="AG47235" s="7"/>
      <c r="AH47235" s="7"/>
    </row>
    <row r="47236" spans="33:34">
      <c r="AG47236" s="7"/>
      <c r="AH47236" s="7"/>
    </row>
    <row r="47237" spans="33:34">
      <c r="AG47237" s="7"/>
      <c r="AH47237" s="7"/>
    </row>
    <row r="47238" spans="33:34">
      <c r="AG47238" s="7"/>
      <c r="AH47238" s="7"/>
    </row>
    <row r="47239" spans="33:34">
      <c r="AG47239" s="7"/>
      <c r="AH47239" s="7"/>
    </row>
    <row r="47240" spans="33:34">
      <c r="AG47240" s="7"/>
      <c r="AH47240" s="7"/>
    </row>
    <row r="47241" spans="33:34">
      <c r="AG47241" s="7"/>
      <c r="AH47241" s="7"/>
    </row>
    <row r="47242" spans="33:34">
      <c r="AG47242" s="7"/>
      <c r="AH47242" s="7"/>
    </row>
    <row r="47243" spans="33:34">
      <c r="AG47243" s="7"/>
      <c r="AH47243" s="7"/>
    </row>
    <row r="47244" spans="33:34">
      <c r="AG47244" s="7"/>
      <c r="AH47244" s="7"/>
    </row>
    <row r="47245" spans="33:34">
      <c r="AG47245" s="7"/>
      <c r="AH47245" s="7"/>
    </row>
    <row r="47246" spans="33:34">
      <c r="AG47246" s="7"/>
      <c r="AH47246" s="7"/>
    </row>
    <row r="47247" spans="33:34">
      <c r="AG47247" s="7"/>
      <c r="AH47247" s="7"/>
    </row>
    <row r="47248" spans="33:34">
      <c r="AG47248" s="7"/>
      <c r="AH47248" s="7"/>
    </row>
    <row r="47249" spans="33:34">
      <c r="AG47249" s="7"/>
      <c r="AH47249" s="7"/>
    </row>
    <row r="47250" spans="33:34">
      <c r="AG47250" s="7"/>
      <c r="AH47250" s="7"/>
    </row>
    <row r="47251" spans="33:34">
      <c r="AG47251" s="7"/>
      <c r="AH47251" s="7"/>
    </row>
    <row r="47252" spans="33:34">
      <c r="AG47252" s="7"/>
      <c r="AH47252" s="7"/>
    </row>
    <row r="47253" spans="33:34">
      <c r="AG47253" s="7"/>
      <c r="AH47253" s="7"/>
    </row>
    <row r="47254" spans="33:34">
      <c r="AG47254" s="7"/>
      <c r="AH47254" s="7"/>
    </row>
    <row r="47255" spans="33:34">
      <c r="AG47255" s="7"/>
      <c r="AH47255" s="7"/>
    </row>
    <row r="47256" spans="33:34">
      <c r="AG47256" s="7"/>
      <c r="AH47256" s="7"/>
    </row>
    <row r="47257" spans="33:34">
      <c r="AG47257" s="7"/>
      <c r="AH47257" s="7"/>
    </row>
    <row r="47258" spans="33:34">
      <c r="AG47258" s="7"/>
      <c r="AH47258" s="7"/>
    </row>
    <row r="47259" spans="33:34">
      <c r="AG47259" s="7"/>
      <c r="AH47259" s="7"/>
    </row>
    <row r="47260" spans="33:34">
      <c r="AG47260" s="7"/>
      <c r="AH47260" s="7"/>
    </row>
    <row r="47261" spans="33:34">
      <c r="AG47261" s="7"/>
      <c r="AH47261" s="7"/>
    </row>
    <row r="47262" spans="33:34">
      <c r="AG47262" s="7"/>
      <c r="AH47262" s="7"/>
    </row>
    <row r="47263" spans="33:34">
      <c r="AG47263" s="7"/>
      <c r="AH47263" s="7"/>
    </row>
    <row r="47264" spans="33:34">
      <c r="AG47264" s="7"/>
      <c r="AH47264" s="7"/>
    </row>
    <row r="47265" spans="33:34">
      <c r="AG47265" s="7"/>
      <c r="AH47265" s="7"/>
    </row>
    <row r="47266" spans="33:34">
      <c r="AG47266" s="7"/>
      <c r="AH47266" s="7"/>
    </row>
    <row r="47267" spans="33:34">
      <c r="AG47267" s="7"/>
      <c r="AH47267" s="7"/>
    </row>
    <row r="47268" spans="33:34">
      <c r="AG47268" s="7"/>
      <c r="AH47268" s="7"/>
    </row>
    <row r="47269" spans="33:34">
      <c r="AG47269" s="7"/>
      <c r="AH47269" s="7"/>
    </row>
    <row r="47270" spans="33:34">
      <c r="AG47270" s="7"/>
      <c r="AH47270" s="7"/>
    </row>
    <row r="47271" spans="33:34">
      <c r="AG47271" s="7"/>
      <c r="AH47271" s="7"/>
    </row>
    <row r="47272" spans="33:34">
      <c r="AG47272" s="7"/>
      <c r="AH47272" s="7"/>
    </row>
    <row r="47273" spans="33:34">
      <c r="AG47273" s="7"/>
      <c r="AH47273" s="7"/>
    </row>
    <row r="47274" spans="33:34">
      <c r="AG47274" s="7"/>
      <c r="AH47274" s="7"/>
    </row>
    <row r="47275" spans="33:34">
      <c r="AG47275" s="7"/>
      <c r="AH47275" s="7"/>
    </row>
    <row r="47276" spans="33:34">
      <c r="AG47276" s="7"/>
      <c r="AH47276" s="7"/>
    </row>
    <row r="47277" spans="33:34">
      <c r="AG47277" s="7"/>
      <c r="AH47277" s="7"/>
    </row>
    <row r="47278" spans="33:34">
      <c r="AG47278" s="7"/>
      <c r="AH47278" s="7"/>
    </row>
    <row r="47279" spans="33:34">
      <c r="AG47279" s="7"/>
      <c r="AH47279" s="7"/>
    </row>
    <row r="47280" spans="33:34">
      <c r="AG47280" s="7"/>
      <c r="AH47280" s="7"/>
    </row>
    <row r="47281" spans="33:34">
      <c r="AG47281" s="7"/>
      <c r="AH47281" s="7"/>
    </row>
    <row r="47282" spans="33:34">
      <c r="AG47282" s="7"/>
      <c r="AH47282" s="7"/>
    </row>
    <row r="47283" spans="33:34">
      <c r="AG47283" s="7"/>
      <c r="AH47283" s="7"/>
    </row>
    <row r="47284" spans="33:34">
      <c r="AG47284" s="7"/>
      <c r="AH47284" s="7"/>
    </row>
    <row r="47285" spans="33:34">
      <c r="AG47285" s="7"/>
      <c r="AH47285" s="7"/>
    </row>
    <row r="47286" spans="33:34">
      <c r="AG47286" s="7"/>
      <c r="AH47286" s="7"/>
    </row>
    <row r="47287" spans="33:34">
      <c r="AG47287" s="7"/>
      <c r="AH47287" s="7"/>
    </row>
    <row r="47288" spans="33:34">
      <c r="AG47288" s="7"/>
      <c r="AH47288" s="7"/>
    </row>
    <row r="47289" spans="33:34">
      <c r="AG47289" s="7"/>
      <c r="AH47289" s="7"/>
    </row>
    <row r="47290" spans="33:34">
      <c r="AG47290" s="7"/>
      <c r="AH47290" s="7"/>
    </row>
    <row r="47291" spans="33:34">
      <c r="AG47291" s="7"/>
      <c r="AH47291" s="7"/>
    </row>
    <row r="47292" spans="33:34">
      <c r="AG47292" s="7"/>
      <c r="AH47292" s="7"/>
    </row>
    <row r="47293" spans="33:34">
      <c r="AG47293" s="7"/>
      <c r="AH47293" s="7"/>
    </row>
    <row r="47294" spans="33:34">
      <c r="AG47294" s="7"/>
      <c r="AH47294" s="7"/>
    </row>
    <row r="47295" spans="33:34">
      <c r="AG47295" s="7"/>
      <c r="AH47295" s="7"/>
    </row>
    <row r="47296" spans="33:34">
      <c r="AG47296" s="7"/>
      <c r="AH47296" s="7"/>
    </row>
    <row r="47297" spans="33:34">
      <c r="AG47297" s="7"/>
      <c r="AH47297" s="7"/>
    </row>
    <row r="47298" spans="33:34">
      <c r="AG47298" s="7"/>
      <c r="AH47298" s="7"/>
    </row>
    <row r="47299" spans="33:34">
      <c r="AG47299" s="7"/>
      <c r="AH47299" s="7"/>
    </row>
    <row r="47300" spans="33:34">
      <c r="AG47300" s="7"/>
      <c r="AH47300" s="7"/>
    </row>
    <row r="47301" spans="33:34">
      <c r="AG47301" s="7"/>
      <c r="AH47301" s="7"/>
    </row>
    <row r="47302" spans="33:34">
      <c r="AG47302" s="7"/>
      <c r="AH47302" s="7"/>
    </row>
    <row r="47303" spans="33:34">
      <c r="AG47303" s="7"/>
      <c r="AH47303" s="7"/>
    </row>
    <row r="47304" spans="33:34">
      <c r="AG47304" s="7"/>
      <c r="AH47304" s="7"/>
    </row>
    <row r="47305" spans="33:34">
      <c r="AG47305" s="7"/>
      <c r="AH47305" s="7"/>
    </row>
    <row r="47306" spans="33:34">
      <c r="AG47306" s="7"/>
      <c r="AH47306" s="7"/>
    </row>
    <row r="47307" spans="33:34">
      <c r="AG47307" s="7"/>
      <c r="AH47307" s="7"/>
    </row>
    <row r="47308" spans="33:34">
      <c r="AG47308" s="7"/>
      <c r="AH47308" s="7"/>
    </row>
    <row r="47309" spans="33:34">
      <c r="AG47309" s="7"/>
      <c r="AH47309" s="7"/>
    </row>
    <row r="47310" spans="33:34">
      <c r="AG47310" s="7"/>
      <c r="AH47310" s="7"/>
    </row>
    <row r="47311" spans="33:34">
      <c r="AG47311" s="7"/>
      <c r="AH47311" s="7"/>
    </row>
    <row r="47312" spans="33:34">
      <c r="AG47312" s="7"/>
      <c r="AH47312" s="7"/>
    </row>
    <row r="47313" spans="33:34">
      <c r="AG47313" s="7"/>
      <c r="AH47313" s="7"/>
    </row>
    <row r="47314" spans="33:34">
      <c r="AG47314" s="7"/>
      <c r="AH47314" s="7"/>
    </row>
    <row r="47315" spans="33:34">
      <c r="AG47315" s="7"/>
      <c r="AH47315" s="7"/>
    </row>
    <row r="47316" spans="33:34">
      <c r="AG47316" s="7"/>
      <c r="AH47316" s="7"/>
    </row>
    <row r="47317" spans="33:34">
      <c r="AG47317" s="7"/>
      <c r="AH47317" s="7"/>
    </row>
    <row r="47318" spans="33:34">
      <c r="AG47318" s="7"/>
      <c r="AH47318" s="7"/>
    </row>
    <row r="47319" spans="33:34">
      <c r="AG47319" s="7"/>
      <c r="AH47319" s="7"/>
    </row>
    <row r="47320" spans="33:34">
      <c r="AG47320" s="7"/>
      <c r="AH47320" s="7"/>
    </row>
    <row r="47321" spans="33:34">
      <c r="AG47321" s="7"/>
      <c r="AH47321" s="7"/>
    </row>
    <row r="47322" spans="33:34">
      <c r="AG47322" s="7"/>
      <c r="AH47322" s="7"/>
    </row>
    <row r="47323" spans="33:34">
      <c r="AG47323" s="7"/>
      <c r="AH47323" s="7"/>
    </row>
    <row r="47324" spans="33:34">
      <c r="AG47324" s="7"/>
      <c r="AH47324" s="7"/>
    </row>
    <row r="47325" spans="33:34">
      <c r="AG47325" s="7"/>
      <c r="AH47325" s="7"/>
    </row>
    <row r="47326" spans="33:34">
      <c r="AG47326" s="7"/>
      <c r="AH47326" s="7"/>
    </row>
    <row r="47327" spans="33:34">
      <c r="AG47327" s="7"/>
      <c r="AH47327" s="7"/>
    </row>
    <row r="47328" spans="33:34">
      <c r="AG47328" s="7"/>
      <c r="AH47328" s="7"/>
    </row>
    <row r="47329" spans="33:34">
      <c r="AG47329" s="7"/>
      <c r="AH47329" s="7"/>
    </row>
    <row r="47330" spans="33:34">
      <c r="AG47330" s="7"/>
      <c r="AH47330" s="7"/>
    </row>
    <row r="47331" spans="33:34">
      <c r="AG47331" s="7"/>
      <c r="AH47331" s="7"/>
    </row>
    <row r="47332" spans="33:34">
      <c r="AG47332" s="7"/>
      <c r="AH47332" s="7"/>
    </row>
    <row r="47333" spans="33:34">
      <c r="AG47333" s="7"/>
      <c r="AH47333" s="7"/>
    </row>
    <row r="47334" spans="33:34">
      <c r="AG47334" s="7"/>
      <c r="AH47334" s="7"/>
    </row>
    <row r="47335" spans="33:34">
      <c r="AG47335" s="7"/>
      <c r="AH47335" s="7"/>
    </row>
    <row r="47336" spans="33:34">
      <c r="AG47336" s="7"/>
      <c r="AH47336" s="7"/>
    </row>
    <row r="47337" spans="33:34">
      <c r="AG47337" s="7"/>
      <c r="AH47337" s="7"/>
    </row>
    <row r="47338" spans="33:34">
      <c r="AG47338" s="7"/>
      <c r="AH47338" s="7"/>
    </row>
    <row r="47339" spans="33:34">
      <c r="AG47339" s="7"/>
      <c r="AH47339" s="7"/>
    </row>
    <row r="47340" spans="33:34">
      <c r="AG47340" s="7"/>
      <c r="AH47340" s="7"/>
    </row>
    <row r="47341" spans="33:34">
      <c r="AG47341" s="7"/>
      <c r="AH47341" s="7"/>
    </row>
    <row r="47342" spans="33:34">
      <c r="AG47342" s="7"/>
      <c r="AH47342" s="7"/>
    </row>
    <row r="47343" spans="33:34">
      <c r="AG47343" s="7"/>
      <c r="AH47343" s="7"/>
    </row>
    <row r="47344" spans="33:34">
      <c r="AG47344" s="7"/>
      <c r="AH47344" s="7"/>
    </row>
    <row r="47345" spans="33:34">
      <c r="AG47345" s="7"/>
      <c r="AH47345" s="7"/>
    </row>
    <row r="47346" spans="33:34">
      <c r="AG47346" s="7"/>
      <c r="AH47346" s="7"/>
    </row>
    <row r="47347" spans="33:34">
      <c r="AG47347" s="7"/>
      <c r="AH47347" s="7"/>
    </row>
    <row r="47348" spans="33:34">
      <c r="AG47348" s="7"/>
      <c r="AH47348" s="7"/>
    </row>
    <row r="47349" spans="33:34">
      <c r="AG47349" s="7"/>
      <c r="AH47349" s="7"/>
    </row>
    <row r="47350" spans="33:34">
      <c r="AG47350" s="7"/>
      <c r="AH47350" s="7"/>
    </row>
    <row r="47351" spans="33:34">
      <c r="AG47351" s="7"/>
      <c r="AH47351" s="7"/>
    </row>
    <row r="47352" spans="33:34">
      <c r="AG47352" s="7"/>
      <c r="AH47352" s="7"/>
    </row>
    <row r="47353" spans="33:34">
      <c r="AG47353" s="7"/>
      <c r="AH47353" s="7"/>
    </row>
    <row r="47354" spans="33:34">
      <c r="AG47354" s="7"/>
      <c r="AH47354" s="7"/>
    </row>
    <row r="47355" spans="33:34">
      <c r="AG47355" s="7"/>
      <c r="AH47355" s="7"/>
    </row>
    <row r="47356" spans="33:34">
      <c r="AG47356" s="7"/>
      <c r="AH47356" s="7"/>
    </row>
    <row r="47357" spans="33:34">
      <c r="AG47357" s="7"/>
      <c r="AH47357" s="7"/>
    </row>
    <row r="47358" spans="33:34">
      <c r="AG47358" s="7"/>
      <c r="AH47358" s="7"/>
    </row>
    <row r="47359" spans="33:34">
      <c r="AG47359" s="7"/>
      <c r="AH47359" s="7"/>
    </row>
    <row r="47360" spans="33:34">
      <c r="AG47360" s="7"/>
      <c r="AH47360" s="7"/>
    </row>
    <row r="47361" spans="33:34">
      <c r="AG47361" s="7"/>
      <c r="AH47361" s="7"/>
    </row>
    <row r="47362" spans="33:34">
      <c r="AG47362" s="7"/>
      <c r="AH47362" s="7"/>
    </row>
    <row r="47363" spans="33:34">
      <c r="AG47363" s="7"/>
      <c r="AH47363" s="7"/>
    </row>
    <row r="47364" spans="33:34">
      <c r="AG47364" s="7"/>
      <c r="AH47364" s="7"/>
    </row>
    <row r="47365" spans="33:34">
      <c r="AG47365" s="7"/>
      <c r="AH47365" s="7"/>
    </row>
    <row r="47366" spans="33:34">
      <c r="AG47366" s="7"/>
      <c r="AH47366" s="7"/>
    </row>
    <row r="47367" spans="33:34">
      <c r="AG47367" s="7"/>
      <c r="AH47367" s="7"/>
    </row>
    <row r="47368" spans="33:34">
      <c r="AG47368" s="7"/>
      <c r="AH47368" s="7"/>
    </row>
    <row r="47369" spans="33:34">
      <c r="AG47369" s="7"/>
      <c r="AH47369" s="7"/>
    </row>
    <row r="47370" spans="33:34">
      <c r="AG47370" s="7"/>
      <c r="AH47370" s="7"/>
    </row>
    <row r="47371" spans="33:34">
      <c r="AG47371" s="7"/>
      <c r="AH47371" s="7"/>
    </row>
    <row r="47372" spans="33:34">
      <c r="AG47372" s="7"/>
      <c r="AH47372" s="7"/>
    </row>
    <row r="47373" spans="33:34">
      <c r="AG47373" s="7"/>
      <c r="AH47373" s="7"/>
    </row>
    <row r="47374" spans="33:34">
      <c r="AG47374" s="7"/>
      <c r="AH47374" s="7"/>
    </row>
    <row r="47375" spans="33:34">
      <c r="AG47375" s="7"/>
      <c r="AH47375" s="7"/>
    </row>
    <row r="47376" spans="33:34">
      <c r="AG47376" s="7"/>
      <c r="AH47376" s="7"/>
    </row>
    <row r="47377" spans="33:34">
      <c r="AG47377" s="7"/>
      <c r="AH47377" s="7"/>
    </row>
    <row r="47378" spans="33:34">
      <c r="AG47378" s="7"/>
      <c r="AH47378" s="7"/>
    </row>
    <row r="47379" spans="33:34">
      <c r="AG47379" s="7"/>
      <c r="AH47379" s="7"/>
    </row>
    <row r="47380" spans="33:34">
      <c r="AG47380" s="7"/>
      <c r="AH47380" s="7"/>
    </row>
    <row r="47381" spans="33:34">
      <c r="AG47381" s="7"/>
      <c r="AH47381" s="7"/>
    </row>
    <row r="47382" spans="33:34">
      <c r="AG47382" s="7"/>
      <c r="AH47382" s="7"/>
    </row>
    <row r="47383" spans="33:34">
      <c r="AG47383" s="7"/>
      <c r="AH47383" s="7"/>
    </row>
    <row r="47384" spans="33:34">
      <c r="AG47384" s="7"/>
      <c r="AH47384" s="7"/>
    </row>
    <row r="47385" spans="33:34">
      <c r="AG47385" s="7"/>
      <c r="AH47385" s="7"/>
    </row>
    <row r="47386" spans="33:34">
      <c r="AG47386" s="7"/>
      <c r="AH47386" s="7"/>
    </row>
    <row r="47387" spans="33:34">
      <c r="AG47387" s="7"/>
      <c r="AH47387" s="7"/>
    </row>
    <row r="47388" spans="33:34">
      <c r="AG47388" s="7"/>
      <c r="AH47388" s="7"/>
    </row>
    <row r="47389" spans="33:34">
      <c r="AG47389" s="7"/>
      <c r="AH47389" s="7"/>
    </row>
    <row r="47390" spans="33:34">
      <c r="AG47390" s="7"/>
      <c r="AH47390" s="7"/>
    </row>
    <row r="47391" spans="33:34">
      <c r="AG47391" s="7"/>
      <c r="AH47391" s="7"/>
    </row>
    <row r="47392" spans="33:34">
      <c r="AG47392" s="7"/>
      <c r="AH47392" s="7"/>
    </row>
    <row r="47393" spans="33:34">
      <c r="AG47393" s="7"/>
      <c r="AH47393" s="7"/>
    </row>
    <row r="47394" spans="33:34">
      <c r="AG47394" s="7"/>
      <c r="AH47394" s="7"/>
    </row>
    <row r="47395" spans="33:34">
      <c r="AG47395" s="7"/>
      <c r="AH47395" s="7"/>
    </row>
    <row r="47396" spans="33:34">
      <c r="AG47396" s="7"/>
      <c r="AH47396" s="7"/>
    </row>
    <row r="47397" spans="33:34">
      <c r="AG47397" s="7"/>
      <c r="AH47397" s="7"/>
    </row>
    <row r="47398" spans="33:34">
      <c r="AG47398" s="7"/>
      <c r="AH47398" s="7"/>
    </row>
    <row r="47399" spans="33:34">
      <c r="AG47399" s="7"/>
      <c r="AH47399" s="7"/>
    </row>
    <row r="47400" spans="33:34">
      <c r="AG47400" s="7"/>
      <c r="AH47400" s="7"/>
    </row>
    <row r="47401" spans="33:34">
      <c r="AG47401" s="7"/>
      <c r="AH47401" s="7"/>
    </row>
    <row r="47402" spans="33:34">
      <c r="AG47402" s="7"/>
      <c r="AH47402" s="7"/>
    </row>
    <row r="47403" spans="33:34">
      <c r="AG47403" s="7"/>
      <c r="AH47403" s="7"/>
    </row>
    <row r="47404" spans="33:34">
      <c r="AG47404" s="7"/>
      <c r="AH47404" s="7"/>
    </row>
    <row r="47405" spans="33:34">
      <c r="AG47405" s="7"/>
      <c r="AH47405" s="7"/>
    </row>
    <row r="47406" spans="33:34">
      <c r="AG47406" s="7"/>
      <c r="AH47406" s="7"/>
    </row>
    <row r="47407" spans="33:34">
      <c r="AG47407" s="7"/>
      <c r="AH47407" s="7"/>
    </row>
    <row r="47408" spans="33:34">
      <c r="AG47408" s="7"/>
      <c r="AH47408" s="7"/>
    </row>
    <row r="47409" spans="33:34">
      <c r="AG47409" s="7"/>
      <c r="AH47409" s="7"/>
    </row>
    <row r="47410" spans="33:34">
      <c r="AG47410" s="7"/>
      <c r="AH47410" s="7"/>
    </row>
    <row r="47411" spans="33:34">
      <c r="AG47411" s="7"/>
      <c r="AH47411" s="7"/>
    </row>
    <row r="47412" spans="33:34">
      <c r="AG47412" s="7"/>
      <c r="AH47412" s="7"/>
    </row>
    <row r="47413" spans="33:34">
      <c r="AG47413" s="7"/>
      <c r="AH47413" s="7"/>
    </row>
    <row r="47414" spans="33:34">
      <c r="AG47414" s="7"/>
      <c r="AH47414" s="7"/>
    </row>
    <row r="47415" spans="33:34">
      <c r="AG47415" s="7"/>
      <c r="AH47415" s="7"/>
    </row>
    <row r="47416" spans="33:34">
      <c r="AG47416" s="7"/>
      <c r="AH47416" s="7"/>
    </row>
    <row r="47417" spans="33:34">
      <c r="AG47417" s="7"/>
      <c r="AH47417" s="7"/>
    </row>
    <row r="47418" spans="33:34">
      <c r="AG47418" s="7"/>
      <c r="AH47418" s="7"/>
    </row>
    <row r="47419" spans="33:34">
      <c r="AG47419" s="7"/>
      <c r="AH47419" s="7"/>
    </row>
    <row r="47420" spans="33:34">
      <c r="AG47420" s="7"/>
      <c r="AH47420" s="7"/>
    </row>
    <row r="47421" spans="33:34">
      <c r="AG47421" s="7"/>
      <c r="AH47421" s="7"/>
    </row>
    <row r="47422" spans="33:34">
      <c r="AG47422" s="7"/>
      <c r="AH47422" s="7"/>
    </row>
    <row r="47423" spans="33:34">
      <c r="AG47423" s="7"/>
      <c r="AH47423" s="7"/>
    </row>
    <row r="47424" spans="33:34">
      <c r="AG47424" s="7"/>
      <c r="AH47424" s="7"/>
    </row>
    <row r="47425" spans="33:34">
      <c r="AG47425" s="7"/>
      <c r="AH47425" s="7"/>
    </row>
    <row r="47426" spans="33:34">
      <c r="AG47426" s="7"/>
      <c r="AH47426" s="7"/>
    </row>
    <row r="47427" spans="33:34">
      <c r="AG47427" s="7"/>
      <c r="AH47427" s="7"/>
    </row>
    <row r="47428" spans="33:34">
      <c r="AG47428" s="7"/>
      <c r="AH47428" s="7"/>
    </row>
    <row r="47429" spans="33:34">
      <c r="AG47429" s="7"/>
      <c r="AH47429" s="7"/>
    </row>
    <row r="47430" spans="33:34">
      <c r="AG47430" s="7"/>
      <c r="AH47430" s="7"/>
    </row>
    <row r="47431" spans="33:34">
      <c r="AG47431" s="7"/>
      <c r="AH47431" s="7"/>
    </row>
    <row r="47432" spans="33:34">
      <c r="AG47432" s="7"/>
      <c r="AH47432" s="7"/>
    </row>
    <row r="47433" spans="33:34">
      <c r="AG47433" s="7"/>
      <c r="AH47433" s="7"/>
    </row>
    <row r="47434" spans="33:34">
      <c r="AG47434" s="7"/>
      <c r="AH47434" s="7"/>
    </row>
    <row r="47435" spans="33:34">
      <c r="AG47435" s="7"/>
      <c r="AH47435" s="7"/>
    </row>
    <row r="47436" spans="33:34">
      <c r="AG47436" s="7"/>
      <c r="AH47436" s="7"/>
    </row>
    <row r="47437" spans="33:34">
      <c r="AG47437" s="7"/>
      <c r="AH47437" s="7"/>
    </row>
    <row r="47438" spans="33:34">
      <c r="AG47438" s="7"/>
      <c r="AH47438" s="7"/>
    </row>
    <row r="47439" spans="33:34">
      <c r="AG47439" s="7"/>
      <c r="AH47439" s="7"/>
    </row>
    <row r="47440" spans="33:34">
      <c r="AG47440" s="7"/>
      <c r="AH47440" s="7"/>
    </row>
    <row r="47441" spans="33:34">
      <c r="AG47441" s="7"/>
      <c r="AH47441" s="7"/>
    </row>
    <row r="47442" spans="33:34">
      <c r="AG47442" s="7"/>
      <c r="AH47442" s="7"/>
    </row>
    <row r="47443" spans="33:34">
      <c r="AG47443" s="7"/>
      <c r="AH47443" s="7"/>
    </row>
    <row r="47444" spans="33:34">
      <c r="AG47444" s="7"/>
      <c r="AH47444" s="7"/>
    </row>
    <row r="47445" spans="33:34">
      <c r="AG47445" s="7"/>
      <c r="AH47445" s="7"/>
    </row>
    <row r="47446" spans="33:34">
      <c r="AG47446" s="7"/>
      <c r="AH47446" s="7"/>
    </row>
    <row r="47447" spans="33:34">
      <c r="AG47447" s="7"/>
      <c r="AH47447" s="7"/>
    </row>
    <row r="47448" spans="33:34">
      <c r="AG47448" s="7"/>
      <c r="AH47448" s="7"/>
    </row>
    <row r="47449" spans="33:34">
      <c r="AG47449" s="7"/>
      <c r="AH47449" s="7"/>
    </row>
    <row r="47450" spans="33:34">
      <c r="AG47450" s="7"/>
      <c r="AH47450" s="7"/>
    </row>
    <row r="47451" spans="33:34">
      <c r="AG47451" s="7"/>
      <c r="AH47451" s="7"/>
    </row>
    <row r="47452" spans="33:34">
      <c r="AG47452" s="7"/>
      <c r="AH47452" s="7"/>
    </row>
    <row r="47453" spans="33:34">
      <c r="AG47453" s="7"/>
      <c r="AH47453" s="7"/>
    </row>
    <row r="47454" spans="33:34">
      <c r="AG47454" s="7"/>
      <c r="AH47454" s="7"/>
    </row>
    <row r="47455" spans="33:34">
      <c r="AG47455" s="7"/>
      <c r="AH47455" s="7"/>
    </row>
    <row r="47456" spans="33:34">
      <c r="AG47456" s="7"/>
      <c r="AH47456" s="7"/>
    </row>
    <row r="47457" spans="33:34">
      <c r="AG47457" s="7"/>
      <c r="AH47457" s="7"/>
    </row>
    <row r="47458" spans="33:34">
      <c r="AG47458" s="7"/>
      <c r="AH47458" s="7"/>
    </row>
    <row r="47459" spans="33:34">
      <c r="AG47459" s="7"/>
      <c r="AH47459" s="7"/>
    </row>
    <row r="47460" spans="33:34">
      <c r="AG47460" s="7"/>
      <c r="AH47460" s="7"/>
    </row>
    <row r="47461" spans="33:34">
      <c r="AG47461" s="7"/>
      <c r="AH47461" s="7"/>
    </row>
    <row r="47462" spans="33:34">
      <c r="AG47462" s="7"/>
      <c r="AH47462" s="7"/>
    </row>
    <row r="47463" spans="33:34">
      <c r="AG47463" s="7"/>
      <c r="AH47463" s="7"/>
    </row>
    <row r="47464" spans="33:34">
      <c r="AG47464" s="7"/>
      <c r="AH47464" s="7"/>
    </row>
    <row r="47465" spans="33:34">
      <c r="AG47465" s="7"/>
      <c r="AH47465" s="7"/>
    </row>
    <row r="47466" spans="33:34">
      <c r="AG47466" s="7"/>
      <c r="AH47466" s="7"/>
    </row>
    <row r="47467" spans="33:34">
      <c r="AG47467" s="7"/>
      <c r="AH47467" s="7"/>
    </row>
    <row r="47468" spans="33:34">
      <c r="AG47468" s="7"/>
      <c r="AH47468" s="7"/>
    </row>
    <row r="47469" spans="33:34">
      <c r="AG47469" s="7"/>
      <c r="AH47469" s="7"/>
    </row>
    <row r="47470" spans="33:34">
      <c r="AG47470" s="7"/>
      <c r="AH47470" s="7"/>
    </row>
    <row r="47471" spans="33:34">
      <c r="AG47471" s="7"/>
      <c r="AH47471" s="7"/>
    </row>
    <row r="47472" spans="33:34">
      <c r="AG47472" s="7"/>
      <c r="AH47472" s="7"/>
    </row>
    <row r="47473" spans="33:34">
      <c r="AG47473" s="7"/>
      <c r="AH47473" s="7"/>
    </row>
    <row r="47474" spans="33:34">
      <c r="AG47474" s="7"/>
      <c r="AH47474" s="7"/>
    </row>
    <row r="47475" spans="33:34">
      <c r="AG47475" s="7"/>
      <c r="AH47475" s="7"/>
    </row>
    <row r="47476" spans="33:34">
      <c r="AG47476" s="7"/>
      <c r="AH47476" s="7"/>
    </row>
    <row r="47477" spans="33:34">
      <c r="AG47477" s="7"/>
      <c r="AH47477" s="7"/>
    </row>
    <row r="47478" spans="33:34">
      <c r="AG47478" s="7"/>
      <c r="AH47478" s="7"/>
    </row>
    <row r="47479" spans="33:34">
      <c r="AG47479" s="7"/>
      <c r="AH47479" s="7"/>
    </row>
    <row r="47480" spans="33:34">
      <c r="AG47480" s="7"/>
      <c r="AH47480" s="7"/>
    </row>
    <row r="47481" spans="33:34">
      <c r="AG47481" s="7"/>
      <c r="AH47481" s="7"/>
    </row>
    <row r="47482" spans="33:34">
      <c r="AG47482" s="7"/>
      <c r="AH47482" s="7"/>
    </row>
    <row r="47483" spans="33:34">
      <c r="AG47483" s="7"/>
      <c r="AH47483" s="7"/>
    </row>
    <row r="47484" spans="33:34">
      <c r="AG47484" s="7"/>
      <c r="AH47484" s="7"/>
    </row>
    <row r="47485" spans="33:34">
      <c r="AG47485" s="7"/>
      <c r="AH47485" s="7"/>
    </row>
    <row r="47486" spans="33:34">
      <c r="AG47486" s="7"/>
      <c r="AH47486" s="7"/>
    </row>
    <row r="47487" spans="33:34">
      <c r="AG47487" s="7"/>
      <c r="AH47487" s="7"/>
    </row>
    <row r="47488" spans="33:34">
      <c r="AG47488" s="7"/>
      <c r="AH47488" s="7"/>
    </row>
    <row r="47489" spans="33:34">
      <c r="AG47489" s="7"/>
      <c r="AH47489" s="7"/>
    </row>
    <row r="47490" spans="33:34">
      <c r="AG47490" s="7"/>
      <c r="AH47490" s="7"/>
    </row>
    <row r="47491" spans="33:34">
      <c r="AG47491" s="7"/>
      <c r="AH47491" s="7"/>
    </row>
    <row r="47492" spans="33:34">
      <c r="AG47492" s="7"/>
      <c r="AH47492" s="7"/>
    </row>
    <row r="47493" spans="33:34">
      <c r="AG47493" s="7"/>
      <c r="AH47493" s="7"/>
    </row>
    <row r="47494" spans="33:34">
      <c r="AG47494" s="7"/>
      <c r="AH47494" s="7"/>
    </row>
    <row r="47495" spans="33:34">
      <c r="AG47495" s="7"/>
      <c r="AH47495" s="7"/>
    </row>
    <row r="47496" spans="33:34">
      <c r="AG47496" s="7"/>
      <c r="AH47496" s="7"/>
    </row>
    <row r="47497" spans="33:34">
      <c r="AG47497" s="7"/>
      <c r="AH47497" s="7"/>
    </row>
    <row r="47498" spans="33:34">
      <c r="AG47498" s="7"/>
      <c r="AH47498" s="7"/>
    </row>
    <row r="47499" spans="33:34">
      <c r="AG47499" s="7"/>
      <c r="AH47499" s="7"/>
    </row>
    <row r="47500" spans="33:34">
      <c r="AG47500" s="7"/>
      <c r="AH47500" s="7"/>
    </row>
    <row r="47501" spans="33:34">
      <c r="AG47501" s="7"/>
      <c r="AH47501" s="7"/>
    </row>
    <row r="47502" spans="33:34">
      <c r="AG47502" s="7"/>
      <c r="AH47502" s="7"/>
    </row>
    <row r="47503" spans="33:34">
      <c r="AG47503" s="7"/>
      <c r="AH47503" s="7"/>
    </row>
    <row r="47504" spans="33:34">
      <c r="AG47504" s="7"/>
      <c r="AH47504" s="7"/>
    </row>
    <row r="47505" spans="33:34">
      <c r="AG47505" s="7"/>
      <c r="AH47505" s="7"/>
    </row>
    <row r="47506" spans="33:34">
      <c r="AG47506" s="7"/>
      <c r="AH47506" s="7"/>
    </row>
    <row r="47507" spans="33:34">
      <c r="AG47507" s="7"/>
      <c r="AH47507" s="7"/>
    </row>
    <row r="47508" spans="33:34">
      <c r="AG47508" s="7"/>
      <c r="AH47508" s="7"/>
    </row>
    <row r="47509" spans="33:34">
      <c r="AG47509" s="7"/>
      <c r="AH47509" s="7"/>
    </row>
    <row r="47510" spans="33:34">
      <c r="AG47510" s="7"/>
      <c r="AH47510" s="7"/>
    </row>
    <row r="47511" spans="33:34">
      <c r="AG47511" s="7"/>
      <c r="AH47511" s="7"/>
    </row>
    <row r="47512" spans="33:34">
      <c r="AG47512" s="7"/>
      <c r="AH47512" s="7"/>
    </row>
    <row r="47513" spans="33:34">
      <c r="AG47513" s="7"/>
      <c r="AH47513" s="7"/>
    </row>
    <row r="47514" spans="33:34">
      <c r="AG47514" s="7"/>
      <c r="AH47514" s="7"/>
    </row>
    <row r="47515" spans="33:34">
      <c r="AG47515" s="7"/>
      <c r="AH47515" s="7"/>
    </row>
    <row r="47516" spans="33:34">
      <c r="AG47516" s="7"/>
      <c r="AH47516" s="7"/>
    </row>
    <row r="47517" spans="33:34">
      <c r="AG47517" s="7"/>
      <c r="AH47517" s="7"/>
    </row>
    <row r="47518" spans="33:34">
      <c r="AG47518" s="7"/>
      <c r="AH47518" s="7"/>
    </row>
    <row r="47519" spans="33:34">
      <c r="AG47519" s="7"/>
      <c r="AH47519" s="7"/>
    </row>
    <row r="47520" spans="33:34">
      <c r="AG47520" s="7"/>
      <c r="AH47520" s="7"/>
    </row>
    <row r="47521" spans="33:34">
      <c r="AG47521" s="7"/>
      <c r="AH47521" s="7"/>
    </row>
    <row r="47522" spans="33:34">
      <c r="AG47522" s="7"/>
      <c r="AH47522" s="7"/>
    </row>
    <row r="47523" spans="33:34">
      <c r="AG47523" s="7"/>
      <c r="AH47523" s="7"/>
    </row>
    <row r="47524" spans="33:34">
      <c r="AG47524" s="7"/>
      <c r="AH47524" s="7"/>
    </row>
    <row r="47525" spans="33:34">
      <c r="AG47525" s="7"/>
      <c r="AH47525" s="7"/>
    </row>
    <row r="47526" spans="33:34">
      <c r="AG47526" s="7"/>
      <c r="AH47526" s="7"/>
    </row>
    <row r="47527" spans="33:34">
      <c r="AG47527" s="7"/>
      <c r="AH47527" s="7"/>
    </row>
    <row r="47528" spans="33:34">
      <c r="AG47528" s="7"/>
      <c r="AH47528" s="7"/>
    </row>
    <row r="47529" spans="33:34">
      <c r="AG47529" s="7"/>
      <c r="AH47529" s="7"/>
    </row>
    <row r="47530" spans="33:34">
      <c r="AG47530" s="7"/>
      <c r="AH47530" s="7"/>
    </row>
    <row r="47531" spans="33:34">
      <c r="AG47531" s="7"/>
      <c r="AH47531" s="7"/>
    </row>
    <row r="47532" spans="33:34">
      <c r="AG47532" s="7"/>
      <c r="AH47532" s="7"/>
    </row>
    <row r="47533" spans="33:34">
      <c r="AG47533" s="7"/>
      <c r="AH47533" s="7"/>
    </row>
    <row r="47534" spans="33:34">
      <c r="AG47534" s="7"/>
      <c r="AH47534" s="7"/>
    </row>
    <row r="47535" spans="33:34">
      <c r="AG47535" s="7"/>
      <c r="AH47535" s="7"/>
    </row>
    <row r="47536" spans="33:34">
      <c r="AG47536" s="7"/>
      <c r="AH47536" s="7"/>
    </row>
    <row r="47537" spans="33:34">
      <c r="AG47537" s="7"/>
      <c r="AH47537" s="7"/>
    </row>
    <row r="47538" spans="33:34">
      <c r="AG47538" s="7"/>
      <c r="AH47538" s="7"/>
    </row>
    <row r="47539" spans="33:34">
      <c r="AG47539" s="7"/>
      <c r="AH47539" s="7"/>
    </row>
    <row r="47540" spans="33:34">
      <c r="AG47540" s="7"/>
      <c r="AH47540" s="7"/>
    </row>
    <row r="47541" spans="33:34">
      <c r="AG47541" s="7"/>
      <c r="AH47541" s="7"/>
    </row>
    <row r="47542" spans="33:34">
      <c r="AG47542" s="7"/>
      <c r="AH47542" s="7"/>
    </row>
    <row r="47543" spans="33:34">
      <c r="AG47543" s="7"/>
      <c r="AH47543" s="7"/>
    </row>
    <row r="47544" spans="33:34">
      <c r="AG47544" s="7"/>
      <c r="AH47544" s="7"/>
    </row>
    <row r="47545" spans="33:34">
      <c r="AG47545" s="7"/>
      <c r="AH47545" s="7"/>
    </row>
    <row r="47546" spans="33:34">
      <c r="AG47546" s="7"/>
      <c r="AH47546" s="7"/>
    </row>
    <row r="47547" spans="33:34">
      <c r="AG47547" s="7"/>
      <c r="AH47547" s="7"/>
    </row>
    <row r="47548" spans="33:34">
      <c r="AG47548" s="7"/>
      <c r="AH47548" s="7"/>
    </row>
    <row r="47549" spans="33:34">
      <c r="AG47549" s="7"/>
      <c r="AH47549" s="7"/>
    </row>
    <row r="47550" spans="33:34">
      <c r="AG47550" s="7"/>
      <c r="AH47550" s="7"/>
    </row>
    <row r="47551" spans="33:34">
      <c r="AG47551" s="7"/>
      <c r="AH47551" s="7"/>
    </row>
    <row r="47552" spans="33:34">
      <c r="AG47552" s="7"/>
      <c r="AH47552" s="7"/>
    </row>
    <row r="47553" spans="33:34">
      <c r="AG47553" s="7"/>
      <c r="AH47553" s="7"/>
    </row>
    <row r="47554" spans="33:34">
      <c r="AG47554" s="7"/>
      <c r="AH47554" s="7"/>
    </row>
    <row r="47555" spans="33:34">
      <c r="AG47555" s="7"/>
      <c r="AH47555" s="7"/>
    </row>
    <row r="47556" spans="33:34">
      <c r="AG47556" s="7"/>
      <c r="AH47556" s="7"/>
    </row>
    <row r="47557" spans="33:34">
      <c r="AG47557" s="7"/>
      <c r="AH47557" s="7"/>
    </row>
    <row r="47558" spans="33:34">
      <c r="AG47558" s="7"/>
      <c r="AH47558" s="7"/>
    </row>
    <row r="47559" spans="33:34">
      <c r="AG47559" s="7"/>
      <c r="AH47559" s="7"/>
    </row>
    <row r="47560" spans="33:34">
      <c r="AG47560" s="7"/>
      <c r="AH47560" s="7"/>
    </row>
    <row r="47561" spans="33:34">
      <c r="AG47561" s="7"/>
      <c r="AH47561" s="7"/>
    </row>
    <row r="47562" spans="33:34">
      <c r="AG47562" s="7"/>
      <c r="AH47562" s="7"/>
    </row>
    <row r="47563" spans="33:34">
      <c r="AG47563" s="7"/>
      <c r="AH47563" s="7"/>
    </row>
    <row r="47564" spans="33:34">
      <c r="AG47564" s="7"/>
      <c r="AH47564" s="7"/>
    </row>
    <row r="47565" spans="33:34">
      <c r="AG47565" s="7"/>
      <c r="AH47565" s="7"/>
    </row>
    <row r="47566" spans="33:34">
      <c r="AG47566" s="7"/>
      <c r="AH47566" s="7"/>
    </row>
    <row r="47567" spans="33:34">
      <c r="AG47567" s="7"/>
      <c r="AH47567" s="7"/>
    </row>
    <row r="47568" spans="33:34">
      <c r="AG47568" s="7"/>
      <c r="AH47568" s="7"/>
    </row>
    <row r="47569" spans="33:34">
      <c r="AG47569" s="7"/>
      <c r="AH47569" s="7"/>
    </row>
    <row r="47570" spans="33:34">
      <c r="AG47570" s="7"/>
      <c r="AH47570" s="7"/>
    </row>
    <row r="47571" spans="33:34">
      <c r="AG47571" s="7"/>
      <c r="AH47571" s="7"/>
    </row>
    <row r="47572" spans="33:34">
      <c r="AG47572" s="7"/>
      <c r="AH47572" s="7"/>
    </row>
    <row r="47573" spans="33:34">
      <c r="AG47573" s="7"/>
      <c r="AH47573" s="7"/>
    </row>
    <row r="47574" spans="33:34">
      <c r="AG47574" s="7"/>
      <c r="AH47574" s="7"/>
    </row>
    <row r="47575" spans="33:34">
      <c r="AG47575" s="7"/>
      <c r="AH47575" s="7"/>
    </row>
    <row r="47576" spans="33:34">
      <c r="AG47576" s="7"/>
      <c r="AH47576" s="7"/>
    </row>
    <row r="47577" spans="33:34">
      <c r="AG47577" s="7"/>
      <c r="AH47577" s="7"/>
    </row>
    <row r="47578" spans="33:34">
      <c r="AG47578" s="7"/>
      <c r="AH47578" s="7"/>
    </row>
    <row r="47579" spans="33:34">
      <c r="AG47579" s="7"/>
      <c r="AH47579" s="7"/>
    </row>
    <row r="47580" spans="33:34">
      <c r="AG47580" s="7"/>
      <c r="AH47580" s="7"/>
    </row>
    <row r="47581" spans="33:34">
      <c r="AG47581" s="7"/>
      <c r="AH47581" s="7"/>
    </row>
    <row r="47582" spans="33:34">
      <c r="AG47582" s="7"/>
      <c r="AH47582" s="7"/>
    </row>
    <row r="47583" spans="33:34">
      <c r="AG47583" s="7"/>
      <c r="AH47583" s="7"/>
    </row>
    <row r="47584" spans="33:34">
      <c r="AG47584" s="7"/>
      <c r="AH47584" s="7"/>
    </row>
    <row r="47585" spans="33:34">
      <c r="AG47585" s="7"/>
      <c r="AH47585" s="7"/>
    </row>
    <row r="47586" spans="33:34">
      <c r="AG47586" s="7"/>
      <c r="AH47586" s="7"/>
    </row>
    <row r="47587" spans="33:34">
      <c r="AG47587" s="7"/>
      <c r="AH47587" s="7"/>
    </row>
    <row r="47588" spans="33:34">
      <c r="AG47588" s="7"/>
      <c r="AH47588" s="7"/>
    </row>
    <row r="47589" spans="33:34">
      <c r="AG47589" s="7"/>
      <c r="AH47589" s="7"/>
    </row>
    <row r="47590" spans="33:34">
      <c r="AG47590" s="7"/>
      <c r="AH47590" s="7"/>
    </row>
    <row r="47591" spans="33:34">
      <c r="AG47591" s="7"/>
      <c r="AH47591" s="7"/>
    </row>
    <row r="47592" spans="33:34">
      <c r="AG47592" s="7"/>
      <c r="AH47592" s="7"/>
    </row>
    <row r="47593" spans="33:34">
      <c r="AG47593" s="7"/>
      <c r="AH47593" s="7"/>
    </row>
    <row r="47594" spans="33:34">
      <c r="AG47594" s="7"/>
      <c r="AH47594" s="7"/>
    </row>
    <row r="47595" spans="33:34">
      <c r="AG47595" s="7"/>
      <c r="AH47595" s="7"/>
    </row>
    <row r="47596" spans="33:34">
      <c r="AG47596" s="7"/>
      <c r="AH47596" s="7"/>
    </row>
    <row r="47597" spans="33:34">
      <c r="AG47597" s="7"/>
      <c r="AH47597" s="7"/>
    </row>
    <row r="47598" spans="33:34">
      <c r="AG47598" s="7"/>
      <c r="AH47598" s="7"/>
    </row>
    <row r="47599" spans="33:34">
      <c r="AG47599" s="7"/>
      <c r="AH47599" s="7"/>
    </row>
    <row r="47600" spans="33:34">
      <c r="AG47600" s="7"/>
      <c r="AH47600" s="7"/>
    </row>
    <row r="47601" spans="33:34">
      <c r="AG47601" s="7"/>
      <c r="AH47601" s="7"/>
    </row>
    <row r="47602" spans="33:34">
      <c r="AG47602" s="7"/>
      <c r="AH47602" s="7"/>
    </row>
    <row r="47603" spans="33:34">
      <c r="AG47603" s="7"/>
      <c r="AH47603" s="7"/>
    </row>
    <row r="47604" spans="33:34">
      <c r="AG47604" s="7"/>
      <c r="AH47604" s="7"/>
    </row>
    <row r="47605" spans="33:34">
      <c r="AG47605" s="7"/>
      <c r="AH47605" s="7"/>
    </row>
    <row r="47606" spans="33:34">
      <c r="AG47606" s="7"/>
      <c r="AH47606" s="7"/>
    </row>
    <row r="47607" spans="33:34">
      <c r="AG47607" s="7"/>
      <c r="AH47607" s="7"/>
    </row>
    <row r="47608" spans="33:34">
      <c r="AG47608" s="7"/>
      <c r="AH47608" s="7"/>
    </row>
    <row r="47609" spans="33:34">
      <c r="AG47609" s="7"/>
      <c r="AH47609" s="7"/>
    </row>
    <row r="47610" spans="33:34">
      <c r="AG47610" s="7"/>
      <c r="AH47610" s="7"/>
    </row>
    <row r="47611" spans="33:34">
      <c r="AG47611" s="7"/>
      <c r="AH47611" s="7"/>
    </row>
    <row r="47612" spans="33:34">
      <c r="AG47612" s="7"/>
      <c r="AH47612" s="7"/>
    </row>
    <row r="47613" spans="33:34">
      <c r="AG47613" s="7"/>
      <c r="AH47613" s="7"/>
    </row>
    <row r="47614" spans="33:34">
      <c r="AG47614" s="7"/>
      <c r="AH47614" s="7"/>
    </row>
    <row r="47615" spans="33:34">
      <c r="AG47615" s="7"/>
      <c r="AH47615" s="7"/>
    </row>
    <row r="47616" spans="33:34">
      <c r="AG47616" s="7"/>
      <c r="AH47616" s="7"/>
    </row>
    <row r="47617" spans="33:34">
      <c r="AG47617" s="7"/>
      <c r="AH47617" s="7"/>
    </row>
    <row r="47618" spans="33:34">
      <c r="AG47618" s="7"/>
      <c r="AH47618" s="7"/>
    </row>
    <row r="47619" spans="33:34">
      <c r="AG47619" s="7"/>
      <c r="AH47619" s="7"/>
    </row>
    <row r="47620" spans="33:34">
      <c r="AG47620" s="7"/>
      <c r="AH47620" s="7"/>
    </row>
    <row r="47621" spans="33:34">
      <c r="AG47621" s="7"/>
      <c r="AH47621" s="7"/>
    </row>
    <row r="47622" spans="33:34">
      <c r="AG47622" s="7"/>
      <c r="AH47622" s="7"/>
    </row>
    <row r="47623" spans="33:34">
      <c r="AG47623" s="7"/>
      <c r="AH47623" s="7"/>
    </row>
    <row r="47624" spans="33:34">
      <c r="AG47624" s="7"/>
      <c r="AH47624" s="7"/>
    </row>
    <row r="47625" spans="33:34">
      <c r="AG47625" s="7"/>
      <c r="AH47625" s="7"/>
    </row>
    <row r="47626" spans="33:34">
      <c r="AG47626" s="7"/>
      <c r="AH47626" s="7"/>
    </row>
    <row r="47627" spans="33:34">
      <c r="AG47627" s="7"/>
      <c r="AH47627" s="7"/>
    </row>
    <row r="47628" spans="33:34">
      <c r="AG47628" s="7"/>
      <c r="AH47628" s="7"/>
    </row>
    <row r="47629" spans="33:34">
      <c r="AG47629" s="7"/>
      <c r="AH47629" s="7"/>
    </row>
    <row r="47630" spans="33:34">
      <c r="AG47630" s="7"/>
      <c r="AH47630" s="7"/>
    </row>
    <row r="47631" spans="33:34">
      <c r="AG47631" s="7"/>
      <c r="AH47631" s="7"/>
    </row>
    <row r="47632" spans="33:34">
      <c r="AG47632" s="7"/>
      <c r="AH47632" s="7"/>
    </row>
    <row r="47633" spans="33:34">
      <c r="AG47633" s="7"/>
      <c r="AH47633" s="7"/>
    </row>
    <row r="47634" spans="33:34">
      <c r="AG47634" s="7"/>
      <c r="AH47634" s="7"/>
    </row>
    <row r="47635" spans="33:34">
      <c r="AG47635" s="7"/>
      <c r="AH47635" s="7"/>
    </row>
    <row r="47636" spans="33:34">
      <c r="AG47636" s="7"/>
      <c r="AH47636" s="7"/>
    </row>
    <row r="47637" spans="33:34">
      <c r="AG47637" s="7"/>
      <c r="AH47637" s="7"/>
    </row>
    <row r="47638" spans="33:34">
      <c r="AG47638" s="7"/>
      <c r="AH47638" s="7"/>
    </row>
    <row r="47639" spans="33:34">
      <c r="AG47639" s="7"/>
      <c r="AH47639" s="7"/>
    </row>
    <row r="47640" spans="33:34">
      <c r="AG47640" s="7"/>
      <c r="AH47640" s="7"/>
    </row>
    <row r="47641" spans="33:34">
      <c r="AG47641" s="7"/>
      <c r="AH47641" s="7"/>
    </row>
    <row r="47642" spans="33:34">
      <c r="AG47642" s="7"/>
      <c r="AH47642" s="7"/>
    </row>
    <row r="47643" spans="33:34">
      <c r="AG47643" s="7"/>
      <c r="AH47643" s="7"/>
    </row>
    <row r="47644" spans="33:34">
      <c r="AG47644" s="7"/>
      <c r="AH47644" s="7"/>
    </row>
    <row r="47645" spans="33:34">
      <c r="AG47645" s="7"/>
      <c r="AH47645" s="7"/>
    </row>
    <row r="47646" spans="33:34">
      <c r="AG47646" s="7"/>
      <c r="AH47646" s="7"/>
    </row>
    <row r="47647" spans="33:34">
      <c r="AG47647" s="7"/>
      <c r="AH47647" s="7"/>
    </row>
    <row r="47648" spans="33:34">
      <c r="AG47648" s="7"/>
      <c r="AH47648" s="7"/>
    </row>
    <row r="47649" spans="33:34">
      <c r="AG47649" s="7"/>
      <c r="AH47649" s="7"/>
    </row>
    <row r="47650" spans="33:34">
      <c r="AG47650" s="7"/>
      <c r="AH47650" s="7"/>
    </row>
    <row r="47651" spans="33:34">
      <c r="AG47651" s="7"/>
      <c r="AH47651" s="7"/>
    </row>
    <row r="47652" spans="33:34">
      <c r="AG47652" s="7"/>
      <c r="AH47652" s="7"/>
    </row>
    <row r="47653" spans="33:34">
      <c r="AG47653" s="7"/>
      <c r="AH47653" s="7"/>
    </row>
    <row r="47654" spans="33:34">
      <c r="AG47654" s="7"/>
      <c r="AH47654" s="7"/>
    </row>
    <row r="47655" spans="33:34">
      <c r="AG47655" s="7"/>
      <c r="AH47655" s="7"/>
    </row>
    <row r="47656" spans="33:34">
      <c r="AG47656" s="7"/>
      <c r="AH47656" s="7"/>
    </row>
    <row r="47657" spans="33:34">
      <c r="AG47657" s="7"/>
      <c r="AH47657" s="7"/>
    </row>
    <row r="47658" spans="33:34">
      <c r="AG47658" s="7"/>
      <c r="AH47658" s="7"/>
    </row>
    <row r="47659" spans="33:34">
      <c r="AG47659" s="7"/>
      <c r="AH47659" s="7"/>
    </row>
    <row r="47660" spans="33:34">
      <c r="AG47660" s="7"/>
      <c r="AH47660" s="7"/>
    </row>
    <row r="47661" spans="33:34">
      <c r="AG47661" s="7"/>
      <c r="AH47661" s="7"/>
    </row>
    <row r="47662" spans="33:34">
      <c r="AG47662" s="7"/>
      <c r="AH47662" s="7"/>
    </row>
    <row r="47663" spans="33:34">
      <c r="AG47663" s="7"/>
      <c r="AH47663" s="7"/>
    </row>
    <row r="47664" spans="33:34">
      <c r="AG47664" s="7"/>
      <c r="AH47664" s="7"/>
    </row>
    <row r="47665" spans="33:34">
      <c r="AG47665" s="7"/>
      <c r="AH47665" s="7"/>
    </row>
    <row r="47666" spans="33:34">
      <c r="AG47666" s="7"/>
      <c r="AH47666" s="7"/>
    </row>
    <row r="47667" spans="33:34">
      <c r="AG47667" s="7"/>
      <c r="AH47667" s="7"/>
    </row>
    <row r="47668" spans="33:34">
      <c r="AG47668" s="7"/>
      <c r="AH47668" s="7"/>
    </row>
    <row r="47669" spans="33:34">
      <c r="AG47669" s="7"/>
      <c r="AH47669" s="7"/>
    </row>
    <row r="47670" spans="33:34">
      <c r="AG47670" s="7"/>
      <c r="AH47670" s="7"/>
    </row>
    <row r="47671" spans="33:34">
      <c r="AG47671" s="7"/>
      <c r="AH47671" s="7"/>
    </row>
    <row r="47672" spans="33:34">
      <c r="AG47672" s="7"/>
      <c r="AH47672" s="7"/>
    </row>
    <row r="47673" spans="33:34">
      <c r="AG47673" s="7"/>
      <c r="AH47673" s="7"/>
    </row>
    <row r="47674" spans="33:34">
      <c r="AG47674" s="7"/>
      <c r="AH47674" s="7"/>
    </row>
    <row r="47675" spans="33:34">
      <c r="AG47675" s="7"/>
      <c r="AH47675" s="7"/>
    </row>
    <row r="47676" spans="33:34">
      <c r="AG47676" s="7"/>
      <c r="AH47676" s="7"/>
    </row>
    <row r="47677" spans="33:34">
      <c r="AG47677" s="7"/>
      <c r="AH47677" s="7"/>
    </row>
    <row r="47678" spans="33:34">
      <c r="AG47678" s="7"/>
      <c r="AH47678" s="7"/>
    </row>
    <row r="47679" spans="33:34">
      <c r="AG47679" s="7"/>
      <c r="AH47679" s="7"/>
    </row>
    <row r="47680" spans="33:34">
      <c r="AG47680" s="7"/>
      <c r="AH47680" s="7"/>
    </row>
    <row r="47681" spans="33:34">
      <c r="AG47681" s="7"/>
      <c r="AH47681" s="7"/>
    </row>
    <row r="47682" spans="33:34">
      <c r="AG47682" s="7"/>
      <c r="AH47682" s="7"/>
    </row>
    <row r="47683" spans="33:34">
      <c r="AG47683" s="7"/>
      <c r="AH47683" s="7"/>
    </row>
    <row r="47684" spans="33:34">
      <c r="AG47684" s="7"/>
      <c r="AH47684" s="7"/>
    </row>
    <row r="47685" spans="33:34">
      <c r="AG47685" s="7"/>
      <c r="AH47685" s="7"/>
    </row>
    <row r="47686" spans="33:34">
      <c r="AG47686" s="7"/>
      <c r="AH47686" s="7"/>
    </row>
    <row r="47687" spans="33:34">
      <c r="AG47687" s="7"/>
      <c r="AH47687" s="7"/>
    </row>
    <row r="47688" spans="33:34">
      <c r="AG47688" s="7"/>
      <c r="AH47688" s="7"/>
    </row>
    <row r="47689" spans="33:34">
      <c r="AG47689" s="7"/>
      <c r="AH47689" s="7"/>
    </row>
    <row r="47690" spans="33:34">
      <c r="AG47690" s="7"/>
      <c r="AH47690" s="7"/>
    </row>
    <row r="47691" spans="33:34">
      <c r="AG47691" s="7"/>
      <c r="AH47691" s="7"/>
    </row>
    <row r="47692" spans="33:34">
      <c r="AG47692" s="7"/>
      <c r="AH47692" s="7"/>
    </row>
    <row r="47693" spans="33:34">
      <c r="AG47693" s="7"/>
      <c r="AH47693" s="7"/>
    </row>
    <row r="47694" spans="33:34">
      <c r="AG47694" s="7"/>
      <c r="AH47694" s="7"/>
    </row>
    <row r="47695" spans="33:34">
      <c r="AG47695" s="7"/>
      <c r="AH47695" s="7"/>
    </row>
    <row r="47696" spans="33:34">
      <c r="AG47696" s="7"/>
      <c r="AH47696" s="7"/>
    </row>
    <row r="47697" spans="33:34">
      <c r="AG47697" s="7"/>
      <c r="AH47697" s="7"/>
    </row>
    <row r="47698" spans="33:34">
      <c r="AG47698" s="7"/>
      <c r="AH47698" s="7"/>
    </row>
    <row r="47699" spans="33:34">
      <c r="AG47699" s="7"/>
      <c r="AH47699" s="7"/>
    </row>
    <row r="47700" spans="33:34">
      <c r="AG47700" s="7"/>
      <c r="AH47700" s="7"/>
    </row>
    <row r="47701" spans="33:34">
      <c r="AG47701" s="7"/>
      <c r="AH47701" s="7"/>
    </row>
    <row r="47702" spans="33:34">
      <c r="AG47702" s="7"/>
      <c r="AH47702" s="7"/>
    </row>
    <row r="47703" spans="33:34">
      <c r="AG47703" s="7"/>
      <c r="AH47703" s="7"/>
    </row>
    <row r="47704" spans="33:34">
      <c r="AG47704" s="7"/>
      <c r="AH47704" s="7"/>
    </row>
    <row r="47705" spans="33:34">
      <c r="AG47705" s="7"/>
      <c r="AH47705" s="7"/>
    </row>
    <row r="47706" spans="33:34">
      <c r="AG47706" s="7"/>
      <c r="AH47706" s="7"/>
    </row>
    <row r="47707" spans="33:34">
      <c r="AG47707" s="7"/>
      <c r="AH47707" s="7"/>
    </row>
    <row r="47708" spans="33:34">
      <c r="AG47708" s="7"/>
      <c r="AH47708" s="7"/>
    </row>
    <row r="47709" spans="33:34">
      <c r="AG47709" s="7"/>
      <c r="AH47709" s="7"/>
    </row>
    <row r="47710" spans="33:34">
      <c r="AG47710" s="7"/>
      <c r="AH47710" s="7"/>
    </row>
    <row r="47711" spans="33:34">
      <c r="AG47711" s="7"/>
      <c r="AH47711" s="7"/>
    </row>
    <row r="47712" spans="33:34">
      <c r="AG47712" s="7"/>
      <c r="AH47712" s="7"/>
    </row>
    <row r="47713" spans="33:34">
      <c r="AG47713" s="7"/>
      <c r="AH47713" s="7"/>
    </row>
    <row r="47714" spans="33:34">
      <c r="AG47714" s="7"/>
      <c r="AH47714" s="7"/>
    </row>
    <row r="47715" spans="33:34">
      <c r="AG47715" s="7"/>
      <c r="AH47715" s="7"/>
    </row>
    <row r="47716" spans="33:34">
      <c r="AG47716" s="7"/>
      <c r="AH47716" s="7"/>
    </row>
    <row r="47717" spans="33:34">
      <c r="AG47717" s="7"/>
      <c r="AH47717" s="7"/>
    </row>
    <row r="47718" spans="33:34">
      <c r="AG47718" s="7"/>
      <c r="AH47718" s="7"/>
    </row>
    <row r="47719" spans="33:34">
      <c r="AG47719" s="7"/>
      <c r="AH47719" s="7"/>
    </row>
    <row r="47720" spans="33:34">
      <c r="AG47720" s="7"/>
      <c r="AH47720" s="7"/>
    </row>
    <row r="47721" spans="33:34">
      <c r="AG47721" s="7"/>
      <c r="AH47721" s="7"/>
    </row>
    <row r="47722" spans="33:34">
      <c r="AG47722" s="7"/>
      <c r="AH47722" s="7"/>
    </row>
    <row r="47723" spans="33:34">
      <c r="AG47723" s="7"/>
      <c r="AH47723" s="7"/>
    </row>
    <row r="47724" spans="33:34">
      <c r="AG47724" s="7"/>
      <c r="AH47724" s="7"/>
    </row>
    <row r="47725" spans="33:34">
      <c r="AG47725" s="7"/>
      <c r="AH47725" s="7"/>
    </row>
    <row r="47726" spans="33:34">
      <c r="AG47726" s="7"/>
      <c r="AH47726" s="7"/>
    </row>
    <row r="47727" spans="33:34">
      <c r="AG47727" s="7"/>
      <c r="AH47727" s="7"/>
    </row>
    <row r="47728" spans="33:34">
      <c r="AG47728" s="7"/>
      <c r="AH47728" s="7"/>
    </row>
    <row r="47729" spans="33:34">
      <c r="AG47729" s="7"/>
      <c r="AH47729" s="7"/>
    </row>
    <row r="47730" spans="33:34">
      <c r="AG47730" s="7"/>
      <c r="AH47730" s="7"/>
    </row>
    <row r="47731" spans="33:34">
      <c r="AG47731" s="7"/>
      <c r="AH47731" s="7"/>
    </row>
    <row r="47732" spans="33:34">
      <c r="AG47732" s="7"/>
      <c r="AH47732" s="7"/>
    </row>
    <row r="47733" spans="33:34">
      <c r="AG47733" s="7"/>
      <c r="AH47733" s="7"/>
    </row>
    <row r="47734" spans="33:34">
      <c r="AG47734" s="7"/>
      <c r="AH47734" s="7"/>
    </row>
    <row r="47735" spans="33:34">
      <c r="AG47735" s="7"/>
      <c r="AH47735" s="7"/>
    </row>
    <row r="47736" spans="33:34">
      <c r="AG47736" s="7"/>
      <c r="AH47736" s="7"/>
    </row>
    <row r="47737" spans="33:34">
      <c r="AG47737" s="7"/>
      <c r="AH47737" s="7"/>
    </row>
    <row r="47738" spans="33:34">
      <c r="AG47738" s="7"/>
      <c r="AH47738" s="7"/>
    </row>
    <row r="47739" spans="33:34">
      <c r="AG47739" s="7"/>
      <c r="AH47739" s="7"/>
    </row>
    <row r="47740" spans="33:34">
      <c r="AG47740" s="7"/>
      <c r="AH47740" s="7"/>
    </row>
    <row r="47741" spans="33:34">
      <c r="AG47741" s="7"/>
      <c r="AH47741" s="7"/>
    </row>
    <row r="47742" spans="33:34">
      <c r="AG47742" s="7"/>
      <c r="AH47742" s="7"/>
    </row>
    <row r="47743" spans="33:34">
      <c r="AG47743" s="7"/>
      <c r="AH47743" s="7"/>
    </row>
    <row r="47744" spans="33:34">
      <c r="AG47744" s="7"/>
      <c r="AH47744" s="7"/>
    </row>
    <row r="47745" spans="33:34">
      <c r="AG47745" s="7"/>
      <c r="AH47745" s="7"/>
    </row>
    <row r="47746" spans="33:34">
      <c r="AG47746" s="7"/>
      <c r="AH47746" s="7"/>
    </row>
    <row r="47747" spans="33:34">
      <c r="AG47747" s="7"/>
      <c r="AH47747" s="7"/>
    </row>
    <row r="47748" spans="33:34">
      <c r="AG47748" s="7"/>
      <c r="AH47748" s="7"/>
    </row>
    <row r="47749" spans="33:34">
      <c r="AG47749" s="7"/>
      <c r="AH47749" s="7"/>
    </row>
    <row r="47750" spans="33:34">
      <c r="AG47750" s="7"/>
      <c r="AH47750" s="7"/>
    </row>
    <row r="47751" spans="33:34">
      <c r="AG47751" s="7"/>
      <c r="AH47751" s="7"/>
    </row>
    <row r="47752" spans="33:34">
      <c r="AG47752" s="7"/>
      <c r="AH47752" s="7"/>
    </row>
    <row r="47753" spans="33:34">
      <c r="AG47753" s="7"/>
      <c r="AH47753" s="7"/>
    </row>
    <row r="47754" spans="33:34">
      <c r="AG47754" s="7"/>
      <c r="AH47754" s="7"/>
    </row>
    <row r="47755" spans="33:34">
      <c r="AG47755" s="7"/>
      <c r="AH47755" s="7"/>
    </row>
    <row r="47756" spans="33:34">
      <c r="AG47756" s="7"/>
      <c r="AH47756" s="7"/>
    </row>
    <row r="47757" spans="33:34">
      <c r="AG47757" s="7"/>
      <c r="AH47757" s="7"/>
    </row>
    <row r="47758" spans="33:34">
      <c r="AG47758" s="7"/>
      <c r="AH47758" s="7"/>
    </row>
    <row r="47759" spans="33:34">
      <c r="AG47759" s="7"/>
      <c r="AH47759" s="7"/>
    </row>
    <row r="47760" spans="33:34">
      <c r="AG47760" s="7"/>
      <c r="AH47760" s="7"/>
    </row>
    <row r="47761" spans="33:34">
      <c r="AG47761" s="7"/>
      <c r="AH47761" s="7"/>
    </row>
    <row r="47762" spans="33:34">
      <c r="AG47762" s="7"/>
      <c r="AH47762" s="7"/>
    </row>
    <row r="47763" spans="33:34">
      <c r="AG47763" s="7"/>
      <c r="AH47763" s="7"/>
    </row>
    <row r="47764" spans="33:34">
      <c r="AG47764" s="7"/>
      <c r="AH47764" s="7"/>
    </row>
    <row r="47765" spans="33:34">
      <c r="AG47765" s="7"/>
      <c r="AH47765" s="7"/>
    </row>
    <row r="47766" spans="33:34">
      <c r="AG47766" s="7"/>
      <c r="AH47766" s="7"/>
    </row>
    <row r="47767" spans="33:34">
      <c r="AG47767" s="7"/>
      <c r="AH47767" s="7"/>
    </row>
    <row r="47768" spans="33:34">
      <c r="AG47768" s="7"/>
      <c r="AH47768" s="7"/>
    </row>
    <row r="47769" spans="33:34">
      <c r="AG47769" s="7"/>
      <c r="AH47769" s="7"/>
    </row>
    <row r="47770" spans="33:34">
      <c r="AG47770" s="7"/>
      <c r="AH47770" s="7"/>
    </row>
    <row r="47771" spans="33:34">
      <c r="AG47771" s="7"/>
      <c r="AH47771" s="7"/>
    </row>
    <row r="47772" spans="33:34">
      <c r="AG47772" s="7"/>
      <c r="AH47772" s="7"/>
    </row>
    <row r="47773" spans="33:34">
      <c r="AG47773" s="7"/>
      <c r="AH47773" s="7"/>
    </row>
    <row r="47774" spans="33:34">
      <c r="AG47774" s="7"/>
      <c r="AH47774" s="7"/>
    </row>
    <row r="47775" spans="33:34">
      <c r="AG47775" s="7"/>
      <c r="AH47775" s="7"/>
    </row>
    <row r="47776" spans="33:34">
      <c r="AG47776" s="7"/>
      <c r="AH47776" s="7"/>
    </row>
    <row r="47777" spans="33:34">
      <c r="AG47777" s="7"/>
      <c r="AH47777" s="7"/>
    </row>
    <row r="47778" spans="33:34">
      <c r="AG47778" s="7"/>
      <c r="AH47778" s="7"/>
    </row>
    <row r="47779" spans="33:34">
      <c r="AG47779" s="7"/>
      <c r="AH47779" s="7"/>
    </row>
    <row r="47780" spans="33:34">
      <c r="AG47780" s="7"/>
      <c r="AH47780" s="7"/>
    </row>
    <row r="47781" spans="33:34">
      <c r="AG47781" s="7"/>
      <c r="AH47781" s="7"/>
    </row>
    <row r="47782" spans="33:34">
      <c r="AG47782" s="7"/>
      <c r="AH47782" s="7"/>
    </row>
    <row r="47783" spans="33:34">
      <c r="AG47783" s="7"/>
      <c r="AH47783" s="7"/>
    </row>
    <row r="47784" spans="33:34">
      <c r="AG47784" s="7"/>
      <c r="AH47784" s="7"/>
    </row>
    <row r="47785" spans="33:34">
      <c r="AG47785" s="7"/>
      <c r="AH47785" s="7"/>
    </row>
    <row r="47786" spans="33:34">
      <c r="AG47786" s="7"/>
      <c r="AH47786" s="7"/>
    </row>
    <row r="47787" spans="33:34">
      <c r="AG47787" s="7"/>
      <c r="AH47787" s="7"/>
    </row>
    <row r="47788" spans="33:34">
      <c r="AG47788" s="7"/>
      <c r="AH47788" s="7"/>
    </row>
    <row r="47789" spans="33:34">
      <c r="AG47789" s="7"/>
      <c r="AH47789" s="7"/>
    </row>
    <row r="47790" spans="33:34">
      <c r="AG47790" s="7"/>
      <c r="AH47790" s="7"/>
    </row>
    <row r="47791" spans="33:34">
      <c r="AG47791" s="7"/>
      <c r="AH47791" s="7"/>
    </row>
    <row r="47792" spans="33:34">
      <c r="AG47792" s="7"/>
      <c r="AH47792" s="7"/>
    </row>
    <row r="47793" spans="33:34">
      <c r="AG47793" s="7"/>
      <c r="AH47793" s="7"/>
    </row>
    <row r="47794" spans="33:34">
      <c r="AG47794" s="7"/>
      <c r="AH47794" s="7"/>
    </row>
    <row r="47795" spans="33:34">
      <c r="AG47795" s="7"/>
      <c r="AH47795" s="7"/>
    </row>
    <row r="47796" spans="33:34">
      <c r="AG47796" s="7"/>
      <c r="AH47796" s="7"/>
    </row>
    <row r="47797" spans="33:34">
      <c r="AG47797" s="7"/>
      <c r="AH47797" s="7"/>
    </row>
    <row r="47798" spans="33:34">
      <c r="AG47798" s="7"/>
      <c r="AH47798" s="7"/>
    </row>
    <row r="47799" spans="33:34">
      <c r="AG47799" s="7"/>
      <c r="AH47799" s="7"/>
    </row>
    <row r="47800" spans="33:34">
      <c r="AG47800" s="7"/>
      <c r="AH47800" s="7"/>
    </row>
    <row r="47801" spans="33:34">
      <c r="AG47801" s="7"/>
      <c r="AH47801" s="7"/>
    </row>
    <row r="47802" spans="33:34">
      <c r="AG47802" s="7"/>
      <c r="AH47802" s="7"/>
    </row>
    <row r="47803" spans="33:34">
      <c r="AG47803" s="7"/>
      <c r="AH47803" s="7"/>
    </row>
    <row r="47804" spans="33:34">
      <c r="AG47804" s="7"/>
      <c r="AH47804" s="7"/>
    </row>
    <row r="47805" spans="33:34">
      <c r="AG47805" s="7"/>
      <c r="AH47805" s="7"/>
    </row>
    <row r="47806" spans="33:34">
      <c r="AG47806" s="7"/>
      <c r="AH47806" s="7"/>
    </row>
    <row r="47807" spans="33:34">
      <c r="AG47807" s="7"/>
      <c r="AH47807" s="7"/>
    </row>
    <row r="47808" spans="33:34">
      <c r="AG47808" s="7"/>
      <c r="AH47808" s="7"/>
    </row>
    <row r="47809" spans="33:34">
      <c r="AG47809" s="7"/>
      <c r="AH47809" s="7"/>
    </row>
    <row r="47810" spans="33:34">
      <c r="AG47810" s="7"/>
      <c r="AH47810" s="7"/>
    </row>
    <row r="47811" spans="33:34">
      <c r="AG47811" s="7"/>
      <c r="AH47811" s="7"/>
    </row>
    <row r="47812" spans="33:34">
      <c r="AG47812" s="7"/>
      <c r="AH47812" s="7"/>
    </row>
    <row r="47813" spans="33:34">
      <c r="AG47813" s="7"/>
      <c r="AH47813" s="7"/>
    </row>
    <row r="47814" spans="33:34">
      <c r="AG47814" s="7"/>
      <c r="AH47814" s="7"/>
    </row>
    <row r="47815" spans="33:34">
      <c r="AG47815" s="7"/>
      <c r="AH47815" s="7"/>
    </row>
    <row r="47816" spans="33:34">
      <c r="AG47816" s="7"/>
      <c r="AH47816" s="7"/>
    </row>
    <row r="47817" spans="33:34">
      <c r="AG47817" s="7"/>
      <c r="AH47817" s="7"/>
    </row>
    <row r="47818" spans="33:34">
      <c r="AG47818" s="7"/>
      <c r="AH47818" s="7"/>
    </row>
    <row r="47819" spans="33:34">
      <c r="AG47819" s="7"/>
      <c r="AH47819" s="7"/>
    </row>
    <row r="47820" spans="33:34">
      <c r="AG47820" s="7"/>
      <c r="AH47820" s="7"/>
    </row>
    <row r="47821" spans="33:34">
      <c r="AG47821" s="7"/>
      <c r="AH47821" s="7"/>
    </row>
    <row r="47822" spans="33:34">
      <c r="AG47822" s="7"/>
      <c r="AH47822" s="7"/>
    </row>
    <row r="47823" spans="33:34">
      <c r="AG47823" s="7"/>
      <c r="AH47823" s="7"/>
    </row>
    <row r="47824" spans="33:34">
      <c r="AG47824" s="7"/>
      <c r="AH47824" s="7"/>
    </row>
    <row r="47825" spans="33:34">
      <c r="AG47825" s="7"/>
      <c r="AH47825" s="7"/>
    </row>
    <row r="47826" spans="33:34">
      <c r="AG47826" s="7"/>
      <c r="AH47826" s="7"/>
    </row>
    <row r="47827" spans="33:34">
      <c r="AG47827" s="7"/>
      <c r="AH47827" s="7"/>
    </row>
    <row r="47828" spans="33:34">
      <c r="AG47828" s="7"/>
      <c r="AH47828" s="7"/>
    </row>
    <row r="47829" spans="33:34">
      <c r="AG47829" s="7"/>
      <c r="AH47829" s="7"/>
    </row>
    <row r="47830" spans="33:34">
      <c r="AG47830" s="7"/>
      <c r="AH47830" s="7"/>
    </row>
    <row r="47831" spans="33:34">
      <c r="AG47831" s="7"/>
      <c r="AH47831" s="7"/>
    </row>
    <row r="47832" spans="33:34">
      <c r="AG47832" s="7"/>
      <c r="AH47832" s="7"/>
    </row>
    <row r="47833" spans="33:34">
      <c r="AG47833" s="7"/>
      <c r="AH47833" s="7"/>
    </row>
    <row r="47834" spans="33:34">
      <c r="AG47834" s="7"/>
      <c r="AH47834" s="7"/>
    </row>
    <row r="47835" spans="33:34">
      <c r="AG47835" s="7"/>
      <c r="AH47835" s="7"/>
    </row>
    <row r="47836" spans="33:34">
      <c r="AG47836" s="7"/>
      <c r="AH47836" s="7"/>
    </row>
    <row r="47837" spans="33:34">
      <c r="AG47837" s="7"/>
      <c r="AH47837" s="7"/>
    </row>
    <row r="47838" spans="33:34">
      <c r="AG47838" s="7"/>
      <c r="AH47838" s="7"/>
    </row>
    <row r="47839" spans="33:34">
      <c r="AG47839" s="7"/>
      <c r="AH47839" s="7"/>
    </row>
    <row r="47840" spans="33:34">
      <c r="AG47840" s="7"/>
      <c r="AH47840" s="7"/>
    </row>
    <row r="47841" spans="33:34">
      <c r="AG47841" s="7"/>
      <c r="AH47841" s="7"/>
    </row>
    <row r="47842" spans="33:34">
      <c r="AG47842" s="7"/>
      <c r="AH47842" s="7"/>
    </row>
    <row r="47843" spans="33:34">
      <c r="AG47843" s="7"/>
      <c r="AH47843" s="7"/>
    </row>
    <row r="47844" spans="33:34">
      <c r="AG47844" s="7"/>
      <c r="AH47844" s="7"/>
    </row>
    <row r="47845" spans="33:34">
      <c r="AG47845" s="7"/>
      <c r="AH47845" s="7"/>
    </row>
    <row r="47846" spans="33:34">
      <c r="AG47846" s="7"/>
      <c r="AH47846" s="7"/>
    </row>
    <row r="47847" spans="33:34">
      <c r="AG47847" s="7"/>
      <c r="AH47847" s="7"/>
    </row>
    <row r="47848" spans="33:34">
      <c r="AG47848" s="7"/>
      <c r="AH47848" s="7"/>
    </row>
    <row r="47849" spans="33:34">
      <c r="AG47849" s="7"/>
      <c r="AH47849" s="7"/>
    </row>
    <row r="47850" spans="33:34">
      <c r="AG47850" s="7"/>
      <c r="AH47850" s="7"/>
    </row>
    <row r="47851" spans="33:34">
      <c r="AG47851" s="7"/>
      <c r="AH47851" s="7"/>
    </row>
    <row r="47852" spans="33:34">
      <c r="AG47852" s="7"/>
      <c r="AH47852" s="7"/>
    </row>
    <row r="47853" spans="33:34">
      <c r="AG47853" s="7"/>
      <c r="AH47853" s="7"/>
    </row>
    <row r="47854" spans="33:34">
      <c r="AG47854" s="7"/>
      <c r="AH47854" s="7"/>
    </row>
    <row r="47855" spans="33:34">
      <c r="AG47855" s="7"/>
      <c r="AH47855" s="7"/>
    </row>
    <row r="47856" spans="33:34">
      <c r="AG47856" s="7"/>
      <c r="AH47856" s="7"/>
    </row>
    <row r="47857" spans="33:34">
      <c r="AG47857" s="7"/>
      <c r="AH47857" s="7"/>
    </row>
    <row r="47858" spans="33:34">
      <c r="AG47858" s="7"/>
      <c r="AH47858" s="7"/>
    </row>
    <row r="47859" spans="33:34">
      <c r="AG47859" s="7"/>
      <c r="AH47859" s="7"/>
    </row>
    <row r="47860" spans="33:34">
      <c r="AG47860" s="7"/>
      <c r="AH47860" s="7"/>
    </row>
    <row r="47861" spans="33:34">
      <c r="AG47861" s="7"/>
      <c r="AH47861" s="7"/>
    </row>
    <row r="47862" spans="33:34">
      <c r="AG47862" s="7"/>
      <c r="AH47862" s="7"/>
    </row>
    <row r="47863" spans="33:34">
      <c r="AG47863" s="7"/>
      <c r="AH47863" s="7"/>
    </row>
    <row r="47864" spans="33:34">
      <c r="AG47864" s="7"/>
      <c r="AH47864" s="7"/>
    </row>
    <row r="47865" spans="33:34">
      <c r="AG47865" s="7"/>
      <c r="AH47865" s="7"/>
    </row>
    <row r="47866" spans="33:34">
      <c r="AG47866" s="7"/>
      <c r="AH47866" s="7"/>
    </row>
    <row r="47867" spans="33:34">
      <c r="AG47867" s="7"/>
      <c r="AH47867" s="7"/>
    </row>
    <row r="47868" spans="33:34">
      <c r="AG47868" s="7"/>
      <c r="AH47868" s="7"/>
    </row>
    <row r="47869" spans="33:34">
      <c r="AG47869" s="7"/>
      <c r="AH47869" s="7"/>
    </row>
    <row r="47870" spans="33:34">
      <c r="AG47870" s="7"/>
      <c r="AH47870" s="7"/>
    </row>
    <row r="47871" spans="33:34">
      <c r="AG47871" s="7"/>
      <c r="AH47871" s="7"/>
    </row>
    <row r="47872" spans="33:34">
      <c r="AG47872" s="7"/>
      <c r="AH47872" s="7"/>
    </row>
    <row r="47873" spans="33:34">
      <c r="AG47873" s="7"/>
      <c r="AH47873" s="7"/>
    </row>
    <row r="47874" spans="33:34">
      <c r="AG47874" s="7"/>
      <c r="AH47874" s="7"/>
    </row>
    <row r="47875" spans="33:34">
      <c r="AG47875" s="7"/>
      <c r="AH47875" s="7"/>
    </row>
    <row r="47876" spans="33:34">
      <c r="AG47876" s="7"/>
      <c r="AH47876" s="7"/>
    </row>
    <row r="47877" spans="33:34">
      <c r="AG47877" s="7"/>
      <c r="AH47877" s="7"/>
    </row>
    <row r="47878" spans="33:34">
      <c r="AG47878" s="7"/>
      <c r="AH47878" s="7"/>
    </row>
    <row r="47879" spans="33:34">
      <c r="AG47879" s="7"/>
      <c r="AH47879" s="7"/>
    </row>
    <row r="47880" spans="33:34">
      <c r="AG47880" s="7"/>
      <c r="AH47880" s="7"/>
    </row>
    <row r="47881" spans="33:34">
      <c r="AG47881" s="7"/>
      <c r="AH47881" s="7"/>
    </row>
    <row r="47882" spans="33:34">
      <c r="AG47882" s="7"/>
      <c r="AH47882" s="7"/>
    </row>
    <row r="47883" spans="33:34">
      <c r="AG47883" s="7"/>
      <c r="AH47883" s="7"/>
    </row>
    <row r="47884" spans="33:34">
      <c r="AG47884" s="7"/>
      <c r="AH47884" s="7"/>
    </row>
    <row r="47885" spans="33:34">
      <c r="AG47885" s="7"/>
      <c r="AH47885" s="7"/>
    </row>
    <row r="47886" spans="33:34">
      <c r="AG47886" s="7"/>
      <c r="AH47886" s="7"/>
    </row>
    <row r="47887" spans="33:34">
      <c r="AG47887" s="7"/>
      <c r="AH47887" s="7"/>
    </row>
    <row r="47888" spans="33:34">
      <c r="AG47888" s="7"/>
      <c r="AH47888" s="7"/>
    </row>
    <row r="47889" spans="33:34">
      <c r="AG47889" s="7"/>
      <c r="AH47889" s="7"/>
    </row>
    <row r="47890" spans="33:34">
      <c r="AG47890" s="7"/>
      <c r="AH47890" s="7"/>
    </row>
    <row r="47891" spans="33:34">
      <c r="AG47891" s="7"/>
      <c r="AH47891" s="7"/>
    </row>
    <row r="47892" spans="33:34">
      <c r="AG47892" s="7"/>
      <c r="AH47892" s="7"/>
    </row>
    <row r="47893" spans="33:34">
      <c r="AG47893" s="7"/>
      <c r="AH47893" s="7"/>
    </row>
    <row r="47894" spans="33:34">
      <c r="AG47894" s="7"/>
      <c r="AH47894" s="7"/>
    </row>
    <row r="47895" spans="33:34">
      <c r="AG47895" s="7"/>
      <c r="AH47895" s="7"/>
    </row>
    <row r="47896" spans="33:34">
      <c r="AG47896" s="7"/>
      <c r="AH47896" s="7"/>
    </row>
    <row r="47897" spans="33:34">
      <c r="AG47897" s="7"/>
      <c r="AH47897" s="7"/>
    </row>
    <row r="47898" spans="33:34">
      <c r="AG47898" s="7"/>
      <c r="AH47898" s="7"/>
    </row>
    <row r="47899" spans="33:34">
      <c r="AG47899" s="7"/>
      <c r="AH47899" s="7"/>
    </row>
    <row r="47900" spans="33:34">
      <c r="AG47900" s="7"/>
      <c r="AH47900" s="7"/>
    </row>
    <row r="47901" spans="33:34">
      <c r="AG47901" s="7"/>
      <c r="AH47901" s="7"/>
    </row>
    <row r="47902" spans="33:34">
      <c r="AG47902" s="7"/>
      <c r="AH47902" s="7"/>
    </row>
    <row r="47903" spans="33:34">
      <c r="AG47903" s="7"/>
      <c r="AH47903" s="7"/>
    </row>
    <row r="47904" spans="33:34">
      <c r="AG47904" s="7"/>
      <c r="AH47904" s="7"/>
    </row>
    <row r="47905" spans="33:34">
      <c r="AG47905" s="7"/>
      <c r="AH47905" s="7"/>
    </row>
    <row r="47906" spans="33:34">
      <c r="AG47906" s="7"/>
      <c r="AH47906" s="7"/>
    </row>
    <row r="47907" spans="33:34">
      <c r="AG47907" s="7"/>
      <c r="AH47907" s="7"/>
    </row>
    <row r="47908" spans="33:34">
      <c r="AG47908" s="7"/>
      <c r="AH47908" s="7"/>
    </row>
    <row r="47909" spans="33:34">
      <c r="AG47909" s="7"/>
      <c r="AH47909" s="7"/>
    </row>
    <row r="47910" spans="33:34">
      <c r="AG47910" s="7"/>
      <c r="AH47910" s="7"/>
    </row>
    <row r="47911" spans="33:34">
      <c r="AG47911" s="7"/>
      <c r="AH47911" s="7"/>
    </row>
    <row r="47912" spans="33:34">
      <c r="AG47912" s="7"/>
      <c r="AH47912" s="7"/>
    </row>
    <row r="47913" spans="33:34">
      <c r="AG47913" s="7"/>
      <c r="AH47913" s="7"/>
    </row>
    <row r="47914" spans="33:34">
      <c r="AG47914" s="7"/>
      <c r="AH47914" s="7"/>
    </row>
    <row r="47915" spans="33:34">
      <c r="AG47915" s="7"/>
      <c r="AH47915" s="7"/>
    </row>
    <row r="47916" spans="33:34">
      <c r="AG47916" s="7"/>
      <c r="AH47916" s="7"/>
    </row>
    <row r="47917" spans="33:34">
      <c r="AG47917" s="7"/>
      <c r="AH47917" s="7"/>
    </row>
    <row r="47918" spans="33:34">
      <c r="AG47918" s="7"/>
      <c r="AH47918" s="7"/>
    </row>
    <row r="47919" spans="33:34">
      <c r="AG47919" s="7"/>
      <c r="AH47919" s="7"/>
    </row>
    <row r="47920" spans="33:34">
      <c r="AG47920" s="7"/>
      <c r="AH47920" s="7"/>
    </row>
    <row r="47921" spans="33:34">
      <c r="AG47921" s="7"/>
      <c r="AH47921" s="7"/>
    </row>
    <row r="47922" spans="33:34">
      <c r="AG47922" s="7"/>
      <c r="AH47922" s="7"/>
    </row>
    <row r="47923" spans="33:34">
      <c r="AG47923" s="7"/>
      <c r="AH47923" s="7"/>
    </row>
    <row r="47924" spans="33:34">
      <c r="AG47924" s="7"/>
      <c r="AH47924" s="7"/>
    </row>
    <row r="47925" spans="33:34">
      <c r="AG47925" s="7"/>
      <c r="AH47925" s="7"/>
    </row>
    <row r="47926" spans="33:34">
      <c r="AG47926" s="7"/>
      <c r="AH47926" s="7"/>
    </row>
    <row r="47927" spans="33:34">
      <c r="AG47927" s="7"/>
      <c r="AH47927" s="7"/>
    </row>
    <row r="47928" spans="33:34">
      <c r="AG47928" s="7"/>
      <c r="AH47928" s="7"/>
    </row>
    <row r="47929" spans="33:34">
      <c r="AG47929" s="7"/>
      <c r="AH47929" s="7"/>
    </row>
    <row r="47930" spans="33:34">
      <c r="AG47930" s="7"/>
      <c r="AH47930" s="7"/>
    </row>
    <row r="47931" spans="33:34">
      <c r="AG47931" s="7"/>
      <c r="AH47931" s="7"/>
    </row>
    <row r="47932" spans="33:34">
      <c r="AG47932" s="7"/>
      <c r="AH47932" s="7"/>
    </row>
    <row r="47933" spans="33:34">
      <c r="AG47933" s="7"/>
      <c r="AH47933" s="7"/>
    </row>
    <row r="47934" spans="33:34">
      <c r="AG47934" s="7"/>
      <c r="AH47934" s="7"/>
    </row>
    <row r="47935" spans="33:34">
      <c r="AG47935" s="7"/>
      <c r="AH47935" s="7"/>
    </row>
    <row r="47936" spans="33:34">
      <c r="AG47936" s="7"/>
      <c r="AH47936" s="7"/>
    </row>
    <row r="47937" spans="33:34">
      <c r="AG47937" s="7"/>
      <c r="AH47937" s="7"/>
    </row>
    <row r="47938" spans="33:34">
      <c r="AG47938" s="7"/>
      <c r="AH47938" s="7"/>
    </row>
    <row r="47939" spans="33:34">
      <c r="AG47939" s="7"/>
      <c r="AH47939" s="7"/>
    </row>
    <row r="47940" spans="33:34">
      <c r="AG47940" s="7"/>
      <c r="AH47940" s="7"/>
    </row>
    <row r="47941" spans="33:34">
      <c r="AG47941" s="7"/>
      <c r="AH47941" s="7"/>
    </row>
    <row r="47942" spans="33:34">
      <c r="AG47942" s="7"/>
      <c r="AH47942" s="7"/>
    </row>
    <row r="47943" spans="33:34">
      <c r="AG47943" s="7"/>
      <c r="AH47943" s="7"/>
    </row>
    <row r="47944" spans="33:34">
      <c r="AG47944" s="7"/>
      <c r="AH47944" s="7"/>
    </row>
    <row r="47945" spans="33:34">
      <c r="AG47945" s="7"/>
      <c r="AH47945" s="7"/>
    </row>
    <row r="47946" spans="33:34">
      <c r="AG47946" s="7"/>
      <c r="AH47946" s="7"/>
    </row>
    <row r="47947" spans="33:34">
      <c r="AG47947" s="7"/>
      <c r="AH47947" s="7"/>
    </row>
    <row r="47948" spans="33:34">
      <c r="AG47948" s="7"/>
      <c r="AH47948" s="7"/>
    </row>
    <row r="47949" spans="33:34">
      <c r="AG47949" s="7"/>
      <c r="AH47949" s="7"/>
    </row>
    <row r="47950" spans="33:34">
      <c r="AG47950" s="7"/>
      <c r="AH47950" s="7"/>
    </row>
    <row r="47951" spans="33:34">
      <c r="AG47951" s="7"/>
      <c r="AH47951" s="7"/>
    </row>
    <row r="47952" spans="33:34">
      <c r="AG47952" s="7"/>
      <c r="AH47952" s="7"/>
    </row>
    <row r="47953" spans="33:34">
      <c r="AG47953" s="7"/>
      <c r="AH47953" s="7"/>
    </row>
    <row r="47954" spans="33:34">
      <c r="AG47954" s="7"/>
      <c r="AH47954" s="7"/>
    </row>
    <row r="47955" spans="33:34">
      <c r="AG47955" s="7"/>
      <c r="AH47955" s="7"/>
    </row>
    <row r="47956" spans="33:34">
      <c r="AG47956" s="7"/>
      <c r="AH47956" s="7"/>
    </row>
    <row r="47957" spans="33:34">
      <c r="AG47957" s="7"/>
      <c r="AH47957" s="7"/>
    </row>
    <row r="47958" spans="33:34">
      <c r="AG47958" s="7"/>
      <c r="AH47958" s="7"/>
    </row>
    <row r="47959" spans="33:34">
      <c r="AG47959" s="7"/>
      <c r="AH47959" s="7"/>
    </row>
    <row r="47960" spans="33:34">
      <c r="AG47960" s="7"/>
      <c r="AH47960" s="7"/>
    </row>
    <row r="47961" spans="33:34">
      <c r="AG47961" s="7"/>
      <c r="AH47961" s="7"/>
    </row>
    <row r="47962" spans="33:34">
      <c r="AG47962" s="7"/>
      <c r="AH47962" s="7"/>
    </row>
    <row r="47963" spans="33:34">
      <c r="AG47963" s="7"/>
      <c r="AH47963" s="7"/>
    </row>
    <row r="47964" spans="33:34">
      <c r="AG47964" s="7"/>
      <c r="AH47964" s="7"/>
    </row>
    <row r="47965" spans="33:34">
      <c r="AG47965" s="7"/>
      <c r="AH47965" s="7"/>
    </row>
    <row r="47966" spans="33:34">
      <c r="AG47966" s="7"/>
      <c r="AH47966" s="7"/>
    </row>
    <row r="47967" spans="33:34">
      <c r="AG47967" s="7"/>
      <c r="AH47967" s="7"/>
    </row>
    <row r="47968" spans="33:34">
      <c r="AG47968" s="7"/>
      <c r="AH47968" s="7"/>
    </row>
    <row r="47969" spans="33:34">
      <c r="AG47969" s="7"/>
      <c r="AH47969" s="7"/>
    </row>
    <row r="47970" spans="33:34">
      <c r="AG47970" s="7"/>
      <c r="AH47970" s="7"/>
    </row>
    <row r="47971" spans="33:34">
      <c r="AG47971" s="7"/>
      <c r="AH47971" s="7"/>
    </row>
    <row r="47972" spans="33:34">
      <c r="AG47972" s="7"/>
      <c r="AH47972" s="7"/>
    </row>
    <row r="47973" spans="33:34">
      <c r="AG47973" s="7"/>
      <c r="AH47973" s="7"/>
    </row>
    <row r="47974" spans="33:34">
      <c r="AG47974" s="7"/>
      <c r="AH47974" s="7"/>
    </row>
    <row r="47975" spans="33:34">
      <c r="AG47975" s="7"/>
      <c r="AH47975" s="7"/>
    </row>
    <row r="47976" spans="33:34">
      <c r="AG47976" s="7"/>
      <c r="AH47976" s="7"/>
    </row>
    <row r="47977" spans="33:34">
      <c r="AG47977" s="7"/>
      <c r="AH47977" s="7"/>
    </row>
    <row r="47978" spans="33:34">
      <c r="AG47978" s="7"/>
      <c r="AH47978" s="7"/>
    </row>
    <row r="47979" spans="33:34">
      <c r="AG47979" s="7"/>
      <c r="AH47979" s="7"/>
    </row>
    <row r="47980" spans="33:34">
      <c r="AG47980" s="7"/>
      <c r="AH47980" s="7"/>
    </row>
    <row r="47981" spans="33:34">
      <c r="AG47981" s="7"/>
      <c r="AH47981" s="7"/>
    </row>
    <row r="47982" spans="33:34">
      <c r="AG47982" s="7"/>
      <c r="AH47982" s="7"/>
    </row>
    <row r="47983" spans="33:34">
      <c r="AG47983" s="7"/>
      <c r="AH47983" s="7"/>
    </row>
    <row r="47984" spans="33:34">
      <c r="AG47984" s="7"/>
      <c r="AH47984" s="7"/>
    </row>
    <row r="47985" spans="33:34">
      <c r="AG47985" s="7"/>
      <c r="AH47985" s="7"/>
    </row>
    <row r="47986" spans="33:34">
      <c r="AG47986" s="7"/>
      <c r="AH47986" s="7"/>
    </row>
    <row r="47987" spans="33:34">
      <c r="AG47987" s="7"/>
      <c r="AH47987" s="7"/>
    </row>
    <row r="47988" spans="33:34">
      <c r="AG47988" s="7"/>
      <c r="AH47988" s="7"/>
    </row>
    <row r="47989" spans="33:34">
      <c r="AG47989" s="7"/>
      <c r="AH47989" s="7"/>
    </row>
    <row r="47990" spans="33:34">
      <c r="AG47990" s="7"/>
      <c r="AH47990" s="7"/>
    </row>
    <row r="47991" spans="33:34">
      <c r="AG47991" s="7"/>
      <c r="AH47991" s="7"/>
    </row>
    <row r="47992" spans="33:34">
      <c r="AG47992" s="7"/>
      <c r="AH47992" s="7"/>
    </row>
    <row r="47993" spans="33:34">
      <c r="AG47993" s="7"/>
      <c r="AH47993" s="7"/>
    </row>
    <row r="47994" spans="33:34">
      <c r="AG47994" s="7"/>
      <c r="AH47994" s="7"/>
    </row>
    <row r="47995" spans="33:34">
      <c r="AG47995" s="7"/>
      <c r="AH47995" s="7"/>
    </row>
    <row r="47996" spans="33:34">
      <c r="AG47996" s="7"/>
      <c r="AH47996" s="7"/>
    </row>
    <row r="47997" spans="33:34">
      <c r="AG47997" s="7"/>
      <c r="AH47997" s="7"/>
    </row>
    <row r="47998" spans="33:34">
      <c r="AG47998" s="7"/>
      <c r="AH47998" s="7"/>
    </row>
    <row r="47999" spans="33:34">
      <c r="AG47999" s="7"/>
      <c r="AH47999" s="7"/>
    </row>
    <row r="48000" spans="33:34">
      <c r="AG48000" s="7"/>
      <c r="AH48000" s="7"/>
    </row>
    <row r="48001" spans="33:34">
      <c r="AG48001" s="7"/>
      <c r="AH48001" s="7"/>
    </row>
    <row r="48002" spans="33:34">
      <c r="AG48002" s="7"/>
      <c r="AH48002" s="7"/>
    </row>
    <row r="48003" spans="33:34">
      <c r="AG48003" s="7"/>
      <c r="AH48003" s="7"/>
    </row>
    <row r="48004" spans="33:34">
      <c r="AG48004" s="7"/>
      <c r="AH48004" s="7"/>
    </row>
    <row r="48005" spans="33:34">
      <c r="AG48005" s="7"/>
      <c r="AH48005" s="7"/>
    </row>
    <row r="48006" spans="33:34">
      <c r="AG48006" s="7"/>
      <c r="AH48006" s="7"/>
    </row>
    <row r="48007" spans="33:34">
      <c r="AG48007" s="7"/>
      <c r="AH48007" s="7"/>
    </row>
    <row r="48008" spans="33:34">
      <c r="AG48008" s="7"/>
      <c r="AH48008" s="7"/>
    </row>
    <row r="48009" spans="33:34">
      <c r="AG48009" s="7"/>
      <c r="AH48009" s="7"/>
    </row>
    <row r="48010" spans="33:34">
      <c r="AG48010" s="7"/>
      <c r="AH48010" s="7"/>
    </row>
    <row r="48011" spans="33:34">
      <c r="AG48011" s="7"/>
      <c r="AH48011" s="7"/>
    </row>
    <row r="48012" spans="33:34">
      <c r="AG48012" s="7"/>
      <c r="AH48012" s="7"/>
    </row>
    <row r="48013" spans="33:34">
      <c r="AG48013" s="7"/>
      <c r="AH48013" s="7"/>
    </row>
    <row r="48014" spans="33:34">
      <c r="AG48014" s="7"/>
      <c r="AH48014" s="7"/>
    </row>
    <row r="48015" spans="33:34">
      <c r="AG48015" s="7"/>
      <c r="AH48015" s="7"/>
    </row>
    <row r="48016" spans="33:34">
      <c r="AG48016" s="7"/>
      <c r="AH48016" s="7"/>
    </row>
    <row r="48017" spans="33:34">
      <c r="AG48017" s="7"/>
      <c r="AH48017" s="7"/>
    </row>
    <row r="48018" spans="33:34">
      <c r="AG48018" s="7"/>
      <c r="AH48018" s="7"/>
    </row>
    <row r="48019" spans="33:34">
      <c r="AG48019" s="7"/>
      <c r="AH48019" s="7"/>
    </row>
    <row r="48020" spans="33:34">
      <c r="AG48020" s="7"/>
      <c r="AH48020" s="7"/>
    </row>
    <row r="48021" spans="33:34">
      <c r="AG48021" s="7"/>
      <c r="AH48021" s="7"/>
    </row>
    <row r="48022" spans="33:34">
      <c r="AG48022" s="7"/>
      <c r="AH48022" s="7"/>
    </row>
    <row r="48023" spans="33:34">
      <c r="AG48023" s="7"/>
      <c r="AH48023" s="7"/>
    </row>
    <row r="48024" spans="33:34">
      <c r="AG48024" s="7"/>
      <c r="AH48024" s="7"/>
    </row>
    <row r="48025" spans="33:34">
      <c r="AG48025" s="7"/>
      <c r="AH48025" s="7"/>
    </row>
    <row r="48026" spans="33:34">
      <c r="AG48026" s="7"/>
      <c r="AH48026" s="7"/>
    </row>
    <row r="48027" spans="33:34">
      <c r="AG48027" s="7"/>
      <c r="AH48027" s="7"/>
    </row>
    <row r="48028" spans="33:34">
      <c r="AG48028" s="7"/>
      <c r="AH48028" s="7"/>
    </row>
    <row r="48029" spans="33:34">
      <c r="AG48029" s="7"/>
      <c r="AH48029" s="7"/>
    </row>
    <row r="48030" spans="33:34">
      <c r="AG48030" s="7"/>
      <c r="AH48030" s="7"/>
    </row>
    <row r="48031" spans="33:34">
      <c r="AG48031" s="7"/>
      <c r="AH48031" s="7"/>
    </row>
    <row r="48032" spans="33:34">
      <c r="AG48032" s="7"/>
      <c r="AH48032" s="7"/>
    </row>
    <row r="48033" spans="33:34">
      <c r="AG48033" s="7"/>
      <c r="AH48033" s="7"/>
    </row>
    <row r="48034" spans="33:34">
      <c r="AG48034" s="7"/>
      <c r="AH48034" s="7"/>
    </row>
    <row r="48035" spans="33:34">
      <c r="AG48035" s="7"/>
      <c r="AH48035" s="7"/>
    </row>
    <row r="48036" spans="33:34">
      <c r="AG48036" s="7"/>
      <c r="AH48036" s="7"/>
    </row>
    <row r="48037" spans="33:34">
      <c r="AG48037" s="7"/>
      <c r="AH48037" s="7"/>
    </row>
    <row r="48038" spans="33:34">
      <c r="AG48038" s="7"/>
      <c r="AH48038" s="7"/>
    </row>
    <row r="48039" spans="33:34">
      <c r="AG48039" s="7"/>
      <c r="AH48039" s="7"/>
    </row>
    <row r="48040" spans="33:34">
      <c r="AG48040" s="7"/>
      <c r="AH48040" s="7"/>
    </row>
    <row r="48041" spans="33:34">
      <c r="AG48041" s="7"/>
      <c r="AH48041" s="7"/>
    </row>
    <row r="48042" spans="33:34">
      <c r="AG48042" s="7"/>
      <c r="AH48042" s="7"/>
    </row>
    <row r="48043" spans="33:34">
      <c r="AG48043" s="7"/>
      <c r="AH48043" s="7"/>
    </row>
    <row r="48044" spans="33:34">
      <c r="AG48044" s="7"/>
      <c r="AH48044" s="7"/>
    </row>
    <row r="48045" spans="33:34">
      <c r="AG48045" s="7"/>
      <c r="AH48045" s="7"/>
    </row>
    <row r="48046" spans="33:34">
      <c r="AG48046" s="7"/>
      <c r="AH48046" s="7"/>
    </row>
    <row r="48047" spans="33:34">
      <c r="AG48047" s="7"/>
      <c r="AH48047" s="7"/>
    </row>
    <row r="48048" spans="33:34">
      <c r="AG48048" s="7"/>
      <c r="AH48048" s="7"/>
    </row>
    <row r="48049" spans="33:34">
      <c r="AG48049" s="7"/>
      <c r="AH48049" s="7"/>
    </row>
    <row r="48050" spans="33:34">
      <c r="AG48050" s="7"/>
      <c r="AH48050" s="7"/>
    </row>
    <row r="48051" spans="33:34">
      <c r="AG48051" s="7"/>
      <c r="AH48051" s="7"/>
    </row>
    <row r="48052" spans="33:34">
      <c r="AG48052" s="7"/>
      <c r="AH48052" s="7"/>
    </row>
    <row r="48053" spans="33:34">
      <c r="AG48053" s="7"/>
      <c r="AH48053" s="7"/>
    </row>
    <row r="48054" spans="33:34">
      <c r="AG48054" s="7"/>
      <c r="AH48054" s="7"/>
    </row>
    <row r="48055" spans="33:34">
      <c r="AG48055" s="7"/>
      <c r="AH48055" s="7"/>
    </row>
    <row r="48056" spans="33:34">
      <c r="AG48056" s="7"/>
      <c r="AH48056" s="7"/>
    </row>
    <row r="48057" spans="33:34">
      <c r="AG48057" s="7"/>
      <c r="AH48057" s="7"/>
    </row>
    <row r="48058" spans="33:34">
      <c r="AG48058" s="7"/>
      <c r="AH48058" s="7"/>
    </row>
    <row r="48059" spans="33:34">
      <c r="AG48059" s="7"/>
      <c r="AH48059" s="7"/>
    </row>
    <row r="48060" spans="33:34">
      <c r="AG48060" s="7"/>
      <c r="AH48060" s="7"/>
    </row>
    <row r="48061" spans="33:34">
      <c r="AG48061" s="7"/>
      <c r="AH48061" s="7"/>
    </row>
    <row r="48062" spans="33:34">
      <c r="AG48062" s="7"/>
      <c r="AH48062" s="7"/>
    </row>
    <row r="48063" spans="33:34">
      <c r="AG48063" s="7"/>
      <c r="AH48063" s="7"/>
    </row>
    <row r="48064" spans="33:34">
      <c r="AG48064" s="7"/>
      <c r="AH48064" s="7"/>
    </row>
    <row r="48065" spans="33:34">
      <c r="AG48065" s="7"/>
      <c r="AH48065" s="7"/>
    </row>
    <row r="48066" spans="33:34">
      <c r="AG48066" s="7"/>
      <c r="AH48066" s="7"/>
    </row>
    <row r="48067" spans="33:34">
      <c r="AG48067" s="7"/>
      <c r="AH48067" s="7"/>
    </row>
    <row r="48068" spans="33:34">
      <c r="AG48068" s="7"/>
      <c r="AH48068" s="7"/>
    </row>
    <row r="48069" spans="33:34">
      <c r="AG48069" s="7"/>
      <c r="AH48069" s="7"/>
    </row>
    <row r="48070" spans="33:34">
      <c r="AG48070" s="7"/>
      <c r="AH48070" s="7"/>
    </row>
    <row r="48071" spans="33:34">
      <c r="AG48071" s="7"/>
      <c r="AH48071" s="7"/>
    </row>
    <row r="48072" spans="33:34">
      <c r="AG48072" s="7"/>
      <c r="AH48072" s="7"/>
    </row>
    <row r="48073" spans="33:34">
      <c r="AG48073" s="7"/>
      <c r="AH48073" s="7"/>
    </row>
    <row r="48074" spans="33:34">
      <c r="AG48074" s="7"/>
      <c r="AH48074" s="7"/>
    </row>
    <row r="48075" spans="33:34">
      <c r="AG48075" s="7"/>
      <c r="AH48075" s="7"/>
    </row>
    <row r="48076" spans="33:34">
      <c r="AG48076" s="7"/>
      <c r="AH48076" s="7"/>
    </row>
    <row r="48077" spans="33:34">
      <c r="AG48077" s="7"/>
      <c r="AH48077" s="7"/>
    </row>
    <row r="48078" spans="33:34">
      <c r="AG48078" s="7"/>
      <c r="AH48078" s="7"/>
    </row>
    <row r="48079" spans="33:34">
      <c r="AG48079" s="7"/>
      <c r="AH48079" s="7"/>
    </row>
    <row r="48080" spans="33:34">
      <c r="AG48080" s="7"/>
      <c r="AH48080" s="7"/>
    </row>
    <row r="48081" spans="33:34">
      <c r="AG48081" s="7"/>
      <c r="AH48081" s="7"/>
    </row>
    <row r="48082" spans="33:34">
      <c r="AG48082" s="7"/>
      <c r="AH48082" s="7"/>
    </row>
    <row r="48083" spans="33:34">
      <c r="AG48083" s="7"/>
      <c r="AH48083" s="7"/>
    </row>
    <row r="48084" spans="33:34">
      <c r="AG48084" s="7"/>
      <c r="AH48084" s="7"/>
    </row>
    <row r="48085" spans="33:34">
      <c r="AG48085" s="7"/>
      <c r="AH48085" s="7"/>
    </row>
    <row r="48086" spans="33:34">
      <c r="AG48086" s="7"/>
      <c r="AH48086" s="7"/>
    </row>
    <row r="48087" spans="33:34">
      <c r="AG48087" s="7"/>
      <c r="AH48087" s="7"/>
    </row>
    <row r="48088" spans="33:34">
      <c r="AG48088" s="7"/>
      <c r="AH48088" s="7"/>
    </row>
    <row r="48089" spans="33:34">
      <c r="AG48089" s="7"/>
      <c r="AH48089" s="7"/>
    </row>
    <row r="48090" spans="33:34">
      <c r="AG48090" s="7"/>
      <c r="AH48090" s="7"/>
    </row>
    <row r="48091" spans="33:34">
      <c r="AG48091" s="7"/>
      <c r="AH48091" s="7"/>
    </row>
    <row r="48092" spans="33:34">
      <c r="AG48092" s="7"/>
      <c r="AH48092" s="7"/>
    </row>
    <row r="48093" spans="33:34">
      <c r="AG48093" s="7"/>
      <c r="AH48093" s="7"/>
    </row>
    <row r="48094" spans="33:34">
      <c r="AG48094" s="7"/>
      <c r="AH48094" s="7"/>
    </row>
    <row r="48095" spans="33:34">
      <c r="AG48095" s="7"/>
      <c r="AH48095" s="7"/>
    </row>
    <row r="48096" spans="33:34">
      <c r="AG48096" s="7"/>
      <c r="AH48096" s="7"/>
    </row>
    <row r="48097" spans="33:34">
      <c r="AG48097" s="7"/>
      <c r="AH48097" s="7"/>
    </row>
    <row r="48098" spans="33:34">
      <c r="AG48098" s="7"/>
      <c r="AH48098" s="7"/>
    </row>
    <row r="48099" spans="33:34">
      <c r="AG48099" s="7"/>
      <c r="AH48099" s="7"/>
    </row>
    <row r="48100" spans="33:34">
      <c r="AG48100" s="7"/>
      <c r="AH48100" s="7"/>
    </row>
    <row r="48101" spans="33:34">
      <c r="AG48101" s="7"/>
      <c r="AH48101" s="7"/>
    </row>
    <row r="48102" spans="33:34">
      <c r="AG48102" s="7"/>
      <c r="AH48102" s="7"/>
    </row>
    <row r="48103" spans="33:34">
      <c r="AG48103" s="7"/>
      <c r="AH48103" s="7"/>
    </row>
    <row r="48104" spans="33:34">
      <c r="AG48104" s="7"/>
      <c r="AH48104" s="7"/>
    </row>
    <row r="48105" spans="33:34">
      <c r="AG48105" s="7"/>
      <c r="AH48105" s="7"/>
    </row>
    <row r="48106" spans="33:34">
      <c r="AG48106" s="7"/>
      <c r="AH48106" s="7"/>
    </row>
    <row r="48107" spans="33:34">
      <c r="AG48107" s="7"/>
      <c r="AH48107" s="7"/>
    </row>
    <row r="48108" spans="33:34">
      <c r="AG48108" s="7"/>
      <c r="AH48108" s="7"/>
    </row>
    <row r="48109" spans="33:34">
      <c r="AG48109" s="7"/>
      <c r="AH48109" s="7"/>
    </row>
    <row r="48110" spans="33:34">
      <c r="AG48110" s="7"/>
      <c r="AH48110" s="7"/>
    </row>
    <row r="48111" spans="33:34">
      <c r="AG48111" s="7"/>
      <c r="AH48111" s="7"/>
    </row>
    <row r="48112" spans="33:34">
      <c r="AG48112" s="7"/>
      <c r="AH48112" s="7"/>
    </row>
    <row r="48113" spans="33:34">
      <c r="AG48113" s="7"/>
      <c r="AH48113" s="7"/>
    </row>
    <row r="48114" spans="33:34">
      <c r="AG48114" s="7"/>
      <c r="AH48114" s="7"/>
    </row>
    <row r="48115" spans="33:34">
      <c r="AG48115" s="7"/>
      <c r="AH48115" s="7"/>
    </row>
    <row r="48116" spans="33:34">
      <c r="AG48116" s="7"/>
      <c r="AH48116" s="7"/>
    </row>
    <row r="48117" spans="33:34">
      <c r="AG48117" s="7"/>
      <c r="AH48117" s="7"/>
    </row>
    <row r="48118" spans="33:34">
      <c r="AG48118" s="7"/>
      <c r="AH48118" s="7"/>
    </row>
    <row r="48119" spans="33:34">
      <c r="AG48119" s="7"/>
      <c r="AH48119" s="7"/>
    </row>
    <row r="48120" spans="33:34">
      <c r="AG48120" s="7"/>
      <c r="AH48120" s="7"/>
    </row>
    <row r="48121" spans="33:34">
      <c r="AG48121" s="7"/>
      <c r="AH48121" s="7"/>
    </row>
    <row r="48122" spans="33:34">
      <c r="AG48122" s="7"/>
      <c r="AH48122" s="7"/>
    </row>
    <row r="48123" spans="33:34">
      <c r="AG48123" s="7"/>
      <c r="AH48123" s="7"/>
    </row>
    <row r="48124" spans="33:34">
      <c r="AG48124" s="7"/>
      <c r="AH48124" s="7"/>
    </row>
    <row r="48125" spans="33:34">
      <c r="AG48125" s="7"/>
      <c r="AH48125" s="7"/>
    </row>
    <row r="48126" spans="33:34">
      <c r="AG48126" s="7"/>
      <c r="AH48126" s="7"/>
    </row>
    <row r="48127" spans="33:34">
      <c r="AG48127" s="7"/>
      <c r="AH48127" s="7"/>
    </row>
    <row r="48128" spans="33:34">
      <c r="AG48128" s="7"/>
      <c r="AH48128" s="7"/>
    </row>
    <row r="48129" spans="33:34">
      <c r="AG48129" s="7"/>
      <c r="AH48129" s="7"/>
    </row>
    <row r="48130" spans="33:34">
      <c r="AG48130" s="7"/>
      <c r="AH48130" s="7"/>
    </row>
    <row r="48131" spans="33:34">
      <c r="AG48131" s="7"/>
      <c r="AH48131" s="7"/>
    </row>
    <row r="48132" spans="33:34">
      <c r="AG48132" s="7"/>
      <c r="AH48132" s="7"/>
    </row>
    <row r="48133" spans="33:34">
      <c r="AG48133" s="7"/>
      <c r="AH48133" s="7"/>
    </row>
    <row r="48134" spans="33:34">
      <c r="AG48134" s="7"/>
      <c r="AH48134" s="7"/>
    </row>
    <row r="48135" spans="33:34">
      <c r="AG48135" s="7"/>
      <c r="AH48135" s="7"/>
    </row>
    <row r="48136" spans="33:34">
      <c r="AG48136" s="7"/>
      <c r="AH48136" s="7"/>
    </row>
    <row r="48137" spans="33:34">
      <c r="AG48137" s="7"/>
      <c r="AH48137" s="7"/>
    </row>
    <row r="48138" spans="33:34">
      <c r="AG48138" s="7"/>
      <c r="AH48138" s="7"/>
    </row>
    <row r="48139" spans="33:34">
      <c r="AG48139" s="7"/>
      <c r="AH48139" s="7"/>
    </row>
    <row r="48140" spans="33:34">
      <c r="AG48140" s="7"/>
      <c r="AH48140" s="7"/>
    </row>
    <row r="48141" spans="33:34">
      <c r="AG48141" s="7"/>
      <c r="AH48141" s="7"/>
    </row>
    <row r="48142" spans="33:34">
      <c r="AG48142" s="7"/>
      <c r="AH48142" s="7"/>
    </row>
    <row r="48143" spans="33:34">
      <c r="AG48143" s="7"/>
      <c r="AH48143" s="7"/>
    </row>
    <row r="48144" spans="33:34">
      <c r="AG48144" s="7"/>
      <c r="AH48144" s="7"/>
    </row>
    <row r="48145" spans="33:34">
      <c r="AG48145" s="7"/>
      <c r="AH48145" s="7"/>
    </row>
    <row r="48146" spans="33:34">
      <c r="AG48146" s="7"/>
      <c r="AH48146" s="7"/>
    </row>
    <row r="48147" spans="33:34">
      <c r="AG48147" s="7"/>
      <c r="AH48147" s="7"/>
    </row>
    <row r="48148" spans="33:34">
      <c r="AG48148" s="7"/>
      <c r="AH48148" s="7"/>
    </row>
    <row r="48149" spans="33:34">
      <c r="AG48149" s="7"/>
      <c r="AH48149" s="7"/>
    </row>
    <row r="48150" spans="33:34">
      <c r="AG48150" s="7"/>
      <c r="AH48150" s="7"/>
    </row>
    <row r="48151" spans="33:34">
      <c r="AG48151" s="7"/>
      <c r="AH48151" s="7"/>
    </row>
    <row r="48152" spans="33:34">
      <c r="AG48152" s="7"/>
      <c r="AH48152" s="7"/>
    </row>
    <row r="48153" spans="33:34">
      <c r="AG48153" s="7"/>
      <c r="AH48153" s="7"/>
    </row>
    <row r="48154" spans="33:34">
      <c r="AG48154" s="7"/>
      <c r="AH48154" s="7"/>
    </row>
    <row r="48155" spans="33:34">
      <c r="AG48155" s="7"/>
      <c r="AH48155" s="7"/>
    </row>
    <row r="48156" spans="33:34">
      <c r="AG48156" s="7"/>
      <c r="AH48156" s="7"/>
    </row>
    <row r="48157" spans="33:34">
      <c r="AG48157" s="7"/>
      <c r="AH48157" s="7"/>
    </row>
    <row r="48158" spans="33:34">
      <c r="AG48158" s="7"/>
      <c r="AH48158" s="7"/>
    </row>
    <row r="48159" spans="33:34">
      <c r="AG48159" s="7"/>
      <c r="AH48159" s="7"/>
    </row>
    <row r="48160" spans="33:34">
      <c r="AG48160" s="7"/>
      <c r="AH48160" s="7"/>
    </row>
    <row r="48161" spans="33:34">
      <c r="AG48161" s="7"/>
      <c r="AH48161" s="7"/>
    </row>
    <row r="48162" spans="33:34">
      <c r="AG48162" s="7"/>
      <c r="AH48162" s="7"/>
    </row>
    <row r="48163" spans="33:34">
      <c r="AG48163" s="7"/>
      <c r="AH48163" s="7"/>
    </row>
    <row r="48164" spans="33:34">
      <c r="AG48164" s="7"/>
      <c r="AH48164" s="7"/>
    </row>
    <row r="48165" spans="33:34">
      <c r="AG48165" s="7"/>
      <c r="AH48165" s="7"/>
    </row>
    <row r="48166" spans="33:34">
      <c r="AG48166" s="7"/>
      <c r="AH48166" s="7"/>
    </row>
    <row r="48167" spans="33:34">
      <c r="AG48167" s="7"/>
      <c r="AH48167" s="7"/>
    </row>
    <row r="48168" spans="33:34">
      <c r="AG48168" s="7"/>
      <c r="AH48168" s="7"/>
    </row>
    <row r="48169" spans="33:34">
      <c r="AG48169" s="7"/>
      <c r="AH48169" s="7"/>
    </row>
    <row r="48170" spans="33:34">
      <c r="AG48170" s="7"/>
      <c r="AH48170" s="7"/>
    </row>
    <row r="48171" spans="33:34">
      <c r="AG48171" s="7"/>
      <c r="AH48171" s="7"/>
    </row>
    <row r="48172" spans="33:34">
      <c r="AG48172" s="7"/>
      <c r="AH48172" s="7"/>
    </row>
    <row r="48173" spans="33:34">
      <c r="AG48173" s="7"/>
      <c r="AH48173" s="7"/>
    </row>
    <row r="48174" spans="33:34">
      <c r="AG48174" s="7"/>
      <c r="AH48174" s="7"/>
    </row>
    <row r="48175" spans="33:34">
      <c r="AG48175" s="7"/>
      <c r="AH48175" s="7"/>
    </row>
    <row r="48176" spans="33:34">
      <c r="AG48176" s="7"/>
      <c r="AH48176" s="7"/>
    </row>
    <row r="48177" spans="33:34">
      <c r="AG48177" s="7"/>
      <c r="AH48177" s="7"/>
    </row>
    <row r="48178" spans="33:34">
      <c r="AG48178" s="7"/>
      <c r="AH48178" s="7"/>
    </row>
    <row r="48179" spans="33:34">
      <c r="AG48179" s="7"/>
      <c r="AH48179" s="7"/>
    </row>
    <row r="48180" spans="33:34">
      <c r="AG48180" s="7"/>
      <c r="AH48180" s="7"/>
    </row>
    <row r="48181" spans="33:34">
      <c r="AG48181" s="7"/>
      <c r="AH48181" s="7"/>
    </row>
    <row r="48182" spans="33:34">
      <c r="AG48182" s="7"/>
      <c r="AH48182" s="7"/>
    </row>
    <row r="48183" spans="33:34">
      <c r="AG48183" s="7"/>
      <c r="AH48183" s="7"/>
    </row>
    <row r="48184" spans="33:34">
      <c r="AG48184" s="7"/>
      <c r="AH48184" s="7"/>
    </row>
    <row r="48185" spans="33:34">
      <c r="AG48185" s="7"/>
      <c r="AH48185" s="7"/>
    </row>
    <row r="48186" spans="33:34">
      <c r="AG48186" s="7"/>
      <c r="AH48186" s="7"/>
    </row>
    <row r="48187" spans="33:34">
      <c r="AG48187" s="7"/>
      <c r="AH48187" s="7"/>
    </row>
    <row r="48188" spans="33:34">
      <c r="AG48188" s="7"/>
      <c r="AH48188" s="7"/>
    </row>
    <row r="48189" spans="33:34">
      <c r="AG48189" s="7"/>
      <c r="AH48189" s="7"/>
    </row>
    <row r="48190" spans="33:34">
      <c r="AG48190" s="7"/>
      <c r="AH48190" s="7"/>
    </row>
    <row r="48191" spans="33:34">
      <c r="AG48191" s="7"/>
      <c r="AH48191" s="7"/>
    </row>
    <row r="48192" spans="33:34">
      <c r="AG48192" s="7"/>
      <c r="AH48192" s="7"/>
    </row>
    <row r="48193" spans="33:34">
      <c r="AG48193" s="7"/>
      <c r="AH48193" s="7"/>
    </row>
    <row r="48194" spans="33:34">
      <c r="AG48194" s="7"/>
      <c r="AH48194" s="7"/>
    </row>
    <row r="48195" spans="33:34">
      <c r="AG48195" s="7"/>
      <c r="AH48195" s="7"/>
    </row>
    <row r="48196" spans="33:34">
      <c r="AG48196" s="7"/>
      <c r="AH48196" s="7"/>
    </row>
    <row r="48197" spans="33:34">
      <c r="AG48197" s="7"/>
      <c r="AH48197" s="7"/>
    </row>
    <row r="48198" spans="33:34">
      <c r="AG48198" s="7"/>
      <c r="AH48198" s="7"/>
    </row>
    <row r="48199" spans="33:34">
      <c r="AG48199" s="7"/>
      <c r="AH48199" s="7"/>
    </row>
    <row r="48200" spans="33:34">
      <c r="AG48200" s="7"/>
      <c r="AH48200" s="7"/>
    </row>
    <row r="48201" spans="33:34">
      <c r="AG48201" s="7"/>
      <c r="AH48201" s="7"/>
    </row>
    <row r="48202" spans="33:34">
      <c r="AG48202" s="7"/>
      <c r="AH48202" s="7"/>
    </row>
    <row r="48203" spans="33:34">
      <c r="AG48203" s="7"/>
      <c r="AH48203" s="7"/>
    </row>
    <row r="48204" spans="33:34">
      <c r="AG48204" s="7"/>
      <c r="AH48204" s="7"/>
    </row>
    <row r="48205" spans="33:34">
      <c r="AG48205" s="7"/>
      <c r="AH48205" s="7"/>
    </row>
    <row r="48206" spans="33:34">
      <c r="AG48206" s="7"/>
      <c r="AH48206" s="7"/>
    </row>
    <row r="48207" spans="33:34">
      <c r="AG48207" s="7"/>
      <c r="AH48207" s="7"/>
    </row>
    <row r="48208" spans="33:34">
      <c r="AG48208" s="7"/>
      <c r="AH48208" s="7"/>
    </row>
    <row r="48209" spans="33:34">
      <c r="AG48209" s="7"/>
      <c r="AH48209" s="7"/>
    </row>
    <row r="48210" spans="33:34">
      <c r="AG48210" s="7"/>
      <c r="AH48210" s="7"/>
    </row>
    <row r="48211" spans="33:34">
      <c r="AG48211" s="7"/>
      <c r="AH48211" s="7"/>
    </row>
    <row r="48212" spans="33:34">
      <c r="AG48212" s="7"/>
      <c r="AH48212" s="7"/>
    </row>
    <row r="48213" spans="33:34">
      <c r="AG48213" s="7"/>
      <c r="AH48213" s="7"/>
    </row>
    <row r="48214" spans="33:34">
      <c r="AG48214" s="7"/>
      <c r="AH48214" s="7"/>
    </row>
    <row r="48215" spans="33:34">
      <c r="AG48215" s="7"/>
      <c r="AH48215" s="7"/>
    </row>
    <row r="48216" spans="33:34">
      <c r="AG48216" s="7"/>
      <c r="AH48216" s="7"/>
    </row>
    <row r="48217" spans="33:34">
      <c r="AG48217" s="7"/>
      <c r="AH48217" s="7"/>
    </row>
    <row r="48218" spans="33:34">
      <c r="AG48218" s="7"/>
      <c r="AH48218" s="7"/>
    </row>
    <row r="48219" spans="33:34">
      <c r="AG48219" s="7"/>
      <c r="AH48219" s="7"/>
    </row>
    <row r="48220" spans="33:34">
      <c r="AG48220" s="7"/>
      <c r="AH48220" s="7"/>
    </row>
    <row r="48221" spans="33:34">
      <c r="AG48221" s="7"/>
      <c r="AH48221" s="7"/>
    </row>
    <row r="48222" spans="33:34">
      <c r="AG48222" s="7"/>
      <c r="AH48222" s="7"/>
    </row>
    <row r="48223" spans="33:34">
      <c r="AG48223" s="7"/>
      <c r="AH48223" s="7"/>
    </row>
    <row r="48224" spans="33:34">
      <c r="AG48224" s="7"/>
      <c r="AH48224" s="7"/>
    </row>
    <row r="48225" spans="33:34">
      <c r="AG48225" s="7"/>
      <c r="AH48225" s="7"/>
    </row>
    <row r="48226" spans="33:34">
      <c r="AG48226" s="7"/>
      <c r="AH48226" s="7"/>
    </row>
    <row r="48227" spans="33:34">
      <c r="AG48227" s="7"/>
      <c r="AH48227" s="7"/>
    </row>
    <row r="48228" spans="33:34">
      <c r="AG48228" s="7"/>
      <c r="AH48228" s="7"/>
    </row>
    <row r="48229" spans="33:34">
      <c r="AG48229" s="7"/>
      <c r="AH48229" s="7"/>
    </row>
    <row r="48230" spans="33:34">
      <c r="AG48230" s="7"/>
      <c r="AH48230" s="7"/>
    </row>
    <row r="48231" spans="33:34">
      <c r="AG48231" s="7"/>
      <c r="AH48231" s="7"/>
    </row>
    <row r="48232" spans="33:34">
      <c r="AG48232" s="7"/>
      <c r="AH48232" s="7"/>
    </row>
    <row r="48233" spans="33:34">
      <c r="AG48233" s="7"/>
      <c r="AH48233" s="7"/>
    </row>
    <row r="48234" spans="33:34">
      <c r="AG48234" s="7"/>
      <c r="AH48234" s="7"/>
    </row>
    <row r="48235" spans="33:34">
      <c r="AG48235" s="7"/>
      <c r="AH48235" s="7"/>
    </row>
    <row r="48236" spans="33:34">
      <c r="AG48236" s="7"/>
      <c r="AH48236" s="7"/>
    </row>
    <row r="48237" spans="33:34">
      <c r="AG48237" s="7"/>
      <c r="AH48237" s="7"/>
    </row>
    <row r="48238" spans="33:34">
      <c r="AG48238" s="7"/>
      <c r="AH48238" s="7"/>
    </row>
    <row r="48239" spans="33:34">
      <c r="AG48239" s="7"/>
      <c r="AH48239" s="7"/>
    </row>
    <row r="48240" spans="33:34">
      <c r="AG48240" s="7"/>
      <c r="AH48240" s="7"/>
    </row>
    <row r="48241" spans="33:34">
      <c r="AG48241" s="7"/>
      <c r="AH48241" s="7"/>
    </row>
    <row r="48242" spans="33:34">
      <c r="AG48242" s="7"/>
      <c r="AH48242" s="7"/>
    </row>
    <row r="48243" spans="33:34">
      <c r="AG48243" s="7"/>
      <c r="AH48243" s="7"/>
    </row>
    <row r="48244" spans="33:34">
      <c r="AG48244" s="7"/>
      <c r="AH48244" s="7"/>
    </row>
    <row r="48245" spans="33:34">
      <c r="AG48245" s="7"/>
      <c r="AH48245" s="7"/>
    </row>
    <row r="48246" spans="33:34">
      <c r="AG48246" s="7"/>
      <c r="AH48246" s="7"/>
    </row>
    <row r="48247" spans="33:34">
      <c r="AG48247" s="7"/>
      <c r="AH48247" s="7"/>
    </row>
    <row r="48248" spans="33:34">
      <c r="AG48248" s="7"/>
      <c r="AH48248" s="7"/>
    </row>
    <row r="48249" spans="33:34">
      <c r="AG48249" s="7"/>
      <c r="AH48249" s="7"/>
    </row>
    <row r="48250" spans="33:34">
      <c r="AG48250" s="7"/>
      <c r="AH48250" s="7"/>
    </row>
    <row r="48251" spans="33:34">
      <c r="AG48251" s="7"/>
      <c r="AH48251" s="7"/>
    </row>
    <row r="48252" spans="33:34">
      <c r="AG48252" s="7"/>
      <c r="AH48252" s="7"/>
    </row>
    <row r="48253" spans="33:34">
      <c r="AG48253" s="7"/>
      <c r="AH48253" s="7"/>
    </row>
    <row r="48254" spans="33:34">
      <c r="AG48254" s="7"/>
      <c r="AH48254" s="7"/>
    </row>
    <row r="48255" spans="33:34">
      <c r="AG48255" s="7"/>
      <c r="AH48255" s="7"/>
    </row>
    <row r="48256" spans="33:34">
      <c r="AG48256" s="7"/>
      <c r="AH48256" s="7"/>
    </row>
    <row r="48257" spans="33:34">
      <c r="AG48257" s="7"/>
      <c r="AH48257" s="7"/>
    </row>
    <row r="48258" spans="33:34">
      <c r="AG48258" s="7"/>
      <c r="AH48258" s="7"/>
    </row>
    <row r="48259" spans="33:34">
      <c r="AG48259" s="7"/>
      <c r="AH48259" s="7"/>
    </row>
    <row r="48260" spans="33:34">
      <c r="AG48260" s="7"/>
      <c r="AH48260" s="7"/>
    </row>
    <row r="48261" spans="33:34">
      <c r="AG48261" s="7"/>
      <c r="AH48261" s="7"/>
    </row>
    <row r="48262" spans="33:34">
      <c r="AG48262" s="7"/>
      <c r="AH48262" s="7"/>
    </row>
    <row r="48263" spans="33:34">
      <c r="AG48263" s="7"/>
      <c r="AH48263" s="7"/>
    </row>
    <row r="48264" spans="33:34">
      <c r="AG48264" s="7"/>
      <c r="AH48264" s="7"/>
    </row>
    <row r="48265" spans="33:34">
      <c r="AG48265" s="7"/>
      <c r="AH48265" s="7"/>
    </row>
    <row r="48266" spans="33:34">
      <c r="AG48266" s="7"/>
      <c r="AH48266" s="7"/>
    </row>
    <row r="48267" spans="33:34">
      <c r="AG48267" s="7"/>
      <c r="AH48267" s="7"/>
    </row>
    <row r="48268" spans="33:34">
      <c r="AG48268" s="7"/>
      <c r="AH48268" s="7"/>
    </row>
    <row r="48269" spans="33:34">
      <c r="AG48269" s="7"/>
      <c r="AH48269" s="7"/>
    </row>
    <row r="48270" spans="33:34">
      <c r="AG48270" s="7"/>
      <c r="AH48270" s="7"/>
    </row>
    <row r="48271" spans="33:34">
      <c r="AG48271" s="7"/>
      <c r="AH48271" s="7"/>
    </row>
    <row r="48272" spans="33:34">
      <c r="AG48272" s="7"/>
      <c r="AH48272" s="7"/>
    </row>
    <row r="48273" spans="33:34">
      <c r="AG48273" s="7"/>
      <c r="AH48273" s="7"/>
    </row>
    <row r="48274" spans="33:34">
      <c r="AG48274" s="7"/>
      <c r="AH48274" s="7"/>
    </row>
    <row r="48275" spans="33:34">
      <c r="AG48275" s="7"/>
      <c r="AH48275" s="7"/>
    </row>
    <row r="48276" spans="33:34">
      <c r="AG48276" s="7"/>
      <c r="AH48276" s="7"/>
    </row>
    <row r="48277" spans="33:34">
      <c r="AG48277" s="7"/>
      <c r="AH48277" s="7"/>
    </row>
    <row r="48278" spans="33:34">
      <c r="AG48278" s="7"/>
      <c r="AH48278" s="7"/>
    </row>
    <row r="48279" spans="33:34">
      <c r="AG48279" s="7"/>
      <c r="AH48279" s="7"/>
    </row>
    <row r="48280" spans="33:34">
      <c r="AG48280" s="7"/>
      <c r="AH48280" s="7"/>
    </row>
    <row r="48281" spans="33:34">
      <c r="AG48281" s="7"/>
      <c r="AH48281" s="7"/>
    </row>
    <row r="48282" spans="33:34">
      <c r="AG48282" s="7"/>
      <c r="AH48282" s="7"/>
    </row>
    <row r="48283" spans="33:34">
      <c r="AG48283" s="7"/>
      <c r="AH48283" s="7"/>
    </row>
    <row r="48284" spans="33:34">
      <c r="AG48284" s="7"/>
      <c r="AH48284" s="7"/>
    </row>
    <row r="48285" spans="33:34">
      <c r="AG48285" s="7"/>
      <c r="AH48285" s="7"/>
    </row>
    <row r="48286" spans="33:34">
      <c r="AG48286" s="7"/>
      <c r="AH48286" s="7"/>
    </row>
    <row r="48287" spans="33:34">
      <c r="AG48287" s="7"/>
      <c r="AH48287" s="7"/>
    </row>
    <row r="48288" spans="33:34">
      <c r="AG48288" s="7"/>
      <c r="AH48288" s="7"/>
    </row>
    <row r="48289" spans="33:34">
      <c r="AG48289" s="7"/>
      <c r="AH48289" s="7"/>
    </row>
    <row r="48290" spans="33:34">
      <c r="AG48290" s="7"/>
      <c r="AH48290" s="7"/>
    </row>
    <row r="48291" spans="33:34">
      <c r="AG48291" s="7"/>
      <c r="AH48291" s="7"/>
    </row>
    <row r="48292" spans="33:34">
      <c r="AG48292" s="7"/>
      <c r="AH48292" s="7"/>
    </row>
    <row r="48293" spans="33:34">
      <c r="AG48293" s="7"/>
      <c r="AH48293" s="7"/>
    </row>
    <row r="48294" spans="33:34">
      <c r="AG48294" s="7"/>
      <c r="AH48294" s="7"/>
    </row>
    <row r="48295" spans="33:34">
      <c r="AG48295" s="7"/>
      <c r="AH48295" s="7"/>
    </row>
    <row r="48296" spans="33:34">
      <c r="AG48296" s="7"/>
      <c r="AH48296" s="7"/>
    </row>
    <row r="48297" spans="33:34">
      <c r="AG48297" s="7"/>
      <c r="AH48297" s="7"/>
    </row>
    <row r="48298" spans="33:34">
      <c r="AG48298" s="7"/>
      <c r="AH48298" s="7"/>
    </row>
    <row r="48299" spans="33:34">
      <c r="AG48299" s="7"/>
      <c r="AH48299" s="7"/>
    </row>
    <row r="48300" spans="33:34">
      <c r="AG48300" s="7"/>
      <c r="AH48300" s="7"/>
    </row>
    <row r="48301" spans="33:34">
      <c r="AG48301" s="7"/>
      <c r="AH48301" s="7"/>
    </row>
    <row r="48302" spans="33:34">
      <c r="AG48302" s="7"/>
      <c r="AH48302" s="7"/>
    </row>
    <row r="48303" spans="33:34">
      <c r="AG48303" s="7"/>
      <c r="AH48303" s="7"/>
    </row>
    <row r="48304" spans="33:34">
      <c r="AG48304" s="7"/>
      <c r="AH48304" s="7"/>
    </row>
    <row r="48305" spans="33:34">
      <c r="AG48305" s="7"/>
      <c r="AH48305" s="7"/>
    </row>
    <row r="48306" spans="33:34">
      <c r="AG48306" s="7"/>
      <c r="AH48306" s="7"/>
    </row>
    <row r="48307" spans="33:34">
      <c r="AG48307" s="7"/>
      <c r="AH48307" s="7"/>
    </row>
    <row r="48308" spans="33:34">
      <c r="AG48308" s="7"/>
      <c r="AH48308" s="7"/>
    </row>
    <row r="48309" spans="33:34">
      <c r="AG48309" s="7"/>
      <c r="AH48309" s="7"/>
    </row>
    <row r="48310" spans="33:34">
      <c r="AG48310" s="7"/>
      <c r="AH48310" s="7"/>
    </row>
    <row r="48311" spans="33:34">
      <c r="AG48311" s="7"/>
      <c r="AH48311" s="7"/>
    </row>
    <row r="48312" spans="33:34">
      <c r="AG48312" s="7"/>
      <c r="AH48312" s="7"/>
    </row>
    <row r="48313" spans="33:34">
      <c r="AG48313" s="7"/>
      <c r="AH48313" s="7"/>
    </row>
    <row r="48314" spans="33:34">
      <c r="AG48314" s="7"/>
      <c r="AH48314" s="7"/>
    </row>
    <row r="48315" spans="33:34">
      <c r="AG48315" s="7"/>
      <c r="AH48315" s="7"/>
    </row>
    <row r="48316" spans="33:34">
      <c r="AG48316" s="7"/>
      <c r="AH48316" s="7"/>
    </row>
    <row r="48317" spans="33:34">
      <c r="AG48317" s="7"/>
      <c r="AH48317" s="7"/>
    </row>
    <row r="48318" spans="33:34">
      <c r="AG48318" s="7"/>
      <c r="AH48318" s="7"/>
    </row>
    <row r="48319" spans="33:34">
      <c r="AG48319" s="7"/>
      <c r="AH48319" s="7"/>
    </row>
    <row r="48320" spans="33:34">
      <c r="AG48320" s="7"/>
      <c r="AH48320" s="7"/>
    </row>
    <row r="48321" spans="33:34">
      <c r="AG48321" s="7"/>
      <c r="AH48321" s="7"/>
    </row>
    <row r="48322" spans="33:34">
      <c r="AG48322" s="7"/>
      <c r="AH48322" s="7"/>
    </row>
    <row r="48323" spans="33:34">
      <c r="AG48323" s="7"/>
      <c r="AH48323" s="7"/>
    </row>
    <row r="48324" spans="33:34">
      <c r="AG48324" s="7"/>
      <c r="AH48324" s="7"/>
    </row>
    <row r="48325" spans="33:34">
      <c r="AG48325" s="7"/>
      <c r="AH48325" s="7"/>
    </row>
    <row r="48326" spans="33:34">
      <c r="AG48326" s="7"/>
      <c r="AH48326" s="7"/>
    </row>
    <row r="48327" spans="33:34">
      <c r="AG48327" s="7"/>
      <c r="AH48327" s="7"/>
    </row>
    <row r="48328" spans="33:34">
      <c r="AG48328" s="7"/>
      <c r="AH48328" s="7"/>
    </row>
    <row r="48329" spans="33:34">
      <c r="AG48329" s="7"/>
      <c r="AH48329" s="7"/>
    </row>
    <row r="48330" spans="33:34">
      <c r="AG48330" s="7"/>
      <c r="AH48330" s="7"/>
    </row>
    <row r="48331" spans="33:34">
      <c r="AG48331" s="7"/>
      <c r="AH48331" s="7"/>
    </row>
    <row r="48332" spans="33:34">
      <c r="AG48332" s="7"/>
      <c r="AH48332" s="7"/>
    </row>
    <row r="48333" spans="33:34">
      <c r="AG48333" s="7"/>
      <c r="AH48333" s="7"/>
    </row>
    <row r="48334" spans="33:34">
      <c r="AG48334" s="7"/>
      <c r="AH48334" s="7"/>
    </row>
    <row r="48335" spans="33:34">
      <c r="AG48335" s="7"/>
      <c r="AH48335" s="7"/>
    </row>
    <row r="48336" spans="33:34">
      <c r="AG48336" s="7"/>
      <c r="AH48336" s="7"/>
    </row>
    <row r="48337" spans="33:34">
      <c r="AG48337" s="7"/>
      <c r="AH48337" s="7"/>
    </row>
    <row r="48338" spans="33:34">
      <c r="AG48338" s="7"/>
      <c r="AH48338" s="7"/>
    </row>
    <row r="48339" spans="33:34">
      <c r="AG48339" s="7"/>
      <c r="AH48339" s="7"/>
    </row>
    <row r="48340" spans="33:34">
      <c r="AG48340" s="7"/>
      <c r="AH48340" s="7"/>
    </row>
    <row r="48341" spans="33:34">
      <c r="AG48341" s="7"/>
      <c r="AH48341" s="7"/>
    </row>
    <row r="48342" spans="33:34">
      <c r="AG48342" s="7"/>
      <c r="AH48342" s="7"/>
    </row>
    <row r="48343" spans="33:34">
      <c r="AG48343" s="7"/>
      <c r="AH48343" s="7"/>
    </row>
    <row r="48344" spans="33:34">
      <c r="AG48344" s="7"/>
      <c r="AH48344" s="7"/>
    </row>
    <row r="48345" spans="33:34">
      <c r="AG48345" s="7"/>
      <c r="AH48345" s="7"/>
    </row>
    <row r="48346" spans="33:34">
      <c r="AG48346" s="7"/>
      <c r="AH48346" s="7"/>
    </row>
    <row r="48347" spans="33:34">
      <c r="AG48347" s="7"/>
      <c r="AH48347" s="7"/>
    </row>
    <row r="48348" spans="33:34">
      <c r="AG48348" s="7"/>
      <c r="AH48348" s="7"/>
    </row>
    <row r="48349" spans="33:34">
      <c r="AG48349" s="7"/>
      <c r="AH48349" s="7"/>
    </row>
    <row r="48350" spans="33:34">
      <c r="AG48350" s="7"/>
      <c r="AH48350" s="7"/>
    </row>
    <row r="48351" spans="33:34">
      <c r="AG48351" s="7"/>
      <c r="AH48351" s="7"/>
    </row>
    <row r="48352" spans="33:34">
      <c r="AG48352" s="7"/>
      <c r="AH48352" s="7"/>
    </row>
    <row r="48353" spans="33:34">
      <c r="AG48353" s="7"/>
      <c r="AH48353" s="7"/>
    </row>
    <row r="48354" spans="33:34">
      <c r="AG48354" s="7"/>
      <c r="AH48354" s="7"/>
    </row>
    <row r="48355" spans="33:34">
      <c r="AG48355" s="7"/>
      <c r="AH48355" s="7"/>
    </row>
    <row r="48356" spans="33:34">
      <c r="AG48356" s="7"/>
      <c r="AH48356" s="7"/>
    </row>
    <row r="48357" spans="33:34">
      <c r="AG48357" s="7"/>
      <c r="AH48357" s="7"/>
    </row>
    <row r="48358" spans="33:34">
      <c r="AG48358" s="7"/>
      <c r="AH48358" s="7"/>
    </row>
    <row r="48359" spans="33:34">
      <c r="AG48359" s="7"/>
      <c r="AH48359" s="7"/>
    </row>
    <row r="48360" spans="33:34">
      <c r="AG48360" s="7"/>
      <c r="AH48360" s="7"/>
    </row>
    <row r="48361" spans="33:34">
      <c r="AG48361" s="7"/>
      <c r="AH48361" s="7"/>
    </row>
    <row r="48362" spans="33:34">
      <c r="AG48362" s="7"/>
      <c r="AH48362" s="7"/>
    </row>
    <row r="48363" spans="33:34">
      <c r="AG48363" s="7"/>
      <c r="AH48363" s="7"/>
    </row>
    <row r="48364" spans="33:34">
      <c r="AG48364" s="7"/>
      <c r="AH48364" s="7"/>
    </row>
    <row r="48365" spans="33:34">
      <c r="AG48365" s="7"/>
      <c r="AH48365" s="7"/>
    </row>
    <row r="48366" spans="33:34">
      <c r="AG48366" s="7"/>
      <c r="AH48366" s="7"/>
    </row>
    <row r="48367" spans="33:34">
      <c r="AG48367" s="7"/>
      <c r="AH48367" s="7"/>
    </row>
    <row r="48368" spans="33:34">
      <c r="AG48368" s="7"/>
      <c r="AH48368" s="7"/>
    </row>
    <row r="48369" spans="33:34">
      <c r="AG48369" s="7"/>
      <c r="AH48369" s="7"/>
    </row>
    <row r="48370" spans="33:34">
      <c r="AG48370" s="7"/>
      <c r="AH48370" s="7"/>
    </row>
    <row r="48371" spans="33:34">
      <c r="AG48371" s="7"/>
      <c r="AH48371" s="7"/>
    </row>
    <row r="48372" spans="33:34">
      <c r="AG48372" s="7"/>
      <c r="AH48372" s="7"/>
    </row>
    <row r="48373" spans="33:34">
      <c r="AG48373" s="7"/>
      <c r="AH48373" s="7"/>
    </row>
    <row r="48374" spans="33:34">
      <c r="AG48374" s="7"/>
      <c r="AH48374" s="7"/>
    </row>
    <row r="48375" spans="33:34">
      <c r="AG48375" s="7"/>
      <c r="AH48375" s="7"/>
    </row>
    <row r="48376" spans="33:34">
      <c r="AG48376" s="7"/>
      <c r="AH48376" s="7"/>
    </row>
    <row r="48377" spans="33:34">
      <c r="AG48377" s="7"/>
      <c r="AH48377" s="7"/>
    </row>
    <row r="48378" spans="33:34">
      <c r="AG48378" s="7"/>
      <c r="AH48378" s="7"/>
    </row>
    <row r="48379" spans="33:34">
      <c r="AG48379" s="7"/>
      <c r="AH48379" s="7"/>
    </row>
    <row r="48380" spans="33:34">
      <c r="AG48380" s="7"/>
      <c r="AH48380" s="7"/>
    </row>
    <row r="48381" spans="33:34">
      <c r="AG48381" s="7"/>
      <c r="AH48381" s="7"/>
    </row>
    <row r="48382" spans="33:34">
      <c r="AG48382" s="7"/>
      <c r="AH48382" s="7"/>
    </row>
    <row r="48383" spans="33:34">
      <c r="AG48383" s="7"/>
      <c r="AH48383" s="7"/>
    </row>
    <row r="48384" spans="33:34">
      <c r="AG48384" s="7"/>
      <c r="AH48384" s="7"/>
    </row>
    <row r="48385" spans="33:34">
      <c r="AG48385" s="7"/>
      <c r="AH48385" s="7"/>
    </row>
    <row r="48386" spans="33:34">
      <c r="AG48386" s="7"/>
      <c r="AH48386" s="7"/>
    </row>
    <row r="48387" spans="33:34">
      <c r="AG48387" s="7"/>
      <c r="AH48387" s="7"/>
    </row>
    <row r="48388" spans="33:34">
      <c r="AG48388" s="7"/>
      <c r="AH48388" s="7"/>
    </row>
    <row r="48389" spans="33:34">
      <c r="AG48389" s="7"/>
      <c r="AH48389" s="7"/>
    </row>
    <row r="48390" spans="33:34">
      <c r="AG48390" s="7"/>
      <c r="AH48390" s="7"/>
    </row>
    <row r="48391" spans="33:34">
      <c r="AG48391" s="7"/>
      <c r="AH48391" s="7"/>
    </row>
    <row r="48392" spans="33:34">
      <c r="AG48392" s="7"/>
      <c r="AH48392" s="7"/>
    </row>
    <row r="48393" spans="33:34">
      <c r="AG48393" s="7"/>
      <c r="AH48393" s="7"/>
    </row>
    <row r="48394" spans="33:34">
      <c r="AG48394" s="7"/>
      <c r="AH48394" s="7"/>
    </row>
    <row r="48395" spans="33:34">
      <c r="AG48395" s="7"/>
      <c r="AH48395" s="7"/>
    </row>
    <row r="48396" spans="33:34">
      <c r="AG48396" s="7"/>
      <c r="AH48396" s="7"/>
    </row>
    <row r="48397" spans="33:34">
      <c r="AG48397" s="7"/>
      <c r="AH48397" s="7"/>
    </row>
    <row r="48398" spans="33:34">
      <c r="AG48398" s="7"/>
      <c r="AH48398" s="7"/>
    </row>
    <row r="48399" spans="33:34">
      <c r="AG48399" s="7"/>
      <c r="AH48399" s="7"/>
    </row>
    <row r="48400" spans="33:34">
      <c r="AG48400" s="7"/>
      <c r="AH48400" s="7"/>
    </row>
    <row r="48401" spans="33:34">
      <c r="AG48401" s="7"/>
      <c r="AH48401" s="7"/>
    </row>
    <row r="48402" spans="33:34">
      <c r="AG48402" s="7"/>
      <c r="AH48402" s="7"/>
    </row>
    <row r="48403" spans="33:34">
      <c r="AG48403" s="7"/>
      <c r="AH48403" s="7"/>
    </row>
    <row r="48404" spans="33:34">
      <c r="AG48404" s="7"/>
      <c r="AH48404" s="7"/>
    </row>
    <row r="48405" spans="33:34">
      <c r="AG48405" s="7"/>
      <c r="AH48405" s="7"/>
    </row>
    <row r="48406" spans="33:34">
      <c r="AG48406" s="7"/>
      <c r="AH48406" s="7"/>
    </row>
    <row r="48407" spans="33:34">
      <c r="AG48407" s="7"/>
      <c r="AH48407" s="7"/>
    </row>
    <row r="48408" spans="33:34">
      <c r="AG48408" s="7"/>
      <c r="AH48408" s="7"/>
    </row>
    <row r="48409" spans="33:34">
      <c r="AG48409" s="7"/>
      <c r="AH48409" s="7"/>
    </row>
    <row r="48410" spans="33:34">
      <c r="AG48410" s="7"/>
      <c r="AH48410" s="7"/>
    </row>
    <row r="48411" spans="33:34">
      <c r="AG48411" s="7"/>
      <c r="AH48411" s="7"/>
    </row>
    <row r="48412" spans="33:34">
      <c r="AG48412" s="7"/>
      <c r="AH48412" s="7"/>
    </row>
    <row r="48413" spans="33:34">
      <c r="AG48413" s="7"/>
      <c r="AH48413" s="7"/>
    </row>
    <row r="48414" spans="33:34">
      <c r="AG48414" s="7"/>
      <c r="AH48414" s="7"/>
    </row>
    <row r="48415" spans="33:34">
      <c r="AG48415" s="7"/>
      <c r="AH48415" s="7"/>
    </row>
    <row r="48416" spans="33:34">
      <c r="AG48416" s="7"/>
      <c r="AH48416" s="7"/>
    </row>
    <row r="48417" spans="33:34">
      <c r="AG48417" s="7"/>
      <c r="AH48417" s="7"/>
    </row>
    <row r="48418" spans="33:34">
      <c r="AG48418" s="7"/>
      <c r="AH48418" s="7"/>
    </row>
    <row r="48419" spans="33:34">
      <c r="AG48419" s="7"/>
      <c r="AH48419" s="7"/>
    </row>
    <row r="48420" spans="33:34">
      <c r="AG48420" s="7"/>
      <c r="AH48420" s="7"/>
    </row>
    <row r="48421" spans="33:34">
      <c r="AG48421" s="7"/>
      <c r="AH48421" s="7"/>
    </row>
    <row r="48422" spans="33:34">
      <c r="AG48422" s="7"/>
      <c r="AH48422" s="7"/>
    </row>
    <row r="48423" spans="33:34">
      <c r="AG48423" s="7"/>
      <c r="AH48423" s="7"/>
    </row>
    <row r="48424" spans="33:34">
      <c r="AG48424" s="7"/>
      <c r="AH48424" s="7"/>
    </row>
    <row r="48425" spans="33:34">
      <c r="AG48425" s="7"/>
      <c r="AH48425" s="7"/>
    </row>
    <row r="48426" spans="33:34">
      <c r="AG48426" s="7"/>
      <c r="AH48426" s="7"/>
    </row>
    <row r="48427" spans="33:34">
      <c r="AG48427" s="7"/>
      <c r="AH48427" s="7"/>
    </row>
    <row r="48428" spans="33:34">
      <c r="AG48428" s="7"/>
      <c r="AH48428" s="7"/>
    </row>
    <row r="48429" spans="33:34">
      <c r="AG48429" s="7"/>
      <c r="AH48429" s="7"/>
    </row>
    <row r="48430" spans="33:34">
      <c r="AG48430" s="7"/>
      <c r="AH48430" s="7"/>
    </row>
    <row r="48431" spans="33:34">
      <c r="AG48431" s="7"/>
      <c r="AH48431" s="7"/>
    </row>
    <row r="48432" spans="33:34">
      <c r="AG48432" s="7"/>
      <c r="AH48432" s="7"/>
    </row>
    <row r="48433" spans="33:34">
      <c r="AG48433" s="7"/>
      <c r="AH48433" s="7"/>
    </row>
    <row r="48434" spans="33:34">
      <c r="AG48434" s="7"/>
      <c r="AH48434" s="7"/>
    </row>
    <row r="48435" spans="33:34">
      <c r="AG48435" s="7"/>
      <c r="AH48435" s="7"/>
    </row>
    <row r="48436" spans="33:34">
      <c r="AG48436" s="7"/>
      <c r="AH48436" s="7"/>
    </row>
    <row r="48437" spans="33:34">
      <c r="AG48437" s="7"/>
      <c r="AH48437" s="7"/>
    </row>
    <row r="48438" spans="33:34">
      <c r="AG48438" s="7"/>
      <c r="AH48438" s="7"/>
    </row>
    <row r="48439" spans="33:34">
      <c r="AG48439" s="7"/>
      <c r="AH48439" s="7"/>
    </row>
    <row r="48440" spans="33:34">
      <c r="AG48440" s="7"/>
      <c r="AH48440" s="7"/>
    </row>
    <row r="48441" spans="33:34">
      <c r="AG48441" s="7"/>
      <c r="AH48441" s="7"/>
    </row>
    <row r="48442" spans="33:34">
      <c r="AG48442" s="7"/>
      <c r="AH48442" s="7"/>
    </row>
    <row r="48443" spans="33:34">
      <c r="AG48443" s="7"/>
      <c r="AH48443" s="7"/>
    </row>
    <row r="48444" spans="33:34">
      <c r="AG48444" s="7"/>
      <c r="AH48444" s="7"/>
    </row>
    <row r="48445" spans="33:34">
      <c r="AG48445" s="7"/>
      <c r="AH48445" s="7"/>
    </row>
    <row r="48446" spans="33:34">
      <c r="AG48446" s="7"/>
      <c r="AH48446" s="7"/>
    </row>
    <row r="48447" spans="33:34">
      <c r="AG48447" s="7"/>
      <c r="AH48447" s="7"/>
    </row>
    <row r="48448" spans="33:34">
      <c r="AG48448" s="7"/>
      <c r="AH48448" s="7"/>
    </row>
    <row r="48449" spans="33:34">
      <c r="AG48449" s="7"/>
      <c r="AH48449" s="7"/>
    </row>
    <row r="48450" spans="33:34">
      <c r="AG48450" s="7"/>
      <c r="AH48450" s="7"/>
    </row>
    <row r="48451" spans="33:34">
      <c r="AG48451" s="7"/>
      <c r="AH48451" s="7"/>
    </row>
    <row r="48452" spans="33:34">
      <c r="AG48452" s="7"/>
      <c r="AH48452" s="7"/>
    </row>
    <row r="48453" spans="33:34">
      <c r="AG48453" s="7"/>
      <c r="AH48453" s="7"/>
    </row>
    <row r="48454" spans="33:34">
      <c r="AG48454" s="7"/>
      <c r="AH48454" s="7"/>
    </row>
    <row r="48455" spans="33:34">
      <c r="AG48455" s="7"/>
      <c r="AH48455" s="7"/>
    </row>
    <row r="48456" spans="33:34">
      <c r="AG48456" s="7"/>
      <c r="AH48456" s="7"/>
    </row>
    <row r="48457" spans="33:34">
      <c r="AG48457" s="7"/>
      <c r="AH48457" s="7"/>
    </row>
    <row r="48458" spans="33:34">
      <c r="AG48458" s="7"/>
      <c r="AH48458" s="7"/>
    </row>
    <row r="48459" spans="33:34">
      <c r="AG48459" s="7"/>
      <c r="AH48459" s="7"/>
    </row>
    <row r="48460" spans="33:34">
      <c r="AG48460" s="7"/>
      <c r="AH48460" s="7"/>
    </row>
    <row r="48461" spans="33:34">
      <c r="AG48461" s="7"/>
      <c r="AH48461" s="7"/>
    </row>
    <row r="48462" spans="33:34">
      <c r="AG48462" s="7"/>
      <c r="AH48462" s="7"/>
    </row>
    <row r="48463" spans="33:34">
      <c r="AG48463" s="7"/>
      <c r="AH48463" s="7"/>
    </row>
    <row r="48464" spans="33:34">
      <c r="AG48464" s="7"/>
      <c r="AH48464" s="7"/>
    </row>
    <row r="48465" spans="33:34">
      <c r="AG48465" s="7"/>
      <c r="AH48465" s="7"/>
    </row>
    <row r="48466" spans="33:34">
      <c r="AG48466" s="7"/>
      <c r="AH48466" s="7"/>
    </row>
    <row r="48467" spans="33:34">
      <c r="AG48467" s="7"/>
      <c r="AH48467" s="7"/>
    </row>
    <row r="48468" spans="33:34">
      <c r="AG48468" s="7"/>
      <c r="AH48468" s="7"/>
    </row>
    <row r="48469" spans="33:34">
      <c r="AG48469" s="7"/>
      <c r="AH48469" s="7"/>
    </row>
    <row r="48470" spans="33:34">
      <c r="AG48470" s="7"/>
      <c r="AH48470" s="7"/>
    </row>
    <row r="48471" spans="33:34">
      <c r="AG48471" s="7"/>
      <c r="AH48471" s="7"/>
    </row>
    <row r="48472" spans="33:34">
      <c r="AG48472" s="7"/>
      <c r="AH48472" s="7"/>
    </row>
    <row r="48473" spans="33:34">
      <c r="AG48473" s="7"/>
      <c r="AH48473" s="7"/>
    </row>
    <row r="48474" spans="33:34">
      <c r="AG48474" s="7"/>
      <c r="AH48474" s="7"/>
    </row>
    <row r="48475" spans="33:34">
      <c r="AG48475" s="7"/>
      <c r="AH48475" s="7"/>
    </row>
    <row r="48476" spans="33:34">
      <c r="AG48476" s="7"/>
      <c r="AH48476" s="7"/>
    </row>
    <row r="48477" spans="33:34">
      <c r="AG48477" s="7"/>
      <c r="AH48477" s="7"/>
    </row>
    <row r="48478" spans="33:34">
      <c r="AG48478" s="7"/>
      <c r="AH48478" s="7"/>
    </row>
    <row r="48479" spans="33:34">
      <c r="AG48479" s="7"/>
      <c r="AH48479" s="7"/>
    </row>
    <row r="48480" spans="33:34">
      <c r="AG48480" s="7"/>
      <c r="AH48480" s="7"/>
    </row>
    <row r="48481" spans="33:34">
      <c r="AG48481" s="7"/>
      <c r="AH48481" s="7"/>
    </row>
    <row r="48482" spans="33:34">
      <c r="AG48482" s="7"/>
      <c r="AH48482" s="7"/>
    </row>
    <row r="48483" spans="33:34">
      <c r="AG48483" s="7"/>
      <c r="AH48483" s="7"/>
    </row>
    <row r="48484" spans="33:34">
      <c r="AG48484" s="7"/>
      <c r="AH48484" s="7"/>
    </row>
    <row r="48485" spans="33:34">
      <c r="AG48485" s="7"/>
      <c r="AH48485" s="7"/>
    </row>
    <row r="48486" spans="33:34">
      <c r="AG48486" s="7"/>
      <c r="AH48486" s="7"/>
    </row>
    <row r="48487" spans="33:34">
      <c r="AG48487" s="7"/>
      <c r="AH48487" s="7"/>
    </row>
    <row r="48488" spans="33:34">
      <c r="AG48488" s="7"/>
      <c r="AH48488" s="7"/>
    </row>
    <row r="48489" spans="33:34">
      <c r="AG48489" s="7"/>
      <c r="AH48489" s="7"/>
    </row>
    <row r="48490" spans="33:34">
      <c r="AG48490" s="7"/>
      <c r="AH48490" s="7"/>
    </row>
    <row r="48491" spans="33:34">
      <c r="AG48491" s="7"/>
      <c r="AH48491" s="7"/>
    </row>
    <row r="48492" spans="33:34">
      <c r="AG48492" s="7"/>
      <c r="AH48492" s="7"/>
    </row>
    <row r="48493" spans="33:34">
      <c r="AG48493" s="7"/>
      <c r="AH48493" s="7"/>
    </row>
    <row r="48494" spans="33:34">
      <c r="AG48494" s="7"/>
      <c r="AH48494" s="7"/>
    </row>
    <row r="48495" spans="33:34">
      <c r="AG48495" s="7"/>
      <c r="AH48495" s="7"/>
    </row>
    <row r="48496" spans="33:34">
      <c r="AG48496" s="7"/>
      <c r="AH48496" s="7"/>
    </row>
    <row r="48497" spans="33:34">
      <c r="AG48497" s="7"/>
      <c r="AH48497" s="7"/>
    </row>
    <row r="48498" spans="33:34">
      <c r="AG48498" s="7"/>
      <c r="AH48498" s="7"/>
    </row>
    <row r="48499" spans="33:34">
      <c r="AG48499" s="7"/>
      <c r="AH48499" s="7"/>
    </row>
    <row r="48500" spans="33:34">
      <c r="AG48500" s="7"/>
      <c r="AH48500" s="7"/>
    </row>
    <row r="48501" spans="33:34">
      <c r="AG48501" s="7"/>
      <c r="AH48501" s="7"/>
    </row>
    <row r="48502" spans="33:34">
      <c r="AG48502" s="7"/>
      <c r="AH48502" s="7"/>
    </row>
    <row r="48503" spans="33:34">
      <c r="AG48503" s="7"/>
      <c r="AH48503" s="7"/>
    </row>
    <row r="48504" spans="33:34">
      <c r="AG48504" s="7"/>
      <c r="AH48504" s="7"/>
    </row>
    <row r="48505" spans="33:34">
      <c r="AG48505" s="7"/>
      <c r="AH48505" s="7"/>
    </row>
    <row r="48506" spans="33:34">
      <c r="AG48506" s="7"/>
      <c r="AH48506" s="7"/>
    </row>
    <row r="48507" spans="33:34">
      <c r="AG48507" s="7"/>
      <c r="AH48507" s="7"/>
    </row>
    <row r="48508" spans="33:34">
      <c r="AG48508" s="7"/>
      <c r="AH48508" s="7"/>
    </row>
    <row r="48509" spans="33:34">
      <c r="AG48509" s="7"/>
      <c r="AH48509" s="7"/>
    </row>
    <row r="48510" spans="33:34">
      <c r="AG48510" s="7"/>
      <c r="AH48510" s="7"/>
    </row>
    <row r="48511" spans="33:34">
      <c r="AG48511" s="7"/>
      <c r="AH48511" s="7"/>
    </row>
    <row r="48512" spans="33:34">
      <c r="AG48512" s="7"/>
      <c r="AH48512" s="7"/>
    </row>
    <row r="48513" spans="33:34">
      <c r="AG48513" s="7"/>
      <c r="AH48513" s="7"/>
    </row>
    <row r="48514" spans="33:34">
      <c r="AG48514" s="7"/>
      <c r="AH48514" s="7"/>
    </row>
    <row r="48515" spans="33:34">
      <c r="AG48515" s="7"/>
      <c r="AH48515" s="7"/>
    </row>
    <row r="48516" spans="33:34">
      <c r="AG48516" s="7"/>
      <c r="AH48516" s="7"/>
    </row>
    <row r="48517" spans="33:34">
      <c r="AG48517" s="7"/>
      <c r="AH48517" s="7"/>
    </row>
    <row r="48518" spans="33:34">
      <c r="AG48518" s="7"/>
      <c r="AH48518" s="7"/>
    </row>
    <row r="48519" spans="33:34">
      <c r="AG48519" s="7"/>
      <c r="AH48519" s="7"/>
    </row>
    <row r="48520" spans="33:34">
      <c r="AG48520" s="7"/>
      <c r="AH48520" s="7"/>
    </row>
    <row r="48521" spans="33:34">
      <c r="AG48521" s="7"/>
      <c r="AH48521" s="7"/>
    </row>
    <row r="48522" spans="33:34">
      <c r="AG48522" s="7"/>
      <c r="AH48522" s="7"/>
    </row>
    <row r="48523" spans="33:34">
      <c r="AG48523" s="7"/>
      <c r="AH48523" s="7"/>
    </row>
    <row r="48524" spans="33:34">
      <c r="AG48524" s="7"/>
      <c r="AH48524" s="7"/>
    </row>
    <row r="48525" spans="33:34">
      <c r="AG48525" s="7"/>
      <c r="AH48525" s="7"/>
    </row>
    <row r="48526" spans="33:34">
      <c r="AG48526" s="7"/>
      <c r="AH48526" s="7"/>
    </row>
    <row r="48527" spans="33:34">
      <c r="AG48527" s="7"/>
      <c r="AH48527" s="7"/>
    </row>
    <row r="48528" spans="33:34">
      <c r="AG48528" s="7"/>
      <c r="AH48528" s="7"/>
    </row>
    <row r="48529" spans="33:34">
      <c r="AG48529" s="7"/>
      <c r="AH48529" s="7"/>
    </row>
    <row r="48530" spans="33:34">
      <c r="AG48530" s="7"/>
      <c r="AH48530" s="7"/>
    </row>
    <row r="48531" spans="33:34">
      <c r="AG48531" s="7"/>
      <c r="AH48531" s="7"/>
    </row>
    <row r="48532" spans="33:34">
      <c r="AG48532" s="7"/>
      <c r="AH48532" s="7"/>
    </row>
    <row r="48533" spans="33:34">
      <c r="AG48533" s="7"/>
      <c r="AH48533" s="7"/>
    </row>
    <row r="48534" spans="33:34">
      <c r="AG48534" s="7"/>
      <c r="AH48534" s="7"/>
    </row>
    <row r="48535" spans="33:34">
      <c r="AG48535" s="7"/>
      <c r="AH48535" s="7"/>
    </row>
    <row r="48536" spans="33:34">
      <c r="AG48536" s="7"/>
      <c r="AH48536" s="7"/>
    </row>
    <row r="48537" spans="33:34">
      <c r="AG48537" s="7"/>
      <c r="AH48537" s="7"/>
    </row>
    <row r="48538" spans="33:34">
      <c r="AG48538" s="7"/>
      <c r="AH48538" s="7"/>
    </row>
    <row r="48539" spans="33:34">
      <c r="AG48539" s="7"/>
      <c r="AH48539" s="7"/>
    </row>
    <row r="48540" spans="33:34">
      <c r="AG48540" s="7"/>
      <c r="AH48540" s="7"/>
    </row>
    <row r="48541" spans="33:34">
      <c r="AG48541" s="7"/>
      <c r="AH48541" s="7"/>
    </row>
    <row r="48542" spans="33:34">
      <c r="AG48542" s="7"/>
      <c r="AH48542" s="7"/>
    </row>
    <row r="48543" spans="33:34">
      <c r="AG48543" s="7"/>
      <c r="AH48543" s="7"/>
    </row>
    <row r="48544" spans="33:34">
      <c r="AG48544" s="7"/>
      <c r="AH48544" s="7"/>
    </row>
    <row r="48545" spans="33:34">
      <c r="AG48545" s="7"/>
      <c r="AH48545" s="7"/>
    </row>
    <row r="48546" spans="33:34">
      <c r="AG48546" s="7"/>
      <c r="AH48546" s="7"/>
    </row>
    <row r="48547" spans="33:34">
      <c r="AG48547" s="7"/>
      <c r="AH48547" s="7"/>
    </row>
    <row r="48548" spans="33:34">
      <c r="AG48548" s="7"/>
      <c r="AH48548" s="7"/>
    </row>
    <row r="48549" spans="33:34">
      <c r="AG48549" s="7"/>
      <c r="AH48549" s="7"/>
    </row>
    <row r="48550" spans="33:34">
      <c r="AG48550" s="7"/>
      <c r="AH48550" s="7"/>
    </row>
    <row r="48551" spans="33:34">
      <c r="AG48551" s="7"/>
      <c r="AH48551" s="7"/>
    </row>
    <row r="48552" spans="33:34">
      <c r="AG48552" s="7"/>
      <c r="AH48552" s="7"/>
    </row>
    <row r="48553" spans="33:34">
      <c r="AG48553" s="7"/>
      <c r="AH48553" s="7"/>
    </row>
    <row r="48554" spans="33:34">
      <c r="AG48554" s="7"/>
      <c r="AH48554" s="7"/>
    </row>
    <row r="48555" spans="33:34">
      <c r="AG48555" s="7"/>
      <c r="AH48555" s="7"/>
    </row>
    <row r="48556" spans="33:34">
      <c r="AG48556" s="7"/>
      <c r="AH48556" s="7"/>
    </row>
    <row r="48557" spans="33:34">
      <c r="AG48557" s="7"/>
      <c r="AH48557" s="7"/>
    </row>
    <row r="48558" spans="33:34">
      <c r="AG48558" s="7"/>
      <c r="AH48558" s="7"/>
    </row>
    <row r="48559" spans="33:34">
      <c r="AG48559" s="7"/>
      <c r="AH48559" s="7"/>
    </row>
    <row r="48560" spans="33:34">
      <c r="AG48560" s="7"/>
      <c r="AH48560" s="7"/>
    </row>
    <row r="48561" spans="33:34">
      <c r="AG48561" s="7"/>
      <c r="AH48561" s="7"/>
    </row>
    <row r="48562" spans="33:34">
      <c r="AG48562" s="7"/>
      <c r="AH48562" s="7"/>
    </row>
    <row r="48563" spans="33:34">
      <c r="AG48563" s="7"/>
      <c r="AH48563" s="7"/>
    </row>
    <row r="48564" spans="33:34">
      <c r="AG48564" s="7"/>
      <c r="AH48564" s="7"/>
    </row>
    <row r="48565" spans="33:34">
      <c r="AG48565" s="7"/>
      <c r="AH48565" s="7"/>
    </row>
    <row r="48566" spans="33:34">
      <c r="AG48566" s="7"/>
      <c r="AH48566" s="7"/>
    </row>
    <row r="48567" spans="33:34">
      <c r="AG48567" s="7"/>
      <c r="AH48567" s="7"/>
    </row>
    <row r="48568" spans="33:34">
      <c r="AG48568" s="7"/>
      <c r="AH48568" s="7"/>
    </row>
    <row r="48569" spans="33:34">
      <c r="AG48569" s="7"/>
      <c r="AH48569" s="7"/>
    </row>
    <row r="48570" spans="33:34">
      <c r="AG48570" s="7"/>
      <c r="AH48570" s="7"/>
    </row>
    <row r="48571" spans="33:34">
      <c r="AG48571" s="7"/>
      <c r="AH48571" s="7"/>
    </row>
    <row r="48572" spans="33:34">
      <c r="AG48572" s="7"/>
      <c r="AH48572" s="7"/>
    </row>
    <row r="48573" spans="33:34">
      <c r="AG48573" s="7"/>
      <c r="AH48573" s="7"/>
    </row>
    <row r="48574" spans="33:34">
      <c r="AG48574" s="7"/>
      <c r="AH48574" s="7"/>
    </row>
    <row r="48575" spans="33:34">
      <c r="AG48575" s="7"/>
      <c r="AH48575" s="7"/>
    </row>
    <row r="48576" spans="33:34">
      <c r="AG48576" s="7"/>
      <c r="AH48576" s="7"/>
    </row>
    <row r="48577" spans="33:34">
      <c r="AG48577" s="7"/>
      <c r="AH48577" s="7"/>
    </row>
    <row r="48578" spans="33:34">
      <c r="AG48578" s="7"/>
      <c r="AH48578" s="7"/>
    </row>
    <row r="48579" spans="33:34">
      <c r="AG48579" s="7"/>
      <c r="AH48579" s="7"/>
    </row>
    <row r="48580" spans="33:34">
      <c r="AG48580" s="7"/>
      <c r="AH48580" s="7"/>
    </row>
    <row r="48581" spans="33:34">
      <c r="AG48581" s="7"/>
      <c r="AH48581" s="7"/>
    </row>
    <row r="48582" spans="33:34">
      <c r="AG48582" s="7"/>
      <c r="AH48582" s="7"/>
    </row>
    <row r="48583" spans="33:34">
      <c r="AG48583" s="7"/>
      <c r="AH48583" s="7"/>
    </row>
    <row r="48584" spans="33:34">
      <c r="AG48584" s="7"/>
      <c r="AH48584" s="7"/>
    </row>
    <row r="48585" spans="33:34">
      <c r="AG48585" s="7"/>
      <c r="AH48585" s="7"/>
    </row>
    <row r="48586" spans="33:34">
      <c r="AG48586" s="7"/>
      <c r="AH48586" s="7"/>
    </row>
    <row r="48587" spans="33:34">
      <c r="AG48587" s="7"/>
      <c r="AH48587" s="7"/>
    </row>
    <row r="48588" spans="33:34">
      <c r="AG48588" s="7"/>
      <c r="AH48588" s="7"/>
    </row>
    <row r="48589" spans="33:34">
      <c r="AG48589" s="7"/>
      <c r="AH48589" s="7"/>
    </row>
    <row r="48590" spans="33:34">
      <c r="AG48590" s="7"/>
      <c r="AH48590" s="7"/>
    </row>
    <row r="48591" spans="33:34">
      <c r="AG48591" s="7"/>
      <c r="AH48591" s="7"/>
    </row>
    <row r="48592" spans="33:34">
      <c r="AG48592" s="7"/>
      <c r="AH48592" s="7"/>
    </row>
    <row r="48593" spans="33:34">
      <c r="AG48593" s="7"/>
      <c r="AH48593" s="7"/>
    </row>
    <row r="48594" spans="33:34">
      <c r="AG48594" s="7"/>
      <c r="AH48594" s="7"/>
    </row>
    <row r="48595" spans="33:34">
      <c r="AG48595" s="7"/>
      <c r="AH48595" s="7"/>
    </row>
    <row r="48596" spans="33:34">
      <c r="AG48596" s="7"/>
      <c r="AH48596" s="7"/>
    </row>
    <row r="48597" spans="33:34">
      <c r="AG48597" s="7"/>
      <c r="AH48597" s="7"/>
    </row>
    <row r="48598" spans="33:34">
      <c r="AG48598" s="7"/>
      <c r="AH48598" s="7"/>
    </row>
    <row r="48599" spans="33:34">
      <c r="AG48599" s="7"/>
      <c r="AH48599" s="7"/>
    </row>
    <row r="48600" spans="33:34">
      <c r="AG48600" s="7"/>
      <c r="AH48600" s="7"/>
    </row>
    <row r="48601" spans="33:34">
      <c r="AG48601" s="7"/>
      <c r="AH48601" s="7"/>
    </row>
    <row r="48602" spans="33:34">
      <c r="AG48602" s="7"/>
      <c r="AH48602" s="7"/>
    </row>
    <row r="48603" spans="33:34">
      <c r="AG48603" s="7"/>
      <c r="AH48603" s="7"/>
    </row>
    <row r="48604" spans="33:34">
      <c r="AG48604" s="7"/>
      <c r="AH48604" s="7"/>
    </row>
    <row r="48605" spans="33:34">
      <c r="AG48605" s="7"/>
      <c r="AH48605" s="7"/>
    </row>
    <row r="48606" spans="33:34">
      <c r="AG48606" s="7"/>
      <c r="AH48606" s="7"/>
    </row>
    <row r="48607" spans="33:34">
      <c r="AG48607" s="7"/>
      <c r="AH48607" s="7"/>
    </row>
    <row r="48608" spans="33:34">
      <c r="AG48608" s="7"/>
      <c r="AH48608" s="7"/>
    </row>
    <row r="48609" spans="33:34">
      <c r="AG48609" s="7"/>
      <c r="AH48609" s="7"/>
    </row>
    <row r="48610" spans="33:34">
      <c r="AG48610" s="7"/>
      <c r="AH48610" s="7"/>
    </row>
    <row r="48611" spans="33:34">
      <c r="AG48611" s="7"/>
      <c r="AH48611" s="7"/>
    </row>
    <row r="48612" spans="33:34">
      <c r="AG48612" s="7"/>
      <c r="AH48612" s="7"/>
    </row>
    <row r="48613" spans="33:34">
      <c r="AG48613" s="7"/>
      <c r="AH48613" s="7"/>
    </row>
    <row r="48614" spans="33:34">
      <c r="AG48614" s="7"/>
      <c r="AH48614" s="7"/>
    </row>
    <row r="48615" spans="33:34">
      <c r="AG48615" s="7"/>
      <c r="AH48615" s="7"/>
    </row>
    <row r="48616" spans="33:34">
      <c r="AG48616" s="7"/>
      <c r="AH48616" s="7"/>
    </row>
    <row r="48617" spans="33:34">
      <c r="AG48617" s="7"/>
      <c r="AH48617" s="7"/>
    </row>
    <row r="48618" spans="33:34">
      <c r="AG48618" s="7"/>
      <c r="AH48618" s="7"/>
    </row>
    <row r="48619" spans="33:34">
      <c r="AG48619" s="7"/>
      <c r="AH48619" s="7"/>
    </row>
    <row r="48620" spans="33:34">
      <c r="AG48620" s="7"/>
      <c r="AH48620" s="7"/>
    </row>
    <row r="48621" spans="33:34">
      <c r="AG48621" s="7"/>
      <c r="AH48621" s="7"/>
    </row>
    <row r="48622" spans="33:34">
      <c r="AG48622" s="7"/>
      <c r="AH48622" s="7"/>
    </row>
    <row r="48623" spans="33:34">
      <c r="AG48623" s="7"/>
      <c r="AH48623" s="7"/>
    </row>
    <row r="48624" spans="33:34">
      <c r="AG48624" s="7"/>
      <c r="AH48624" s="7"/>
    </row>
    <row r="48625" spans="33:34">
      <c r="AG48625" s="7"/>
      <c r="AH48625" s="7"/>
    </row>
    <row r="48626" spans="33:34">
      <c r="AG48626" s="7"/>
      <c r="AH48626" s="7"/>
    </row>
    <row r="48627" spans="33:34">
      <c r="AG48627" s="7"/>
      <c r="AH48627" s="7"/>
    </row>
    <row r="48628" spans="33:34">
      <c r="AG48628" s="7"/>
      <c r="AH48628" s="7"/>
    </row>
    <row r="48629" spans="33:34">
      <c r="AG48629" s="7"/>
      <c r="AH48629" s="7"/>
    </row>
    <row r="48630" spans="33:34">
      <c r="AG48630" s="7"/>
      <c r="AH48630" s="7"/>
    </row>
    <row r="48631" spans="33:34">
      <c r="AG48631" s="7"/>
      <c r="AH48631" s="7"/>
    </row>
    <row r="48632" spans="33:34">
      <c r="AG48632" s="7"/>
      <c r="AH48632" s="7"/>
    </row>
    <row r="48633" spans="33:34">
      <c r="AG48633" s="7"/>
      <c r="AH48633" s="7"/>
    </row>
    <row r="48634" spans="33:34">
      <c r="AG48634" s="7"/>
      <c r="AH48634" s="7"/>
    </row>
    <row r="48635" spans="33:34">
      <c r="AG48635" s="7"/>
      <c r="AH48635" s="7"/>
    </row>
    <row r="48636" spans="33:34">
      <c r="AG48636" s="7"/>
      <c r="AH48636" s="7"/>
    </row>
    <row r="48637" spans="33:34">
      <c r="AG48637" s="7"/>
      <c r="AH48637" s="7"/>
    </row>
    <row r="48638" spans="33:34">
      <c r="AG48638" s="7"/>
      <c r="AH48638" s="7"/>
    </row>
    <row r="48639" spans="33:34">
      <c r="AG48639" s="7"/>
      <c r="AH48639" s="7"/>
    </row>
    <row r="48640" spans="33:34">
      <c r="AG48640" s="7"/>
      <c r="AH48640" s="7"/>
    </row>
    <row r="48641" spans="33:34">
      <c r="AG48641" s="7"/>
      <c r="AH48641" s="7"/>
    </row>
    <row r="48642" spans="33:34">
      <c r="AG48642" s="7"/>
      <c r="AH48642" s="7"/>
    </row>
    <row r="48643" spans="33:34">
      <c r="AG48643" s="7"/>
      <c r="AH48643" s="7"/>
    </row>
    <row r="48644" spans="33:34">
      <c r="AG48644" s="7"/>
      <c r="AH48644" s="7"/>
    </row>
    <row r="48645" spans="33:34">
      <c r="AG48645" s="7"/>
      <c r="AH48645" s="7"/>
    </row>
    <row r="48646" spans="33:34">
      <c r="AG48646" s="7"/>
      <c r="AH48646" s="7"/>
    </row>
    <row r="48647" spans="33:34">
      <c r="AG48647" s="7"/>
      <c r="AH48647" s="7"/>
    </row>
    <row r="48648" spans="33:34">
      <c r="AG48648" s="7"/>
      <c r="AH48648" s="7"/>
    </row>
    <row r="48649" spans="33:34">
      <c r="AG48649" s="7"/>
      <c r="AH48649" s="7"/>
    </row>
    <row r="48650" spans="33:34">
      <c r="AG48650" s="7"/>
      <c r="AH48650" s="7"/>
    </row>
    <row r="48651" spans="33:34">
      <c r="AG48651" s="7"/>
      <c r="AH48651" s="7"/>
    </row>
    <row r="48652" spans="33:34">
      <c r="AG48652" s="7"/>
      <c r="AH48652" s="7"/>
    </row>
    <row r="48653" spans="33:34">
      <c r="AG48653" s="7"/>
      <c r="AH48653" s="7"/>
    </row>
    <row r="48654" spans="33:34">
      <c r="AG48654" s="7"/>
      <c r="AH48654" s="7"/>
    </row>
    <row r="48655" spans="33:34">
      <c r="AG48655" s="7"/>
      <c r="AH48655" s="7"/>
    </row>
    <row r="48656" spans="33:34">
      <c r="AG48656" s="7"/>
      <c r="AH48656" s="7"/>
    </row>
    <row r="48657" spans="33:34">
      <c r="AG48657" s="7"/>
      <c r="AH48657" s="7"/>
    </row>
    <row r="48658" spans="33:34">
      <c r="AG48658" s="7"/>
      <c r="AH48658" s="7"/>
    </row>
    <row r="48659" spans="33:34">
      <c r="AG48659" s="7"/>
      <c r="AH48659" s="7"/>
    </row>
    <row r="48660" spans="33:34">
      <c r="AG48660" s="7"/>
      <c r="AH48660" s="7"/>
    </row>
    <row r="48661" spans="33:34">
      <c r="AG48661" s="7"/>
      <c r="AH48661" s="7"/>
    </row>
    <row r="48662" spans="33:34">
      <c r="AG48662" s="7"/>
      <c r="AH48662" s="7"/>
    </row>
    <row r="48663" spans="33:34">
      <c r="AG48663" s="7"/>
      <c r="AH48663" s="7"/>
    </row>
    <row r="48664" spans="33:34">
      <c r="AG48664" s="7"/>
      <c r="AH48664" s="7"/>
    </row>
    <row r="48665" spans="33:34">
      <c r="AG48665" s="7"/>
      <c r="AH48665" s="7"/>
    </row>
    <row r="48666" spans="33:34">
      <c r="AG48666" s="7"/>
      <c r="AH48666" s="7"/>
    </row>
    <row r="48667" spans="33:34">
      <c r="AG48667" s="7"/>
      <c r="AH48667" s="7"/>
    </row>
    <row r="48668" spans="33:34">
      <c r="AG48668" s="7"/>
      <c r="AH48668" s="7"/>
    </row>
    <row r="48669" spans="33:34">
      <c r="AG48669" s="7"/>
      <c r="AH48669" s="7"/>
    </row>
    <row r="48670" spans="33:34">
      <c r="AG48670" s="7"/>
      <c r="AH48670" s="7"/>
    </row>
    <row r="48671" spans="33:34">
      <c r="AG48671" s="7"/>
      <c r="AH48671" s="7"/>
    </row>
    <row r="48672" spans="33:34">
      <c r="AG48672" s="7"/>
      <c r="AH48672" s="7"/>
    </row>
    <row r="48673" spans="33:34">
      <c r="AG48673" s="7"/>
      <c r="AH48673" s="7"/>
    </row>
    <row r="48674" spans="33:34">
      <c r="AG48674" s="7"/>
      <c r="AH48674" s="7"/>
    </row>
    <row r="48675" spans="33:34">
      <c r="AG48675" s="7"/>
      <c r="AH48675" s="7"/>
    </row>
    <row r="48676" spans="33:34">
      <c r="AG48676" s="7"/>
      <c r="AH48676" s="7"/>
    </row>
    <row r="48677" spans="33:34">
      <c r="AG48677" s="7"/>
      <c r="AH48677" s="7"/>
    </row>
    <row r="48678" spans="33:34">
      <c r="AG48678" s="7"/>
      <c r="AH48678" s="7"/>
    </row>
    <row r="48679" spans="33:34">
      <c r="AG48679" s="7"/>
      <c r="AH48679" s="7"/>
    </row>
    <row r="48680" spans="33:34">
      <c r="AG48680" s="7"/>
      <c r="AH48680" s="7"/>
    </row>
    <row r="48681" spans="33:34">
      <c r="AG48681" s="7"/>
      <c r="AH48681" s="7"/>
    </row>
    <row r="48682" spans="33:34">
      <c r="AG48682" s="7"/>
      <c r="AH48682" s="7"/>
    </row>
    <row r="48683" spans="33:34">
      <c r="AG48683" s="7"/>
      <c r="AH48683" s="7"/>
    </row>
    <row r="48684" spans="33:34">
      <c r="AG48684" s="7"/>
      <c r="AH48684" s="7"/>
    </row>
    <row r="48685" spans="33:34">
      <c r="AG48685" s="7"/>
      <c r="AH48685" s="7"/>
    </row>
    <row r="48686" spans="33:34">
      <c r="AG48686" s="7"/>
      <c r="AH48686" s="7"/>
    </row>
    <row r="48687" spans="33:34">
      <c r="AG48687" s="7"/>
      <c r="AH48687" s="7"/>
    </row>
    <row r="48688" spans="33:34">
      <c r="AG48688" s="7"/>
      <c r="AH48688" s="7"/>
    </row>
    <row r="48689" spans="33:34">
      <c r="AG48689" s="7"/>
      <c r="AH48689" s="7"/>
    </row>
    <row r="48690" spans="33:34">
      <c r="AG48690" s="7"/>
      <c r="AH48690" s="7"/>
    </row>
    <row r="48691" spans="33:34">
      <c r="AG48691" s="7"/>
      <c r="AH48691" s="7"/>
    </row>
    <row r="48692" spans="33:34">
      <c r="AG48692" s="7"/>
      <c r="AH48692" s="7"/>
    </row>
    <row r="48693" spans="33:34">
      <c r="AG48693" s="7"/>
      <c r="AH48693" s="7"/>
    </row>
    <row r="48694" spans="33:34">
      <c r="AG48694" s="7"/>
      <c r="AH48694" s="7"/>
    </row>
    <row r="48695" spans="33:34">
      <c r="AG48695" s="7"/>
      <c r="AH48695" s="7"/>
    </row>
    <row r="48696" spans="33:34">
      <c r="AG48696" s="7"/>
      <c r="AH48696" s="7"/>
    </row>
    <row r="48697" spans="33:34">
      <c r="AG48697" s="7"/>
      <c r="AH48697" s="7"/>
    </row>
    <row r="48698" spans="33:34">
      <c r="AG48698" s="7"/>
      <c r="AH48698" s="7"/>
    </row>
    <row r="48699" spans="33:34">
      <c r="AG48699" s="7"/>
      <c r="AH48699" s="7"/>
    </row>
    <row r="48700" spans="33:34">
      <c r="AG48700" s="7"/>
      <c r="AH48700" s="7"/>
    </row>
    <row r="48701" spans="33:34">
      <c r="AG48701" s="7"/>
      <c r="AH48701" s="7"/>
    </row>
    <row r="48702" spans="33:34">
      <c r="AG48702" s="7"/>
      <c r="AH48702" s="7"/>
    </row>
    <row r="48703" spans="33:34">
      <c r="AG48703" s="7"/>
      <c r="AH48703" s="7"/>
    </row>
    <row r="48704" spans="33:34">
      <c r="AG48704" s="7"/>
      <c r="AH48704" s="7"/>
    </row>
    <row r="48705" spans="33:34">
      <c r="AG48705" s="7"/>
      <c r="AH48705" s="7"/>
    </row>
    <row r="48706" spans="33:34">
      <c r="AG48706" s="7"/>
      <c r="AH48706" s="7"/>
    </row>
    <row r="48707" spans="33:34">
      <c r="AG48707" s="7"/>
      <c r="AH48707" s="7"/>
    </row>
    <row r="48708" spans="33:34">
      <c r="AG48708" s="7"/>
      <c r="AH48708" s="7"/>
    </row>
    <row r="48709" spans="33:34">
      <c r="AG48709" s="7"/>
      <c r="AH48709" s="7"/>
    </row>
    <row r="48710" spans="33:34">
      <c r="AG48710" s="7"/>
      <c r="AH48710" s="7"/>
    </row>
    <row r="48711" spans="33:34">
      <c r="AG48711" s="7"/>
      <c r="AH48711" s="7"/>
    </row>
    <row r="48712" spans="33:34">
      <c r="AG48712" s="7"/>
      <c r="AH48712" s="7"/>
    </row>
    <row r="48713" spans="33:34">
      <c r="AG48713" s="7"/>
      <c r="AH48713" s="7"/>
    </row>
    <row r="48714" spans="33:34">
      <c r="AG48714" s="7"/>
      <c r="AH48714" s="7"/>
    </row>
    <row r="48715" spans="33:34">
      <c r="AG48715" s="7"/>
      <c r="AH48715" s="7"/>
    </row>
    <row r="48716" spans="33:34">
      <c r="AG48716" s="7"/>
      <c r="AH48716" s="7"/>
    </row>
    <row r="48717" spans="33:34">
      <c r="AG48717" s="7"/>
      <c r="AH48717" s="7"/>
    </row>
    <row r="48718" spans="33:34">
      <c r="AG48718" s="7"/>
      <c r="AH48718" s="7"/>
    </row>
    <row r="48719" spans="33:34">
      <c r="AG48719" s="7"/>
      <c r="AH48719" s="7"/>
    </row>
    <row r="48720" spans="33:34">
      <c r="AG48720" s="7"/>
      <c r="AH48720" s="7"/>
    </row>
    <row r="48721" spans="33:34">
      <c r="AG48721" s="7"/>
      <c r="AH48721" s="7"/>
    </row>
    <row r="48722" spans="33:34">
      <c r="AG48722" s="7"/>
      <c r="AH48722" s="7"/>
    </row>
    <row r="48723" spans="33:34">
      <c r="AG48723" s="7"/>
      <c r="AH48723" s="7"/>
    </row>
    <row r="48724" spans="33:34">
      <c r="AG48724" s="7"/>
      <c r="AH48724" s="7"/>
    </row>
    <row r="48725" spans="33:34">
      <c r="AG48725" s="7"/>
      <c r="AH48725" s="7"/>
    </row>
    <row r="48726" spans="33:34">
      <c r="AG48726" s="7"/>
      <c r="AH48726" s="7"/>
    </row>
    <row r="48727" spans="33:34">
      <c r="AG48727" s="7"/>
      <c r="AH48727" s="7"/>
    </row>
    <row r="48728" spans="33:34">
      <c r="AG48728" s="7"/>
      <c r="AH48728" s="7"/>
    </row>
    <row r="48729" spans="33:34">
      <c r="AG48729" s="7"/>
      <c r="AH48729" s="7"/>
    </row>
    <row r="48730" spans="33:34">
      <c r="AG48730" s="7"/>
      <c r="AH48730" s="7"/>
    </row>
    <row r="48731" spans="33:34">
      <c r="AG48731" s="7"/>
      <c r="AH48731" s="7"/>
    </row>
    <row r="48732" spans="33:34">
      <c r="AG48732" s="7"/>
      <c r="AH48732" s="7"/>
    </row>
    <row r="48733" spans="33:34">
      <c r="AG48733" s="7"/>
      <c r="AH48733" s="7"/>
    </row>
    <row r="48734" spans="33:34">
      <c r="AG48734" s="7"/>
      <c r="AH48734" s="7"/>
    </row>
    <row r="48735" spans="33:34">
      <c r="AG48735" s="7"/>
      <c r="AH48735" s="7"/>
    </row>
    <row r="48736" spans="33:34">
      <c r="AG48736" s="7"/>
      <c r="AH48736" s="7"/>
    </row>
    <row r="48737" spans="33:34">
      <c r="AG48737" s="7"/>
      <c r="AH48737" s="7"/>
    </row>
    <row r="48738" spans="33:34">
      <c r="AG48738" s="7"/>
      <c r="AH48738" s="7"/>
    </row>
    <row r="48739" spans="33:34">
      <c r="AG48739" s="7"/>
      <c r="AH48739" s="7"/>
    </row>
    <row r="48740" spans="33:34">
      <c r="AG48740" s="7"/>
      <c r="AH48740" s="7"/>
    </row>
    <row r="48741" spans="33:34">
      <c r="AG48741" s="7"/>
      <c r="AH48741" s="7"/>
    </row>
    <row r="48742" spans="33:34">
      <c r="AG48742" s="7"/>
      <c r="AH48742" s="7"/>
    </row>
    <row r="48743" spans="33:34">
      <c r="AG48743" s="7"/>
      <c r="AH48743" s="7"/>
    </row>
    <row r="48744" spans="33:34">
      <c r="AG48744" s="7"/>
      <c r="AH48744" s="7"/>
    </row>
    <row r="48745" spans="33:34">
      <c r="AG48745" s="7"/>
      <c r="AH48745" s="7"/>
    </row>
    <row r="48746" spans="33:34">
      <c r="AG48746" s="7"/>
      <c r="AH48746" s="7"/>
    </row>
    <row r="48747" spans="33:34">
      <c r="AG48747" s="7"/>
      <c r="AH48747" s="7"/>
    </row>
    <row r="48748" spans="33:34">
      <c r="AG48748" s="7"/>
      <c r="AH48748" s="7"/>
    </row>
    <row r="48749" spans="33:34">
      <c r="AG48749" s="7"/>
      <c r="AH48749" s="7"/>
    </row>
    <row r="48750" spans="33:34">
      <c r="AG48750" s="7"/>
      <c r="AH48750" s="7"/>
    </row>
    <row r="48751" spans="33:34">
      <c r="AG48751" s="7"/>
      <c r="AH48751" s="7"/>
    </row>
    <row r="48752" spans="33:34">
      <c r="AG48752" s="7"/>
      <c r="AH48752" s="7"/>
    </row>
    <row r="48753" spans="33:34">
      <c r="AG48753" s="7"/>
      <c r="AH48753" s="7"/>
    </row>
    <row r="48754" spans="33:34">
      <c r="AG48754" s="7"/>
      <c r="AH48754" s="7"/>
    </row>
    <row r="48755" spans="33:34">
      <c r="AG48755" s="7"/>
      <c r="AH48755" s="7"/>
    </row>
    <row r="48756" spans="33:34">
      <c r="AG48756" s="7"/>
      <c r="AH48756" s="7"/>
    </row>
    <row r="48757" spans="33:34">
      <c r="AG48757" s="7"/>
      <c r="AH48757" s="7"/>
    </row>
    <row r="48758" spans="33:34">
      <c r="AG48758" s="7"/>
      <c r="AH48758" s="7"/>
    </row>
    <row r="48759" spans="33:34">
      <c r="AG48759" s="7"/>
      <c r="AH48759" s="7"/>
    </row>
    <row r="48760" spans="33:34">
      <c r="AG48760" s="7"/>
      <c r="AH48760" s="7"/>
    </row>
    <row r="48761" spans="33:34">
      <c r="AG48761" s="7"/>
      <c r="AH48761" s="7"/>
    </row>
    <row r="48762" spans="33:34">
      <c r="AG48762" s="7"/>
      <c r="AH48762" s="7"/>
    </row>
    <row r="48763" spans="33:34">
      <c r="AG48763" s="7"/>
      <c r="AH48763" s="7"/>
    </row>
    <row r="48764" spans="33:34">
      <c r="AG48764" s="7"/>
      <c r="AH48764" s="7"/>
    </row>
    <row r="48765" spans="33:34">
      <c r="AG48765" s="7"/>
      <c r="AH48765" s="7"/>
    </row>
    <row r="48766" spans="33:34">
      <c r="AG48766" s="7"/>
      <c r="AH48766" s="7"/>
    </row>
    <row r="48767" spans="33:34">
      <c r="AG48767" s="7"/>
      <c r="AH48767" s="7"/>
    </row>
    <row r="48768" spans="33:34">
      <c r="AG48768" s="7"/>
      <c r="AH48768" s="7"/>
    </row>
    <row r="48769" spans="33:34">
      <c r="AG48769" s="7"/>
      <c r="AH48769" s="7"/>
    </row>
    <row r="48770" spans="33:34">
      <c r="AG48770" s="7"/>
      <c r="AH48770" s="7"/>
    </row>
    <row r="48771" spans="33:34">
      <c r="AG48771" s="7"/>
      <c r="AH48771" s="7"/>
    </row>
    <row r="48772" spans="33:34">
      <c r="AG48772" s="7"/>
      <c r="AH48772" s="7"/>
    </row>
    <row r="48773" spans="33:34">
      <c r="AG48773" s="7"/>
      <c r="AH48773" s="7"/>
    </row>
    <row r="48774" spans="33:34">
      <c r="AG48774" s="7"/>
      <c r="AH48774" s="7"/>
    </row>
    <row r="48775" spans="33:34">
      <c r="AG48775" s="7"/>
      <c r="AH48775" s="7"/>
    </row>
    <row r="48776" spans="33:34">
      <c r="AG48776" s="7"/>
      <c r="AH48776" s="7"/>
    </row>
    <row r="48777" spans="33:34">
      <c r="AG48777" s="7"/>
      <c r="AH48777" s="7"/>
    </row>
    <row r="48778" spans="33:34">
      <c r="AG48778" s="7"/>
      <c r="AH48778" s="7"/>
    </row>
    <row r="48779" spans="33:34">
      <c r="AG48779" s="7"/>
      <c r="AH48779" s="7"/>
    </row>
    <row r="48780" spans="33:34">
      <c r="AG48780" s="7"/>
      <c r="AH48780" s="7"/>
    </row>
    <row r="48781" spans="33:34">
      <c r="AG48781" s="7"/>
      <c r="AH48781" s="7"/>
    </row>
    <row r="48782" spans="33:34">
      <c r="AG48782" s="7"/>
      <c r="AH48782" s="7"/>
    </row>
    <row r="48783" spans="33:34">
      <c r="AG48783" s="7"/>
      <c r="AH48783" s="7"/>
    </row>
    <row r="48784" spans="33:34">
      <c r="AG48784" s="7"/>
      <c r="AH48784" s="7"/>
    </row>
    <row r="48785" spans="33:34">
      <c r="AG48785" s="7"/>
      <c r="AH48785" s="7"/>
    </row>
    <row r="48786" spans="33:34">
      <c r="AG48786" s="7"/>
      <c r="AH48786" s="7"/>
    </row>
    <row r="48787" spans="33:34">
      <c r="AG48787" s="7"/>
      <c r="AH48787" s="7"/>
    </row>
    <row r="48788" spans="33:34">
      <c r="AG48788" s="7"/>
      <c r="AH48788" s="7"/>
    </row>
    <row r="48789" spans="33:34">
      <c r="AG48789" s="7"/>
      <c r="AH48789" s="7"/>
    </row>
    <row r="48790" spans="33:34">
      <c r="AG48790" s="7"/>
      <c r="AH48790" s="7"/>
    </row>
    <row r="48791" spans="33:34">
      <c r="AG48791" s="7"/>
      <c r="AH48791" s="7"/>
    </row>
    <row r="48792" spans="33:34">
      <c r="AG48792" s="7"/>
      <c r="AH48792" s="7"/>
    </row>
    <row r="48793" spans="33:34">
      <c r="AG48793" s="7"/>
      <c r="AH48793" s="7"/>
    </row>
    <row r="48794" spans="33:34">
      <c r="AG48794" s="7"/>
      <c r="AH48794" s="7"/>
    </row>
    <row r="48795" spans="33:34">
      <c r="AG48795" s="7"/>
      <c r="AH48795" s="7"/>
    </row>
    <row r="48796" spans="33:34">
      <c r="AG48796" s="7"/>
      <c r="AH48796" s="7"/>
    </row>
    <row r="48797" spans="33:34">
      <c r="AG48797" s="7"/>
      <c r="AH48797" s="7"/>
    </row>
    <row r="48798" spans="33:34">
      <c r="AG48798" s="7"/>
      <c r="AH48798" s="7"/>
    </row>
    <row r="48799" spans="33:34">
      <c r="AG48799" s="7"/>
      <c r="AH48799" s="7"/>
    </row>
    <row r="48800" spans="33:34">
      <c r="AG48800" s="7"/>
      <c r="AH48800" s="7"/>
    </row>
    <row r="48801" spans="33:34">
      <c r="AG48801" s="7"/>
      <c r="AH48801" s="7"/>
    </row>
    <row r="48802" spans="33:34">
      <c r="AG48802" s="7"/>
      <c r="AH48802" s="7"/>
    </row>
    <row r="48803" spans="33:34">
      <c r="AG48803" s="7"/>
      <c r="AH48803" s="7"/>
    </row>
    <row r="48804" spans="33:34">
      <c r="AG48804" s="7"/>
      <c r="AH48804" s="7"/>
    </row>
    <row r="48805" spans="33:34">
      <c r="AG48805" s="7"/>
      <c r="AH48805" s="7"/>
    </row>
    <row r="48806" spans="33:34">
      <c r="AG48806" s="7"/>
      <c r="AH48806" s="7"/>
    </row>
    <row r="48807" spans="33:34">
      <c r="AG48807" s="7"/>
      <c r="AH48807" s="7"/>
    </row>
    <row r="48808" spans="33:34">
      <c r="AG48808" s="7"/>
      <c r="AH48808" s="7"/>
    </row>
    <row r="48809" spans="33:34">
      <c r="AG48809" s="7"/>
      <c r="AH48809" s="7"/>
    </row>
    <row r="48810" spans="33:34">
      <c r="AG48810" s="7"/>
      <c r="AH48810" s="7"/>
    </row>
    <row r="48811" spans="33:34">
      <c r="AG48811" s="7"/>
      <c r="AH48811" s="7"/>
    </row>
    <row r="48812" spans="33:34">
      <c r="AG48812" s="7"/>
      <c r="AH48812" s="7"/>
    </row>
    <row r="48813" spans="33:34">
      <c r="AG48813" s="7"/>
      <c r="AH48813" s="7"/>
    </row>
    <row r="48814" spans="33:34">
      <c r="AG48814" s="7"/>
      <c r="AH48814" s="7"/>
    </row>
    <row r="48815" spans="33:34">
      <c r="AG48815" s="7"/>
      <c r="AH48815" s="7"/>
    </row>
    <row r="48816" spans="33:34">
      <c r="AG48816" s="7"/>
      <c r="AH48816" s="7"/>
    </row>
    <row r="48817" spans="33:34">
      <c r="AG48817" s="7"/>
      <c r="AH48817" s="7"/>
    </row>
    <row r="48818" spans="33:34">
      <c r="AG48818" s="7"/>
      <c r="AH48818" s="7"/>
    </row>
    <row r="48819" spans="33:34">
      <c r="AG48819" s="7"/>
      <c r="AH48819" s="7"/>
    </row>
    <row r="48820" spans="33:34">
      <c r="AG48820" s="7"/>
      <c r="AH48820" s="7"/>
    </row>
    <row r="48821" spans="33:34">
      <c r="AG48821" s="7"/>
      <c r="AH48821" s="7"/>
    </row>
    <row r="48822" spans="33:34">
      <c r="AG48822" s="7"/>
      <c r="AH48822" s="7"/>
    </row>
    <row r="48823" spans="33:34">
      <c r="AG48823" s="7"/>
      <c r="AH48823" s="7"/>
    </row>
    <row r="48824" spans="33:34">
      <c r="AG48824" s="7"/>
      <c r="AH48824" s="7"/>
    </row>
    <row r="48825" spans="33:34">
      <c r="AG48825" s="7"/>
      <c r="AH48825" s="7"/>
    </row>
    <row r="48826" spans="33:34">
      <c r="AG48826" s="7"/>
      <c r="AH48826" s="7"/>
    </row>
    <row r="48827" spans="33:34">
      <c r="AG48827" s="7"/>
      <c r="AH48827" s="7"/>
    </row>
    <row r="48828" spans="33:34">
      <c r="AG48828" s="7"/>
      <c r="AH48828" s="7"/>
    </row>
    <row r="48829" spans="33:34">
      <c r="AG48829" s="7"/>
      <c r="AH48829" s="7"/>
    </row>
    <row r="48830" spans="33:34">
      <c r="AG48830" s="7"/>
      <c r="AH48830" s="7"/>
    </row>
    <row r="48831" spans="33:34">
      <c r="AG48831" s="7"/>
      <c r="AH48831" s="7"/>
    </row>
    <row r="48832" spans="33:34">
      <c r="AG48832" s="7"/>
      <c r="AH48832" s="7"/>
    </row>
    <row r="48833" spans="33:34">
      <c r="AG48833" s="7"/>
      <c r="AH48833" s="7"/>
    </row>
    <row r="48834" spans="33:34">
      <c r="AG48834" s="7"/>
      <c r="AH48834" s="7"/>
    </row>
    <row r="48835" spans="33:34">
      <c r="AG48835" s="7"/>
      <c r="AH48835" s="7"/>
    </row>
    <row r="48836" spans="33:34">
      <c r="AG48836" s="7"/>
      <c r="AH48836" s="7"/>
    </row>
    <row r="48837" spans="33:34">
      <c r="AG48837" s="7"/>
      <c r="AH48837" s="7"/>
    </row>
    <row r="48838" spans="33:34">
      <c r="AG48838" s="7"/>
      <c r="AH48838" s="7"/>
    </row>
    <row r="48839" spans="33:34">
      <c r="AG48839" s="7"/>
      <c r="AH48839" s="7"/>
    </row>
    <row r="48840" spans="33:34">
      <c r="AG48840" s="7"/>
      <c r="AH48840" s="7"/>
    </row>
    <row r="48841" spans="33:34">
      <c r="AG48841" s="7"/>
      <c r="AH48841" s="7"/>
    </row>
    <row r="48842" spans="33:34">
      <c r="AG48842" s="7"/>
      <c r="AH48842" s="7"/>
    </row>
    <row r="48843" spans="33:34">
      <c r="AG48843" s="7"/>
      <c r="AH48843" s="7"/>
    </row>
    <row r="48844" spans="33:34">
      <c r="AG48844" s="7"/>
      <c r="AH48844" s="7"/>
    </row>
    <row r="48845" spans="33:34">
      <c r="AG48845" s="7"/>
      <c r="AH48845" s="7"/>
    </row>
    <row r="48846" spans="33:34">
      <c r="AG48846" s="7"/>
      <c r="AH48846" s="7"/>
    </row>
    <row r="48847" spans="33:34">
      <c r="AG48847" s="7"/>
      <c r="AH48847" s="7"/>
    </row>
    <row r="48848" spans="33:34">
      <c r="AG48848" s="7"/>
      <c r="AH48848" s="7"/>
    </row>
    <row r="48849" spans="33:34">
      <c r="AG48849" s="7"/>
      <c r="AH48849" s="7"/>
    </row>
    <row r="48850" spans="33:34">
      <c r="AG48850" s="7"/>
      <c r="AH48850" s="7"/>
    </row>
    <row r="48851" spans="33:34">
      <c r="AG48851" s="7"/>
      <c r="AH48851" s="7"/>
    </row>
    <row r="48852" spans="33:34">
      <c r="AG48852" s="7"/>
      <c r="AH48852" s="7"/>
    </row>
    <row r="48853" spans="33:34">
      <c r="AG48853" s="7"/>
      <c r="AH48853" s="7"/>
    </row>
    <row r="48854" spans="33:34">
      <c r="AG48854" s="7"/>
      <c r="AH48854" s="7"/>
    </row>
    <row r="48855" spans="33:34">
      <c r="AG48855" s="7"/>
      <c r="AH48855" s="7"/>
    </row>
    <row r="48856" spans="33:34">
      <c r="AG48856" s="7"/>
      <c r="AH48856" s="7"/>
    </row>
    <row r="48857" spans="33:34">
      <c r="AG48857" s="7"/>
      <c r="AH48857" s="7"/>
    </row>
    <row r="48858" spans="33:34">
      <c r="AG48858" s="7"/>
      <c r="AH48858" s="7"/>
    </row>
    <row r="48859" spans="33:34">
      <c r="AG48859" s="7"/>
      <c r="AH48859" s="7"/>
    </row>
    <row r="48860" spans="33:34">
      <c r="AG48860" s="7"/>
      <c r="AH48860" s="7"/>
    </row>
    <row r="48861" spans="33:34">
      <c r="AG48861" s="7"/>
      <c r="AH48861" s="7"/>
    </row>
    <row r="48862" spans="33:34">
      <c r="AG48862" s="7"/>
      <c r="AH48862" s="7"/>
    </row>
    <row r="48863" spans="33:34">
      <c r="AG48863" s="7"/>
      <c r="AH48863" s="7"/>
    </row>
    <row r="48864" spans="33:34">
      <c r="AG48864" s="7"/>
      <c r="AH48864" s="7"/>
    </row>
    <row r="48865" spans="33:34">
      <c r="AG48865" s="7"/>
      <c r="AH48865" s="7"/>
    </row>
    <row r="48866" spans="33:34">
      <c r="AG48866" s="7"/>
      <c r="AH48866" s="7"/>
    </row>
    <row r="48867" spans="33:34">
      <c r="AG48867" s="7"/>
      <c r="AH48867" s="7"/>
    </row>
    <row r="48868" spans="33:34">
      <c r="AG48868" s="7"/>
      <c r="AH48868" s="7"/>
    </row>
    <row r="48869" spans="33:34">
      <c r="AG48869" s="7"/>
      <c r="AH48869" s="7"/>
    </row>
    <row r="48870" spans="33:34">
      <c r="AG48870" s="7"/>
      <c r="AH48870" s="7"/>
    </row>
    <row r="48871" spans="33:34">
      <c r="AG48871" s="7"/>
      <c r="AH48871" s="7"/>
    </row>
    <row r="48872" spans="33:34">
      <c r="AG48872" s="7"/>
      <c r="AH48872" s="7"/>
    </row>
    <row r="48873" spans="33:34">
      <c r="AG48873" s="7"/>
      <c r="AH48873" s="7"/>
    </row>
    <row r="48874" spans="33:34">
      <c r="AG48874" s="7"/>
      <c r="AH48874" s="7"/>
    </row>
    <row r="48875" spans="33:34">
      <c r="AG48875" s="7"/>
      <c r="AH48875" s="7"/>
    </row>
    <row r="48876" spans="33:34">
      <c r="AG48876" s="7"/>
      <c r="AH48876" s="7"/>
    </row>
    <row r="48877" spans="33:34">
      <c r="AG48877" s="7"/>
      <c r="AH48877" s="7"/>
    </row>
    <row r="48878" spans="33:34">
      <c r="AG48878" s="7"/>
      <c r="AH48878" s="7"/>
    </row>
    <row r="48879" spans="33:34">
      <c r="AG48879" s="7"/>
      <c r="AH48879" s="7"/>
    </row>
    <row r="48880" spans="33:34">
      <c r="AG48880" s="7"/>
      <c r="AH48880" s="7"/>
    </row>
    <row r="48881" spans="33:34">
      <c r="AG48881" s="7"/>
      <c r="AH48881" s="7"/>
    </row>
    <row r="48882" spans="33:34">
      <c r="AG48882" s="7"/>
      <c r="AH48882" s="7"/>
    </row>
    <row r="48883" spans="33:34">
      <c r="AG48883" s="7"/>
      <c r="AH48883" s="7"/>
    </row>
    <row r="48884" spans="33:34">
      <c r="AG48884" s="7"/>
      <c r="AH48884" s="7"/>
    </row>
    <row r="48885" spans="33:34">
      <c r="AG48885" s="7"/>
      <c r="AH48885" s="7"/>
    </row>
    <row r="48886" spans="33:34">
      <c r="AG48886" s="7"/>
      <c r="AH48886" s="7"/>
    </row>
    <row r="48887" spans="33:34">
      <c r="AG48887" s="7"/>
      <c r="AH48887" s="7"/>
    </row>
    <row r="48888" spans="33:34">
      <c r="AG48888" s="7"/>
      <c r="AH48888" s="7"/>
    </row>
    <row r="48889" spans="33:34">
      <c r="AG48889" s="7"/>
      <c r="AH48889" s="7"/>
    </row>
    <row r="48890" spans="33:34">
      <c r="AG48890" s="7"/>
      <c r="AH48890" s="7"/>
    </row>
    <row r="48891" spans="33:34">
      <c r="AG48891" s="7"/>
      <c r="AH48891" s="7"/>
    </row>
    <row r="48892" spans="33:34">
      <c r="AG48892" s="7"/>
      <c r="AH48892" s="7"/>
    </row>
    <row r="48893" spans="33:34">
      <c r="AG48893" s="7"/>
      <c r="AH48893" s="7"/>
    </row>
    <row r="48894" spans="33:34">
      <c r="AG48894" s="7"/>
      <c r="AH48894" s="7"/>
    </row>
    <row r="48895" spans="33:34">
      <c r="AG48895" s="7"/>
      <c r="AH48895" s="7"/>
    </row>
    <row r="48896" spans="33:34">
      <c r="AG48896" s="7"/>
      <c r="AH48896" s="7"/>
    </row>
    <row r="48897" spans="33:34">
      <c r="AG48897" s="7"/>
      <c r="AH48897" s="7"/>
    </row>
    <row r="48898" spans="33:34">
      <c r="AG48898" s="7"/>
      <c r="AH48898" s="7"/>
    </row>
    <row r="48899" spans="33:34">
      <c r="AG48899" s="7"/>
      <c r="AH48899" s="7"/>
    </row>
    <row r="48900" spans="33:34">
      <c r="AG48900" s="7"/>
      <c r="AH48900" s="7"/>
    </row>
    <row r="48901" spans="33:34">
      <c r="AG48901" s="7"/>
      <c r="AH48901" s="7"/>
    </row>
    <row r="48902" spans="33:34">
      <c r="AG48902" s="7"/>
      <c r="AH48902" s="7"/>
    </row>
    <row r="48903" spans="33:34">
      <c r="AG48903" s="7"/>
      <c r="AH48903" s="7"/>
    </row>
    <row r="48904" spans="33:34">
      <c r="AG48904" s="7"/>
      <c r="AH48904" s="7"/>
    </row>
    <row r="48905" spans="33:34">
      <c r="AG48905" s="7"/>
      <c r="AH48905" s="7"/>
    </row>
    <row r="48906" spans="33:34">
      <c r="AG48906" s="7"/>
      <c r="AH48906" s="7"/>
    </row>
    <row r="48907" spans="33:34">
      <c r="AG48907" s="7"/>
      <c r="AH48907" s="7"/>
    </row>
    <row r="48908" spans="33:34">
      <c r="AG48908" s="7"/>
      <c r="AH48908" s="7"/>
    </row>
    <row r="48909" spans="33:34">
      <c r="AG48909" s="7"/>
      <c r="AH48909" s="7"/>
    </row>
    <row r="48910" spans="33:34">
      <c r="AG48910" s="7"/>
      <c r="AH48910" s="7"/>
    </row>
    <row r="48911" spans="33:34">
      <c r="AG48911" s="7"/>
      <c r="AH48911" s="7"/>
    </row>
    <row r="48912" spans="33:34">
      <c r="AG48912" s="7"/>
      <c r="AH48912" s="7"/>
    </row>
    <row r="48913" spans="33:34">
      <c r="AG48913" s="7"/>
      <c r="AH48913" s="7"/>
    </row>
    <row r="48914" spans="33:34">
      <c r="AG48914" s="7"/>
      <c r="AH48914" s="7"/>
    </row>
    <row r="48915" spans="33:34">
      <c r="AG48915" s="7"/>
      <c r="AH48915" s="7"/>
    </row>
    <row r="48916" spans="33:34">
      <c r="AG48916" s="7"/>
      <c r="AH48916" s="7"/>
    </row>
    <row r="48917" spans="33:34">
      <c r="AG48917" s="7"/>
      <c r="AH48917" s="7"/>
    </row>
    <row r="48918" spans="33:34">
      <c r="AG48918" s="7"/>
      <c r="AH48918" s="7"/>
    </row>
    <row r="48919" spans="33:34">
      <c r="AG48919" s="7"/>
      <c r="AH48919" s="7"/>
    </row>
    <row r="48920" spans="33:34">
      <c r="AG48920" s="7"/>
      <c r="AH48920" s="7"/>
    </row>
    <row r="48921" spans="33:34">
      <c r="AG48921" s="7"/>
      <c r="AH48921" s="7"/>
    </row>
    <row r="48922" spans="33:34">
      <c r="AG48922" s="7"/>
      <c r="AH48922" s="7"/>
    </row>
    <row r="48923" spans="33:34">
      <c r="AG48923" s="7"/>
      <c r="AH48923" s="7"/>
    </row>
    <row r="48924" spans="33:34">
      <c r="AG48924" s="7"/>
      <c r="AH48924" s="7"/>
    </row>
    <row r="48925" spans="33:34">
      <c r="AG48925" s="7"/>
      <c r="AH48925" s="7"/>
    </row>
    <row r="48926" spans="33:34">
      <c r="AG48926" s="7"/>
      <c r="AH48926" s="7"/>
    </row>
    <row r="48927" spans="33:34">
      <c r="AG48927" s="7"/>
      <c r="AH48927" s="7"/>
    </row>
    <row r="48928" spans="33:34">
      <c r="AG48928" s="7"/>
      <c r="AH48928" s="7"/>
    </row>
    <row r="48929" spans="33:34">
      <c r="AG48929" s="7"/>
      <c r="AH48929" s="7"/>
    </row>
    <row r="48930" spans="33:34">
      <c r="AG48930" s="7"/>
      <c r="AH48930" s="7"/>
    </row>
    <row r="48931" spans="33:34">
      <c r="AG48931" s="7"/>
      <c r="AH48931" s="7"/>
    </row>
    <row r="48932" spans="33:34">
      <c r="AG48932" s="7"/>
      <c r="AH48932" s="7"/>
    </row>
    <row r="48933" spans="33:34">
      <c r="AG48933" s="7"/>
      <c r="AH48933" s="7"/>
    </row>
    <row r="48934" spans="33:34">
      <c r="AG48934" s="7"/>
      <c r="AH48934" s="7"/>
    </row>
    <row r="48935" spans="33:34">
      <c r="AG48935" s="7"/>
      <c r="AH48935" s="7"/>
    </row>
    <row r="48936" spans="33:34">
      <c r="AG48936" s="7"/>
      <c r="AH48936" s="7"/>
    </row>
    <row r="48937" spans="33:34">
      <c r="AG48937" s="7"/>
      <c r="AH48937" s="7"/>
    </row>
    <row r="48938" spans="33:34">
      <c r="AG48938" s="7"/>
      <c r="AH48938" s="7"/>
    </row>
    <row r="48939" spans="33:34">
      <c r="AG48939" s="7"/>
      <c r="AH48939" s="7"/>
    </row>
    <row r="48940" spans="33:34">
      <c r="AG48940" s="7"/>
      <c r="AH48940" s="7"/>
    </row>
    <row r="48941" spans="33:34">
      <c r="AG48941" s="7"/>
      <c r="AH48941" s="7"/>
    </row>
    <row r="48942" spans="33:34">
      <c r="AG48942" s="7"/>
      <c r="AH48942" s="7"/>
    </row>
    <row r="48943" spans="33:34">
      <c r="AG48943" s="7"/>
      <c r="AH48943" s="7"/>
    </row>
    <row r="48944" spans="33:34">
      <c r="AG48944" s="7"/>
      <c r="AH48944" s="7"/>
    </row>
    <row r="48945" spans="33:34">
      <c r="AG48945" s="7"/>
      <c r="AH48945" s="7"/>
    </row>
    <row r="48946" spans="33:34">
      <c r="AG48946" s="7"/>
      <c r="AH48946" s="7"/>
    </row>
    <row r="48947" spans="33:34">
      <c r="AG48947" s="7"/>
      <c r="AH48947" s="7"/>
    </row>
    <row r="48948" spans="33:34">
      <c r="AG48948" s="7"/>
      <c r="AH48948" s="7"/>
    </row>
    <row r="48949" spans="33:34">
      <c r="AG48949" s="7"/>
      <c r="AH48949" s="7"/>
    </row>
    <row r="48950" spans="33:34">
      <c r="AG48950" s="7"/>
      <c r="AH48950" s="7"/>
    </row>
    <row r="48951" spans="33:34">
      <c r="AG48951" s="7"/>
      <c r="AH48951" s="7"/>
    </row>
    <row r="48952" spans="33:34">
      <c r="AG48952" s="7"/>
      <c r="AH48952" s="7"/>
    </row>
    <row r="48953" spans="33:34">
      <c r="AG48953" s="7"/>
      <c r="AH48953" s="7"/>
    </row>
    <row r="48954" spans="33:34">
      <c r="AG48954" s="7"/>
      <c r="AH48954" s="7"/>
    </row>
    <row r="48955" spans="33:34">
      <c r="AG48955" s="7"/>
      <c r="AH48955" s="7"/>
    </row>
    <row r="48956" spans="33:34">
      <c r="AG48956" s="7"/>
      <c r="AH48956" s="7"/>
    </row>
    <row r="48957" spans="33:34">
      <c r="AG48957" s="7"/>
      <c r="AH48957" s="7"/>
    </row>
    <row r="48958" spans="33:34">
      <c r="AG48958" s="7"/>
      <c r="AH48958" s="7"/>
    </row>
    <row r="48959" spans="33:34">
      <c r="AG48959" s="7"/>
      <c r="AH48959" s="7"/>
    </row>
    <row r="48960" spans="33:34">
      <c r="AG48960" s="7"/>
      <c r="AH48960" s="7"/>
    </row>
    <row r="48961" spans="33:34">
      <c r="AG48961" s="7"/>
      <c r="AH48961" s="7"/>
    </row>
    <row r="48962" spans="33:34">
      <c r="AG48962" s="7"/>
      <c r="AH48962" s="7"/>
    </row>
    <row r="48963" spans="33:34">
      <c r="AG48963" s="7"/>
      <c r="AH48963" s="7"/>
    </row>
    <row r="48964" spans="33:34">
      <c r="AG48964" s="7"/>
      <c r="AH48964" s="7"/>
    </row>
    <row r="48965" spans="33:34">
      <c r="AG48965" s="7"/>
      <c r="AH48965" s="7"/>
    </row>
    <row r="48966" spans="33:34">
      <c r="AG48966" s="7"/>
      <c r="AH48966" s="7"/>
    </row>
    <row r="48967" spans="33:34">
      <c r="AG48967" s="7"/>
      <c r="AH48967" s="7"/>
    </row>
    <row r="48968" spans="33:34">
      <c r="AG48968" s="7"/>
      <c r="AH48968" s="7"/>
    </row>
    <row r="48969" spans="33:34">
      <c r="AG48969" s="7"/>
      <c r="AH48969" s="7"/>
    </row>
    <row r="48970" spans="33:34">
      <c r="AG48970" s="7"/>
      <c r="AH48970" s="7"/>
    </row>
    <row r="48971" spans="33:34">
      <c r="AG48971" s="7"/>
      <c r="AH48971" s="7"/>
    </row>
    <row r="48972" spans="33:34">
      <c r="AG48972" s="7"/>
      <c r="AH48972" s="7"/>
    </row>
    <row r="48973" spans="33:34">
      <c r="AG48973" s="7"/>
      <c r="AH48973" s="7"/>
    </row>
    <row r="48974" spans="33:34">
      <c r="AG48974" s="7"/>
      <c r="AH48974" s="7"/>
    </row>
    <row r="48975" spans="33:34">
      <c r="AG48975" s="7"/>
      <c r="AH48975" s="7"/>
    </row>
    <row r="48976" spans="33:34">
      <c r="AG48976" s="7"/>
      <c r="AH48976" s="7"/>
    </row>
    <row r="48977" spans="33:34">
      <c r="AG48977" s="7"/>
      <c r="AH48977" s="7"/>
    </row>
    <row r="48978" spans="33:34">
      <c r="AG48978" s="7"/>
      <c r="AH48978" s="7"/>
    </row>
    <row r="48979" spans="33:34">
      <c r="AG48979" s="7"/>
      <c r="AH48979" s="7"/>
    </row>
    <row r="48980" spans="33:34">
      <c r="AG48980" s="7"/>
      <c r="AH48980" s="7"/>
    </row>
    <row r="48981" spans="33:34">
      <c r="AG48981" s="7"/>
      <c r="AH48981" s="7"/>
    </row>
    <row r="48982" spans="33:34">
      <c r="AG48982" s="7"/>
      <c r="AH48982" s="7"/>
    </row>
    <row r="48983" spans="33:34">
      <c r="AG48983" s="7"/>
      <c r="AH48983" s="7"/>
    </row>
    <row r="48984" spans="33:34">
      <c r="AG48984" s="7"/>
      <c r="AH48984" s="7"/>
    </row>
    <row r="48985" spans="33:34">
      <c r="AG48985" s="7"/>
      <c r="AH48985" s="7"/>
    </row>
    <row r="48986" spans="33:34">
      <c r="AG48986" s="7"/>
      <c r="AH48986" s="7"/>
    </row>
    <row r="48987" spans="33:34">
      <c r="AG48987" s="7"/>
      <c r="AH48987" s="7"/>
    </row>
    <row r="48988" spans="33:34">
      <c r="AG48988" s="7"/>
      <c r="AH48988" s="7"/>
    </row>
    <row r="48989" spans="33:34">
      <c r="AG48989" s="7"/>
      <c r="AH48989" s="7"/>
    </row>
    <row r="48990" spans="33:34">
      <c r="AG48990" s="7"/>
      <c r="AH48990" s="7"/>
    </row>
    <row r="48991" spans="33:34">
      <c r="AG48991" s="7"/>
      <c r="AH48991" s="7"/>
    </row>
    <row r="48992" spans="33:34">
      <c r="AG48992" s="7"/>
      <c r="AH48992" s="7"/>
    </row>
    <row r="48993" spans="33:34">
      <c r="AG48993" s="7"/>
      <c r="AH48993" s="7"/>
    </row>
    <row r="48994" spans="33:34">
      <c r="AG48994" s="7"/>
      <c r="AH48994" s="7"/>
    </row>
    <row r="48995" spans="33:34">
      <c r="AG48995" s="7"/>
      <c r="AH48995" s="7"/>
    </row>
    <row r="48996" spans="33:34">
      <c r="AG48996" s="7"/>
      <c r="AH48996" s="7"/>
    </row>
    <row r="48997" spans="33:34">
      <c r="AG48997" s="7"/>
      <c r="AH48997" s="7"/>
    </row>
    <row r="48998" spans="33:34">
      <c r="AG48998" s="7"/>
      <c r="AH48998" s="7"/>
    </row>
    <row r="48999" spans="33:34">
      <c r="AG48999" s="7"/>
      <c r="AH48999" s="7"/>
    </row>
    <row r="49000" spans="33:34">
      <c r="AG49000" s="7"/>
      <c r="AH49000" s="7"/>
    </row>
    <row r="49001" spans="33:34">
      <c r="AG49001" s="7"/>
      <c r="AH49001" s="7"/>
    </row>
    <row r="49002" spans="33:34">
      <c r="AG49002" s="7"/>
      <c r="AH49002" s="7"/>
    </row>
    <row r="49003" spans="33:34">
      <c r="AG49003" s="7"/>
      <c r="AH49003" s="7"/>
    </row>
    <row r="49004" spans="33:34">
      <c r="AG49004" s="7"/>
      <c r="AH49004" s="7"/>
    </row>
    <row r="49005" spans="33:34">
      <c r="AG49005" s="7"/>
      <c r="AH49005" s="7"/>
    </row>
    <row r="49006" spans="33:34">
      <c r="AG49006" s="7"/>
      <c r="AH49006" s="7"/>
    </row>
    <row r="49007" spans="33:34">
      <c r="AG49007" s="7"/>
      <c r="AH49007" s="7"/>
    </row>
    <row r="49008" spans="33:34">
      <c r="AG49008" s="7"/>
      <c r="AH49008" s="7"/>
    </row>
    <row r="49009" spans="33:34">
      <c r="AG49009" s="7"/>
      <c r="AH49009" s="7"/>
    </row>
    <row r="49010" spans="33:34">
      <c r="AG49010" s="7"/>
      <c r="AH49010" s="7"/>
    </row>
    <row r="49011" spans="33:34">
      <c r="AG49011" s="7"/>
      <c r="AH49011" s="7"/>
    </row>
    <row r="49012" spans="33:34">
      <c r="AG49012" s="7"/>
      <c r="AH49012" s="7"/>
    </row>
    <row r="49013" spans="33:34">
      <c r="AG49013" s="7"/>
      <c r="AH49013" s="7"/>
    </row>
    <row r="49014" spans="33:34">
      <c r="AG49014" s="7"/>
      <c r="AH49014" s="7"/>
    </row>
    <row r="49015" spans="33:34">
      <c r="AG49015" s="7"/>
      <c r="AH49015" s="7"/>
    </row>
    <row r="49016" spans="33:34">
      <c r="AG49016" s="7"/>
      <c r="AH49016" s="7"/>
    </row>
    <row r="49017" spans="33:34">
      <c r="AG49017" s="7"/>
      <c r="AH49017" s="7"/>
    </row>
    <row r="49018" spans="33:34">
      <c r="AG49018" s="7"/>
      <c r="AH49018" s="7"/>
    </row>
    <row r="49019" spans="33:34">
      <c r="AG49019" s="7"/>
      <c r="AH49019" s="7"/>
    </row>
    <row r="49020" spans="33:34">
      <c r="AG49020" s="7"/>
      <c r="AH49020" s="7"/>
    </row>
    <row r="49021" spans="33:34">
      <c r="AG49021" s="7"/>
      <c r="AH49021" s="7"/>
    </row>
    <row r="49022" spans="33:34">
      <c r="AG49022" s="7"/>
      <c r="AH49022" s="7"/>
    </row>
    <row r="49023" spans="33:34">
      <c r="AG49023" s="7"/>
      <c r="AH49023" s="7"/>
    </row>
    <row r="49024" spans="33:34">
      <c r="AG49024" s="7"/>
      <c r="AH49024" s="7"/>
    </row>
    <row r="49025" spans="33:34">
      <c r="AG49025" s="7"/>
      <c r="AH49025" s="7"/>
    </row>
    <row r="49026" spans="33:34">
      <c r="AG49026" s="7"/>
      <c r="AH49026" s="7"/>
    </row>
    <row r="49027" spans="33:34">
      <c r="AG49027" s="7"/>
      <c r="AH49027" s="7"/>
    </row>
    <row r="49028" spans="33:34">
      <c r="AG49028" s="7"/>
      <c r="AH49028" s="7"/>
    </row>
    <row r="49029" spans="33:34">
      <c r="AG49029" s="7"/>
      <c r="AH49029" s="7"/>
    </row>
    <row r="49030" spans="33:34">
      <c r="AG49030" s="7"/>
      <c r="AH49030" s="7"/>
    </row>
    <row r="49031" spans="33:34">
      <c r="AG49031" s="7"/>
      <c r="AH49031" s="7"/>
    </row>
    <row r="49032" spans="33:34">
      <c r="AG49032" s="7"/>
      <c r="AH49032" s="7"/>
    </row>
    <row r="49033" spans="33:34">
      <c r="AG49033" s="7"/>
      <c r="AH49033" s="7"/>
    </row>
    <row r="49034" spans="33:34">
      <c r="AG49034" s="7"/>
      <c r="AH49034" s="7"/>
    </row>
    <row r="49035" spans="33:34">
      <c r="AG49035" s="7"/>
      <c r="AH49035" s="7"/>
    </row>
    <row r="49036" spans="33:34">
      <c r="AG49036" s="7"/>
      <c r="AH49036" s="7"/>
    </row>
    <row r="49037" spans="33:34">
      <c r="AG49037" s="7"/>
      <c r="AH49037" s="7"/>
    </row>
    <row r="49038" spans="33:34">
      <c r="AG49038" s="7"/>
      <c r="AH49038" s="7"/>
    </row>
    <row r="49039" spans="33:34">
      <c r="AG49039" s="7"/>
      <c r="AH49039" s="7"/>
    </row>
    <row r="49040" spans="33:34">
      <c r="AG49040" s="7"/>
      <c r="AH49040" s="7"/>
    </row>
    <row r="49041" spans="33:34">
      <c r="AG49041" s="7"/>
      <c r="AH49041" s="7"/>
    </row>
    <row r="49042" spans="33:34">
      <c r="AG49042" s="7"/>
      <c r="AH49042" s="7"/>
    </row>
    <row r="49043" spans="33:34">
      <c r="AG49043" s="7"/>
      <c r="AH49043" s="7"/>
    </row>
    <row r="49044" spans="33:34">
      <c r="AG49044" s="7"/>
      <c r="AH49044" s="7"/>
    </row>
    <row r="49045" spans="33:34">
      <c r="AG49045" s="7"/>
      <c r="AH49045" s="7"/>
    </row>
    <row r="49046" spans="33:34">
      <c r="AG49046" s="7"/>
      <c r="AH49046" s="7"/>
    </row>
    <row r="49047" spans="33:34">
      <c r="AG49047" s="7"/>
      <c r="AH49047" s="7"/>
    </row>
    <row r="49048" spans="33:34">
      <c r="AG49048" s="7"/>
      <c r="AH49048" s="7"/>
    </row>
    <row r="49049" spans="33:34">
      <c r="AG49049" s="7"/>
      <c r="AH49049" s="7"/>
    </row>
    <row r="49050" spans="33:34">
      <c r="AG49050" s="7"/>
      <c r="AH49050" s="7"/>
    </row>
    <row r="49051" spans="33:34">
      <c r="AG49051" s="7"/>
      <c r="AH49051" s="7"/>
    </row>
    <row r="49052" spans="33:34">
      <c r="AG49052" s="7"/>
      <c r="AH49052" s="7"/>
    </row>
    <row r="49053" spans="33:34">
      <c r="AG49053" s="7"/>
      <c r="AH49053" s="7"/>
    </row>
    <row r="49054" spans="33:34">
      <c r="AG49054" s="7"/>
      <c r="AH49054" s="7"/>
    </row>
    <row r="49055" spans="33:34">
      <c r="AG49055" s="7"/>
      <c r="AH49055" s="7"/>
    </row>
    <row r="49056" spans="33:34">
      <c r="AG49056" s="7"/>
      <c r="AH49056" s="7"/>
    </row>
    <row r="49057" spans="33:34">
      <c r="AG49057" s="7"/>
      <c r="AH49057" s="7"/>
    </row>
    <row r="49058" spans="33:34">
      <c r="AG49058" s="7"/>
      <c r="AH49058" s="7"/>
    </row>
    <row r="49059" spans="33:34">
      <c r="AG49059" s="7"/>
      <c r="AH49059" s="7"/>
    </row>
    <row r="49060" spans="33:34">
      <c r="AG49060" s="7"/>
      <c r="AH49060" s="7"/>
    </row>
    <row r="49061" spans="33:34">
      <c r="AG49061" s="7"/>
      <c r="AH49061" s="7"/>
    </row>
    <row r="49062" spans="33:34">
      <c r="AG49062" s="7"/>
      <c r="AH49062" s="7"/>
    </row>
    <row r="49063" spans="33:34">
      <c r="AG49063" s="7"/>
      <c r="AH49063" s="7"/>
    </row>
    <row r="49064" spans="33:34">
      <c r="AG49064" s="7"/>
      <c r="AH49064" s="7"/>
    </row>
    <row r="49065" spans="33:34">
      <c r="AG49065" s="7"/>
      <c r="AH49065" s="7"/>
    </row>
    <row r="49066" spans="33:34">
      <c r="AG49066" s="7"/>
      <c r="AH49066" s="7"/>
    </row>
    <row r="49067" spans="33:34">
      <c r="AG49067" s="7"/>
      <c r="AH49067" s="7"/>
    </row>
    <row r="49068" spans="33:34">
      <c r="AG49068" s="7"/>
      <c r="AH49068" s="7"/>
    </row>
    <row r="49069" spans="33:34">
      <c r="AG49069" s="7"/>
      <c r="AH49069" s="7"/>
    </row>
    <row r="49070" spans="33:34">
      <c r="AG49070" s="7"/>
      <c r="AH49070" s="7"/>
    </row>
    <row r="49071" spans="33:34">
      <c r="AG49071" s="7"/>
      <c r="AH49071" s="7"/>
    </row>
    <row r="49072" spans="33:34">
      <c r="AG49072" s="7"/>
      <c r="AH49072" s="7"/>
    </row>
    <row r="49073" spans="33:34">
      <c r="AG49073" s="7"/>
      <c r="AH49073" s="7"/>
    </row>
    <row r="49074" spans="33:34">
      <c r="AG49074" s="7"/>
      <c r="AH49074" s="7"/>
    </row>
    <row r="49075" spans="33:34">
      <c r="AG49075" s="7"/>
      <c r="AH49075" s="7"/>
    </row>
    <row r="49076" spans="33:34">
      <c r="AG49076" s="7"/>
      <c r="AH49076" s="7"/>
    </row>
    <row r="49077" spans="33:34">
      <c r="AG49077" s="7"/>
      <c r="AH49077" s="7"/>
    </row>
    <row r="49078" spans="33:34">
      <c r="AG49078" s="7"/>
      <c r="AH49078" s="7"/>
    </row>
    <row r="49079" spans="33:34">
      <c r="AG49079" s="7"/>
      <c r="AH49079" s="7"/>
    </row>
    <row r="49080" spans="33:34">
      <c r="AG49080" s="7"/>
      <c r="AH49080" s="7"/>
    </row>
    <row r="49081" spans="33:34">
      <c r="AG49081" s="7"/>
      <c r="AH49081" s="7"/>
    </row>
    <row r="49082" spans="33:34">
      <c r="AG49082" s="7"/>
      <c r="AH49082" s="7"/>
    </row>
    <row r="49083" spans="33:34">
      <c r="AG49083" s="7"/>
      <c r="AH49083" s="7"/>
    </row>
    <row r="49084" spans="33:34">
      <c r="AG49084" s="7"/>
      <c r="AH49084" s="7"/>
    </row>
    <row r="49085" spans="33:34">
      <c r="AG49085" s="7"/>
      <c r="AH49085" s="7"/>
    </row>
    <row r="49086" spans="33:34">
      <c r="AG49086" s="7"/>
      <c r="AH49086" s="7"/>
    </row>
    <row r="49087" spans="33:34">
      <c r="AG49087" s="7"/>
      <c r="AH49087" s="7"/>
    </row>
    <row r="49088" spans="33:34">
      <c r="AG49088" s="7"/>
      <c r="AH49088" s="7"/>
    </row>
    <row r="49089" spans="33:34">
      <c r="AG49089" s="7"/>
      <c r="AH49089" s="7"/>
    </row>
    <row r="49090" spans="33:34">
      <c r="AG49090" s="7"/>
      <c r="AH49090" s="7"/>
    </row>
    <row r="49091" spans="33:34">
      <c r="AG49091" s="7"/>
      <c r="AH49091" s="7"/>
    </row>
    <row r="49092" spans="33:34">
      <c r="AG49092" s="7"/>
      <c r="AH49092" s="7"/>
    </row>
    <row r="49093" spans="33:34">
      <c r="AG49093" s="7"/>
      <c r="AH49093" s="7"/>
    </row>
    <row r="49094" spans="33:34">
      <c r="AG49094" s="7"/>
      <c r="AH49094" s="7"/>
    </row>
    <row r="49095" spans="33:34">
      <c r="AG49095" s="7"/>
      <c r="AH49095" s="7"/>
    </row>
    <row r="49096" spans="33:34">
      <c r="AG49096" s="7"/>
      <c r="AH49096" s="7"/>
    </row>
    <row r="49097" spans="33:34">
      <c r="AG49097" s="7"/>
      <c r="AH49097" s="7"/>
    </row>
    <row r="49098" spans="33:34">
      <c r="AG49098" s="7"/>
      <c r="AH49098" s="7"/>
    </row>
    <row r="49099" spans="33:34">
      <c r="AG49099" s="7"/>
      <c r="AH49099" s="7"/>
    </row>
    <row r="49100" spans="33:34">
      <c r="AG49100" s="7"/>
      <c r="AH49100" s="7"/>
    </row>
    <row r="49101" spans="33:34">
      <c r="AG49101" s="7"/>
      <c r="AH49101" s="7"/>
    </row>
    <row r="49102" spans="33:34">
      <c r="AG49102" s="7"/>
      <c r="AH49102" s="7"/>
    </row>
    <row r="49103" spans="33:34">
      <c r="AG49103" s="7"/>
      <c r="AH49103" s="7"/>
    </row>
    <row r="49104" spans="33:34">
      <c r="AG49104" s="7"/>
      <c r="AH49104" s="7"/>
    </row>
    <row r="49105" spans="33:34">
      <c r="AG49105" s="7"/>
      <c r="AH49105" s="7"/>
    </row>
    <row r="49106" spans="33:34">
      <c r="AG49106" s="7"/>
      <c r="AH49106" s="7"/>
    </row>
    <row r="49107" spans="33:34">
      <c r="AG49107" s="7"/>
      <c r="AH49107" s="7"/>
    </row>
    <row r="49108" spans="33:34">
      <c r="AG49108" s="7"/>
      <c r="AH49108" s="7"/>
    </row>
    <row r="49109" spans="33:34">
      <c r="AG49109" s="7"/>
      <c r="AH49109" s="7"/>
    </row>
    <row r="49110" spans="33:34">
      <c r="AG49110" s="7"/>
      <c r="AH49110" s="7"/>
    </row>
    <row r="49111" spans="33:34">
      <c r="AG49111" s="7"/>
      <c r="AH49111" s="7"/>
    </row>
    <row r="49112" spans="33:34">
      <c r="AG49112" s="7"/>
      <c r="AH49112" s="7"/>
    </row>
    <row r="49113" spans="33:34">
      <c r="AG49113" s="7"/>
      <c r="AH49113" s="7"/>
    </row>
    <row r="49114" spans="33:34">
      <c r="AG49114" s="7"/>
      <c r="AH49114" s="7"/>
    </row>
    <row r="49115" spans="33:34">
      <c r="AG49115" s="7"/>
      <c r="AH49115" s="7"/>
    </row>
    <row r="49116" spans="33:34">
      <c r="AG49116" s="7"/>
      <c r="AH49116" s="7"/>
    </row>
    <row r="49117" spans="33:34">
      <c r="AG49117" s="7"/>
      <c r="AH49117" s="7"/>
    </row>
    <row r="49118" spans="33:34">
      <c r="AG49118" s="7"/>
      <c r="AH49118" s="7"/>
    </row>
    <row r="49119" spans="33:34">
      <c r="AG49119" s="7"/>
      <c r="AH49119" s="7"/>
    </row>
    <row r="49120" spans="33:34">
      <c r="AG49120" s="7"/>
      <c r="AH49120" s="7"/>
    </row>
    <row r="49121" spans="33:34">
      <c r="AG49121" s="7"/>
      <c r="AH49121" s="7"/>
    </row>
    <row r="49122" spans="33:34">
      <c r="AG49122" s="7"/>
      <c r="AH49122" s="7"/>
    </row>
    <row r="49123" spans="33:34">
      <c r="AG49123" s="7"/>
      <c r="AH49123" s="7"/>
    </row>
    <row r="49124" spans="33:34">
      <c r="AG49124" s="7"/>
      <c r="AH49124" s="7"/>
    </row>
    <row r="49125" spans="33:34">
      <c r="AG49125" s="7"/>
      <c r="AH49125" s="7"/>
    </row>
    <row r="49126" spans="33:34">
      <c r="AG49126" s="7"/>
      <c r="AH49126" s="7"/>
    </row>
    <row r="49127" spans="33:34">
      <c r="AG49127" s="7"/>
      <c r="AH49127" s="7"/>
    </row>
    <row r="49128" spans="33:34">
      <c r="AG49128" s="7"/>
      <c r="AH49128" s="7"/>
    </row>
    <row r="49129" spans="33:34">
      <c r="AG49129" s="7"/>
      <c r="AH49129" s="7"/>
    </row>
    <row r="49130" spans="33:34">
      <c r="AG49130" s="7"/>
      <c r="AH49130" s="7"/>
    </row>
    <row r="49131" spans="33:34">
      <c r="AG49131" s="7"/>
      <c r="AH49131" s="7"/>
    </row>
    <row r="49132" spans="33:34">
      <c r="AG49132" s="7"/>
      <c r="AH49132" s="7"/>
    </row>
    <row r="49133" spans="33:34">
      <c r="AG49133" s="7"/>
      <c r="AH49133" s="7"/>
    </row>
    <row r="49134" spans="33:34">
      <c r="AG49134" s="7"/>
      <c r="AH49134" s="7"/>
    </row>
    <row r="49135" spans="33:34">
      <c r="AG49135" s="7"/>
      <c r="AH49135" s="7"/>
    </row>
    <row r="49136" spans="33:34">
      <c r="AG49136" s="7"/>
      <c r="AH49136" s="7"/>
    </row>
    <row r="49137" spans="33:34">
      <c r="AG49137" s="7"/>
      <c r="AH49137" s="7"/>
    </row>
    <row r="49138" spans="33:34">
      <c r="AG49138" s="7"/>
      <c r="AH49138" s="7"/>
    </row>
    <row r="49139" spans="33:34">
      <c r="AG49139" s="7"/>
      <c r="AH49139" s="7"/>
    </row>
    <row r="49140" spans="33:34">
      <c r="AG49140" s="7"/>
      <c r="AH49140" s="7"/>
    </row>
    <row r="49141" spans="33:34">
      <c r="AG49141" s="7"/>
      <c r="AH49141" s="7"/>
    </row>
    <row r="49142" spans="33:34">
      <c r="AG49142" s="7"/>
      <c r="AH49142" s="7"/>
    </row>
    <row r="49143" spans="33:34">
      <c r="AG49143" s="7"/>
      <c r="AH49143" s="7"/>
    </row>
    <row r="49144" spans="33:34">
      <c r="AG49144" s="7"/>
      <c r="AH49144" s="7"/>
    </row>
    <row r="49145" spans="33:34">
      <c r="AG49145" s="7"/>
      <c r="AH49145" s="7"/>
    </row>
    <row r="49146" spans="33:34">
      <c r="AG49146" s="7"/>
      <c r="AH49146" s="7"/>
    </row>
    <row r="49147" spans="33:34">
      <c r="AG49147" s="7"/>
      <c r="AH49147" s="7"/>
    </row>
    <row r="49148" spans="33:34">
      <c r="AG49148" s="7"/>
      <c r="AH49148" s="7"/>
    </row>
    <row r="49149" spans="33:34">
      <c r="AG49149" s="7"/>
      <c r="AH49149" s="7"/>
    </row>
    <row r="49150" spans="33:34">
      <c r="AG49150" s="7"/>
      <c r="AH49150" s="7"/>
    </row>
    <row r="49151" spans="33:34">
      <c r="AG49151" s="7"/>
      <c r="AH49151" s="7"/>
    </row>
    <row r="49152" spans="33:34">
      <c r="AG49152" s="7"/>
      <c r="AH49152" s="7"/>
    </row>
    <row r="49153" spans="33:34">
      <c r="AG49153" s="7"/>
      <c r="AH49153" s="7"/>
    </row>
    <row r="49154" spans="33:34">
      <c r="AG49154" s="7"/>
      <c r="AH49154" s="7"/>
    </row>
    <row r="49155" spans="33:34">
      <c r="AG49155" s="7"/>
      <c r="AH49155" s="7"/>
    </row>
    <row r="49156" spans="33:34">
      <c r="AG49156" s="7"/>
      <c r="AH49156" s="7"/>
    </row>
    <row r="49157" spans="33:34">
      <c r="AG49157" s="7"/>
      <c r="AH49157" s="7"/>
    </row>
    <row r="49158" spans="33:34">
      <c r="AG49158" s="7"/>
      <c r="AH49158" s="7"/>
    </row>
    <row r="49159" spans="33:34">
      <c r="AG49159" s="7"/>
      <c r="AH49159" s="7"/>
    </row>
    <row r="49160" spans="33:34">
      <c r="AG49160" s="7"/>
      <c r="AH49160" s="7"/>
    </row>
    <row r="49161" spans="33:34">
      <c r="AG49161" s="7"/>
      <c r="AH49161" s="7"/>
    </row>
    <row r="49162" spans="33:34">
      <c r="AG49162" s="7"/>
      <c r="AH49162" s="7"/>
    </row>
    <row r="49163" spans="33:34">
      <c r="AG49163" s="7"/>
      <c r="AH49163" s="7"/>
    </row>
    <row r="49164" spans="33:34">
      <c r="AG49164" s="7"/>
      <c r="AH49164" s="7"/>
    </row>
    <row r="49165" spans="33:34">
      <c r="AG49165" s="7"/>
      <c r="AH49165" s="7"/>
    </row>
    <row r="49166" spans="33:34">
      <c r="AG49166" s="7"/>
      <c r="AH49166" s="7"/>
    </row>
    <row r="49167" spans="33:34">
      <c r="AG49167" s="7"/>
      <c r="AH49167" s="7"/>
    </row>
    <row r="49168" spans="33:34">
      <c r="AG49168" s="7"/>
      <c r="AH49168" s="7"/>
    </row>
    <row r="49169" spans="33:34">
      <c r="AG49169" s="7"/>
      <c r="AH49169" s="7"/>
    </row>
    <row r="49170" spans="33:34">
      <c r="AG49170" s="7"/>
      <c r="AH49170" s="7"/>
    </row>
    <row r="49171" spans="33:34">
      <c r="AG49171" s="7"/>
      <c r="AH49171" s="7"/>
    </row>
    <row r="49172" spans="33:34">
      <c r="AG49172" s="7"/>
      <c r="AH49172" s="7"/>
    </row>
    <row r="49173" spans="33:34">
      <c r="AG49173" s="7"/>
      <c r="AH49173" s="7"/>
    </row>
    <row r="49174" spans="33:34">
      <c r="AG49174" s="7"/>
      <c r="AH49174" s="7"/>
    </row>
    <row r="49175" spans="33:34">
      <c r="AG49175" s="7"/>
      <c r="AH49175" s="7"/>
    </row>
    <row r="49176" spans="33:34">
      <c r="AG49176" s="7"/>
      <c r="AH49176" s="7"/>
    </row>
    <row r="49177" spans="33:34">
      <c r="AG49177" s="7"/>
      <c r="AH49177" s="7"/>
    </row>
    <row r="49178" spans="33:34">
      <c r="AG49178" s="7"/>
      <c r="AH49178" s="7"/>
    </row>
    <row r="49179" spans="33:34">
      <c r="AG49179" s="7"/>
      <c r="AH49179" s="7"/>
    </row>
    <row r="49180" spans="33:34">
      <c r="AG49180" s="7"/>
      <c r="AH49180" s="7"/>
    </row>
    <row r="49181" spans="33:34">
      <c r="AG49181" s="7"/>
      <c r="AH49181" s="7"/>
    </row>
    <row r="49182" spans="33:34">
      <c r="AG49182" s="7"/>
      <c r="AH49182" s="7"/>
    </row>
    <row r="49183" spans="33:34">
      <c r="AG49183" s="7"/>
      <c r="AH49183" s="7"/>
    </row>
    <row r="49184" spans="33:34">
      <c r="AG49184" s="7"/>
      <c r="AH49184" s="7"/>
    </row>
    <row r="49185" spans="33:34">
      <c r="AG49185" s="7"/>
      <c r="AH49185" s="7"/>
    </row>
    <row r="49186" spans="33:34">
      <c r="AG49186" s="7"/>
      <c r="AH49186" s="7"/>
    </row>
    <row r="49187" spans="33:34">
      <c r="AG49187" s="7"/>
      <c r="AH49187" s="7"/>
    </row>
    <row r="49188" spans="33:34">
      <c r="AG49188" s="7"/>
      <c r="AH49188" s="7"/>
    </row>
    <row r="49189" spans="33:34">
      <c r="AG49189" s="7"/>
      <c r="AH49189" s="7"/>
    </row>
    <row r="49190" spans="33:34">
      <c r="AG49190" s="7"/>
      <c r="AH49190" s="7"/>
    </row>
    <row r="49191" spans="33:34">
      <c r="AG49191" s="7"/>
      <c r="AH49191" s="7"/>
    </row>
    <row r="49192" spans="33:34">
      <c r="AG49192" s="7"/>
      <c r="AH49192" s="7"/>
    </row>
    <row r="49193" spans="33:34">
      <c r="AG49193" s="7"/>
      <c r="AH49193" s="7"/>
    </row>
    <row r="49194" spans="33:34">
      <c r="AG49194" s="7"/>
      <c r="AH49194" s="7"/>
    </row>
    <row r="49195" spans="33:34">
      <c r="AG49195" s="7"/>
      <c r="AH49195" s="7"/>
    </row>
    <row r="49196" spans="33:34">
      <c r="AG49196" s="7"/>
      <c r="AH49196" s="7"/>
    </row>
    <row r="49197" spans="33:34">
      <c r="AG49197" s="7"/>
      <c r="AH49197" s="7"/>
    </row>
    <row r="49198" spans="33:34">
      <c r="AG49198" s="7"/>
      <c r="AH49198" s="7"/>
    </row>
    <row r="49199" spans="33:34">
      <c r="AG49199" s="7"/>
      <c r="AH49199" s="7"/>
    </row>
    <row r="49200" spans="33:34">
      <c r="AG49200" s="7"/>
      <c r="AH49200" s="7"/>
    </row>
    <row r="49201" spans="33:34">
      <c r="AG49201" s="7"/>
      <c r="AH49201" s="7"/>
    </row>
    <row r="49202" spans="33:34">
      <c r="AG49202" s="7"/>
      <c r="AH49202" s="7"/>
    </row>
    <row r="49203" spans="33:34">
      <c r="AG49203" s="7"/>
      <c r="AH49203" s="7"/>
    </row>
    <row r="49204" spans="33:34">
      <c r="AG49204" s="7"/>
      <c r="AH49204" s="7"/>
    </row>
    <row r="49205" spans="33:34">
      <c r="AG49205" s="7"/>
      <c r="AH49205" s="7"/>
    </row>
    <row r="49206" spans="33:34">
      <c r="AG49206" s="7"/>
      <c r="AH49206" s="7"/>
    </row>
    <row r="49207" spans="33:34">
      <c r="AG49207" s="7"/>
      <c r="AH49207" s="7"/>
    </row>
    <row r="49208" spans="33:34">
      <c r="AG49208" s="7"/>
      <c r="AH49208" s="7"/>
    </row>
    <row r="49209" spans="33:34">
      <c r="AG49209" s="7"/>
      <c r="AH49209" s="7"/>
    </row>
    <row r="49210" spans="33:34">
      <c r="AG49210" s="7"/>
      <c r="AH49210" s="7"/>
    </row>
    <row r="49211" spans="33:34">
      <c r="AG49211" s="7"/>
      <c r="AH49211" s="7"/>
    </row>
    <row r="49212" spans="33:34">
      <c r="AG49212" s="7"/>
      <c r="AH49212" s="7"/>
    </row>
    <row r="49213" spans="33:34">
      <c r="AG49213" s="7"/>
      <c r="AH49213" s="7"/>
    </row>
    <row r="49214" spans="33:34">
      <c r="AG49214" s="7"/>
      <c r="AH49214" s="7"/>
    </row>
    <row r="49215" spans="33:34">
      <c r="AG49215" s="7"/>
      <c r="AH49215" s="7"/>
    </row>
    <row r="49216" spans="33:34">
      <c r="AG49216" s="7"/>
      <c r="AH49216" s="7"/>
    </row>
    <row r="49217" spans="33:34">
      <c r="AG49217" s="7"/>
      <c r="AH49217" s="7"/>
    </row>
    <row r="49218" spans="33:34">
      <c r="AG49218" s="7"/>
      <c r="AH49218" s="7"/>
    </row>
    <row r="49219" spans="33:34">
      <c r="AG49219" s="7"/>
      <c r="AH49219" s="7"/>
    </row>
    <row r="49220" spans="33:34">
      <c r="AG49220" s="7"/>
      <c r="AH49220" s="7"/>
    </row>
    <row r="49221" spans="33:34">
      <c r="AG49221" s="7"/>
      <c r="AH49221" s="7"/>
    </row>
    <row r="49222" spans="33:34">
      <c r="AG49222" s="7"/>
      <c r="AH49222" s="7"/>
    </row>
    <row r="49223" spans="33:34">
      <c r="AG49223" s="7"/>
      <c r="AH49223" s="7"/>
    </row>
    <row r="49224" spans="33:34">
      <c r="AG49224" s="7"/>
      <c r="AH49224" s="7"/>
    </row>
    <row r="49225" spans="33:34">
      <c r="AG49225" s="7"/>
      <c r="AH49225" s="7"/>
    </row>
    <row r="49226" spans="33:34">
      <c r="AG49226" s="7"/>
      <c r="AH49226" s="7"/>
    </row>
    <row r="49227" spans="33:34">
      <c r="AG49227" s="7"/>
      <c r="AH49227" s="7"/>
    </row>
    <row r="49228" spans="33:34">
      <c r="AG49228" s="7"/>
      <c r="AH49228" s="7"/>
    </row>
    <row r="49229" spans="33:34">
      <c r="AG49229" s="7"/>
      <c r="AH49229" s="7"/>
    </row>
    <row r="49230" spans="33:34">
      <c r="AG49230" s="7"/>
      <c r="AH49230" s="7"/>
    </row>
    <row r="49231" spans="33:34">
      <c r="AG49231" s="7"/>
      <c r="AH49231" s="7"/>
    </row>
    <row r="49232" spans="33:34">
      <c r="AG49232" s="7"/>
      <c r="AH49232" s="7"/>
    </row>
    <row r="49233" spans="33:34">
      <c r="AG49233" s="7"/>
      <c r="AH49233" s="7"/>
    </row>
    <row r="49234" spans="33:34">
      <c r="AG49234" s="7"/>
      <c r="AH49234" s="7"/>
    </row>
    <row r="49235" spans="33:34">
      <c r="AG49235" s="7"/>
      <c r="AH49235" s="7"/>
    </row>
    <row r="49236" spans="33:34">
      <c r="AG49236" s="7"/>
      <c r="AH49236" s="7"/>
    </row>
    <row r="49237" spans="33:34">
      <c r="AG49237" s="7"/>
      <c r="AH49237" s="7"/>
    </row>
    <row r="49238" spans="33:34">
      <c r="AG49238" s="7"/>
      <c r="AH49238" s="7"/>
    </row>
    <row r="49239" spans="33:34">
      <c r="AG49239" s="7"/>
      <c r="AH49239" s="7"/>
    </row>
    <row r="49240" spans="33:34">
      <c r="AG49240" s="7"/>
      <c r="AH49240" s="7"/>
    </row>
    <row r="49241" spans="33:34">
      <c r="AG49241" s="7"/>
      <c r="AH49241" s="7"/>
    </row>
    <row r="49242" spans="33:34">
      <c r="AG49242" s="7"/>
      <c r="AH49242" s="7"/>
    </row>
    <row r="49243" spans="33:34">
      <c r="AG49243" s="7"/>
      <c r="AH49243" s="7"/>
    </row>
    <row r="49244" spans="33:34">
      <c r="AG49244" s="7"/>
      <c r="AH49244" s="7"/>
    </row>
    <row r="49245" spans="33:34">
      <c r="AG49245" s="7"/>
      <c r="AH49245" s="7"/>
    </row>
    <row r="49246" spans="33:34">
      <c r="AG49246" s="7"/>
      <c r="AH49246" s="7"/>
    </row>
    <row r="49247" spans="33:34">
      <c r="AG49247" s="7"/>
      <c r="AH49247" s="7"/>
    </row>
    <row r="49248" spans="33:34">
      <c r="AG49248" s="7"/>
      <c r="AH49248" s="7"/>
    </row>
    <row r="49249" spans="33:34">
      <c r="AG49249" s="7"/>
      <c r="AH49249" s="7"/>
    </row>
    <row r="49250" spans="33:34">
      <c r="AG49250" s="7"/>
      <c r="AH49250" s="7"/>
    </row>
    <row r="49251" spans="33:34">
      <c r="AG49251" s="7"/>
      <c r="AH49251" s="7"/>
    </row>
    <row r="49252" spans="33:34">
      <c r="AG49252" s="7"/>
      <c r="AH49252" s="7"/>
    </row>
    <row r="49253" spans="33:34">
      <c r="AG49253" s="7"/>
      <c r="AH49253" s="7"/>
    </row>
    <row r="49254" spans="33:34">
      <c r="AG49254" s="7"/>
      <c r="AH49254" s="7"/>
    </row>
    <row r="49255" spans="33:34">
      <c r="AG49255" s="7"/>
      <c r="AH49255" s="7"/>
    </row>
    <row r="49256" spans="33:34">
      <c r="AG49256" s="7"/>
      <c r="AH49256" s="7"/>
    </row>
    <row r="49257" spans="33:34">
      <c r="AG49257" s="7"/>
      <c r="AH49257" s="7"/>
    </row>
    <row r="49258" spans="33:34">
      <c r="AG49258" s="7"/>
      <c r="AH49258" s="7"/>
    </row>
    <row r="49259" spans="33:34">
      <c r="AG49259" s="7"/>
      <c r="AH49259" s="7"/>
    </row>
    <row r="49260" spans="33:34">
      <c r="AG49260" s="7"/>
      <c r="AH49260" s="7"/>
    </row>
    <row r="49261" spans="33:34">
      <c r="AG49261" s="7"/>
      <c r="AH49261" s="7"/>
    </row>
    <row r="49262" spans="33:34">
      <c r="AG49262" s="7"/>
      <c r="AH49262" s="7"/>
    </row>
    <row r="49263" spans="33:34">
      <c r="AG49263" s="7"/>
      <c r="AH49263" s="7"/>
    </row>
    <row r="49264" spans="33:34">
      <c r="AG49264" s="7"/>
      <c r="AH49264" s="7"/>
    </row>
    <row r="49265" spans="33:34">
      <c r="AG49265" s="7"/>
      <c r="AH49265" s="7"/>
    </row>
    <row r="49266" spans="33:34">
      <c r="AG49266" s="7"/>
      <c r="AH49266" s="7"/>
    </row>
    <row r="49267" spans="33:34">
      <c r="AG49267" s="7"/>
      <c r="AH49267" s="7"/>
    </row>
    <row r="49268" spans="33:34">
      <c r="AG49268" s="7"/>
      <c r="AH49268" s="7"/>
    </row>
    <row r="49269" spans="33:34">
      <c r="AG49269" s="7"/>
      <c r="AH49269" s="7"/>
    </row>
    <row r="49270" spans="33:34">
      <c r="AG49270" s="7"/>
      <c r="AH49270" s="7"/>
    </row>
    <row r="49271" spans="33:34">
      <c r="AG49271" s="7"/>
      <c r="AH49271" s="7"/>
    </row>
    <row r="49272" spans="33:34">
      <c r="AG49272" s="7"/>
      <c r="AH49272" s="7"/>
    </row>
    <row r="49273" spans="33:34">
      <c r="AG49273" s="7"/>
      <c r="AH49273" s="7"/>
    </row>
    <row r="49274" spans="33:34">
      <c r="AG49274" s="7"/>
      <c r="AH49274" s="7"/>
    </row>
    <row r="49275" spans="33:34">
      <c r="AG49275" s="7"/>
      <c r="AH49275" s="7"/>
    </row>
    <row r="49276" spans="33:34">
      <c r="AG49276" s="7"/>
      <c r="AH49276" s="7"/>
    </row>
    <row r="49277" spans="33:34">
      <c r="AG49277" s="7"/>
      <c r="AH49277" s="7"/>
    </row>
    <row r="49278" spans="33:34">
      <c r="AG49278" s="7"/>
      <c r="AH49278" s="7"/>
    </row>
    <row r="49279" spans="33:34">
      <c r="AG49279" s="7"/>
      <c r="AH49279" s="7"/>
    </row>
    <row r="49280" spans="33:34">
      <c r="AG49280" s="7"/>
      <c r="AH49280" s="7"/>
    </row>
    <row r="49281" spans="33:34">
      <c r="AG49281" s="7"/>
      <c r="AH49281" s="7"/>
    </row>
    <row r="49282" spans="33:34">
      <c r="AG49282" s="7"/>
      <c r="AH49282" s="7"/>
    </row>
    <row r="49283" spans="33:34">
      <c r="AG49283" s="7"/>
      <c r="AH49283" s="7"/>
    </row>
    <row r="49284" spans="33:34">
      <c r="AG49284" s="7"/>
      <c r="AH49284" s="7"/>
    </row>
    <row r="49285" spans="33:34">
      <c r="AG49285" s="7"/>
      <c r="AH49285" s="7"/>
    </row>
    <row r="49286" spans="33:34">
      <c r="AG49286" s="7"/>
      <c r="AH49286" s="7"/>
    </row>
    <row r="49287" spans="33:34">
      <c r="AG49287" s="7"/>
      <c r="AH49287" s="7"/>
    </row>
    <row r="49288" spans="33:34">
      <c r="AG49288" s="7"/>
      <c r="AH49288" s="7"/>
    </row>
    <row r="49289" spans="33:34">
      <c r="AG49289" s="7"/>
      <c r="AH49289" s="7"/>
    </row>
    <row r="49290" spans="33:34">
      <c r="AG49290" s="7"/>
      <c r="AH49290" s="7"/>
    </row>
    <row r="49291" spans="33:34">
      <c r="AG49291" s="7"/>
      <c r="AH49291" s="7"/>
    </row>
    <row r="49292" spans="33:34">
      <c r="AG49292" s="7"/>
      <c r="AH49292" s="7"/>
    </row>
    <row r="49293" spans="33:34">
      <c r="AG49293" s="7"/>
      <c r="AH49293" s="7"/>
    </row>
    <row r="49294" spans="33:34">
      <c r="AG49294" s="7"/>
      <c r="AH49294" s="7"/>
    </row>
    <row r="49295" spans="33:34">
      <c r="AG49295" s="7"/>
      <c r="AH49295" s="7"/>
    </row>
    <row r="49296" spans="33:34">
      <c r="AG49296" s="7"/>
      <c r="AH49296" s="7"/>
    </row>
    <row r="49297" spans="33:34">
      <c r="AG49297" s="7"/>
      <c r="AH49297" s="7"/>
    </row>
    <row r="49298" spans="33:34">
      <c r="AG49298" s="7"/>
      <c r="AH49298" s="7"/>
    </row>
    <row r="49299" spans="33:34">
      <c r="AG49299" s="7"/>
      <c r="AH49299" s="7"/>
    </row>
    <row r="49300" spans="33:34">
      <c r="AG49300" s="7"/>
      <c r="AH49300" s="7"/>
    </row>
    <row r="49301" spans="33:34">
      <c r="AG49301" s="7"/>
      <c r="AH49301" s="7"/>
    </row>
    <row r="49302" spans="33:34">
      <c r="AG49302" s="7"/>
      <c r="AH49302" s="7"/>
    </row>
    <row r="49303" spans="33:34">
      <c r="AG49303" s="7"/>
      <c r="AH49303" s="7"/>
    </row>
    <row r="49304" spans="33:34">
      <c r="AG49304" s="7"/>
      <c r="AH49304" s="7"/>
    </row>
    <row r="49305" spans="33:34">
      <c r="AG49305" s="7"/>
      <c r="AH49305" s="7"/>
    </row>
    <row r="49306" spans="33:34">
      <c r="AG49306" s="7"/>
      <c r="AH49306" s="7"/>
    </row>
    <row r="49307" spans="33:34">
      <c r="AG49307" s="7"/>
      <c r="AH49307" s="7"/>
    </row>
    <row r="49308" spans="33:34">
      <c r="AG49308" s="7"/>
      <c r="AH49308" s="7"/>
    </row>
    <row r="49309" spans="33:34">
      <c r="AG49309" s="7"/>
      <c r="AH49309" s="7"/>
    </row>
    <row r="49310" spans="33:34">
      <c r="AG49310" s="7"/>
      <c r="AH49310" s="7"/>
    </row>
    <row r="49311" spans="33:34">
      <c r="AG49311" s="7"/>
      <c r="AH49311" s="7"/>
    </row>
    <row r="49312" spans="33:34">
      <c r="AG49312" s="7"/>
      <c r="AH49312" s="7"/>
    </row>
    <row r="49313" spans="33:34">
      <c r="AG49313" s="7"/>
      <c r="AH49313" s="7"/>
    </row>
    <row r="49314" spans="33:34">
      <c r="AG49314" s="7"/>
      <c r="AH49314" s="7"/>
    </row>
    <row r="49315" spans="33:34">
      <c r="AG49315" s="7"/>
      <c r="AH49315" s="7"/>
    </row>
    <row r="49316" spans="33:34">
      <c r="AG49316" s="7"/>
      <c r="AH49316" s="7"/>
    </row>
    <row r="49317" spans="33:34">
      <c r="AG49317" s="7"/>
      <c r="AH49317" s="7"/>
    </row>
    <row r="49318" spans="33:34">
      <c r="AG49318" s="7"/>
      <c r="AH49318" s="7"/>
    </row>
    <row r="49319" spans="33:34">
      <c r="AG49319" s="7"/>
      <c r="AH49319" s="7"/>
    </row>
    <row r="49320" spans="33:34">
      <c r="AG49320" s="7"/>
      <c r="AH49320" s="7"/>
    </row>
    <row r="49321" spans="33:34">
      <c r="AG49321" s="7"/>
      <c r="AH49321" s="7"/>
    </row>
    <row r="49322" spans="33:34">
      <c r="AG49322" s="7"/>
      <c r="AH49322" s="7"/>
    </row>
    <row r="49323" spans="33:34">
      <c r="AG49323" s="7"/>
      <c r="AH49323" s="7"/>
    </row>
    <row r="49324" spans="33:34">
      <c r="AG49324" s="7"/>
      <c r="AH49324" s="7"/>
    </row>
    <row r="49325" spans="33:34">
      <c r="AG49325" s="7"/>
      <c r="AH49325" s="7"/>
    </row>
    <row r="49326" spans="33:34">
      <c r="AG49326" s="7"/>
      <c r="AH49326" s="7"/>
    </row>
    <row r="49327" spans="33:34">
      <c r="AG49327" s="7"/>
      <c r="AH49327" s="7"/>
    </row>
    <row r="49328" spans="33:34">
      <c r="AG49328" s="7"/>
      <c r="AH49328" s="7"/>
    </row>
    <row r="49329" spans="33:34">
      <c r="AG49329" s="7"/>
      <c r="AH49329" s="7"/>
    </row>
    <row r="49330" spans="33:34">
      <c r="AG49330" s="7"/>
      <c r="AH49330" s="7"/>
    </row>
    <row r="49331" spans="33:34">
      <c r="AG49331" s="7"/>
      <c r="AH49331" s="7"/>
    </row>
    <row r="49332" spans="33:34">
      <c r="AG49332" s="7"/>
      <c r="AH49332" s="7"/>
    </row>
    <row r="49333" spans="33:34">
      <c r="AG49333" s="7"/>
      <c r="AH49333" s="7"/>
    </row>
    <row r="49334" spans="33:34">
      <c r="AG49334" s="7"/>
      <c r="AH49334" s="7"/>
    </row>
    <row r="49335" spans="33:34">
      <c r="AG49335" s="7"/>
      <c r="AH49335" s="7"/>
    </row>
    <row r="49336" spans="33:34">
      <c r="AG49336" s="7"/>
      <c r="AH49336" s="7"/>
    </row>
    <row r="49337" spans="33:34">
      <c r="AG49337" s="7"/>
      <c r="AH49337" s="7"/>
    </row>
    <row r="49338" spans="33:34">
      <c r="AG49338" s="7"/>
      <c r="AH49338" s="7"/>
    </row>
    <row r="49339" spans="33:34">
      <c r="AG49339" s="7"/>
      <c r="AH49339" s="7"/>
    </row>
    <row r="49340" spans="33:34">
      <c r="AG49340" s="7"/>
      <c r="AH49340" s="7"/>
    </row>
    <row r="49341" spans="33:34">
      <c r="AG49341" s="7"/>
      <c r="AH49341" s="7"/>
    </row>
    <row r="49342" spans="33:34">
      <c r="AG49342" s="7"/>
      <c r="AH49342" s="7"/>
    </row>
    <row r="49343" spans="33:34">
      <c r="AG49343" s="7"/>
      <c r="AH49343" s="7"/>
    </row>
    <row r="49344" spans="33:34">
      <c r="AG49344" s="7"/>
      <c r="AH49344" s="7"/>
    </row>
    <row r="49345" spans="33:34">
      <c r="AG49345" s="7"/>
      <c r="AH49345" s="7"/>
    </row>
    <row r="49346" spans="33:34">
      <c r="AG49346" s="7"/>
      <c r="AH49346" s="7"/>
    </row>
    <row r="49347" spans="33:34">
      <c r="AG49347" s="7"/>
      <c r="AH49347" s="7"/>
    </row>
    <row r="49348" spans="33:34">
      <c r="AG49348" s="7"/>
      <c r="AH49348" s="7"/>
    </row>
    <row r="49349" spans="33:34">
      <c r="AG49349" s="7"/>
      <c r="AH49349" s="7"/>
    </row>
    <row r="49350" spans="33:34">
      <c r="AG49350" s="7"/>
      <c r="AH49350" s="7"/>
    </row>
    <row r="49351" spans="33:34">
      <c r="AG49351" s="7"/>
      <c r="AH49351" s="7"/>
    </row>
    <row r="49352" spans="33:34">
      <c r="AG49352" s="7"/>
      <c r="AH49352" s="7"/>
    </row>
    <row r="49353" spans="33:34">
      <c r="AG49353" s="7"/>
      <c r="AH49353" s="7"/>
    </row>
    <row r="49354" spans="33:34">
      <c r="AG49354" s="7"/>
      <c r="AH49354" s="7"/>
    </row>
    <row r="49355" spans="33:34">
      <c r="AG49355" s="7"/>
      <c r="AH49355" s="7"/>
    </row>
    <row r="49356" spans="33:34">
      <c r="AG49356" s="7"/>
      <c r="AH49356" s="7"/>
    </row>
    <row r="49357" spans="33:34">
      <c r="AG49357" s="7"/>
      <c r="AH49357" s="7"/>
    </row>
    <row r="49358" spans="33:34">
      <c r="AG49358" s="7"/>
      <c r="AH49358" s="7"/>
    </row>
    <row r="49359" spans="33:34">
      <c r="AG49359" s="7"/>
      <c r="AH49359" s="7"/>
    </row>
    <row r="49360" spans="33:34">
      <c r="AG49360" s="7"/>
      <c r="AH49360" s="7"/>
    </row>
    <row r="49361" spans="33:34">
      <c r="AG49361" s="7"/>
      <c r="AH49361" s="7"/>
    </row>
    <row r="49362" spans="33:34">
      <c r="AG49362" s="7"/>
      <c r="AH49362" s="7"/>
    </row>
    <row r="49363" spans="33:34">
      <c r="AG49363" s="7"/>
      <c r="AH49363" s="7"/>
    </row>
    <row r="49364" spans="33:34">
      <c r="AG49364" s="7"/>
      <c r="AH49364" s="7"/>
    </row>
    <row r="49365" spans="33:34">
      <c r="AG49365" s="7"/>
      <c r="AH49365" s="7"/>
    </row>
    <row r="49366" spans="33:34">
      <c r="AG49366" s="7"/>
      <c r="AH49366" s="7"/>
    </row>
    <row r="49367" spans="33:34">
      <c r="AG49367" s="7"/>
      <c r="AH49367" s="7"/>
    </row>
    <row r="49368" spans="33:34">
      <c r="AG49368" s="7"/>
      <c r="AH49368" s="7"/>
    </row>
    <row r="49369" spans="33:34">
      <c r="AG49369" s="7"/>
      <c r="AH49369" s="7"/>
    </row>
    <row r="49370" spans="33:34">
      <c r="AG49370" s="7"/>
      <c r="AH49370" s="7"/>
    </row>
    <row r="49371" spans="33:34">
      <c r="AG49371" s="7"/>
      <c r="AH49371" s="7"/>
    </row>
    <row r="49372" spans="33:34">
      <c r="AG49372" s="7"/>
      <c r="AH49372" s="7"/>
    </row>
    <row r="49373" spans="33:34">
      <c r="AG49373" s="7"/>
      <c r="AH49373" s="7"/>
    </row>
    <row r="49374" spans="33:34">
      <c r="AG49374" s="7"/>
      <c r="AH49374" s="7"/>
    </row>
    <row r="49375" spans="33:34">
      <c r="AG49375" s="7"/>
      <c r="AH49375" s="7"/>
    </row>
    <row r="49376" spans="33:34">
      <c r="AG49376" s="7"/>
      <c r="AH49376" s="7"/>
    </row>
    <row r="49377" spans="33:34">
      <c r="AG49377" s="7"/>
      <c r="AH49377" s="7"/>
    </row>
    <row r="49378" spans="33:34">
      <c r="AG49378" s="7"/>
      <c r="AH49378" s="7"/>
    </row>
    <row r="49379" spans="33:34">
      <c r="AG49379" s="7"/>
      <c r="AH49379" s="7"/>
    </row>
    <row r="49380" spans="33:34">
      <c r="AG49380" s="7"/>
      <c r="AH49380" s="7"/>
    </row>
    <row r="49381" spans="33:34">
      <c r="AG49381" s="7"/>
      <c r="AH49381" s="7"/>
    </row>
    <row r="49382" spans="33:34">
      <c r="AG49382" s="7"/>
      <c r="AH49382" s="7"/>
    </row>
    <row r="49383" spans="33:34">
      <c r="AG49383" s="7"/>
      <c r="AH49383" s="7"/>
    </row>
    <row r="49384" spans="33:34">
      <c r="AG49384" s="7"/>
      <c r="AH49384" s="7"/>
    </row>
    <row r="49385" spans="33:34">
      <c r="AG49385" s="7"/>
      <c r="AH49385" s="7"/>
    </row>
    <row r="49386" spans="33:34">
      <c r="AG49386" s="7"/>
      <c r="AH49386" s="7"/>
    </row>
    <row r="49387" spans="33:34">
      <c r="AG49387" s="7"/>
      <c r="AH49387" s="7"/>
    </row>
    <row r="49388" spans="33:34">
      <c r="AG49388" s="7"/>
      <c r="AH49388" s="7"/>
    </row>
    <row r="49389" spans="33:34">
      <c r="AG49389" s="7"/>
      <c r="AH49389" s="7"/>
    </row>
    <row r="49390" spans="33:34">
      <c r="AG49390" s="7"/>
      <c r="AH49390" s="7"/>
    </row>
    <row r="49391" spans="33:34">
      <c r="AG49391" s="7"/>
      <c r="AH49391" s="7"/>
    </row>
    <row r="49392" spans="33:34">
      <c r="AG49392" s="7"/>
      <c r="AH49392" s="7"/>
    </row>
    <row r="49393" spans="33:34">
      <c r="AG49393" s="7"/>
      <c r="AH49393" s="7"/>
    </row>
    <row r="49394" spans="33:34">
      <c r="AG49394" s="7"/>
      <c r="AH49394" s="7"/>
    </row>
    <row r="49395" spans="33:34">
      <c r="AG49395" s="7"/>
      <c r="AH49395" s="7"/>
    </row>
    <row r="49396" spans="33:34">
      <c r="AG49396" s="7"/>
      <c r="AH49396" s="7"/>
    </row>
    <row r="49397" spans="33:34">
      <c r="AG49397" s="7"/>
      <c r="AH49397" s="7"/>
    </row>
    <row r="49398" spans="33:34">
      <c r="AG49398" s="7"/>
      <c r="AH49398" s="7"/>
    </row>
    <row r="49399" spans="33:34">
      <c r="AG49399" s="7"/>
      <c r="AH49399" s="7"/>
    </row>
    <row r="49400" spans="33:34">
      <c r="AG49400" s="7"/>
      <c r="AH49400" s="7"/>
    </row>
    <row r="49401" spans="33:34">
      <c r="AG49401" s="7"/>
      <c r="AH49401" s="7"/>
    </row>
    <row r="49402" spans="33:34">
      <c r="AG49402" s="7"/>
      <c r="AH49402" s="7"/>
    </row>
    <row r="49403" spans="33:34">
      <c r="AG49403" s="7"/>
      <c r="AH49403" s="7"/>
    </row>
    <row r="49404" spans="33:34">
      <c r="AG49404" s="7"/>
      <c r="AH49404" s="7"/>
    </row>
    <row r="49405" spans="33:34">
      <c r="AG49405" s="7"/>
      <c r="AH49405" s="7"/>
    </row>
    <row r="49406" spans="33:34">
      <c r="AG49406" s="7"/>
      <c r="AH49406" s="7"/>
    </row>
    <row r="49407" spans="33:34">
      <c r="AG49407" s="7"/>
      <c r="AH49407" s="7"/>
    </row>
    <row r="49408" spans="33:34">
      <c r="AG49408" s="7"/>
      <c r="AH49408" s="7"/>
    </row>
    <row r="49409" spans="33:34">
      <c r="AG49409" s="7"/>
      <c r="AH49409" s="7"/>
    </row>
    <row r="49410" spans="33:34">
      <c r="AG49410" s="7"/>
      <c r="AH49410" s="7"/>
    </row>
    <row r="49411" spans="33:34">
      <c r="AG49411" s="7"/>
      <c r="AH49411" s="7"/>
    </row>
    <row r="49412" spans="33:34">
      <c r="AG49412" s="7"/>
      <c r="AH49412" s="7"/>
    </row>
    <row r="49413" spans="33:34">
      <c r="AG49413" s="7"/>
      <c r="AH49413" s="7"/>
    </row>
    <row r="49414" spans="33:34">
      <c r="AG49414" s="7"/>
      <c r="AH49414" s="7"/>
    </row>
    <row r="49415" spans="33:34">
      <c r="AG49415" s="7"/>
      <c r="AH49415" s="7"/>
    </row>
    <row r="49416" spans="33:34">
      <c r="AG49416" s="7"/>
      <c r="AH49416" s="7"/>
    </row>
    <row r="49417" spans="33:34">
      <c r="AG49417" s="7"/>
      <c r="AH49417" s="7"/>
    </row>
    <row r="49418" spans="33:34">
      <c r="AG49418" s="7"/>
      <c r="AH49418" s="7"/>
    </row>
    <row r="49419" spans="33:34">
      <c r="AG49419" s="7"/>
      <c r="AH49419" s="7"/>
    </row>
    <row r="49420" spans="33:34">
      <c r="AG49420" s="7"/>
      <c r="AH49420" s="7"/>
    </row>
    <row r="49421" spans="33:34">
      <c r="AG49421" s="7"/>
      <c r="AH49421" s="7"/>
    </row>
    <row r="49422" spans="33:34">
      <c r="AG49422" s="7"/>
      <c r="AH49422" s="7"/>
    </row>
    <row r="49423" spans="33:34">
      <c r="AG49423" s="7"/>
      <c r="AH49423" s="7"/>
    </row>
    <row r="49424" spans="33:34">
      <c r="AG49424" s="7"/>
      <c r="AH49424" s="7"/>
    </row>
    <row r="49425" spans="33:34">
      <c r="AG49425" s="7"/>
      <c r="AH49425" s="7"/>
    </row>
    <row r="49426" spans="33:34">
      <c r="AG49426" s="7"/>
      <c r="AH49426" s="7"/>
    </row>
    <row r="49427" spans="33:34">
      <c r="AG49427" s="7"/>
      <c r="AH49427" s="7"/>
    </row>
    <row r="49428" spans="33:34">
      <c r="AG49428" s="7"/>
      <c r="AH49428" s="7"/>
    </row>
    <row r="49429" spans="33:34">
      <c r="AG49429" s="7"/>
      <c r="AH49429" s="7"/>
    </row>
    <row r="49430" spans="33:34">
      <c r="AG49430" s="7"/>
      <c r="AH49430" s="7"/>
    </row>
    <row r="49431" spans="33:34">
      <c r="AG49431" s="7"/>
      <c r="AH49431" s="7"/>
    </row>
    <row r="49432" spans="33:34">
      <c r="AG49432" s="7"/>
      <c r="AH49432" s="7"/>
    </row>
    <row r="49433" spans="33:34">
      <c r="AG49433" s="7"/>
      <c r="AH49433" s="7"/>
    </row>
    <row r="49434" spans="33:34">
      <c r="AG49434" s="7"/>
      <c r="AH49434" s="7"/>
    </row>
    <row r="49435" spans="33:34">
      <c r="AG49435" s="7"/>
      <c r="AH49435" s="7"/>
    </row>
    <row r="49436" spans="33:34">
      <c r="AG49436" s="7"/>
      <c r="AH49436" s="7"/>
    </row>
    <row r="49437" spans="33:34">
      <c r="AG49437" s="7"/>
      <c r="AH49437" s="7"/>
    </row>
    <row r="49438" spans="33:34">
      <c r="AG49438" s="7"/>
      <c r="AH49438" s="7"/>
    </row>
    <row r="49439" spans="33:34">
      <c r="AG49439" s="7"/>
      <c r="AH49439" s="7"/>
    </row>
    <row r="49440" spans="33:34">
      <c r="AG49440" s="7"/>
      <c r="AH49440" s="7"/>
    </row>
    <row r="49441" spans="33:34">
      <c r="AG49441" s="7"/>
      <c r="AH49441" s="7"/>
    </row>
    <row r="49442" spans="33:34">
      <c r="AG49442" s="7"/>
      <c r="AH49442" s="7"/>
    </row>
    <row r="49443" spans="33:34">
      <c r="AG49443" s="7"/>
      <c r="AH49443" s="7"/>
    </row>
    <row r="49444" spans="33:34">
      <c r="AG49444" s="7"/>
      <c r="AH49444" s="7"/>
    </row>
    <row r="49445" spans="33:34">
      <c r="AG49445" s="7"/>
      <c r="AH49445" s="7"/>
    </row>
    <row r="49446" spans="33:34">
      <c r="AG49446" s="7"/>
      <c r="AH49446" s="7"/>
    </row>
    <row r="49447" spans="33:34">
      <c r="AG49447" s="7"/>
      <c r="AH49447" s="7"/>
    </row>
    <row r="49448" spans="33:34">
      <c r="AG49448" s="7"/>
      <c r="AH49448" s="7"/>
    </row>
    <row r="49449" spans="33:34">
      <c r="AG49449" s="7"/>
      <c r="AH49449" s="7"/>
    </row>
    <row r="49450" spans="33:34">
      <c r="AG49450" s="7"/>
      <c r="AH49450" s="7"/>
    </row>
    <row r="49451" spans="33:34">
      <c r="AG49451" s="7"/>
      <c r="AH49451" s="7"/>
    </row>
    <row r="49452" spans="33:34">
      <c r="AG49452" s="7"/>
      <c r="AH49452" s="7"/>
    </row>
    <row r="49453" spans="33:34">
      <c r="AG49453" s="7"/>
      <c r="AH49453" s="7"/>
    </row>
    <row r="49454" spans="33:34">
      <c r="AG49454" s="7"/>
      <c r="AH49454" s="7"/>
    </row>
    <row r="49455" spans="33:34">
      <c r="AG49455" s="7"/>
      <c r="AH49455" s="7"/>
    </row>
    <row r="49456" spans="33:34">
      <c r="AG49456" s="7"/>
      <c r="AH49456" s="7"/>
    </row>
    <row r="49457" spans="33:34">
      <c r="AG49457" s="7"/>
      <c r="AH49457" s="7"/>
    </row>
    <row r="49458" spans="33:34">
      <c r="AG49458" s="7"/>
      <c r="AH49458" s="7"/>
    </row>
    <row r="49459" spans="33:34">
      <c r="AG49459" s="7"/>
      <c r="AH49459" s="7"/>
    </row>
    <row r="49460" spans="33:34">
      <c r="AG49460" s="7"/>
      <c r="AH49460" s="7"/>
    </row>
    <row r="49461" spans="33:34">
      <c r="AG49461" s="7"/>
      <c r="AH49461" s="7"/>
    </row>
    <row r="49462" spans="33:34">
      <c r="AG49462" s="7"/>
      <c r="AH49462" s="7"/>
    </row>
    <row r="49463" spans="33:34">
      <c r="AG49463" s="7"/>
      <c r="AH49463" s="7"/>
    </row>
    <row r="49464" spans="33:34">
      <c r="AG49464" s="7"/>
      <c r="AH49464" s="7"/>
    </row>
    <row r="49465" spans="33:34">
      <c r="AG49465" s="7"/>
      <c r="AH49465" s="7"/>
    </row>
    <row r="49466" spans="33:34">
      <c r="AG49466" s="7"/>
      <c r="AH49466" s="7"/>
    </row>
    <row r="49467" spans="33:34">
      <c r="AG49467" s="7"/>
      <c r="AH49467" s="7"/>
    </row>
    <row r="49468" spans="33:34">
      <c r="AG49468" s="7"/>
      <c r="AH49468" s="7"/>
    </row>
    <row r="49469" spans="33:34">
      <c r="AG49469" s="7"/>
      <c r="AH49469" s="7"/>
    </row>
    <row r="49470" spans="33:34">
      <c r="AG49470" s="7"/>
      <c r="AH49470" s="7"/>
    </row>
    <row r="49471" spans="33:34">
      <c r="AG49471" s="7"/>
      <c r="AH49471" s="7"/>
    </row>
    <row r="49472" spans="33:34">
      <c r="AG49472" s="7"/>
      <c r="AH49472" s="7"/>
    </row>
    <row r="49473" spans="33:34">
      <c r="AG49473" s="7"/>
      <c r="AH49473" s="7"/>
    </row>
    <row r="49474" spans="33:34">
      <c r="AG49474" s="7"/>
      <c r="AH49474" s="7"/>
    </row>
    <row r="49475" spans="33:34">
      <c r="AG49475" s="7"/>
      <c r="AH49475" s="7"/>
    </row>
    <row r="49476" spans="33:34">
      <c r="AG49476" s="7"/>
      <c r="AH49476" s="7"/>
    </row>
    <row r="49477" spans="33:34">
      <c r="AG49477" s="7"/>
      <c r="AH49477" s="7"/>
    </row>
    <row r="49478" spans="33:34">
      <c r="AG49478" s="7"/>
      <c r="AH49478" s="7"/>
    </row>
    <row r="49479" spans="33:34">
      <c r="AG49479" s="7"/>
      <c r="AH49479" s="7"/>
    </row>
    <row r="49480" spans="33:34">
      <c r="AG49480" s="7"/>
      <c r="AH49480" s="7"/>
    </row>
    <row r="49481" spans="33:34">
      <c r="AG49481" s="7"/>
      <c r="AH49481" s="7"/>
    </row>
    <row r="49482" spans="33:34">
      <c r="AG49482" s="7"/>
      <c r="AH49482" s="7"/>
    </row>
    <row r="49483" spans="33:34">
      <c r="AG49483" s="7"/>
      <c r="AH49483" s="7"/>
    </row>
    <row r="49484" spans="33:34">
      <c r="AG49484" s="7"/>
      <c r="AH49484" s="7"/>
    </row>
    <row r="49485" spans="33:34">
      <c r="AG49485" s="7"/>
      <c r="AH49485" s="7"/>
    </row>
    <row r="49486" spans="33:34">
      <c r="AG49486" s="7"/>
      <c r="AH49486" s="7"/>
    </row>
    <row r="49487" spans="33:34">
      <c r="AG49487" s="7"/>
      <c r="AH49487" s="7"/>
    </row>
    <row r="49488" spans="33:34">
      <c r="AG49488" s="7"/>
      <c r="AH49488" s="7"/>
    </row>
    <row r="49489" spans="33:34">
      <c r="AG49489" s="7"/>
      <c r="AH49489" s="7"/>
    </row>
    <row r="49490" spans="33:34">
      <c r="AG49490" s="7"/>
      <c r="AH49490" s="7"/>
    </row>
    <row r="49491" spans="33:34">
      <c r="AG49491" s="7"/>
      <c r="AH49491" s="7"/>
    </row>
    <row r="49492" spans="33:34">
      <c r="AG49492" s="7"/>
      <c r="AH49492" s="7"/>
    </row>
    <row r="49493" spans="33:34">
      <c r="AG49493" s="7"/>
      <c r="AH49493" s="7"/>
    </row>
    <row r="49494" spans="33:34">
      <c r="AG49494" s="7"/>
      <c r="AH49494" s="7"/>
    </row>
    <row r="49495" spans="33:34">
      <c r="AG49495" s="7"/>
      <c r="AH49495" s="7"/>
    </row>
    <row r="49496" spans="33:34">
      <c r="AG49496" s="7"/>
      <c r="AH49496" s="7"/>
    </row>
    <row r="49497" spans="33:34">
      <c r="AG49497" s="7"/>
      <c r="AH49497" s="7"/>
    </row>
    <row r="49498" spans="33:34">
      <c r="AG49498" s="7"/>
      <c r="AH49498" s="7"/>
    </row>
    <row r="49499" spans="33:34">
      <c r="AG49499" s="7"/>
      <c r="AH49499" s="7"/>
    </row>
    <row r="49500" spans="33:34">
      <c r="AG49500" s="7"/>
      <c r="AH49500" s="7"/>
    </row>
    <row r="49501" spans="33:34">
      <c r="AG49501" s="7"/>
      <c r="AH49501" s="7"/>
    </row>
    <row r="49502" spans="33:34">
      <c r="AG49502" s="7"/>
      <c r="AH49502" s="7"/>
    </row>
    <row r="49503" spans="33:34">
      <c r="AG49503" s="7"/>
      <c r="AH49503" s="7"/>
    </row>
    <row r="49504" spans="33:34">
      <c r="AG49504" s="7"/>
      <c r="AH49504" s="7"/>
    </row>
    <row r="49505" spans="33:34">
      <c r="AG49505" s="7"/>
      <c r="AH49505" s="7"/>
    </row>
    <row r="49506" spans="33:34">
      <c r="AG49506" s="7"/>
      <c r="AH49506" s="7"/>
    </row>
    <row r="49507" spans="33:34">
      <c r="AG49507" s="7"/>
      <c r="AH49507" s="7"/>
    </row>
    <row r="49508" spans="33:34">
      <c r="AG49508" s="7"/>
      <c r="AH49508" s="7"/>
    </row>
    <row r="49509" spans="33:34">
      <c r="AG49509" s="7"/>
      <c r="AH49509" s="7"/>
    </row>
    <row r="49510" spans="33:34">
      <c r="AG49510" s="7"/>
      <c r="AH49510" s="7"/>
    </row>
    <row r="49511" spans="33:34">
      <c r="AG49511" s="7"/>
      <c r="AH49511" s="7"/>
    </row>
    <row r="49512" spans="33:34">
      <c r="AG49512" s="7"/>
      <c r="AH49512" s="7"/>
    </row>
    <row r="49513" spans="33:34">
      <c r="AG49513" s="7"/>
      <c r="AH49513" s="7"/>
    </row>
    <row r="49514" spans="33:34">
      <c r="AG49514" s="7"/>
      <c r="AH49514" s="7"/>
    </row>
    <row r="49515" spans="33:34">
      <c r="AG49515" s="7"/>
      <c r="AH49515" s="7"/>
    </row>
    <row r="49516" spans="33:34">
      <c r="AG49516" s="7"/>
      <c r="AH49516" s="7"/>
    </row>
    <row r="49517" spans="33:34">
      <c r="AG49517" s="7"/>
      <c r="AH49517" s="7"/>
    </row>
    <row r="49518" spans="33:34">
      <c r="AG49518" s="7"/>
      <c r="AH49518" s="7"/>
    </row>
    <row r="49519" spans="33:34">
      <c r="AG49519" s="7"/>
      <c r="AH49519" s="7"/>
    </row>
    <row r="49520" spans="33:34">
      <c r="AG49520" s="7"/>
      <c r="AH49520" s="7"/>
    </row>
    <row r="49521" spans="33:34">
      <c r="AG49521" s="7"/>
      <c r="AH49521" s="7"/>
    </row>
    <row r="49522" spans="33:34">
      <c r="AG49522" s="7"/>
      <c r="AH49522" s="7"/>
    </row>
    <row r="49523" spans="33:34">
      <c r="AG49523" s="7"/>
      <c r="AH49523" s="7"/>
    </row>
    <row r="49524" spans="33:34">
      <c r="AG49524" s="7"/>
      <c r="AH49524" s="7"/>
    </row>
    <row r="49525" spans="33:34">
      <c r="AG49525" s="7"/>
      <c r="AH49525" s="7"/>
    </row>
    <row r="49526" spans="33:34">
      <c r="AG49526" s="7"/>
      <c r="AH49526" s="7"/>
    </row>
    <row r="49527" spans="33:34">
      <c r="AG49527" s="7"/>
      <c r="AH49527" s="7"/>
    </row>
    <row r="49528" spans="33:34">
      <c r="AG49528" s="7"/>
      <c r="AH49528" s="7"/>
    </row>
    <row r="49529" spans="33:34">
      <c r="AG49529" s="7"/>
      <c r="AH49529" s="7"/>
    </row>
    <row r="49530" spans="33:34">
      <c r="AG49530" s="7"/>
      <c r="AH49530" s="7"/>
    </row>
    <row r="49531" spans="33:34">
      <c r="AG49531" s="7"/>
      <c r="AH49531" s="7"/>
    </row>
    <row r="49532" spans="33:34">
      <c r="AG49532" s="7"/>
      <c r="AH49532" s="7"/>
    </row>
    <row r="49533" spans="33:34">
      <c r="AG49533" s="7"/>
      <c r="AH49533" s="7"/>
    </row>
    <row r="49534" spans="33:34">
      <c r="AG49534" s="7"/>
      <c r="AH49534" s="7"/>
    </row>
    <row r="49535" spans="33:34">
      <c r="AG49535" s="7"/>
      <c r="AH49535" s="7"/>
    </row>
    <row r="49536" spans="33:34">
      <c r="AG49536" s="7"/>
      <c r="AH49536" s="7"/>
    </row>
    <row r="49537" spans="33:34">
      <c r="AG49537" s="7"/>
      <c r="AH49537" s="7"/>
    </row>
    <row r="49538" spans="33:34">
      <c r="AG49538" s="7"/>
      <c r="AH49538" s="7"/>
    </row>
    <row r="49539" spans="33:34">
      <c r="AG49539" s="7"/>
      <c r="AH49539" s="7"/>
    </row>
    <row r="49540" spans="33:34">
      <c r="AG49540" s="7"/>
      <c r="AH49540" s="7"/>
    </row>
    <row r="49541" spans="33:34">
      <c r="AG49541" s="7"/>
      <c r="AH49541" s="7"/>
    </row>
    <row r="49542" spans="33:34">
      <c r="AG49542" s="7"/>
      <c r="AH49542" s="7"/>
    </row>
    <row r="49543" spans="33:34">
      <c r="AG49543" s="7"/>
      <c r="AH49543" s="7"/>
    </row>
    <row r="49544" spans="33:34">
      <c r="AG49544" s="7"/>
      <c r="AH49544" s="7"/>
    </row>
    <row r="49545" spans="33:34">
      <c r="AG49545" s="7"/>
      <c r="AH49545" s="7"/>
    </row>
    <row r="49546" spans="33:34">
      <c r="AG49546" s="7"/>
      <c r="AH49546" s="7"/>
    </row>
    <row r="49547" spans="33:34">
      <c r="AG49547" s="7"/>
      <c r="AH49547" s="7"/>
    </row>
    <row r="49548" spans="33:34">
      <c r="AG49548" s="7"/>
      <c r="AH49548" s="7"/>
    </row>
    <row r="49549" spans="33:34">
      <c r="AG49549" s="7"/>
      <c r="AH49549" s="7"/>
    </row>
    <row r="49550" spans="33:34">
      <c r="AG49550" s="7"/>
      <c r="AH49550" s="7"/>
    </row>
    <row r="49551" spans="33:34">
      <c r="AG49551" s="7"/>
      <c r="AH49551" s="7"/>
    </row>
    <row r="49552" spans="33:34">
      <c r="AG49552" s="7"/>
      <c r="AH49552" s="7"/>
    </row>
    <row r="49553" spans="33:34">
      <c r="AG49553" s="7"/>
      <c r="AH49553" s="7"/>
    </row>
    <row r="49554" spans="33:34">
      <c r="AG49554" s="7"/>
      <c r="AH49554" s="7"/>
    </row>
    <row r="49555" spans="33:34">
      <c r="AG49555" s="7"/>
      <c r="AH49555" s="7"/>
    </row>
    <row r="49556" spans="33:34">
      <c r="AG49556" s="7"/>
      <c r="AH49556" s="7"/>
    </row>
    <row r="49557" spans="33:34">
      <c r="AG49557" s="7"/>
      <c r="AH49557" s="7"/>
    </row>
    <row r="49558" spans="33:34">
      <c r="AG49558" s="7"/>
      <c r="AH49558" s="7"/>
    </row>
    <row r="49559" spans="33:34">
      <c r="AG49559" s="7"/>
      <c r="AH49559" s="7"/>
    </row>
    <row r="49560" spans="33:34">
      <c r="AG49560" s="7"/>
      <c r="AH49560" s="7"/>
    </row>
    <row r="49561" spans="33:34">
      <c r="AG49561" s="7"/>
      <c r="AH49561" s="7"/>
    </row>
    <row r="49562" spans="33:34">
      <c r="AG49562" s="7"/>
      <c r="AH49562" s="7"/>
    </row>
    <row r="49563" spans="33:34">
      <c r="AG49563" s="7"/>
      <c r="AH49563" s="7"/>
    </row>
    <row r="49564" spans="33:34">
      <c r="AG49564" s="7"/>
      <c r="AH49564" s="7"/>
    </row>
    <row r="49565" spans="33:34">
      <c r="AG49565" s="7"/>
      <c r="AH49565" s="7"/>
    </row>
    <row r="49566" spans="33:34">
      <c r="AG49566" s="7"/>
      <c r="AH49566" s="7"/>
    </row>
    <row r="49567" spans="33:34">
      <c r="AG49567" s="7"/>
      <c r="AH49567" s="7"/>
    </row>
    <row r="49568" spans="33:34">
      <c r="AG49568" s="7"/>
      <c r="AH49568" s="7"/>
    </row>
    <row r="49569" spans="33:34">
      <c r="AG49569" s="7"/>
      <c r="AH49569" s="7"/>
    </row>
    <row r="49570" spans="33:34">
      <c r="AG49570" s="7"/>
      <c r="AH49570" s="7"/>
    </row>
    <row r="49571" spans="33:34">
      <c r="AG49571" s="7"/>
      <c r="AH49571" s="7"/>
    </row>
    <row r="49572" spans="33:34">
      <c r="AG49572" s="7"/>
      <c r="AH49572" s="7"/>
    </row>
    <row r="49573" spans="33:34">
      <c r="AG49573" s="7"/>
      <c r="AH49573" s="7"/>
    </row>
    <row r="49574" spans="33:34">
      <c r="AG49574" s="7"/>
      <c r="AH49574" s="7"/>
    </row>
    <row r="49575" spans="33:34">
      <c r="AG49575" s="7"/>
      <c r="AH49575" s="7"/>
    </row>
    <row r="49576" spans="33:34">
      <c r="AG49576" s="7"/>
      <c r="AH49576" s="7"/>
    </row>
    <row r="49577" spans="33:34">
      <c r="AG49577" s="7"/>
      <c r="AH49577" s="7"/>
    </row>
    <row r="49578" spans="33:34">
      <c r="AG49578" s="7"/>
      <c r="AH49578" s="7"/>
    </row>
    <row r="49579" spans="33:34">
      <c r="AG49579" s="7"/>
      <c r="AH49579" s="7"/>
    </row>
    <row r="49580" spans="33:34">
      <c r="AG49580" s="7"/>
      <c r="AH49580" s="7"/>
    </row>
    <row r="49581" spans="33:34">
      <c r="AG49581" s="7"/>
      <c r="AH49581" s="7"/>
    </row>
    <row r="49582" spans="33:34">
      <c r="AG49582" s="7"/>
      <c r="AH49582" s="7"/>
    </row>
    <row r="49583" spans="33:34">
      <c r="AG49583" s="7"/>
      <c r="AH49583" s="7"/>
    </row>
    <row r="49584" spans="33:34">
      <c r="AG49584" s="7"/>
      <c r="AH49584" s="7"/>
    </row>
    <row r="49585" spans="33:34">
      <c r="AG49585" s="7"/>
      <c r="AH49585" s="7"/>
    </row>
    <row r="49586" spans="33:34">
      <c r="AG49586" s="7"/>
      <c r="AH49586" s="7"/>
    </row>
    <row r="49587" spans="33:34">
      <c r="AG49587" s="7"/>
      <c r="AH49587" s="7"/>
    </row>
    <row r="49588" spans="33:34">
      <c r="AG49588" s="7"/>
      <c r="AH49588" s="7"/>
    </row>
    <row r="49589" spans="33:34">
      <c r="AG49589" s="7"/>
      <c r="AH49589" s="7"/>
    </row>
    <row r="49590" spans="33:34">
      <c r="AG49590" s="7"/>
      <c r="AH49590" s="7"/>
    </row>
    <row r="49591" spans="33:34">
      <c r="AG49591" s="7"/>
      <c r="AH49591" s="7"/>
    </row>
    <row r="49592" spans="33:34">
      <c r="AG49592" s="7"/>
      <c r="AH49592" s="7"/>
    </row>
    <row r="49593" spans="33:34">
      <c r="AG49593" s="7"/>
      <c r="AH49593" s="7"/>
    </row>
    <row r="49594" spans="33:34">
      <c r="AG49594" s="7"/>
      <c r="AH49594" s="7"/>
    </row>
    <row r="49595" spans="33:34">
      <c r="AG49595" s="7"/>
      <c r="AH49595" s="7"/>
    </row>
    <row r="49596" spans="33:34">
      <c r="AG49596" s="7"/>
      <c r="AH49596" s="7"/>
    </row>
    <row r="49597" spans="33:34">
      <c r="AG49597" s="7"/>
      <c r="AH49597" s="7"/>
    </row>
    <row r="49598" spans="33:34">
      <c r="AG49598" s="7"/>
      <c r="AH49598" s="7"/>
    </row>
    <row r="49599" spans="33:34">
      <c r="AG49599" s="7"/>
      <c r="AH49599" s="7"/>
    </row>
    <row r="49600" spans="33:34">
      <c r="AG49600" s="7"/>
      <c r="AH49600" s="7"/>
    </row>
    <row r="49601" spans="33:34">
      <c r="AG49601" s="7"/>
      <c r="AH49601" s="7"/>
    </row>
    <row r="49602" spans="33:34">
      <c r="AG49602" s="7"/>
      <c r="AH49602" s="7"/>
    </row>
    <row r="49603" spans="33:34">
      <c r="AG49603" s="7"/>
      <c r="AH49603" s="7"/>
    </row>
    <row r="49604" spans="33:34">
      <c r="AG49604" s="7"/>
      <c r="AH49604" s="7"/>
    </row>
    <row r="49605" spans="33:34">
      <c r="AG49605" s="7"/>
      <c r="AH49605" s="7"/>
    </row>
    <row r="49606" spans="33:34">
      <c r="AG49606" s="7"/>
      <c r="AH49606" s="7"/>
    </row>
    <row r="49607" spans="33:34">
      <c r="AG49607" s="7"/>
      <c r="AH49607" s="7"/>
    </row>
    <row r="49608" spans="33:34">
      <c r="AG49608" s="7"/>
      <c r="AH49608" s="7"/>
    </row>
    <row r="49609" spans="33:34">
      <c r="AG49609" s="7"/>
      <c r="AH49609" s="7"/>
    </row>
    <row r="49610" spans="33:34">
      <c r="AG49610" s="7"/>
      <c r="AH49610" s="7"/>
    </row>
    <row r="49611" spans="33:34">
      <c r="AG49611" s="7"/>
      <c r="AH49611" s="7"/>
    </row>
    <row r="49612" spans="33:34">
      <c r="AG49612" s="7"/>
      <c r="AH49612" s="7"/>
    </row>
    <row r="49613" spans="33:34">
      <c r="AG49613" s="7"/>
      <c r="AH49613" s="7"/>
    </row>
    <row r="49614" spans="33:34">
      <c r="AG49614" s="7"/>
      <c r="AH49614" s="7"/>
    </row>
    <row r="49615" spans="33:34">
      <c r="AG49615" s="7"/>
      <c r="AH49615" s="7"/>
    </row>
    <row r="49616" spans="33:34">
      <c r="AG49616" s="7"/>
      <c r="AH49616" s="7"/>
    </row>
    <row r="49617" spans="33:34">
      <c r="AG49617" s="7"/>
      <c r="AH49617" s="7"/>
    </row>
    <row r="49618" spans="33:34">
      <c r="AG49618" s="7"/>
      <c r="AH49618" s="7"/>
    </row>
    <row r="49619" spans="33:34">
      <c r="AG49619" s="7"/>
      <c r="AH49619" s="7"/>
    </row>
    <row r="49620" spans="33:34">
      <c r="AG49620" s="7"/>
      <c r="AH49620" s="7"/>
    </row>
    <row r="49621" spans="33:34">
      <c r="AG49621" s="7"/>
      <c r="AH49621" s="7"/>
    </row>
    <row r="49622" spans="33:34">
      <c r="AG49622" s="7"/>
      <c r="AH49622" s="7"/>
    </row>
    <row r="49623" spans="33:34">
      <c r="AG49623" s="7"/>
      <c r="AH49623" s="7"/>
    </row>
    <row r="49624" spans="33:34">
      <c r="AG49624" s="7"/>
      <c r="AH49624" s="7"/>
    </row>
    <row r="49625" spans="33:34">
      <c r="AG49625" s="7"/>
      <c r="AH49625" s="7"/>
    </row>
    <row r="49626" spans="33:34">
      <c r="AG49626" s="7"/>
      <c r="AH49626" s="7"/>
    </row>
    <row r="49627" spans="33:34">
      <c r="AG49627" s="7"/>
      <c r="AH49627" s="7"/>
    </row>
    <row r="49628" spans="33:34">
      <c r="AG49628" s="7"/>
      <c r="AH49628" s="7"/>
    </row>
    <row r="49629" spans="33:34">
      <c r="AG49629" s="7"/>
      <c r="AH49629" s="7"/>
    </row>
    <row r="49630" spans="33:34">
      <c r="AG49630" s="7"/>
      <c r="AH49630" s="7"/>
    </row>
    <row r="49631" spans="33:34">
      <c r="AG49631" s="7"/>
      <c r="AH49631" s="7"/>
    </row>
    <row r="49632" spans="33:34">
      <c r="AG49632" s="7"/>
      <c r="AH49632" s="7"/>
    </row>
    <row r="49633" spans="33:34">
      <c r="AG49633" s="7"/>
      <c r="AH49633" s="7"/>
    </row>
    <row r="49634" spans="33:34">
      <c r="AG49634" s="7"/>
      <c r="AH49634" s="7"/>
    </row>
    <row r="49635" spans="33:34">
      <c r="AG49635" s="7"/>
      <c r="AH49635" s="7"/>
    </row>
    <row r="49636" spans="33:34">
      <c r="AG49636" s="7"/>
      <c r="AH49636" s="7"/>
    </row>
    <row r="49637" spans="33:34">
      <c r="AG49637" s="7"/>
      <c r="AH49637" s="7"/>
    </row>
    <row r="49638" spans="33:34">
      <c r="AG49638" s="7"/>
      <c r="AH49638" s="7"/>
    </row>
    <row r="49639" spans="33:34">
      <c r="AG49639" s="7"/>
      <c r="AH49639" s="7"/>
    </row>
    <row r="49640" spans="33:34">
      <c r="AG49640" s="7"/>
      <c r="AH49640" s="7"/>
    </row>
    <row r="49641" spans="33:34">
      <c r="AG49641" s="7"/>
      <c r="AH49641" s="7"/>
    </row>
    <row r="49642" spans="33:34">
      <c r="AG49642" s="7"/>
      <c r="AH49642" s="7"/>
    </row>
    <row r="49643" spans="33:34">
      <c r="AG49643" s="7"/>
      <c r="AH49643" s="7"/>
    </row>
    <row r="49644" spans="33:34">
      <c r="AG49644" s="7"/>
      <c r="AH49644" s="7"/>
    </row>
    <row r="49645" spans="33:34">
      <c r="AG49645" s="7"/>
      <c r="AH49645" s="7"/>
    </row>
    <row r="49646" spans="33:34">
      <c r="AG49646" s="7"/>
      <c r="AH49646" s="7"/>
    </row>
    <row r="49647" spans="33:34">
      <c r="AG49647" s="7"/>
      <c r="AH49647" s="7"/>
    </row>
    <row r="49648" spans="33:34">
      <c r="AG49648" s="7"/>
      <c r="AH49648" s="7"/>
    </row>
    <row r="49649" spans="33:34">
      <c r="AG49649" s="7"/>
      <c r="AH49649" s="7"/>
    </row>
    <row r="49650" spans="33:34">
      <c r="AG49650" s="7"/>
      <c r="AH49650" s="7"/>
    </row>
    <row r="49651" spans="33:34">
      <c r="AG49651" s="7"/>
      <c r="AH49651" s="7"/>
    </row>
    <row r="49652" spans="33:34">
      <c r="AG49652" s="7"/>
      <c r="AH49652" s="7"/>
    </row>
    <row r="49653" spans="33:34">
      <c r="AG49653" s="7"/>
      <c r="AH49653" s="7"/>
    </row>
    <row r="49654" spans="33:34">
      <c r="AG49654" s="7"/>
      <c r="AH49654" s="7"/>
    </row>
    <row r="49655" spans="33:34">
      <c r="AG49655" s="7"/>
      <c r="AH49655" s="7"/>
    </row>
    <row r="49656" spans="33:34">
      <c r="AG49656" s="7"/>
      <c r="AH49656" s="7"/>
    </row>
    <row r="49657" spans="33:34">
      <c r="AG49657" s="7"/>
      <c r="AH49657" s="7"/>
    </row>
    <row r="49658" spans="33:34">
      <c r="AG49658" s="7"/>
      <c r="AH49658" s="7"/>
    </row>
    <row r="49659" spans="33:34">
      <c r="AG49659" s="7"/>
      <c r="AH49659" s="7"/>
    </row>
    <row r="49660" spans="33:34">
      <c r="AG49660" s="7"/>
      <c r="AH49660" s="7"/>
    </row>
    <row r="49661" spans="33:34">
      <c r="AG49661" s="7"/>
      <c r="AH49661" s="7"/>
    </row>
    <row r="49662" spans="33:34">
      <c r="AG49662" s="7"/>
      <c r="AH49662" s="7"/>
    </row>
    <row r="49663" spans="33:34">
      <c r="AG49663" s="7"/>
      <c r="AH49663" s="7"/>
    </row>
    <row r="49664" spans="33:34">
      <c r="AG49664" s="7"/>
      <c r="AH49664" s="7"/>
    </row>
    <row r="49665" spans="33:34">
      <c r="AG49665" s="7"/>
      <c r="AH49665" s="7"/>
    </row>
    <row r="49666" spans="33:34">
      <c r="AG49666" s="7"/>
      <c r="AH49666" s="7"/>
    </row>
    <row r="49667" spans="33:34">
      <c r="AG49667" s="7"/>
      <c r="AH49667" s="7"/>
    </row>
    <row r="49668" spans="33:34">
      <c r="AG49668" s="7"/>
      <c r="AH49668" s="7"/>
    </row>
    <row r="49669" spans="33:34">
      <c r="AG49669" s="7"/>
      <c r="AH49669" s="7"/>
    </row>
    <row r="49670" spans="33:34">
      <c r="AG49670" s="7"/>
      <c r="AH49670" s="7"/>
    </row>
    <row r="49671" spans="33:34">
      <c r="AG49671" s="7"/>
      <c r="AH49671" s="7"/>
    </row>
    <row r="49672" spans="33:34">
      <c r="AG49672" s="7"/>
      <c r="AH49672" s="7"/>
    </row>
    <row r="49673" spans="33:34">
      <c r="AG49673" s="7"/>
      <c r="AH49673" s="7"/>
    </row>
    <row r="49674" spans="33:34">
      <c r="AG49674" s="7"/>
      <c r="AH49674" s="7"/>
    </row>
    <row r="49675" spans="33:34">
      <c r="AG49675" s="7"/>
      <c r="AH49675" s="7"/>
    </row>
    <row r="49676" spans="33:34">
      <c r="AG49676" s="7"/>
      <c r="AH49676" s="7"/>
    </row>
    <row r="49677" spans="33:34">
      <c r="AG49677" s="7"/>
      <c r="AH49677" s="7"/>
    </row>
    <row r="49678" spans="33:34">
      <c r="AG49678" s="7"/>
      <c r="AH49678" s="7"/>
    </row>
    <row r="49679" spans="33:34">
      <c r="AG49679" s="7"/>
      <c r="AH49679" s="7"/>
    </row>
    <row r="49680" spans="33:34">
      <c r="AG49680" s="7"/>
      <c r="AH49680" s="7"/>
    </row>
    <row r="49681" spans="33:34">
      <c r="AG49681" s="7"/>
      <c r="AH49681" s="7"/>
    </row>
    <row r="49682" spans="33:34">
      <c r="AG49682" s="7"/>
      <c r="AH49682" s="7"/>
    </row>
    <row r="49683" spans="33:34">
      <c r="AG49683" s="7"/>
      <c r="AH49683" s="7"/>
    </row>
    <row r="49684" spans="33:34">
      <c r="AG49684" s="7"/>
      <c r="AH49684" s="7"/>
    </row>
    <row r="49685" spans="33:34">
      <c r="AG49685" s="7"/>
      <c r="AH49685" s="7"/>
    </row>
    <row r="49686" spans="33:34">
      <c r="AG49686" s="7"/>
      <c r="AH49686" s="7"/>
    </row>
    <row r="49687" spans="33:34">
      <c r="AG49687" s="7"/>
      <c r="AH49687" s="7"/>
    </row>
    <row r="49688" spans="33:34">
      <c r="AG49688" s="7"/>
      <c r="AH49688" s="7"/>
    </row>
    <row r="49689" spans="33:34">
      <c r="AG49689" s="7"/>
      <c r="AH49689" s="7"/>
    </row>
    <row r="49690" spans="33:34">
      <c r="AG49690" s="7"/>
      <c r="AH49690" s="7"/>
    </row>
    <row r="49691" spans="33:34">
      <c r="AG49691" s="7"/>
      <c r="AH49691" s="7"/>
    </row>
    <row r="49692" spans="33:34">
      <c r="AG49692" s="7"/>
      <c r="AH49692" s="7"/>
    </row>
    <row r="49693" spans="33:34">
      <c r="AG49693" s="7"/>
      <c r="AH49693" s="7"/>
    </row>
    <row r="49694" spans="33:34">
      <c r="AG49694" s="7"/>
      <c r="AH49694" s="7"/>
    </row>
    <row r="49695" spans="33:34">
      <c r="AG49695" s="7"/>
      <c r="AH49695" s="7"/>
    </row>
    <row r="49696" spans="33:34">
      <c r="AG49696" s="7"/>
      <c r="AH49696" s="7"/>
    </row>
    <row r="49697" spans="33:34">
      <c r="AG49697" s="7"/>
      <c r="AH49697" s="7"/>
    </row>
    <row r="49698" spans="33:34">
      <c r="AG49698" s="7"/>
      <c r="AH49698" s="7"/>
    </row>
    <row r="49699" spans="33:34">
      <c r="AG49699" s="7"/>
      <c r="AH49699" s="7"/>
    </row>
    <row r="49700" spans="33:34">
      <c r="AG49700" s="7"/>
      <c r="AH49700" s="7"/>
    </row>
    <row r="49701" spans="33:34">
      <c r="AG49701" s="7"/>
      <c r="AH49701" s="7"/>
    </row>
    <row r="49702" spans="33:34">
      <c r="AG49702" s="7"/>
      <c r="AH49702" s="7"/>
    </row>
    <row r="49703" spans="33:34">
      <c r="AG49703" s="7"/>
      <c r="AH49703" s="7"/>
    </row>
    <row r="49704" spans="33:34">
      <c r="AG49704" s="7"/>
      <c r="AH49704" s="7"/>
    </row>
    <row r="49705" spans="33:34">
      <c r="AG49705" s="7"/>
      <c r="AH49705" s="7"/>
    </row>
    <row r="49706" spans="33:34">
      <c r="AG49706" s="7"/>
      <c r="AH49706" s="7"/>
    </row>
    <row r="49707" spans="33:34">
      <c r="AG49707" s="7"/>
      <c r="AH49707" s="7"/>
    </row>
    <row r="49708" spans="33:34">
      <c r="AG49708" s="7"/>
      <c r="AH49708" s="7"/>
    </row>
    <row r="49709" spans="33:34">
      <c r="AG49709" s="7"/>
      <c r="AH49709" s="7"/>
    </row>
    <row r="49710" spans="33:34">
      <c r="AG49710" s="7"/>
      <c r="AH49710" s="7"/>
    </row>
    <row r="49711" spans="33:34">
      <c r="AG49711" s="7"/>
      <c r="AH49711" s="7"/>
    </row>
    <row r="49712" spans="33:34">
      <c r="AG49712" s="7"/>
      <c r="AH49712" s="7"/>
    </row>
    <row r="49713" spans="33:34">
      <c r="AG49713" s="7"/>
      <c r="AH49713" s="7"/>
    </row>
    <row r="49714" spans="33:34">
      <c r="AG49714" s="7"/>
      <c r="AH49714" s="7"/>
    </row>
    <row r="49715" spans="33:34">
      <c r="AG49715" s="7"/>
      <c r="AH49715" s="7"/>
    </row>
    <row r="49716" spans="33:34">
      <c r="AG49716" s="7"/>
      <c r="AH49716" s="7"/>
    </row>
    <row r="49717" spans="33:34">
      <c r="AG49717" s="7"/>
      <c r="AH49717" s="7"/>
    </row>
    <row r="49718" spans="33:34">
      <c r="AG49718" s="7"/>
      <c r="AH49718" s="7"/>
    </row>
    <row r="49719" spans="33:34">
      <c r="AG49719" s="7"/>
      <c r="AH49719" s="7"/>
    </row>
    <row r="49720" spans="33:34">
      <c r="AG49720" s="7"/>
      <c r="AH49720" s="7"/>
    </row>
    <row r="49721" spans="33:34">
      <c r="AG49721" s="7"/>
      <c r="AH49721" s="7"/>
    </row>
    <row r="49722" spans="33:34">
      <c r="AG49722" s="7"/>
      <c r="AH49722" s="7"/>
    </row>
    <row r="49723" spans="33:34">
      <c r="AG49723" s="7"/>
      <c r="AH49723" s="7"/>
    </row>
    <row r="49724" spans="33:34">
      <c r="AG49724" s="7"/>
      <c r="AH49724" s="7"/>
    </row>
    <row r="49725" spans="33:34">
      <c r="AG49725" s="7"/>
      <c r="AH49725" s="7"/>
    </row>
    <row r="49726" spans="33:34">
      <c r="AG49726" s="7"/>
      <c r="AH49726" s="7"/>
    </row>
    <row r="49727" spans="33:34">
      <c r="AG49727" s="7"/>
      <c r="AH49727" s="7"/>
    </row>
    <row r="49728" spans="33:34">
      <c r="AG49728" s="7"/>
      <c r="AH49728" s="7"/>
    </row>
    <row r="49729" spans="33:34">
      <c r="AG49729" s="7"/>
      <c r="AH49729" s="7"/>
    </row>
    <row r="49730" spans="33:34">
      <c r="AG49730" s="7"/>
      <c r="AH49730" s="7"/>
    </row>
    <row r="49731" spans="33:34">
      <c r="AG49731" s="7"/>
      <c r="AH49731" s="7"/>
    </row>
    <row r="49732" spans="33:34">
      <c r="AG49732" s="7"/>
      <c r="AH49732" s="7"/>
    </row>
    <row r="49733" spans="33:34">
      <c r="AG49733" s="7"/>
      <c r="AH49733" s="7"/>
    </row>
    <row r="49734" spans="33:34">
      <c r="AG49734" s="7"/>
      <c r="AH49734" s="7"/>
    </row>
    <row r="49735" spans="33:34">
      <c r="AG49735" s="7"/>
      <c r="AH49735" s="7"/>
    </row>
    <row r="49736" spans="33:34">
      <c r="AG49736" s="7"/>
      <c r="AH49736" s="7"/>
    </row>
    <row r="49737" spans="33:34">
      <c r="AG49737" s="7"/>
      <c r="AH49737" s="7"/>
    </row>
    <row r="49738" spans="33:34">
      <c r="AG49738" s="7"/>
      <c r="AH49738" s="7"/>
    </row>
    <row r="49739" spans="33:34">
      <c r="AG49739" s="7"/>
      <c r="AH49739" s="7"/>
    </row>
    <row r="49740" spans="33:34">
      <c r="AG49740" s="7"/>
      <c r="AH49740" s="7"/>
    </row>
    <row r="49741" spans="33:34">
      <c r="AG49741" s="7"/>
      <c r="AH49741" s="7"/>
    </row>
    <row r="49742" spans="33:34">
      <c r="AG49742" s="7"/>
      <c r="AH49742" s="7"/>
    </row>
    <row r="49743" spans="33:34">
      <c r="AG49743" s="7"/>
      <c r="AH49743" s="7"/>
    </row>
    <row r="49744" spans="33:34">
      <c r="AG49744" s="7"/>
      <c r="AH49744" s="7"/>
    </row>
    <row r="49745" spans="33:34">
      <c r="AG49745" s="7"/>
      <c r="AH49745" s="7"/>
    </row>
    <row r="49746" spans="33:34">
      <c r="AG49746" s="7"/>
      <c r="AH49746" s="7"/>
    </row>
    <row r="49747" spans="33:34">
      <c r="AG49747" s="7"/>
      <c r="AH49747" s="7"/>
    </row>
    <row r="49748" spans="33:34">
      <c r="AG49748" s="7"/>
      <c r="AH49748" s="7"/>
    </row>
    <row r="49749" spans="33:34">
      <c r="AG49749" s="7"/>
      <c r="AH49749" s="7"/>
    </row>
    <row r="49750" spans="33:34">
      <c r="AG49750" s="7"/>
      <c r="AH49750" s="7"/>
    </row>
    <row r="49751" spans="33:34">
      <c r="AG49751" s="7"/>
      <c r="AH49751" s="7"/>
    </row>
    <row r="49752" spans="33:34">
      <c r="AG49752" s="7"/>
      <c r="AH49752" s="7"/>
    </row>
    <row r="49753" spans="33:34">
      <c r="AG49753" s="7"/>
      <c r="AH49753" s="7"/>
    </row>
    <row r="49754" spans="33:34">
      <c r="AG49754" s="7"/>
      <c r="AH49754" s="7"/>
    </row>
    <row r="49755" spans="33:34">
      <c r="AG49755" s="7"/>
      <c r="AH49755" s="7"/>
    </row>
    <row r="49756" spans="33:34">
      <c r="AG49756" s="7"/>
      <c r="AH49756" s="7"/>
    </row>
    <row r="49757" spans="33:34">
      <c r="AG49757" s="7"/>
      <c r="AH49757" s="7"/>
    </row>
    <row r="49758" spans="33:34">
      <c r="AG49758" s="7"/>
      <c r="AH49758" s="7"/>
    </row>
    <row r="49759" spans="33:34">
      <c r="AG49759" s="7"/>
      <c r="AH49759" s="7"/>
    </row>
    <row r="49760" spans="33:34">
      <c r="AG49760" s="7"/>
      <c r="AH49760" s="7"/>
    </row>
    <row r="49761" spans="33:34">
      <c r="AG49761" s="7"/>
      <c r="AH49761" s="7"/>
    </row>
    <row r="49762" spans="33:34">
      <c r="AG49762" s="7"/>
      <c r="AH49762" s="7"/>
    </row>
    <row r="49763" spans="33:34">
      <c r="AG49763" s="7"/>
      <c r="AH49763" s="7"/>
    </row>
    <row r="49764" spans="33:34">
      <c r="AG49764" s="7"/>
      <c r="AH49764" s="7"/>
    </row>
    <row r="49765" spans="33:34">
      <c r="AG49765" s="7"/>
      <c r="AH49765" s="7"/>
    </row>
    <row r="49766" spans="33:34">
      <c r="AG49766" s="7"/>
      <c r="AH49766" s="7"/>
    </row>
    <row r="49767" spans="33:34">
      <c r="AG49767" s="7"/>
      <c r="AH49767" s="7"/>
    </row>
    <row r="49768" spans="33:34">
      <c r="AG49768" s="7"/>
      <c r="AH49768" s="7"/>
    </row>
    <row r="49769" spans="33:34">
      <c r="AG49769" s="7"/>
      <c r="AH49769" s="7"/>
    </row>
    <row r="49770" spans="33:34">
      <c r="AG49770" s="7"/>
      <c r="AH49770" s="7"/>
    </row>
    <row r="49771" spans="33:34">
      <c r="AG49771" s="7"/>
      <c r="AH49771" s="7"/>
    </row>
    <row r="49772" spans="33:34">
      <c r="AG49772" s="7"/>
      <c r="AH49772" s="7"/>
    </row>
    <row r="49773" spans="33:34">
      <c r="AG49773" s="7"/>
      <c r="AH49773" s="7"/>
    </row>
    <row r="49774" spans="33:34">
      <c r="AG49774" s="7"/>
      <c r="AH49774" s="7"/>
    </row>
    <row r="49775" spans="33:34">
      <c r="AG49775" s="7"/>
      <c r="AH49775" s="7"/>
    </row>
    <row r="49776" spans="33:34">
      <c r="AG49776" s="7"/>
      <c r="AH49776" s="7"/>
    </row>
    <row r="49777" spans="33:34">
      <c r="AG49777" s="7"/>
      <c r="AH49777" s="7"/>
    </row>
    <row r="49778" spans="33:34">
      <c r="AG49778" s="7"/>
      <c r="AH49778" s="7"/>
    </row>
    <row r="49779" spans="33:34">
      <c r="AG49779" s="7"/>
      <c r="AH49779" s="7"/>
    </row>
    <row r="49780" spans="33:34">
      <c r="AG49780" s="7"/>
      <c r="AH49780" s="7"/>
    </row>
    <row r="49781" spans="33:34">
      <c r="AG49781" s="7"/>
      <c r="AH49781" s="7"/>
    </row>
    <row r="49782" spans="33:34">
      <c r="AG49782" s="7"/>
      <c r="AH49782" s="7"/>
    </row>
    <row r="49783" spans="33:34">
      <c r="AG49783" s="7"/>
      <c r="AH49783" s="7"/>
    </row>
    <row r="49784" spans="33:34">
      <c r="AG49784" s="7"/>
      <c r="AH49784" s="7"/>
    </row>
    <row r="49785" spans="33:34">
      <c r="AG49785" s="7"/>
      <c r="AH49785" s="7"/>
    </row>
    <row r="49786" spans="33:34">
      <c r="AG49786" s="7"/>
      <c r="AH49786" s="7"/>
    </row>
    <row r="49787" spans="33:34">
      <c r="AG49787" s="7"/>
      <c r="AH49787" s="7"/>
    </row>
    <row r="49788" spans="33:34">
      <c r="AG49788" s="7"/>
      <c r="AH49788" s="7"/>
    </row>
    <row r="49789" spans="33:34">
      <c r="AG49789" s="7"/>
      <c r="AH49789" s="7"/>
    </row>
    <row r="49790" spans="33:34">
      <c r="AG49790" s="7"/>
      <c r="AH49790" s="7"/>
    </row>
    <row r="49791" spans="33:34">
      <c r="AG49791" s="7"/>
      <c r="AH49791" s="7"/>
    </row>
    <row r="49792" spans="33:34">
      <c r="AG49792" s="7"/>
      <c r="AH49792" s="7"/>
    </row>
    <row r="49793" spans="33:34">
      <c r="AG49793" s="7"/>
      <c r="AH49793" s="7"/>
    </row>
    <row r="49794" spans="33:34">
      <c r="AG49794" s="7"/>
      <c r="AH49794" s="7"/>
    </row>
    <row r="49795" spans="33:34">
      <c r="AG49795" s="7"/>
      <c r="AH49795" s="7"/>
    </row>
    <row r="49796" spans="33:34">
      <c r="AG49796" s="7"/>
      <c r="AH49796" s="7"/>
    </row>
    <row r="49797" spans="33:34">
      <c r="AG49797" s="7"/>
      <c r="AH49797" s="7"/>
    </row>
    <row r="49798" spans="33:34">
      <c r="AG49798" s="7"/>
      <c r="AH49798" s="7"/>
    </row>
    <row r="49799" spans="33:34">
      <c r="AG49799" s="7"/>
      <c r="AH49799" s="7"/>
    </row>
    <row r="49800" spans="33:34">
      <c r="AG49800" s="7"/>
      <c r="AH49800" s="7"/>
    </row>
    <row r="49801" spans="33:34">
      <c r="AG49801" s="7"/>
      <c r="AH49801" s="7"/>
    </row>
    <row r="49802" spans="33:34">
      <c r="AG49802" s="7"/>
      <c r="AH49802" s="7"/>
    </row>
    <row r="49803" spans="33:34">
      <c r="AG49803" s="7"/>
      <c r="AH49803" s="7"/>
    </row>
    <row r="49804" spans="33:34">
      <c r="AG49804" s="7"/>
      <c r="AH49804" s="7"/>
    </row>
    <row r="49805" spans="33:34">
      <c r="AG49805" s="7"/>
      <c r="AH49805" s="7"/>
    </row>
    <row r="49806" spans="33:34">
      <c r="AG49806" s="7"/>
      <c r="AH49806" s="7"/>
    </row>
    <row r="49807" spans="33:34">
      <c r="AG49807" s="7"/>
      <c r="AH49807" s="7"/>
    </row>
    <row r="49808" spans="33:34">
      <c r="AG49808" s="7"/>
      <c r="AH49808" s="7"/>
    </row>
    <row r="49809" spans="33:34">
      <c r="AG49809" s="7"/>
      <c r="AH49809" s="7"/>
    </row>
    <row r="49810" spans="33:34">
      <c r="AG49810" s="7"/>
      <c r="AH49810" s="7"/>
    </row>
    <row r="49811" spans="33:34">
      <c r="AG49811" s="7"/>
      <c r="AH49811" s="7"/>
    </row>
    <row r="49812" spans="33:34">
      <c r="AG49812" s="7"/>
      <c r="AH49812" s="7"/>
    </row>
    <row r="49813" spans="33:34">
      <c r="AG49813" s="7"/>
      <c r="AH49813" s="7"/>
    </row>
    <row r="49814" spans="33:34">
      <c r="AG49814" s="7"/>
      <c r="AH49814" s="7"/>
    </row>
    <row r="49815" spans="33:34">
      <c r="AG49815" s="7"/>
      <c r="AH49815" s="7"/>
    </row>
    <row r="49816" spans="33:34">
      <c r="AG49816" s="7"/>
      <c r="AH49816" s="7"/>
    </row>
    <row r="49817" spans="33:34">
      <c r="AG49817" s="7"/>
      <c r="AH49817" s="7"/>
    </row>
    <row r="49818" spans="33:34">
      <c r="AG49818" s="7"/>
      <c r="AH49818" s="7"/>
    </row>
    <row r="49819" spans="33:34">
      <c r="AG49819" s="7"/>
      <c r="AH49819" s="7"/>
    </row>
    <row r="49820" spans="33:34">
      <c r="AG49820" s="7"/>
      <c r="AH49820" s="7"/>
    </row>
    <row r="49821" spans="33:34">
      <c r="AG49821" s="7"/>
      <c r="AH49821" s="7"/>
    </row>
    <row r="49822" spans="33:34">
      <c r="AG49822" s="7"/>
      <c r="AH49822" s="7"/>
    </row>
    <row r="49823" spans="33:34">
      <c r="AG49823" s="7"/>
      <c r="AH49823" s="7"/>
    </row>
    <row r="49824" spans="33:34">
      <c r="AG49824" s="7"/>
      <c r="AH49824" s="7"/>
    </row>
    <row r="49825" spans="33:34">
      <c r="AG49825" s="7"/>
      <c r="AH49825" s="7"/>
    </row>
    <row r="49826" spans="33:34">
      <c r="AG49826" s="7"/>
      <c r="AH49826" s="7"/>
    </row>
    <row r="49827" spans="33:34">
      <c r="AG49827" s="7"/>
      <c r="AH49827" s="7"/>
    </row>
    <row r="49828" spans="33:34">
      <c r="AG49828" s="7"/>
      <c r="AH49828" s="7"/>
    </row>
    <row r="49829" spans="33:34">
      <c r="AG49829" s="7"/>
      <c r="AH49829" s="7"/>
    </row>
    <row r="49830" spans="33:34">
      <c r="AG49830" s="7"/>
      <c r="AH49830" s="7"/>
    </row>
    <row r="49831" spans="33:34">
      <c r="AG49831" s="7"/>
      <c r="AH49831" s="7"/>
    </row>
    <row r="49832" spans="33:34">
      <c r="AG49832" s="7"/>
      <c r="AH49832" s="7"/>
    </row>
    <row r="49833" spans="33:34">
      <c r="AG49833" s="7"/>
      <c r="AH49833" s="7"/>
    </row>
    <row r="49834" spans="33:34">
      <c r="AG49834" s="7"/>
      <c r="AH49834" s="7"/>
    </row>
    <row r="49835" spans="33:34">
      <c r="AG49835" s="7"/>
      <c r="AH49835" s="7"/>
    </row>
    <row r="49836" spans="33:34">
      <c r="AG49836" s="7"/>
      <c r="AH49836" s="7"/>
    </row>
    <row r="49837" spans="33:34">
      <c r="AG49837" s="7"/>
      <c r="AH49837" s="7"/>
    </row>
    <row r="49838" spans="33:34">
      <c r="AG49838" s="7"/>
      <c r="AH49838" s="7"/>
    </row>
    <row r="49839" spans="33:34">
      <c r="AG49839" s="7"/>
      <c r="AH49839" s="7"/>
    </row>
    <row r="49840" spans="33:34">
      <c r="AG49840" s="7"/>
      <c r="AH49840" s="7"/>
    </row>
    <row r="49841" spans="33:34">
      <c r="AG49841" s="7"/>
      <c r="AH49841" s="7"/>
    </row>
    <row r="49842" spans="33:34">
      <c r="AG49842" s="7"/>
      <c r="AH49842" s="7"/>
    </row>
    <row r="49843" spans="33:34">
      <c r="AG49843" s="7"/>
      <c r="AH49843" s="7"/>
    </row>
    <row r="49844" spans="33:34">
      <c r="AG49844" s="7"/>
      <c r="AH49844" s="7"/>
    </row>
    <row r="49845" spans="33:34">
      <c r="AG49845" s="7"/>
      <c r="AH49845" s="7"/>
    </row>
    <row r="49846" spans="33:34">
      <c r="AG49846" s="7"/>
      <c r="AH49846" s="7"/>
    </row>
    <row r="49847" spans="33:34">
      <c r="AG49847" s="7"/>
      <c r="AH49847" s="7"/>
    </row>
    <row r="49848" spans="33:34">
      <c r="AG49848" s="7"/>
      <c r="AH49848" s="7"/>
    </row>
    <row r="49849" spans="33:34">
      <c r="AG49849" s="7"/>
      <c r="AH49849" s="7"/>
    </row>
    <row r="49850" spans="33:34">
      <c r="AG49850" s="7"/>
      <c r="AH49850" s="7"/>
    </row>
    <row r="49851" spans="33:34">
      <c r="AG49851" s="7"/>
      <c r="AH49851" s="7"/>
    </row>
    <row r="49852" spans="33:34">
      <c r="AG49852" s="7"/>
      <c r="AH49852" s="7"/>
    </row>
    <row r="49853" spans="33:34">
      <c r="AG49853" s="7"/>
      <c r="AH49853" s="7"/>
    </row>
    <row r="49854" spans="33:34">
      <c r="AG49854" s="7"/>
      <c r="AH49854" s="7"/>
    </row>
    <row r="49855" spans="33:34">
      <c r="AG49855" s="7"/>
      <c r="AH49855" s="7"/>
    </row>
    <row r="49856" spans="33:34">
      <c r="AG49856" s="7"/>
      <c r="AH49856" s="7"/>
    </row>
    <row r="49857" spans="33:34">
      <c r="AG49857" s="7"/>
      <c r="AH49857" s="7"/>
    </row>
    <row r="49858" spans="33:34">
      <c r="AG49858" s="7"/>
      <c r="AH49858" s="7"/>
    </row>
    <row r="49859" spans="33:34">
      <c r="AG49859" s="7"/>
      <c r="AH49859" s="7"/>
    </row>
    <row r="49860" spans="33:34">
      <c r="AG49860" s="7"/>
      <c r="AH49860" s="7"/>
    </row>
    <row r="49861" spans="33:34">
      <c r="AG49861" s="7"/>
      <c r="AH49861" s="7"/>
    </row>
    <row r="49862" spans="33:34">
      <c r="AG49862" s="7"/>
      <c r="AH49862" s="7"/>
    </row>
    <row r="49863" spans="33:34">
      <c r="AG49863" s="7"/>
      <c r="AH49863" s="7"/>
    </row>
    <row r="49864" spans="33:34">
      <c r="AG49864" s="7"/>
      <c r="AH49864" s="7"/>
    </row>
    <row r="49865" spans="33:34">
      <c r="AG49865" s="7"/>
      <c r="AH49865" s="7"/>
    </row>
    <row r="49866" spans="33:34">
      <c r="AG49866" s="7"/>
      <c r="AH49866" s="7"/>
    </row>
    <row r="49867" spans="33:34">
      <c r="AG49867" s="7"/>
      <c r="AH49867" s="7"/>
    </row>
    <row r="49868" spans="33:34">
      <c r="AG49868" s="7"/>
      <c r="AH49868" s="7"/>
    </row>
    <row r="49869" spans="33:34">
      <c r="AG49869" s="7"/>
      <c r="AH49869" s="7"/>
    </row>
    <row r="49870" spans="33:34">
      <c r="AG49870" s="7"/>
      <c r="AH49870" s="7"/>
    </row>
    <row r="49871" spans="33:34">
      <c r="AG49871" s="7"/>
      <c r="AH49871" s="7"/>
    </row>
    <row r="49872" spans="33:34">
      <c r="AG49872" s="7"/>
      <c r="AH49872" s="7"/>
    </row>
    <row r="49873" spans="33:34">
      <c r="AG49873" s="7"/>
      <c r="AH49873" s="7"/>
    </row>
    <row r="49874" spans="33:34">
      <c r="AG49874" s="7"/>
      <c r="AH49874" s="7"/>
    </row>
    <row r="49875" spans="33:34">
      <c r="AG49875" s="7"/>
      <c r="AH49875" s="7"/>
    </row>
    <row r="49876" spans="33:34">
      <c r="AG49876" s="7"/>
      <c r="AH49876" s="7"/>
    </row>
    <row r="49877" spans="33:34">
      <c r="AG49877" s="7"/>
      <c r="AH49877" s="7"/>
    </row>
    <row r="49878" spans="33:34">
      <c r="AG49878" s="7"/>
      <c r="AH49878" s="7"/>
    </row>
    <row r="49879" spans="33:34">
      <c r="AG49879" s="7"/>
      <c r="AH49879" s="7"/>
    </row>
    <row r="49880" spans="33:34">
      <c r="AG49880" s="7"/>
      <c r="AH49880" s="7"/>
    </row>
    <row r="49881" spans="33:34">
      <c r="AG49881" s="7"/>
      <c r="AH49881" s="7"/>
    </row>
    <row r="49882" spans="33:34">
      <c r="AG49882" s="7"/>
      <c r="AH49882" s="7"/>
    </row>
    <row r="49883" spans="33:34">
      <c r="AG49883" s="7"/>
      <c r="AH49883" s="7"/>
    </row>
    <row r="49884" spans="33:34">
      <c r="AG49884" s="7"/>
      <c r="AH49884" s="7"/>
    </row>
    <row r="49885" spans="33:34">
      <c r="AG49885" s="7"/>
      <c r="AH49885" s="7"/>
    </row>
    <row r="49886" spans="33:34">
      <c r="AG49886" s="7"/>
      <c r="AH49886" s="7"/>
    </row>
    <row r="49887" spans="33:34">
      <c r="AG49887" s="7"/>
      <c r="AH49887" s="7"/>
    </row>
    <row r="49888" spans="33:34">
      <c r="AG49888" s="7"/>
      <c r="AH49888" s="7"/>
    </row>
    <row r="49889" spans="33:34">
      <c r="AG49889" s="7"/>
      <c r="AH49889" s="7"/>
    </row>
    <row r="49890" spans="33:34">
      <c r="AG49890" s="7"/>
      <c r="AH49890" s="7"/>
    </row>
    <row r="49891" spans="33:34">
      <c r="AG49891" s="7"/>
      <c r="AH49891" s="7"/>
    </row>
    <row r="49892" spans="33:34">
      <c r="AG49892" s="7"/>
      <c r="AH49892" s="7"/>
    </row>
    <row r="49893" spans="33:34">
      <c r="AG49893" s="7"/>
      <c r="AH49893" s="7"/>
    </row>
    <row r="49894" spans="33:34">
      <c r="AG49894" s="7"/>
      <c r="AH49894" s="7"/>
    </row>
    <row r="49895" spans="33:34">
      <c r="AG49895" s="7"/>
      <c r="AH49895" s="7"/>
    </row>
    <row r="49896" spans="33:34">
      <c r="AG49896" s="7"/>
      <c r="AH49896" s="7"/>
    </row>
    <row r="49897" spans="33:34">
      <c r="AG49897" s="7"/>
      <c r="AH49897" s="7"/>
    </row>
    <row r="49898" spans="33:34">
      <c r="AG49898" s="7"/>
      <c r="AH49898" s="7"/>
    </row>
    <row r="49899" spans="33:34">
      <c r="AG49899" s="7"/>
      <c r="AH49899" s="7"/>
    </row>
    <row r="49900" spans="33:34">
      <c r="AG49900" s="7"/>
      <c r="AH49900" s="7"/>
    </row>
    <row r="49901" spans="33:34">
      <c r="AG49901" s="7"/>
      <c r="AH49901" s="7"/>
    </row>
    <row r="49902" spans="33:34">
      <c r="AG49902" s="7"/>
      <c r="AH49902" s="7"/>
    </row>
    <row r="49903" spans="33:34">
      <c r="AG49903" s="7"/>
      <c r="AH49903" s="7"/>
    </row>
    <row r="49904" spans="33:34">
      <c r="AG49904" s="7"/>
      <c r="AH49904" s="7"/>
    </row>
    <row r="49905" spans="33:34">
      <c r="AG49905" s="7"/>
      <c r="AH49905" s="7"/>
    </row>
    <row r="49906" spans="33:34">
      <c r="AG49906" s="7"/>
      <c r="AH49906" s="7"/>
    </row>
    <row r="49907" spans="33:34">
      <c r="AG49907" s="7"/>
      <c r="AH49907" s="7"/>
    </row>
    <row r="49908" spans="33:34">
      <c r="AG49908" s="7"/>
      <c r="AH49908" s="7"/>
    </row>
    <row r="49909" spans="33:34">
      <c r="AG49909" s="7"/>
      <c r="AH49909" s="7"/>
    </row>
    <row r="49910" spans="33:34">
      <c r="AG49910" s="7"/>
      <c r="AH49910" s="7"/>
    </row>
    <row r="49911" spans="33:34">
      <c r="AG49911" s="7"/>
      <c r="AH49911" s="7"/>
    </row>
    <row r="49912" spans="33:34">
      <c r="AG49912" s="7"/>
      <c r="AH49912" s="7"/>
    </row>
    <row r="49913" spans="33:34">
      <c r="AG49913" s="7"/>
      <c r="AH49913" s="7"/>
    </row>
    <row r="49914" spans="33:34">
      <c r="AG49914" s="7"/>
      <c r="AH49914" s="7"/>
    </row>
    <row r="49915" spans="33:34">
      <c r="AG49915" s="7"/>
      <c r="AH49915" s="7"/>
    </row>
    <row r="49916" spans="33:34">
      <c r="AG49916" s="7"/>
      <c r="AH49916" s="7"/>
    </row>
    <row r="49917" spans="33:34">
      <c r="AG49917" s="7"/>
      <c r="AH49917" s="7"/>
    </row>
    <row r="49918" spans="33:34">
      <c r="AG49918" s="7"/>
      <c r="AH49918" s="7"/>
    </row>
    <row r="49919" spans="33:34">
      <c r="AG49919" s="7"/>
      <c r="AH49919" s="7"/>
    </row>
    <row r="49920" spans="33:34">
      <c r="AG49920" s="7"/>
      <c r="AH49920" s="7"/>
    </row>
    <row r="49921" spans="33:34">
      <c r="AG49921" s="7"/>
      <c r="AH49921" s="7"/>
    </row>
    <row r="49922" spans="33:34">
      <c r="AG49922" s="7"/>
      <c r="AH49922" s="7"/>
    </row>
    <row r="49923" spans="33:34">
      <c r="AG49923" s="7"/>
      <c r="AH49923" s="7"/>
    </row>
    <row r="49924" spans="33:34">
      <c r="AG49924" s="7"/>
      <c r="AH49924" s="7"/>
    </row>
    <row r="49925" spans="33:34">
      <c r="AG49925" s="7"/>
      <c r="AH49925" s="7"/>
    </row>
    <row r="49926" spans="33:34">
      <c r="AG49926" s="7"/>
      <c r="AH49926" s="7"/>
    </row>
    <row r="49927" spans="33:34">
      <c r="AG49927" s="7"/>
      <c r="AH49927" s="7"/>
    </row>
    <row r="49928" spans="33:34">
      <c r="AG49928" s="7"/>
      <c r="AH49928" s="7"/>
    </row>
    <row r="49929" spans="33:34">
      <c r="AG49929" s="7"/>
      <c r="AH49929" s="7"/>
    </row>
    <row r="49930" spans="33:34">
      <c r="AG49930" s="7"/>
      <c r="AH49930" s="7"/>
    </row>
    <row r="49931" spans="33:34">
      <c r="AG49931" s="7"/>
      <c r="AH49931" s="7"/>
    </row>
    <row r="49932" spans="33:34">
      <c r="AG49932" s="7"/>
      <c r="AH49932" s="7"/>
    </row>
    <row r="49933" spans="33:34">
      <c r="AG49933" s="7"/>
      <c r="AH49933" s="7"/>
    </row>
    <row r="49934" spans="33:34">
      <c r="AG49934" s="7"/>
      <c r="AH49934" s="7"/>
    </row>
    <row r="49935" spans="33:34">
      <c r="AG49935" s="7"/>
      <c r="AH49935" s="7"/>
    </row>
    <row r="49936" spans="33:34">
      <c r="AG49936" s="7"/>
      <c r="AH49936" s="7"/>
    </row>
    <row r="49937" spans="33:34">
      <c r="AG49937" s="7"/>
      <c r="AH49937" s="7"/>
    </row>
    <row r="49938" spans="33:34">
      <c r="AG49938" s="7"/>
      <c r="AH49938" s="7"/>
    </row>
    <row r="49939" spans="33:34">
      <c r="AG49939" s="7"/>
      <c r="AH49939" s="7"/>
    </row>
    <row r="49940" spans="33:34">
      <c r="AG49940" s="7"/>
      <c r="AH49940" s="7"/>
    </row>
    <row r="49941" spans="33:34">
      <c r="AG49941" s="7"/>
      <c r="AH49941" s="7"/>
    </row>
    <row r="49942" spans="33:34">
      <c r="AG49942" s="7"/>
      <c r="AH49942" s="7"/>
    </row>
    <row r="49943" spans="33:34">
      <c r="AG49943" s="7"/>
      <c r="AH49943" s="7"/>
    </row>
    <row r="49944" spans="33:34">
      <c r="AG49944" s="7"/>
      <c r="AH49944" s="7"/>
    </row>
    <row r="49945" spans="33:34">
      <c r="AG49945" s="7"/>
      <c r="AH49945" s="7"/>
    </row>
    <row r="49946" spans="33:34">
      <c r="AG49946" s="7"/>
      <c r="AH49946" s="7"/>
    </row>
    <row r="49947" spans="33:34">
      <c r="AG49947" s="7"/>
      <c r="AH49947" s="7"/>
    </row>
    <row r="49948" spans="33:34">
      <c r="AG49948" s="7"/>
      <c r="AH49948" s="7"/>
    </row>
    <row r="49949" spans="33:34">
      <c r="AG49949" s="7"/>
      <c r="AH49949" s="7"/>
    </row>
    <row r="49950" spans="33:34">
      <c r="AG49950" s="7"/>
      <c r="AH49950" s="7"/>
    </row>
    <row r="49951" spans="33:34">
      <c r="AG49951" s="7"/>
      <c r="AH49951" s="7"/>
    </row>
    <row r="49952" spans="33:34">
      <c r="AG49952" s="7"/>
      <c r="AH49952" s="7"/>
    </row>
    <row r="49953" spans="33:34">
      <c r="AG49953" s="7"/>
      <c r="AH49953" s="7"/>
    </row>
    <row r="49954" spans="33:34">
      <c r="AG49954" s="7"/>
      <c r="AH49954" s="7"/>
    </row>
    <row r="49955" spans="33:34">
      <c r="AG49955" s="7"/>
      <c r="AH49955" s="7"/>
    </row>
    <row r="49956" spans="33:34">
      <c r="AG49956" s="7"/>
      <c r="AH49956" s="7"/>
    </row>
    <row r="49957" spans="33:34">
      <c r="AG49957" s="7"/>
      <c r="AH49957" s="7"/>
    </row>
    <row r="49958" spans="33:34">
      <c r="AG49958" s="7"/>
      <c r="AH49958" s="7"/>
    </row>
    <row r="49959" spans="33:34">
      <c r="AG49959" s="7"/>
      <c r="AH49959" s="7"/>
    </row>
    <row r="49960" spans="33:34">
      <c r="AG49960" s="7"/>
      <c r="AH49960" s="7"/>
    </row>
    <row r="49961" spans="33:34">
      <c r="AG49961" s="7"/>
      <c r="AH49961" s="7"/>
    </row>
    <row r="49962" spans="33:34">
      <c r="AG49962" s="7"/>
      <c r="AH49962" s="7"/>
    </row>
    <row r="49963" spans="33:34">
      <c r="AG49963" s="7"/>
      <c r="AH49963" s="7"/>
    </row>
    <row r="49964" spans="33:34">
      <c r="AG49964" s="7"/>
      <c r="AH49964" s="7"/>
    </row>
    <row r="49965" spans="33:34">
      <c r="AG49965" s="7"/>
      <c r="AH49965" s="7"/>
    </row>
    <row r="49966" spans="33:34">
      <c r="AG49966" s="7"/>
      <c r="AH49966" s="7"/>
    </row>
    <row r="49967" spans="33:34">
      <c r="AG49967" s="7"/>
      <c r="AH49967" s="7"/>
    </row>
    <row r="49968" spans="33:34">
      <c r="AG49968" s="7"/>
      <c r="AH49968" s="7"/>
    </row>
    <row r="49969" spans="33:34">
      <c r="AG49969" s="7"/>
      <c r="AH49969" s="7"/>
    </row>
    <row r="49970" spans="33:34">
      <c r="AG49970" s="7"/>
      <c r="AH49970" s="7"/>
    </row>
    <row r="49971" spans="33:34">
      <c r="AG49971" s="7"/>
      <c r="AH49971" s="7"/>
    </row>
    <row r="49972" spans="33:34">
      <c r="AG49972" s="7"/>
      <c r="AH49972" s="7"/>
    </row>
    <row r="49973" spans="33:34">
      <c r="AG49973" s="7"/>
      <c r="AH49973" s="7"/>
    </row>
    <row r="49974" spans="33:34">
      <c r="AG49974" s="7"/>
      <c r="AH49974" s="7"/>
    </row>
    <row r="49975" spans="33:34">
      <c r="AG49975" s="7"/>
      <c r="AH49975" s="7"/>
    </row>
    <row r="49976" spans="33:34">
      <c r="AG49976" s="7"/>
      <c r="AH49976" s="7"/>
    </row>
    <row r="49977" spans="33:34">
      <c r="AG49977" s="7"/>
      <c r="AH49977" s="7"/>
    </row>
    <row r="49978" spans="33:34">
      <c r="AG49978" s="7"/>
      <c r="AH49978" s="7"/>
    </row>
    <row r="49979" spans="33:34">
      <c r="AG49979" s="7"/>
      <c r="AH49979" s="7"/>
    </row>
    <row r="49980" spans="33:34">
      <c r="AG49980" s="7"/>
      <c r="AH49980" s="7"/>
    </row>
    <row r="49981" spans="33:34">
      <c r="AG49981" s="7"/>
      <c r="AH49981" s="7"/>
    </row>
    <row r="49982" spans="33:34">
      <c r="AG49982" s="7"/>
      <c r="AH49982" s="7"/>
    </row>
    <row r="49983" spans="33:34">
      <c r="AG49983" s="7"/>
      <c r="AH49983" s="7"/>
    </row>
    <row r="49984" spans="33:34">
      <c r="AG49984" s="7"/>
      <c r="AH49984" s="7"/>
    </row>
    <row r="49985" spans="33:34">
      <c r="AG49985" s="7"/>
      <c r="AH49985" s="7"/>
    </row>
    <row r="49986" spans="33:34">
      <c r="AG49986" s="7"/>
      <c r="AH49986" s="7"/>
    </row>
    <row r="49987" spans="33:34">
      <c r="AG49987" s="7"/>
      <c r="AH49987" s="7"/>
    </row>
    <row r="49988" spans="33:34">
      <c r="AG49988" s="7"/>
      <c r="AH49988" s="7"/>
    </row>
    <row r="49989" spans="33:34">
      <c r="AG49989" s="7"/>
      <c r="AH49989" s="7"/>
    </row>
    <row r="49990" spans="33:34">
      <c r="AG49990" s="7"/>
      <c r="AH49990" s="7"/>
    </row>
    <row r="49991" spans="33:34">
      <c r="AG49991" s="7"/>
      <c r="AH49991" s="7"/>
    </row>
    <row r="49992" spans="33:34">
      <c r="AG49992" s="7"/>
      <c r="AH49992" s="7"/>
    </row>
    <row r="49993" spans="33:34">
      <c r="AG49993" s="7"/>
      <c r="AH49993" s="7"/>
    </row>
    <row r="49994" spans="33:34">
      <c r="AG49994" s="7"/>
      <c r="AH49994" s="7"/>
    </row>
    <row r="49995" spans="33:34">
      <c r="AG49995" s="7"/>
      <c r="AH49995" s="7"/>
    </row>
    <row r="49996" spans="33:34">
      <c r="AG49996" s="7"/>
      <c r="AH49996" s="7"/>
    </row>
    <row r="49997" spans="33:34">
      <c r="AG49997" s="7"/>
      <c r="AH49997" s="7"/>
    </row>
    <row r="49998" spans="33:34">
      <c r="AG49998" s="7"/>
      <c r="AH49998" s="7"/>
    </row>
    <row r="49999" spans="33:34">
      <c r="AG49999" s="7"/>
      <c r="AH49999" s="7"/>
    </row>
    <row r="50000" spans="33:34">
      <c r="AG50000" s="7"/>
      <c r="AH50000" s="7"/>
    </row>
    <row r="50001" spans="33:34">
      <c r="AG50001" s="7"/>
      <c r="AH50001" s="7"/>
    </row>
    <row r="50002" spans="33:34">
      <c r="AG50002" s="7"/>
      <c r="AH50002" s="7"/>
    </row>
    <row r="50003" spans="33:34">
      <c r="AG50003" s="7"/>
      <c r="AH50003" s="7"/>
    </row>
    <row r="50004" spans="33:34">
      <c r="AG50004" s="7"/>
      <c r="AH50004" s="7"/>
    </row>
    <row r="50005" spans="33:34">
      <c r="AG50005" s="7"/>
      <c r="AH50005" s="7"/>
    </row>
    <row r="50006" spans="33:34">
      <c r="AG50006" s="7"/>
      <c r="AH50006" s="7"/>
    </row>
    <row r="50007" spans="33:34">
      <c r="AG50007" s="7"/>
      <c r="AH50007" s="7"/>
    </row>
    <row r="50008" spans="33:34">
      <c r="AG50008" s="7"/>
      <c r="AH50008" s="7"/>
    </row>
    <row r="50009" spans="33:34">
      <c r="AG50009" s="7"/>
      <c r="AH50009" s="7"/>
    </row>
    <row r="50010" spans="33:34">
      <c r="AG50010" s="7"/>
      <c r="AH50010" s="7"/>
    </row>
    <row r="50011" spans="33:34">
      <c r="AG50011" s="7"/>
      <c r="AH50011" s="7"/>
    </row>
    <row r="50012" spans="33:34">
      <c r="AG50012" s="7"/>
      <c r="AH50012" s="7"/>
    </row>
    <row r="50013" spans="33:34">
      <c r="AG50013" s="7"/>
      <c r="AH50013" s="7"/>
    </row>
    <row r="50014" spans="33:34">
      <c r="AG50014" s="7"/>
      <c r="AH50014" s="7"/>
    </row>
    <row r="50015" spans="33:34">
      <c r="AG50015" s="7"/>
      <c r="AH50015" s="7"/>
    </row>
    <row r="50016" spans="33:34">
      <c r="AG50016" s="7"/>
      <c r="AH50016" s="7"/>
    </row>
    <row r="50017" spans="33:34">
      <c r="AG50017" s="7"/>
      <c r="AH50017" s="7"/>
    </row>
    <row r="50018" spans="33:34">
      <c r="AG50018" s="7"/>
      <c r="AH50018" s="7"/>
    </row>
    <row r="50019" spans="33:34">
      <c r="AG50019" s="7"/>
      <c r="AH50019" s="7"/>
    </row>
    <row r="50020" spans="33:34">
      <c r="AG50020" s="7"/>
      <c r="AH50020" s="7"/>
    </row>
    <row r="50021" spans="33:34">
      <c r="AG50021" s="7"/>
      <c r="AH50021" s="7"/>
    </row>
    <row r="50022" spans="33:34">
      <c r="AG50022" s="7"/>
      <c r="AH50022" s="7"/>
    </row>
    <row r="50023" spans="33:34">
      <c r="AG50023" s="7"/>
      <c r="AH50023" s="7"/>
    </row>
    <row r="50024" spans="33:34">
      <c r="AG50024" s="7"/>
      <c r="AH50024" s="7"/>
    </row>
    <row r="50025" spans="33:34">
      <c r="AG50025" s="7"/>
      <c r="AH50025" s="7"/>
    </row>
    <row r="50026" spans="33:34">
      <c r="AG50026" s="7"/>
      <c r="AH50026" s="7"/>
    </row>
    <row r="50027" spans="33:34">
      <c r="AG50027" s="7"/>
      <c r="AH50027" s="7"/>
    </row>
    <row r="50028" spans="33:34">
      <c r="AG50028" s="7"/>
      <c r="AH50028" s="7"/>
    </row>
    <row r="50029" spans="33:34">
      <c r="AG50029" s="7"/>
      <c r="AH50029" s="7"/>
    </row>
    <row r="50030" spans="33:34">
      <c r="AG50030" s="7"/>
      <c r="AH50030" s="7"/>
    </row>
    <row r="50031" spans="33:34">
      <c r="AG50031" s="7"/>
      <c r="AH50031" s="7"/>
    </row>
    <row r="50032" spans="33:34">
      <c r="AG50032" s="7"/>
      <c r="AH50032" s="7"/>
    </row>
    <row r="50033" spans="33:34">
      <c r="AG50033" s="7"/>
      <c r="AH50033" s="7"/>
    </row>
    <row r="50034" spans="33:34">
      <c r="AG50034" s="7"/>
      <c r="AH50034" s="7"/>
    </row>
    <row r="50035" spans="33:34">
      <c r="AG50035" s="7"/>
      <c r="AH50035" s="7"/>
    </row>
    <row r="50036" spans="33:34">
      <c r="AG50036" s="7"/>
      <c r="AH50036" s="7"/>
    </row>
    <row r="50037" spans="33:34">
      <c r="AG50037" s="7"/>
      <c r="AH50037" s="7"/>
    </row>
    <row r="50038" spans="33:34">
      <c r="AG50038" s="7"/>
      <c r="AH50038" s="7"/>
    </row>
    <row r="50039" spans="33:34">
      <c r="AG50039" s="7"/>
      <c r="AH50039" s="7"/>
    </row>
    <row r="50040" spans="33:34">
      <c r="AG50040" s="7"/>
      <c r="AH50040" s="7"/>
    </row>
    <row r="50041" spans="33:34">
      <c r="AG50041" s="7"/>
      <c r="AH50041" s="7"/>
    </row>
    <row r="50042" spans="33:34">
      <c r="AG50042" s="7"/>
      <c r="AH50042" s="7"/>
    </row>
    <row r="50043" spans="33:34">
      <c r="AG50043" s="7"/>
      <c r="AH50043" s="7"/>
    </row>
    <row r="50044" spans="33:34">
      <c r="AG50044" s="7"/>
      <c r="AH50044" s="7"/>
    </row>
    <row r="50045" spans="33:34">
      <c r="AG50045" s="7"/>
      <c r="AH50045" s="7"/>
    </row>
    <row r="50046" spans="33:34">
      <c r="AG50046" s="7"/>
      <c r="AH50046" s="7"/>
    </row>
    <row r="50047" spans="33:34">
      <c r="AG50047" s="7"/>
      <c r="AH50047" s="7"/>
    </row>
    <row r="50048" spans="33:34">
      <c r="AG50048" s="7"/>
      <c r="AH50048" s="7"/>
    </row>
    <row r="50049" spans="33:34">
      <c r="AG50049" s="7"/>
      <c r="AH50049" s="7"/>
    </row>
    <row r="50050" spans="33:34">
      <c r="AG50050" s="7"/>
      <c r="AH50050" s="7"/>
    </row>
    <row r="50051" spans="33:34">
      <c r="AG50051" s="7"/>
      <c r="AH50051" s="7"/>
    </row>
    <row r="50052" spans="33:34">
      <c r="AG50052" s="7"/>
      <c r="AH50052" s="7"/>
    </row>
    <row r="50053" spans="33:34">
      <c r="AG50053" s="7"/>
      <c r="AH50053" s="7"/>
    </row>
    <row r="50054" spans="33:34">
      <c r="AG50054" s="7"/>
      <c r="AH50054" s="7"/>
    </row>
    <row r="50055" spans="33:34">
      <c r="AG50055" s="7"/>
      <c r="AH50055" s="7"/>
    </row>
    <row r="50056" spans="33:34">
      <c r="AG50056" s="7"/>
      <c r="AH50056" s="7"/>
    </row>
    <row r="50057" spans="33:34">
      <c r="AG50057" s="7"/>
      <c r="AH50057" s="7"/>
    </row>
    <row r="50058" spans="33:34">
      <c r="AG50058" s="7"/>
      <c r="AH50058" s="7"/>
    </row>
    <row r="50059" spans="33:34">
      <c r="AG50059" s="7"/>
      <c r="AH50059" s="7"/>
    </row>
    <row r="50060" spans="33:34">
      <c r="AG50060" s="7"/>
      <c r="AH50060" s="7"/>
    </row>
    <row r="50061" spans="33:34">
      <c r="AG50061" s="7"/>
      <c r="AH50061" s="7"/>
    </row>
    <row r="50062" spans="33:34">
      <c r="AG50062" s="7"/>
      <c r="AH50062" s="7"/>
    </row>
    <row r="50063" spans="33:34">
      <c r="AG50063" s="7"/>
      <c r="AH50063" s="7"/>
    </row>
    <row r="50064" spans="33:34">
      <c r="AG50064" s="7"/>
      <c r="AH50064" s="7"/>
    </row>
    <row r="50065" spans="33:34">
      <c r="AG50065" s="7"/>
      <c r="AH50065" s="7"/>
    </row>
    <row r="50066" spans="33:34">
      <c r="AG50066" s="7"/>
      <c r="AH50066" s="7"/>
    </row>
    <row r="50067" spans="33:34">
      <c r="AG50067" s="7"/>
      <c r="AH50067" s="7"/>
    </row>
    <row r="50068" spans="33:34">
      <c r="AG50068" s="7"/>
      <c r="AH50068" s="7"/>
    </row>
    <row r="50069" spans="33:34">
      <c r="AG50069" s="7"/>
      <c r="AH50069" s="7"/>
    </row>
    <row r="50070" spans="33:34">
      <c r="AG50070" s="7"/>
      <c r="AH50070" s="7"/>
    </row>
    <row r="50071" spans="33:34">
      <c r="AG50071" s="7"/>
      <c r="AH50071" s="7"/>
    </row>
    <row r="50072" spans="33:34">
      <c r="AG50072" s="7"/>
      <c r="AH50072" s="7"/>
    </row>
    <row r="50073" spans="33:34">
      <c r="AG50073" s="7"/>
      <c r="AH50073" s="7"/>
    </row>
    <row r="50074" spans="33:34">
      <c r="AG50074" s="7"/>
      <c r="AH50074" s="7"/>
    </row>
    <row r="50075" spans="33:34">
      <c r="AG50075" s="7"/>
      <c r="AH50075" s="7"/>
    </row>
    <row r="50076" spans="33:34">
      <c r="AG50076" s="7"/>
      <c r="AH50076" s="7"/>
    </row>
    <row r="50077" spans="33:34">
      <c r="AG50077" s="7"/>
      <c r="AH50077" s="7"/>
    </row>
    <row r="50078" spans="33:34">
      <c r="AG50078" s="7"/>
      <c r="AH50078" s="7"/>
    </row>
    <row r="50079" spans="33:34">
      <c r="AG50079" s="7"/>
      <c r="AH50079" s="7"/>
    </row>
    <row r="50080" spans="33:34">
      <c r="AG50080" s="7"/>
      <c r="AH50080" s="7"/>
    </row>
    <row r="50081" spans="33:34">
      <c r="AG50081" s="7"/>
      <c r="AH50081" s="7"/>
    </row>
    <row r="50082" spans="33:34">
      <c r="AG50082" s="7"/>
      <c r="AH50082" s="7"/>
    </row>
    <row r="50083" spans="33:34">
      <c r="AG50083" s="7"/>
      <c r="AH50083" s="7"/>
    </row>
    <row r="50084" spans="33:34">
      <c r="AG50084" s="7"/>
      <c r="AH50084" s="7"/>
    </row>
    <row r="50085" spans="33:34">
      <c r="AG50085" s="7"/>
      <c r="AH50085" s="7"/>
    </row>
    <row r="50086" spans="33:34">
      <c r="AG50086" s="7"/>
      <c r="AH50086" s="7"/>
    </row>
    <row r="50087" spans="33:34">
      <c r="AG50087" s="7"/>
      <c r="AH50087" s="7"/>
    </row>
    <row r="50088" spans="33:34">
      <c r="AG50088" s="7"/>
      <c r="AH50088" s="7"/>
    </row>
    <row r="50089" spans="33:34">
      <c r="AG50089" s="7"/>
      <c r="AH50089" s="7"/>
    </row>
    <row r="50090" spans="33:34">
      <c r="AG50090" s="7"/>
      <c r="AH50090" s="7"/>
    </row>
    <row r="50091" spans="33:34">
      <c r="AG50091" s="7"/>
      <c r="AH50091" s="7"/>
    </row>
    <row r="50092" spans="33:34">
      <c r="AG50092" s="7"/>
      <c r="AH50092" s="7"/>
    </row>
    <row r="50093" spans="33:34">
      <c r="AG50093" s="7"/>
      <c r="AH50093" s="7"/>
    </row>
    <row r="50094" spans="33:34">
      <c r="AG50094" s="7"/>
      <c r="AH50094" s="7"/>
    </row>
    <row r="50095" spans="33:34">
      <c r="AG50095" s="7"/>
      <c r="AH50095" s="7"/>
    </row>
    <row r="50096" spans="33:34">
      <c r="AG50096" s="7"/>
      <c r="AH50096" s="7"/>
    </row>
    <row r="50097" spans="33:34">
      <c r="AG50097" s="7"/>
      <c r="AH50097" s="7"/>
    </row>
    <row r="50098" spans="33:34">
      <c r="AG50098" s="7"/>
      <c r="AH50098" s="7"/>
    </row>
    <row r="50099" spans="33:34">
      <c r="AG50099" s="7"/>
      <c r="AH50099" s="7"/>
    </row>
    <row r="50100" spans="33:34">
      <c r="AG50100" s="7"/>
      <c r="AH50100" s="7"/>
    </row>
    <row r="50101" spans="33:34">
      <c r="AG50101" s="7"/>
      <c r="AH50101" s="7"/>
    </row>
    <row r="50102" spans="33:34">
      <c r="AG50102" s="7"/>
      <c r="AH50102" s="7"/>
    </row>
    <row r="50103" spans="33:34">
      <c r="AG50103" s="7"/>
      <c r="AH50103" s="7"/>
    </row>
    <row r="50104" spans="33:34">
      <c r="AG50104" s="7"/>
      <c r="AH50104" s="7"/>
    </row>
    <row r="50105" spans="33:34">
      <c r="AG50105" s="7"/>
      <c r="AH50105" s="7"/>
    </row>
    <row r="50106" spans="33:34">
      <c r="AG50106" s="7"/>
      <c r="AH50106" s="7"/>
    </row>
    <row r="50107" spans="33:34">
      <c r="AG50107" s="7"/>
      <c r="AH50107" s="7"/>
    </row>
    <row r="50108" spans="33:34">
      <c r="AG50108" s="7"/>
      <c r="AH50108" s="7"/>
    </row>
    <row r="50109" spans="33:34">
      <c r="AG50109" s="7"/>
      <c r="AH50109" s="7"/>
    </row>
    <row r="50110" spans="33:34">
      <c r="AG50110" s="7"/>
      <c r="AH50110" s="7"/>
    </row>
    <row r="50111" spans="33:34">
      <c r="AG50111" s="7"/>
      <c r="AH50111" s="7"/>
    </row>
    <row r="50112" spans="33:34">
      <c r="AG50112" s="7"/>
      <c r="AH50112" s="7"/>
    </row>
    <row r="50113" spans="33:34">
      <c r="AG50113" s="7"/>
      <c r="AH50113" s="7"/>
    </row>
    <row r="50114" spans="33:34">
      <c r="AG50114" s="7"/>
      <c r="AH50114" s="7"/>
    </row>
    <row r="50115" spans="33:34">
      <c r="AG50115" s="7"/>
      <c r="AH50115" s="7"/>
    </row>
    <row r="50116" spans="33:34">
      <c r="AG50116" s="7"/>
      <c r="AH50116" s="7"/>
    </row>
    <row r="50117" spans="33:34">
      <c r="AG50117" s="7"/>
      <c r="AH50117" s="7"/>
    </row>
    <row r="50118" spans="33:34">
      <c r="AG50118" s="7"/>
      <c r="AH50118" s="7"/>
    </row>
    <row r="50119" spans="33:34">
      <c r="AG50119" s="7"/>
      <c r="AH50119" s="7"/>
    </row>
    <row r="50120" spans="33:34">
      <c r="AG50120" s="7"/>
      <c r="AH50120" s="7"/>
    </row>
    <row r="50121" spans="33:34">
      <c r="AG50121" s="7"/>
      <c r="AH50121" s="7"/>
    </row>
    <row r="50122" spans="33:34">
      <c r="AG50122" s="7"/>
      <c r="AH50122" s="7"/>
    </row>
    <row r="50123" spans="33:34">
      <c r="AG50123" s="7"/>
      <c r="AH50123" s="7"/>
    </row>
    <row r="50124" spans="33:34">
      <c r="AG50124" s="7"/>
      <c r="AH50124" s="7"/>
    </row>
    <row r="50125" spans="33:34">
      <c r="AG50125" s="7"/>
      <c r="AH50125" s="7"/>
    </row>
    <row r="50126" spans="33:34">
      <c r="AG50126" s="7"/>
      <c r="AH50126" s="7"/>
    </row>
    <row r="50127" spans="33:34">
      <c r="AG50127" s="7"/>
      <c r="AH50127" s="7"/>
    </row>
    <row r="50128" spans="33:34">
      <c r="AG50128" s="7"/>
      <c r="AH50128" s="7"/>
    </row>
    <row r="50129" spans="33:34">
      <c r="AG50129" s="7"/>
      <c r="AH50129" s="7"/>
    </row>
    <row r="50130" spans="33:34">
      <c r="AG50130" s="7"/>
      <c r="AH50130" s="7"/>
    </row>
    <row r="50131" spans="33:34">
      <c r="AG50131" s="7"/>
      <c r="AH50131" s="7"/>
    </row>
    <row r="50132" spans="33:34">
      <c r="AG50132" s="7"/>
      <c r="AH50132" s="7"/>
    </row>
    <row r="50133" spans="33:34">
      <c r="AG50133" s="7"/>
      <c r="AH50133" s="7"/>
    </row>
    <row r="50134" spans="33:34">
      <c r="AG50134" s="7"/>
      <c r="AH50134" s="7"/>
    </row>
    <row r="50135" spans="33:34">
      <c r="AG50135" s="7"/>
      <c r="AH50135" s="7"/>
    </row>
    <row r="50136" spans="33:34">
      <c r="AG50136" s="7"/>
      <c r="AH50136" s="7"/>
    </row>
    <row r="50137" spans="33:34">
      <c r="AG50137" s="7"/>
      <c r="AH50137" s="7"/>
    </row>
    <row r="50138" spans="33:34">
      <c r="AG50138" s="7"/>
      <c r="AH50138" s="7"/>
    </row>
    <row r="50139" spans="33:34">
      <c r="AG50139" s="7"/>
      <c r="AH50139" s="7"/>
    </row>
    <row r="50140" spans="33:34">
      <c r="AG50140" s="7"/>
      <c r="AH50140" s="7"/>
    </row>
    <row r="50141" spans="33:34">
      <c r="AG50141" s="7"/>
      <c r="AH50141" s="7"/>
    </row>
    <row r="50142" spans="33:34">
      <c r="AG50142" s="7"/>
      <c r="AH50142" s="7"/>
    </row>
    <row r="50143" spans="33:34">
      <c r="AG50143" s="7"/>
      <c r="AH50143" s="7"/>
    </row>
    <row r="50144" spans="33:34">
      <c r="AG50144" s="7"/>
      <c r="AH50144" s="7"/>
    </row>
    <row r="50145" spans="33:34">
      <c r="AG50145" s="7"/>
      <c r="AH50145" s="7"/>
    </row>
    <row r="50146" spans="33:34">
      <c r="AG50146" s="7"/>
      <c r="AH50146" s="7"/>
    </row>
    <row r="50147" spans="33:34">
      <c r="AG50147" s="7"/>
      <c r="AH50147" s="7"/>
    </row>
    <row r="50148" spans="33:34">
      <c r="AG50148" s="7"/>
      <c r="AH50148" s="7"/>
    </row>
    <row r="50149" spans="33:34">
      <c r="AG50149" s="7"/>
      <c r="AH50149" s="7"/>
    </row>
    <row r="50150" spans="33:34">
      <c r="AG50150" s="7"/>
      <c r="AH50150" s="7"/>
    </row>
    <row r="50151" spans="33:34">
      <c r="AG50151" s="7"/>
      <c r="AH50151" s="7"/>
    </row>
    <row r="50152" spans="33:34">
      <c r="AG50152" s="7"/>
      <c r="AH50152" s="7"/>
    </row>
    <row r="50153" spans="33:34">
      <c r="AG50153" s="7"/>
      <c r="AH50153" s="7"/>
    </row>
    <row r="50154" spans="33:34">
      <c r="AG50154" s="7"/>
      <c r="AH50154" s="7"/>
    </row>
    <row r="50155" spans="33:34">
      <c r="AG50155" s="7"/>
      <c r="AH50155" s="7"/>
    </row>
    <row r="50156" spans="33:34">
      <c r="AG50156" s="7"/>
      <c r="AH50156" s="7"/>
    </row>
    <row r="50157" spans="33:34">
      <c r="AG50157" s="7"/>
      <c r="AH50157" s="7"/>
    </row>
    <row r="50158" spans="33:34">
      <c r="AG50158" s="7"/>
      <c r="AH50158" s="7"/>
    </row>
    <row r="50159" spans="33:34">
      <c r="AG50159" s="7"/>
      <c r="AH50159" s="7"/>
    </row>
    <row r="50160" spans="33:34">
      <c r="AG50160" s="7"/>
      <c r="AH50160" s="7"/>
    </row>
    <row r="50161" spans="33:34">
      <c r="AG50161" s="7"/>
      <c r="AH50161" s="7"/>
    </row>
    <row r="50162" spans="33:34">
      <c r="AG50162" s="7"/>
      <c r="AH50162" s="7"/>
    </row>
    <row r="50163" spans="33:34">
      <c r="AG50163" s="7"/>
      <c r="AH50163" s="7"/>
    </row>
    <row r="50164" spans="33:34">
      <c r="AG50164" s="7"/>
      <c r="AH50164" s="7"/>
    </row>
    <row r="50165" spans="33:34">
      <c r="AG50165" s="7"/>
      <c r="AH50165" s="7"/>
    </row>
    <row r="50166" spans="33:34">
      <c r="AG50166" s="7"/>
      <c r="AH50166" s="7"/>
    </row>
    <row r="50167" spans="33:34">
      <c r="AG50167" s="7"/>
      <c r="AH50167" s="7"/>
    </row>
    <row r="50168" spans="33:34">
      <c r="AG50168" s="7"/>
      <c r="AH50168" s="7"/>
    </row>
    <row r="50169" spans="33:34">
      <c r="AG50169" s="7"/>
      <c r="AH50169" s="7"/>
    </row>
    <row r="50170" spans="33:34">
      <c r="AG50170" s="7"/>
      <c r="AH50170" s="7"/>
    </row>
    <row r="50171" spans="33:34">
      <c r="AG50171" s="7"/>
      <c r="AH50171" s="7"/>
    </row>
    <row r="50172" spans="33:34">
      <c r="AG50172" s="7"/>
      <c r="AH50172" s="7"/>
    </row>
    <row r="50173" spans="33:34">
      <c r="AG50173" s="7"/>
      <c r="AH50173" s="7"/>
    </row>
    <row r="50174" spans="33:34">
      <c r="AG50174" s="7"/>
      <c r="AH50174" s="7"/>
    </row>
    <row r="50175" spans="33:34">
      <c r="AG50175" s="7"/>
      <c r="AH50175" s="7"/>
    </row>
    <row r="50176" spans="33:34">
      <c r="AG50176" s="7"/>
      <c r="AH50176" s="7"/>
    </row>
    <row r="50177" spans="33:34">
      <c r="AG50177" s="7"/>
      <c r="AH50177" s="7"/>
    </row>
    <row r="50178" spans="33:34">
      <c r="AG50178" s="7"/>
      <c r="AH50178" s="7"/>
    </row>
    <row r="50179" spans="33:34">
      <c r="AG50179" s="7"/>
      <c r="AH50179" s="7"/>
    </row>
    <row r="50180" spans="33:34">
      <c r="AG50180" s="7"/>
      <c r="AH50180" s="7"/>
    </row>
    <row r="50181" spans="33:34">
      <c r="AG50181" s="7"/>
      <c r="AH50181" s="7"/>
    </row>
    <row r="50182" spans="33:34">
      <c r="AG50182" s="7"/>
      <c r="AH50182" s="7"/>
    </row>
    <row r="50183" spans="33:34">
      <c r="AG50183" s="7"/>
      <c r="AH50183" s="7"/>
    </row>
    <row r="50184" spans="33:34">
      <c r="AG50184" s="7"/>
      <c r="AH50184" s="7"/>
    </row>
    <row r="50185" spans="33:34">
      <c r="AG50185" s="7"/>
      <c r="AH50185" s="7"/>
    </row>
    <row r="50186" spans="33:34">
      <c r="AG50186" s="7"/>
      <c r="AH50186" s="7"/>
    </row>
    <row r="50187" spans="33:34">
      <c r="AG50187" s="7"/>
      <c r="AH50187" s="7"/>
    </row>
    <row r="50188" spans="33:34">
      <c r="AG50188" s="7"/>
      <c r="AH50188" s="7"/>
    </row>
    <row r="50189" spans="33:34">
      <c r="AG50189" s="7"/>
      <c r="AH50189" s="7"/>
    </row>
    <row r="50190" spans="33:34">
      <c r="AG50190" s="7"/>
      <c r="AH50190" s="7"/>
    </row>
    <row r="50191" spans="33:34">
      <c r="AG50191" s="7"/>
      <c r="AH50191" s="7"/>
    </row>
    <row r="50192" spans="33:34">
      <c r="AG50192" s="7"/>
      <c r="AH50192" s="7"/>
    </row>
    <row r="50193" spans="33:34">
      <c r="AG50193" s="7"/>
      <c r="AH50193" s="7"/>
    </row>
    <row r="50194" spans="33:34">
      <c r="AG50194" s="7"/>
      <c r="AH50194" s="7"/>
    </row>
    <row r="50195" spans="33:34">
      <c r="AG50195" s="7"/>
      <c r="AH50195" s="7"/>
    </row>
    <row r="50196" spans="33:34">
      <c r="AG50196" s="7"/>
      <c r="AH50196" s="7"/>
    </row>
    <row r="50197" spans="33:34">
      <c r="AG50197" s="7"/>
      <c r="AH50197" s="7"/>
    </row>
    <row r="50198" spans="33:34">
      <c r="AG50198" s="7"/>
      <c r="AH50198" s="7"/>
    </row>
    <row r="50199" spans="33:34">
      <c r="AG50199" s="7"/>
      <c r="AH50199" s="7"/>
    </row>
    <row r="50200" spans="33:34">
      <c r="AG50200" s="7"/>
      <c r="AH50200" s="7"/>
    </row>
    <row r="50201" spans="33:34">
      <c r="AG50201" s="7"/>
      <c r="AH50201" s="7"/>
    </row>
    <row r="50202" spans="33:34">
      <c r="AG50202" s="7"/>
      <c r="AH50202" s="7"/>
    </row>
    <row r="50203" spans="33:34">
      <c r="AG50203" s="7"/>
      <c r="AH50203" s="7"/>
    </row>
    <row r="50204" spans="33:34">
      <c r="AG50204" s="7"/>
      <c r="AH50204" s="7"/>
    </row>
    <row r="50205" spans="33:34">
      <c r="AG50205" s="7"/>
      <c r="AH50205" s="7"/>
    </row>
    <row r="50206" spans="33:34">
      <c r="AG50206" s="7"/>
      <c r="AH50206" s="7"/>
    </row>
    <row r="50207" spans="33:34">
      <c r="AG50207" s="7"/>
      <c r="AH50207" s="7"/>
    </row>
    <row r="50208" spans="33:34">
      <c r="AG50208" s="7"/>
      <c r="AH50208" s="7"/>
    </row>
    <row r="50209" spans="33:34">
      <c r="AG50209" s="7"/>
      <c r="AH50209" s="7"/>
    </row>
    <row r="50210" spans="33:34">
      <c r="AG50210" s="7"/>
      <c r="AH50210" s="7"/>
    </row>
    <row r="50211" spans="33:34">
      <c r="AG50211" s="7"/>
      <c r="AH50211" s="7"/>
    </row>
    <row r="50212" spans="33:34">
      <c r="AG50212" s="7"/>
      <c r="AH50212" s="7"/>
    </row>
    <row r="50213" spans="33:34">
      <c r="AG50213" s="7"/>
      <c r="AH50213" s="7"/>
    </row>
    <row r="50214" spans="33:34">
      <c r="AG50214" s="7"/>
      <c r="AH50214" s="7"/>
    </row>
    <row r="50215" spans="33:34">
      <c r="AG50215" s="7"/>
      <c r="AH50215" s="7"/>
    </row>
    <row r="50216" spans="33:34">
      <c r="AG50216" s="7"/>
      <c r="AH50216" s="7"/>
    </row>
    <row r="50217" spans="33:34">
      <c r="AG50217" s="7"/>
      <c r="AH50217" s="7"/>
    </row>
    <row r="50218" spans="33:34">
      <c r="AG50218" s="7"/>
      <c r="AH50218" s="7"/>
    </row>
    <row r="50219" spans="33:34">
      <c r="AG50219" s="7"/>
      <c r="AH50219" s="7"/>
    </row>
    <row r="50220" spans="33:34">
      <c r="AG50220" s="7"/>
      <c r="AH50220" s="7"/>
    </row>
    <row r="50221" spans="33:34">
      <c r="AG50221" s="7"/>
      <c r="AH50221" s="7"/>
    </row>
    <row r="50222" spans="33:34">
      <c r="AG50222" s="7"/>
      <c r="AH50222" s="7"/>
    </row>
    <row r="50223" spans="33:34">
      <c r="AG50223" s="7"/>
      <c r="AH50223" s="7"/>
    </row>
    <row r="50224" spans="33:34">
      <c r="AG50224" s="7"/>
      <c r="AH50224" s="7"/>
    </row>
    <row r="50225" spans="33:34">
      <c r="AG50225" s="7"/>
      <c r="AH50225" s="7"/>
    </row>
    <row r="50226" spans="33:34">
      <c r="AG50226" s="7"/>
      <c r="AH50226" s="7"/>
    </row>
    <row r="50227" spans="33:34">
      <c r="AG50227" s="7"/>
      <c r="AH50227" s="7"/>
    </row>
    <row r="50228" spans="33:34">
      <c r="AG50228" s="7"/>
      <c r="AH50228" s="7"/>
    </row>
    <row r="50229" spans="33:34">
      <c r="AG50229" s="7"/>
      <c r="AH50229" s="7"/>
    </row>
    <row r="50230" spans="33:34">
      <c r="AG50230" s="7"/>
      <c r="AH50230" s="7"/>
    </row>
    <row r="50231" spans="33:34">
      <c r="AG50231" s="7"/>
      <c r="AH50231" s="7"/>
    </row>
    <row r="50232" spans="33:34">
      <c r="AG50232" s="7"/>
      <c r="AH50232" s="7"/>
    </row>
    <row r="50233" spans="33:34">
      <c r="AG50233" s="7"/>
      <c r="AH50233" s="7"/>
    </row>
    <row r="50234" spans="33:34">
      <c r="AG50234" s="7"/>
      <c r="AH50234" s="7"/>
    </row>
    <row r="50235" spans="33:34">
      <c r="AG50235" s="7"/>
      <c r="AH50235" s="7"/>
    </row>
    <row r="50236" spans="33:34">
      <c r="AG50236" s="7"/>
      <c r="AH50236" s="7"/>
    </row>
    <row r="50237" spans="33:34">
      <c r="AG50237" s="7"/>
      <c r="AH50237" s="7"/>
    </row>
    <row r="50238" spans="33:34">
      <c r="AG50238" s="7"/>
      <c r="AH50238" s="7"/>
    </row>
    <row r="50239" spans="33:34">
      <c r="AG50239" s="7"/>
      <c r="AH50239" s="7"/>
    </row>
    <row r="50240" spans="33:34">
      <c r="AG50240" s="7"/>
      <c r="AH50240" s="7"/>
    </row>
    <row r="50241" spans="33:34">
      <c r="AG50241" s="7"/>
      <c r="AH50241" s="7"/>
    </row>
    <row r="50242" spans="33:34">
      <c r="AG50242" s="7"/>
      <c r="AH50242" s="7"/>
    </row>
    <row r="50243" spans="33:34">
      <c r="AG50243" s="7"/>
      <c r="AH50243" s="7"/>
    </row>
    <row r="50244" spans="33:34">
      <c r="AG50244" s="7"/>
      <c r="AH50244" s="7"/>
    </row>
    <row r="50245" spans="33:34">
      <c r="AG50245" s="7"/>
      <c r="AH50245" s="7"/>
    </row>
    <row r="50246" spans="33:34">
      <c r="AG50246" s="7"/>
      <c r="AH50246" s="7"/>
    </row>
    <row r="50247" spans="33:34">
      <c r="AG50247" s="7"/>
      <c r="AH50247" s="7"/>
    </row>
    <row r="50248" spans="33:34">
      <c r="AG50248" s="7"/>
      <c r="AH50248" s="7"/>
    </row>
    <row r="50249" spans="33:34">
      <c r="AG50249" s="7"/>
      <c r="AH50249" s="7"/>
    </row>
    <row r="50250" spans="33:34">
      <c r="AG50250" s="7"/>
      <c r="AH50250" s="7"/>
    </row>
    <row r="50251" spans="33:34">
      <c r="AG50251" s="7"/>
      <c r="AH50251" s="7"/>
    </row>
    <row r="50252" spans="33:34">
      <c r="AG50252" s="7"/>
      <c r="AH50252" s="7"/>
    </row>
    <row r="50253" spans="33:34">
      <c r="AG50253" s="7"/>
      <c r="AH50253" s="7"/>
    </row>
    <row r="50254" spans="33:34">
      <c r="AG50254" s="7"/>
      <c r="AH50254" s="7"/>
    </row>
    <row r="50255" spans="33:34">
      <c r="AG50255" s="7"/>
      <c r="AH50255" s="7"/>
    </row>
    <row r="50256" spans="33:34">
      <c r="AG50256" s="7"/>
      <c r="AH50256" s="7"/>
    </row>
    <row r="50257" spans="33:34">
      <c r="AG50257" s="7"/>
      <c r="AH50257" s="7"/>
    </row>
    <row r="50258" spans="33:34">
      <c r="AG50258" s="7"/>
      <c r="AH50258" s="7"/>
    </row>
    <row r="50259" spans="33:34">
      <c r="AG50259" s="7"/>
      <c r="AH50259" s="7"/>
    </row>
    <row r="50260" spans="33:34">
      <c r="AG50260" s="7"/>
      <c r="AH50260" s="7"/>
    </row>
    <row r="50261" spans="33:34">
      <c r="AG50261" s="7"/>
      <c r="AH50261" s="7"/>
    </row>
    <row r="50262" spans="33:34">
      <c r="AG50262" s="7"/>
      <c r="AH50262" s="7"/>
    </row>
    <row r="50263" spans="33:34">
      <c r="AG50263" s="7"/>
      <c r="AH50263" s="7"/>
    </row>
    <row r="50264" spans="33:34">
      <c r="AG50264" s="7"/>
      <c r="AH50264" s="7"/>
    </row>
    <row r="50265" spans="33:34">
      <c r="AG50265" s="7"/>
      <c r="AH50265" s="7"/>
    </row>
    <row r="50266" spans="33:34">
      <c r="AG50266" s="7"/>
      <c r="AH50266" s="7"/>
    </row>
    <row r="50267" spans="33:34">
      <c r="AG50267" s="7"/>
      <c r="AH50267" s="7"/>
    </row>
    <row r="50268" spans="33:34">
      <c r="AG50268" s="7"/>
      <c r="AH50268" s="7"/>
    </row>
    <row r="50269" spans="33:34">
      <c r="AG50269" s="7"/>
      <c r="AH50269" s="7"/>
    </row>
    <row r="50270" spans="33:34">
      <c r="AG50270" s="7"/>
      <c r="AH50270" s="7"/>
    </row>
    <row r="50271" spans="33:34">
      <c r="AG50271" s="7"/>
      <c r="AH50271" s="7"/>
    </row>
    <row r="50272" spans="33:34">
      <c r="AG50272" s="7"/>
      <c r="AH50272" s="7"/>
    </row>
    <row r="50273" spans="33:34">
      <c r="AG50273" s="7"/>
      <c r="AH50273" s="7"/>
    </row>
    <row r="50274" spans="33:34">
      <c r="AG50274" s="7"/>
      <c r="AH50274" s="7"/>
    </row>
    <row r="50275" spans="33:34">
      <c r="AG50275" s="7"/>
      <c r="AH50275" s="7"/>
    </row>
    <row r="50276" spans="33:34">
      <c r="AG50276" s="7"/>
      <c r="AH50276" s="7"/>
    </row>
    <row r="50277" spans="33:34">
      <c r="AG50277" s="7"/>
      <c r="AH50277" s="7"/>
    </row>
    <row r="50278" spans="33:34">
      <c r="AG50278" s="7"/>
      <c r="AH50278" s="7"/>
    </row>
    <row r="50279" spans="33:34">
      <c r="AG50279" s="7"/>
      <c r="AH50279" s="7"/>
    </row>
    <row r="50280" spans="33:34">
      <c r="AG50280" s="7"/>
      <c r="AH50280" s="7"/>
    </row>
    <row r="50281" spans="33:34">
      <c r="AG50281" s="7"/>
      <c r="AH50281" s="7"/>
    </row>
    <row r="50282" spans="33:34">
      <c r="AG50282" s="7"/>
      <c r="AH50282" s="7"/>
    </row>
    <row r="50283" spans="33:34">
      <c r="AG50283" s="7"/>
      <c r="AH50283" s="7"/>
    </row>
    <row r="50284" spans="33:34">
      <c r="AG50284" s="7"/>
      <c r="AH50284" s="7"/>
    </row>
    <row r="50285" spans="33:34">
      <c r="AG50285" s="7"/>
      <c r="AH50285" s="7"/>
    </row>
    <row r="50286" spans="33:34">
      <c r="AG50286" s="7"/>
      <c r="AH50286" s="7"/>
    </row>
    <row r="50287" spans="33:34">
      <c r="AG50287" s="7"/>
      <c r="AH50287" s="7"/>
    </row>
    <row r="50288" spans="33:34">
      <c r="AG50288" s="7"/>
      <c r="AH50288" s="7"/>
    </row>
    <row r="50289" spans="33:34">
      <c r="AG50289" s="7"/>
      <c r="AH50289" s="7"/>
    </row>
    <row r="50290" spans="33:34">
      <c r="AG50290" s="7"/>
      <c r="AH50290" s="7"/>
    </row>
    <row r="50291" spans="33:34">
      <c r="AG50291" s="7"/>
      <c r="AH50291" s="7"/>
    </row>
    <row r="50292" spans="33:34">
      <c r="AG50292" s="7"/>
      <c r="AH50292" s="7"/>
    </row>
    <row r="50293" spans="33:34">
      <c r="AG50293" s="7"/>
      <c r="AH50293" s="7"/>
    </row>
    <row r="50294" spans="33:34">
      <c r="AG50294" s="7"/>
      <c r="AH50294" s="7"/>
    </row>
    <row r="50295" spans="33:34">
      <c r="AG50295" s="7"/>
      <c r="AH50295" s="7"/>
    </row>
    <row r="50296" spans="33:34">
      <c r="AG50296" s="7"/>
      <c r="AH50296" s="7"/>
    </row>
    <row r="50297" spans="33:34">
      <c r="AG50297" s="7"/>
      <c r="AH50297" s="7"/>
    </row>
    <row r="50298" spans="33:34">
      <c r="AG50298" s="7"/>
      <c r="AH50298" s="7"/>
    </row>
    <row r="50299" spans="33:34">
      <c r="AG50299" s="7"/>
      <c r="AH50299" s="7"/>
    </row>
    <row r="50300" spans="33:34">
      <c r="AG50300" s="7"/>
      <c r="AH50300" s="7"/>
    </row>
    <row r="50301" spans="33:34">
      <c r="AG50301" s="7"/>
      <c r="AH50301" s="7"/>
    </row>
    <row r="50302" spans="33:34">
      <c r="AG50302" s="7"/>
      <c r="AH50302" s="7"/>
    </row>
    <row r="50303" spans="33:34">
      <c r="AG50303" s="7"/>
      <c r="AH50303" s="7"/>
    </row>
    <row r="50304" spans="33:34">
      <c r="AG50304" s="7"/>
      <c r="AH50304" s="7"/>
    </row>
    <row r="50305" spans="33:34">
      <c r="AG50305" s="7"/>
      <c r="AH50305" s="7"/>
    </row>
    <row r="50306" spans="33:34">
      <c r="AG50306" s="7"/>
      <c r="AH50306" s="7"/>
    </row>
    <row r="50307" spans="33:34">
      <c r="AG50307" s="7"/>
      <c r="AH50307" s="7"/>
    </row>
    <row r="50308" spans="33:34">
      <c r="AG50308" s="7"/>
      <c r="AH50308" s="7"/>
    </row>
    <row r="50309" spans="33:34">
      <c r="AG50309" s="7"/>
      <c r="AH50309" s="7"/>
    </row>
    <row r="50310" spans="33:34">
      <c r="AG50310" s="7"/>
      <c r="AH50310" s="7"/>
    </row>
    <row r="50311" spans="33:34">
      <c r="AG50311" s="7"/>
      <c r="AH50311" s="7"/>
    </row>
    <row r="50312" spans="33:34">
      <c r="AG50312" s="7"/>
      <c r="AH50312" s="7"/>
    </row>
    <row r="50313" spans="33:34">
      <c r="AG50313" s="7"/>
      <c r="AH50313" s="7"/>
    </row>
    <row r="50314" spans="33:34">
      <c r="AG50314" s="7"/>
      <c r="AH50314" s="7"/>
    </row>
    <row r="50315" spans="33:34">
      <c r="AG50315" s="7"/>
      <c r="AH50315" s="7"/>
    </row>
    <row r="50316" spans="33:34">
      <c r="AG50316" s="7"/>
      <c r="AH50316" s="7"/>
    </row>
    <row r="50317" spans="33:34">
      <c r="AG50317" s="7"/>
      <c r="AH50317" s="7"/>
    </row>
    <row r="50318" spans="33:34">
      <c r="AG50318" s="7"/>
      <c r="AH50318" s="7"/>
    </row>
    <row r="50319" spans="33:34">
      <c r="AG50319" s="7"/>
      <c r="AH50319" s="7"/>
    </row>
    <row r="50320" spans="33:34">
      <c r="AG50320" s="7"/>
      <c r="AH50320" s="7"/>
    </row>
    <row r="50321" spans="33:34">
      <c r="AG50321" s="7"/>
      <c r="AH50321" s="7"/>
    </row>
    <row r="50322" spans="33:34">
      <c r="AG50322" s="7"/>
      <c r="AH50322" s="7"/>
    </row>
    <row r="50323" spans="33:34">
      <c r="AG50323" s="7"/>
      <c r="AH50323" s="7"/>
    </row>
    <row r="50324" spans="33:34">
      <c r="AG50324" s="7"/>
      <c r="AH50324" s="7"/>
    </row>
    <row r="50325" spans="33:34">
      <c r="AG50325" s="7"/>
      <c r="AH50325" s="7"/>
    </row>
    <row r="50326" spans="33:34">
      <c r="AG50326" s="7"/>
      <c r="AH50326" s="7"/>
    </row>
    <row r="50327" spans="33:34">
      <c r="AG50327" s="7"/>
      <c r="AH50327" s="7"/>
    </row>
    <row r="50328" spans="33:34">
      <c r="AG50328" s="7"/>
      <c r="AH50328" s="7"/>
    </row>
    <row r="50329" spans="33:34">
      <c r="AG50329" s="7"/>
      <c r="AH50329" s="7"/>
    </row>
    <row r="50330" spans="33:34">
      <c r="AG50330" s="7"/>
      <c r="AH50330" s="7"/>
    </row>
    <row r="50331" spans="33:34">
      <c r="AG50331" s="7"/>
      <c r="AH50331" s="7"/>
    </row>
    <row r="50332" spans="33:34">
      <c r="AG50332" s="7"/>
      <c r="AH50332" s="7"/>
    </row>
    <row r="50333" spans="33:34">
      <c r="AG50333" s="7"/>
      <c r="AH50333" s="7"/>
    </row>
    <row r="50334" spans="33:34">
      <c r="AG50334" s="7"/>
      <c r="AH50334" s="7"/>
    </row>
    <row r="50335" spans="33:34">
      <c r="AG50335" s="7"/>
      <c r="AH50335" s="7"/>
    </row>
    <row r="50336" spans="33:34">
      <c r="AG50336" s="7"/>
      <c r="AH50336" s="7"/>
    </row>
    <row r="50337" spans="33:34">
      <c r="AG50337" s="7"/>
      <c r="AH50337" s="7"/>
    </row>
    <row r="50338" spans="33:34">
      <c r="AG50338" s="7"/>
      <c r="AH50338" s="7"/>
    </row>
    <row r="50339" spans="33:34">
      <c r="AG50339" s="7"/>
      <c r="AH50339" s="7"/>
    </row>
    <row r="50340" spans="33:34">
      <c r="AG50340" s="7"/>
      <c r="AH50340" s="7"/>
    </row>
    <row r="50341" spans="33:34">
      <c r="AG50341" s="7"/>
      <c r="AH50341" s="7"/>
    </row>
    <row r="50342" spans="33:34">
      <c r="AG50342" s="7"/>
      <c r="AH50342" s="7"/>
    </row>
    <row r="50343" spans="33:34">
      <c r="AG50343" s="7"/>
      <c r="AH50343" s="7"/>
    </row>
    <row r="50344" spans="33:34">
      <c r="AG50344" s="7"/>
      <c r="AH50344" s="7"/>
    </row>
    <row r="50345" spans="33:34">
      <c r="AG50345" s="7"/>
      <c r="AH50345" s="7"/>
    </row>
    <row r="50346" spans="33:34">
      <c r="AG50346" s="7"/>
      <c r="AH50346" s="7"/>
    </row>
    <row r="50347" spans="33:34">
      <c r="AG50347" s="7"/>
      <c r="AH50347" s="7"/>
    </row>
    <row r="50348" spans="33:34">
      <c r="AG50348" s="7"/>
      <c r="AH50348" s="7"/>
    </row>
    <row r="50349" spans="33:34">
      <c r="AG50349" s="7"/>
      <c r="AH50349" s="7"/>
    </row>
    <row r="50350" spans="33:34">
      <c r="AG50350" s="7"/>
      <c r="AH50350" s="7"/>
    </row>
    <row r="50351" spans="33:34">
      <c r="AG50351" s="7"/>
      <c r="AH50351" s="7"/>
    </row>
    <row r="50352" spans="33:34">
      <c r="AG50352" s="7"/>
      <c r="AH50352" s="7"/>
    </row>
    <row r="50353" spans="33:34">
      <c r="AG50353" s="7"/>
      <c r="AH50353" s="7"/>
    </row>
    <row r="50354" spans="33:34">
      <c r="AG50354" s="7"/>
      <c r="AH50354" s="7"/>
    </row>
    <row r="50355" spans="33:34">
      <c r="AG50355" s="7"/>
      <c r="AH50355" s="7"/>
    </row>
    <row r="50356" spans="33:34">
      <c r="AG50356" s="7"/>
      <c r="AH50356" s="7"/>
    </row>
    <row r="50357" spans="33:34">
      <c r="AG50357" s="7"/>
      <c r="AH50357" s="7"/>
    </row>
    <row r="50358" spans="33:34">
      <c r="AG50358" s="7"/>
      <c r="AH50358" s="7"/>
    </row>
    <row r="50359" spans="33:34">
      <c r="AG50359" s="7"/>
      <c r="AH50359" s="7"/>
    </row>
    <row r="50360" spans="33:34">
      <c r="AG50360" s="7"/>
      <c r="AH50360" s="7"/>
    </row>
    <row r="50361" spans="33:34">
      <c r="AG50361" s="7"/>
      <c r="AH50361" s="7"/>
    </row>
    <row r="50362" spans="33:34">
      <c r="AG50362" s="7"/>
      <c r="AH50362" s="7"/>
    </row>
    <row r="50363" spans="33:34">
      <c r="AG50363" s="7"/>
      <c r="AH50363" s="7"/>
    </row>
    <row r="50364" spans="33:34">
      <c r="AG50364" s="7"/>
      <c r="AH50364" s="7"/>
    </row>
    <row r="50365" spans="33:34">
      <c r="AG50365" s="7"/>
      <c r="AH50365" s="7"/>
    </row>
    <row r="50366" spans="33:34">
      <c r="AG50366" s="7"/>
      <c r="AH50366" s="7"/>
    </row>
    <row r="50367" spans="33:34">
      <c r="AG50367" s="7"/>
      <c r="AH50367" s="7"/>
    </row>
    <row r="50368" spans="33:34">
      <c r="AG50368" s="7"/>
      <c r="AH50368" s="7"/>
    </row>
    <row r="50369" spans="33:34">
      <c r="AG50369" s="7"/>
      <c r="AH50369" s="7"/>
    </row>
    <row r="50370" spans="33:34">
      <c r="AG50370" s="7"/>
      <c r="AH50370" s="7"/>
    </row>
    <row r="50371" spans="33:34">
      <c r="AG50371" s="7"/>
      <c r="AH50371" s="7"/>
    </row>
    <row r="50372" spans="33:34">
      <c r="AG50372" s="7"/>
      <c r="AH50372" s="7"/>
    </row>
    <row r="50373" spans="33:34">
      <c r="AG50373" s="7"/>
      <c r="AH50373" s="7"/>
    </row>
    <row r="50374" spans="33:34">
      <c r="AG50374" s="7"/>
      <c r="AH50374" s="7"/>
    </row>
    <row r="50375" spans="33:34">
      <c r="AG50375" s="7"/>
      <c r="AH50375" s="7"/>
    </row>
    <row r="50376" spans="33:34">
      <c r="AG50376" s="7"/>
      <c r="AH50376" s="7"/>
    </row>
    <row r="50377" spans="33:34">
      <c r="AG50377" s="7"/>
      <c r="AH50377" s="7"/>
    </row>
    <row r="50378" spans="33:34">
      <c r="AG50378" s="7"/>
      <c r="AH50378" s="7"/>
    </row>
    <row r="50379" spans="33:34">
      <c r="AG50379" s="7"/>
      <c r="AH50379" s="7"/>
    </row>
    <row r="50380" spans="33:34">
      <c r="AG50380" s="7"/>
      <c r="AH50380" s="7"/>
    </row>
    <row r="50381" spans="33:34">
      <c r="AG50381" s="7"/>
      <c r="AH50381" s="7"/>
    </row>
    <row r="50382" spans="33:34">
      <c r="AG50382" s="7"/>
      <c r="AH50382" s="7"/>
    </row>
    <row r="50383" spans="33:34">
      <c r="AG50383" s="7"/>
      <c r="AH50383" s="7"/>
    </row>
    <row r="50384" spans="33:34">
      <c r="AG50384" s="7"/>
      <c r="AH50384" s="7"/>
    </row>
    <row r="50385" spans="33:34">
      <c r="AG50385" s="7"/>
      <c r="AH50385" s="7"/>
    </row>
    <row r="50386" spans="33:34">
      <c r="AG50386" s="7"/>
      <c r="AH50386" s="7"/>
    </row>
    <row r="50387" spans="33:34">
      <c r="AG50387" s="7"/>
      <c r="AH50387" s="7"/>
    </row>
    <row r="50388" spans="33:34">
      <c r="AG50388" s="7"/>
      <c r="AH50388" s="7"/>
    </row>
    <row r="50389" spans="33:34">
      <c r="AG50389" s="7"/>
      <c r="AH50389" s="7"/>
    </row>
    <row r="50390" spans="33:34">
      <c r="AG50390" s="7"/>
      <c r="AH50390" s="7"/>
    </row>
    <row r="50391" spans="33:34">
      <c r="AG50391" s="7"/>
      <c r="AH50391" s="7"/>
    </row>
    <row r="50392" spans="33:34">
      <c r="AG50392" s="7"/>
      <c r="AH50392" s="7"/>
    </row>
    <row r="50393" spans="33:34">
      <c r="AG50393" s="7"/>
      <c r="AH50393" s="7"/>
    </row>
    <row r="50394" spans="33:34">
      <c r="AG50394" s="7"/>
      <c r="AH50394" s="7"/>
    </row>
    <row r="50395" spans="33:34">
      <c r="AG50395" s="7"/>
      <c r="AH50395" s="7"/>
    </row>
    <row r="50396" spans="33:34">
      <c r="AG50396" s="7"/>
      <c r="AH50396" s="7"/>
    </row>
    <row r="50397" spans="33:34">
      <c r="AG50397" s="7"/>
      <c r="AH50397" s="7"/>
    </row>
    <row r="50398" spans="33:34">
      <c r="AG50398" s="7"/>
      <c r="AH50398" s="7"/>
    </row>
    <row r="50399" spans="33:34">
      <c r="AG50399" s="7"/>
      <c r="AH50399" s="7"/>
    </row>
    <row r="50400" spans="33:34">
      <c r="AG50400" s="7"/>
      <c r="AH50400" s="7"/>
    </row>
    <row r="50401" spans="33:34">
      <c r="AG50401" s="7"/>
      <c r="AH50401" s="7"/>
    </row>
    <row r="50402" spans="33:34">
      <c r="AG50402" s="7"/>
      <c r="AH50402" s="7"/>
    </row>
    <row r="50403" spans="33:34">
      <c r="AG50403" s="7"/>
      <c r="AH50403" s="7"/>
    </row>
    <row r="50404" spans="33:34">
      <c r="AG50404" s="7"/>
      <c r="AH50404" s="7"/>
    </row>
    <row r="50405" spans="33:34">
      <c r="AG50405" s="7"/>
      <c r="AH50405" s="7"/>
    </row>
    <row r="50406" spans="33:34">
      <c r="AG50406" s="7"/>
      <c r="AH50406" s="7"/>
    </row>
    <row r="50407" spans="33:34">
      <c r="AG50407" s="7"/>
      <c r="AH50407" s="7"/>
    </row>
    <row r="50408" spans="33:34">
      <c r="AG50408" s="7"/>
      <c r="AH50408" s="7"/>
    </row>
    <row r="50409" spans="33:34">
      <c r="AG50409" s="7"/>
      <c r="AH50409" s="7"/>
    </row>
    <row r="50410" spans="33:34">
      <c r="AG50410" s="7"/>
      <c r="AH50410" s="7"/>
    </row>
    <row r="50411" spans="33:34">
      <c r="AG50411" s="7"/>
      <c r="AH50411" s="7"/>
    </row>
    <row r="50412" spans="33:34">
      <c r="AG50412" s="7"/>
      <c r="AH50412" s="7"/>
    </row>
    <row r="50413" spans="33:34">
      <c r="AG50413" s="7"/>
      <c r="AH50413" s="7"/>
    </row>
    <row r="50414" spans="33:34">
      <c r="AG50414" s="7"/>
      <c r="AH50414" s="7"/>
    </row>
    <row r="50415" spans="33:34">
      <c r="AG50415" s="7"/>
      <c r="AH50415" s="7"/>
    </row>
    <row r="50416" spans="33:34">
      <c r="AG50416" s="7"/>
      <c r="AH50416" s="7"/>
    </row>
    <row r="50417" spans="33:34">
      <c r="AG50417" s="7"/>
      <c r="AH50417" s="7"/>
    </row>
    <row r="50418" spans="33:34">
      <c r="AG50418" s="7"/>
      <c r="AH50418" s="7"/>
    </row>
    <row r="50419" spans="33:34">
      <c r="AG50419" s="7"/>
      <c r="AH50419" s="7"/>
    </row>
    <row r="50420" spans="33:34">
      <c r="AG50420" s="7"/>
      <c r="AH50420" s="7"/>
    </row>
    <row r="50421" spans="33:34">
      <c r="AG50421" s="7"/>
      <c r="AH50421" s="7"/>
    </row>
    <row r="50422" spans="33:34">
      <c r="AG50422" s="7"/>
      <c r="AH50422" s="7"/>
    </row>
    <row r="50423" spans="33:34">
      <c r="AG50423" s="7"/>
      <c r="AH50423" s="7"/>
    </row>
    <row r="50424" spans="33:34">
      <c r="AG50424" s="7"/>
      <c r="AH50424" s="7"/>
    </row>
    <row r="50425" spans="33:34">
      <c r="AG50425" s="7"/>
      <c r="AH50425" s="7"/>
    </row>
    <row r="50426" spans="33:34">
      <c r="AG50426" s="7"/>
      <c r="AH50426" s="7"/>
    </row>
    <row r="50427" spans="33:34">
      <c r="AG50427" s="7"/>
      <c r="AH50427" s="7"/>
    </row>
    <row r="50428" spans="33:34">
      <c r="AG50428" s="7"/>
      <c r="AH50428" s="7"/>
    </row>
    <row r="50429" spans="33:34">
      <c r="AG50429" s="7"/>
      <c r="AH50429" s="7"/>
    </row>
    <row r="50430" spans="33:34">
      <c r="AG50430" s="7"/>
      <c r="AH50430" s="7"/>
    </row>
    <row r="50431" spans="33:34">
      <c r="AG50431" s="7"/>
      <c r="AH50431" s="7"/>
    </row>
    <row r="50432" spans="33:34">
      <c r="AG50432" s="7"/>
      <c r="AH50432" s="7"/>
    </row>
    <row r="50433" spans="33:34">
      <c r="AG50433" s="7"/>
      <c r="AH50433" s="7"/>
    </row>
    <row r="50434" spans="33:34">
      <c r="AG50434" s="7"/>
      <c r="AH50434" s="7"/>
    </row>
    <row r="50435" spans="33:34">
      <c r="AG50435" s="7"/>
      <c r="AH50435" s="7"/>
    </row>
    <row r="50436" spans="33:34">
      <c r="AG50436" s="7"/>
      <c r="AH50436" s="7"/>
    </row>
    <row r="50437" spans="33:34">
      <c r="AG50437" s="7"/>
      <c r="AH50437" s="7"/>
    </row>
    <row r="50438" spans="33:34">
      <c r="AG50438" s="7"/>
      <c r="AH50438" s="7"/>
    </row>
    <row r="50439" spans="33:34">
      <c r="AG50439" s="7"/>
      <c r="AH50439" s="7"/>
    </row>
    <row r="50440" spans="33:34">
      <c r="AG50440" s="7"/>
      <c r="AH50440" s="7"/>
    </row>
    <row r="50441" spans="33:34">
      <c r="AG50441" s="7"/>
      <c r="AH50441" s="7"/>
    </row>
    <row r="50442" spans="33:34">
      <c r="AG50442" s="7"/>
      <c r="AH50442" s="7"/>
    </row>
    <row r="50443" spans="33:34">
      <c r="AG50443" s="7"/>
      <c r="AH50443" s="7"/>
    </row>
    <row r="50444" spans="33:34">
      <c r="AG50444" s="7"/>
      <c r="AH50444" s="7"/>
    </row>
    <row r="50445" spans="33:34">
      <c r="AG50445" s="7"/>
      <c r="AH50445" s="7"/>
    </row>
    <row r="50446" spans="33:34">
      <c r="AG50446" s="7"/>
      <c r="AH50446" s="7"/>
    </row>
    <row r="50447" spans="33:34">
      <c r="AG50447" s="7"/>
      <c r="AH50447" s="7"/>
    </row>
    <row r="50448" spans="33:34">
      <c r="AG50448" s="7"/>
      <c r="AH50448" s="7"/>
    </row>
    <row r="50449" spans="33:34">
      <c r="AG50449" s="7"/>
      <c r="AH50449" s="7"/>
    </row>
    <row r="50450" spans="33:34">
      <c r="AG50450" s="7"/>
      <c r="AH50450" s="7"/>
    </row>
    <row r="50451" spans="33:34">
      <c r="AG50451" s="7"/>
      <c r="AH50451" s="7"/>
    </row>
    <row r="50452" spans="33:34">
      <c r="AG50452" s="7"/>
      <c r="AH50452" s="7"/>
    </row>
    <row r="50453" spans="33:34">
      <c r="AG50453" s="7"/>
      <c r="AH50453" s="7"/>
    </row>
    <row r="50454" spans="33:34">
      <c r="AG50454" s="7"/>
      <c r="AH50454" s="7"/>
    </row>
    <row r="50455" spans="33:34">
      <c r="AG50455" s="7"/>
      <c r="AH50455" s="7"/>
    </row>
    <row r="50456" spans="33:34">
      <c r="AG50456" s="7"/>
      <c r="AH50456" s="7"/>
    </row>
    <row r="50457" spans="33:34">
      <c r="AG50457" s="7"/>
      <c r="AH50457" s="7"/>
    </row>
    <row r="50458" spans="33:34">
      <c r="AG50458" s="7"/>
      <c r="AH50458" s="7"/>
    </row>
    <row r="50459" spans="33:34">
      <c r="AG50459" s="7"/>
      <c r="AH50459" s="7"/>
    </row>
    <row r="50460" spans="33:34">
      <c r="AG50460" s="7"/>
      <c r="AH50460" s="7"/>
    </row>
    <row r="50461" spans="33:34">
      <c r="AG50461" s="7"/>
      <c r="AH50461" s="7"/>
    </row>
    <row r="50462" spans="33:34">
      <c r="AG50462" s="7"/>
      <c r="AH50462" s="7"/>
    </row>
    <row r="50463" spans="33:34">
      <c r="AG50463" s="7"/>
      <c r="AH50463" s="7"/>
    </row>
    <row r="50464" spans="33:34">
      <c r="AG50464" s="7"/>
      <c r="AH50464" s="7"/>
    </row>
    <row r="50465" spans="33:34">
      <c r="AG50465" s="7"/>
      <c r="AH50465" s="7"/>
    </row>
    <row r="50466" spans="33:34">
      <c r="AG50466" s="7"/>
      <c r="AH50466" s="7"/>
    </row>
    <row r="50467" spans="33:34">
      <c r="AG50467" s="7"/>
      <c r="AH50467" s="7"/>
    </row>
    <row r="50468" spans="33:34">
      <c r="AG50468" s="7"/>
      <c r="AH50468" s="7"/>
    </row>
    <row r="50469" spans="33:34">
      <c r="AG50469" s="7"/>
      <c r="AH50469" s="7"/>
    </row>
    <row r="50470" spans="33:34">
      <c r="AG50470" s="7"/>
      <c r="AH50470" s="7"/>
    </row>
    <row r="50471" spans="33:34">
      <c r="AG50471" s="7"/>
      <c r="AH50471" s="7"/>
    </row>
    <row r="50472" spans="33:34">
      <c r="AG50472" s="7"/>
      <c r="AH50472" s="7"/>
    </row>
    <row r="50473" spans="33:34">
      <c r="AG50473" s="7"/>
      <c r="AH50473" s="7"/>
    </row>
    <row r="50474" spans="33:34">
      <c r="AG50474" s="7"/>
      <c r="AH50474" s="7"/>
    </row>
    <row r="50475" spans="33:34">
      <c r="AG50475" s="7"/>
      <c r="AH50475" s="7"/>
    </row>
    <row r="50476" spans="33:34">
      <c r="AG50476" s="7"/>
      <c r="AH50476" s="7"/>
    </row>
    <row r="50477" spans="33:34">
      <c r="AG50477" s="7"/>
      <c r="AH50477" s="7"/>
    </row>
    <row r="50478" spans="33:34">
      <c r="AG50478" s="7"/>
      <c r="AH50478" s="7"/>
    </row>
    <row r="50479" spans="33:34">
      <c r="AG50479" s="7"/>
      <c r="AH50479" s="7"/>
    </row>
    <row r="50480" spans="33:34">
      <c r="AG50480" s="7"/>
      <c r="AH50480" s="7"/>
    </row>
    <row r="50481" spans="33:34">
      <c r="AG50481" s="7"/>
      <c r="AH50481" s="7"/>
    </row>
    <row r="50482" spans="33:34">
      <c r="AG50482" s="7"/>
      <c r="AH50482" s="7"/>
    </row>
    <row r="50483" spans="33:34">
      <c r="AG50483" s="7"/>
      <c r="AH50483" s="7"/>
    </row>
    <row r="50484" spans="33:34">
      <c r="AG50484" s="7"/>
      <c r="AH50484" s="7"/>
    </row>
    <row r="50485" spans="33:34">
      <c r="AG50485" s="7"/>
      <c r="AH50485" s="7"/>
    </row>
    <row r="50486" spans="33:34">
      <c r="AG50486" s="7"/>
      <c r="AH50486" s="7"/>
    </row>
    <row r="50487" spans="33:34">
      <c r="AG50487" s="7"/>
      <c r="AH50487" s="7"/>
    </row>
    <row r="50488" spans="33:34">
      <c r="AG50488" s="7"/>
      <c r="AH50488" s="7"/>
    </row>
    <row r="50489" spans="33:34">
      <c r="AG50489" s="7"/>
      <c r="AH50489" s="7"/>
    </row>
    <row r="50490" spans="33:34">
      <c r="AG50490" s="7"/>
      <c r="AH50490" s="7"/>
    </row>
    <row r="50491" spans="33:34">
      <c r="AG50491" s="7"/>
      <c r="AH50491" s="7"/>
    </row>
    <row r="50492" spans="33:34">
      <c r="AG50492" s="7"/>
      <c r="AH50492" s="7"/>
    </row>
    <row r="50493" spans="33:34">
      <c r="AG50493" s="7"/>
      <c r="AH50493" s="7"/>
    </row>
    <row r="50494" spans="33:34">
      <c r="AG50494" s="7"/>
      <c r="AH50494" s="7"/>
    </row>
    <row r="50495" spans="33:34">
      <c r="AG50495" s="7"/>
      <c r="AH50495" s="7"/>
    </row>
    <row r="50496" spans="33:34">
      <c r="AG50496" s="7"/>
      <c r="AH50496" s="7"/>
    </row>
    <row r="50497" spans="33:34">
      <c r="AG50497" s="7"/>
      <c r="AH50497" s="7"/>
    </row>
    <row r="50498" spans="33:34">
      <c r="AG50498" s="7"/>
      <c r="AH50498" s="7"/>
    </row>
    <row r="50499" spans="33:34">
      <c r="AG50499" s="7"/>
      <c r="AH50499" s="7"/>
    </row>
    <row r="50500" spans="33:34">
      <c r="AG50500" s="7"/>
      <c r="AH50500" s="7"/>
    </row>
    <row r="50501" spans="33:34">
      <c r="AG50501" s="7"/>
      <c r="AH50501" s="7"/>
    </row>
    <row r="50502" spans="33:34">
      <c r="AG50502" s="7"/>
      <c r="AH50502" s="7"/>
    </row>
    <row r="50503" spans="33:34">
      <c r="AG50503" s="7"/>
      <c r="AH50503" s="7"/>
    </row>
    <row r="50504" spans="33:34">
      <c r="AG50504" s="7"/>
      <c r="AH50504" s="7"/>
    </row>
    <row r="50505" spans="33:34">
      <c r="AG50505" s="7"/>
      <c r="AH50505" s="7"/>
    </row>
    <row r="50506" spans="33:34">
      <c r="AG50506" s="7"/>
      <c r="AH50506" s="7"/>
    </row>
    <row r="50507" spans="33:34">
      <c r="AG50507" s="7"/>
      <c r="AH50507" s="7"/>
    </row>
    <row r="50508" spans="33:34">
      <c r="AG50508" s="7"/>
      <c r="AH50508" s="7"/>
    </row>
    <row r="50509" spans="33:34">
      <c r="AG50509" s="7"/>
      <c r="AH50509" s="7"/>
    </row>
    <row r="50510" spans="33:34">
      <c r="AG50510" s="7"/>
      <c r="AH50510" s="7"/>
    </row>
    <row r="50511" spans="33:34">
      <c r="AG50511" s="7"/>
      <c r="AH50511" s="7"/>
    </row>
    <row r="50512" spans="33:34">
      <c r="AG50512" s="7"/>
      <c r="AH50512" s="7"/>
    </row>
    <row r="50513" spans="33:34">
      <c r="AG50513" s="7"/>
      <c r="AH50513" s="7"/>
    </row>
    <row r="50514" spans="33:34">
      <c r="AG50514" s="7"/>
      <c r="AH50514" s="7"/>
    </row>
    <row r="50515" spans="33:34">
      <c r="AG50515" s="7"/>
      <c r="AH50515" s="7"/>
    </row>
    <row r="50516" spans="33:34">
      <c r="AG50516" s="7"/>
      <c r="AH50516" s="7"/>
    </row>
    <row r="50517" spans="33:34">
      <c r="AG50517" s="7"/>
      <c r="AH50517" s="7"/>
    </row>
    <row r="50518" spans="33:34">
      <c r="AG50518" s="7"/>
      <c r="AH50518" s="7"/>
    </row>
    <row r="50519" spans="33:34">
      <c r="AG50519" s="7"/>
      <c r="AH50519" s="7"/>
    </row>
    <row r="50520" spans="33:34">
      <c r="AG50520" s="7"/>
      <c r="AH50520" s="7"/>
    </row>
    <row r="50521" spans="33:34">
      <c r="AG50521" s="7"/>
      <c r="AH50521" s="7"/>
    </row>
    <row r="50522" spans="33:34">
      <c r="AG50522" s="7"/>
      <c r="AH50522" s="7"/>
    </row>
    <row r="50523" spans="33:34">
      <c r="AG50523" s="7"/>
      <c r="AH50523" s="7"/>
    </row>
    <row r="50524" spans="33:34">
      <c r="AG50524" s="7"/>
      <c r="AH50524" s="7"/>
    </row>
    <row r="50525" spans="33:34">
      <c r="AG50525" s="7"/>
      <c r="AH50525" s="7"/>
    </row>
    <row r="50526" spans="33:34">
      <c r="AG50526" s="7"/>
      <c r="AH50526" s="7"/>
    </row>
    <row r="50527" spans="33:34">
      <c r="AG50527" s="7"/>
      <c r="AH50527" s="7"/>
    </row>
    <row r="50528" spans="33:34">
      <c r="AG50528" s="7"/>
      <c r="AH50528" s="7"/>
    </row>
    <row r="50529" spans="33:34">
      <c r="AG50529" s="7"/>
      <c r="AH50529" s="7"/>
    </row>
    <row r="50530" spans="33:34">
      <c r="AG50530" s="7"/>
      <c r="AH50530" s="7"/>
    </row>
    <row r="50531" spans="33:34">
      <c r="AG50531" s="7"/>
      <c r="AH50531" s="7"/>
    </row>
    <row r="50532" spans="33:34">
      <c r="AG50532" s="7"/>
      <c r="AH50532" s="7"/>
    </row>
    <row r="50533" spans="33:34">
      <c r="AG50533" s="7"/>
      <c r="AH50533" s="7"/>
    </row>
    <row r="50534" spans="33:34">
      <c r="AG50534" s="7"/>
      <c r="AH50534" s="7"/>
    </row>
    <row r="50535" spans="33:34">
      <c r="AG50535" s="7"/>
      <c r="AH50535" s="7"/>
    </row>
    <row r="50536" spans="33:34">
      <c r="AG50536" s="7"/>
      <c r="AH50536" s="7"/>
    </row>
    <row r="50537" spans="33:34">
      <c r="AG50537" s="7"/>
      <c r="AH50537" s="7"/>
    </row>
    <row r="50538" spans="33:34">
      <c r="AG50538" s="7"/>
      <c r="AH50538" s="7"/>
    </row>
    <row r="50539" spans="33:34">
      <c r="AG50539" s="7"/>
      <c r="AH50539" s="7"/>
    </row>
    <row r="50540" spans="33:34">
      <c r="AG50540" s="7"/>
      <c r="AH50540" s="7"/>
    </row>
    <row r="50541" spans="33:34">
      <c r="AG50541" s="7"/>
      <c r="AH50541" s="7"/>
    </row>
    <row r="50542" spans="33:34">
      <c r="AG50542" s="7"/>
      <c r="AH50542" s="7"/>
    </row>
    <row r="50543" spans="33:34">
      <c r="AG50543" s="7"/>
      <c r="AH50543" s="7"/>
    </row>
    <row r="50544" spans="33:34">
      <c r="AG50544" s="7"/>
      <c r="AH50544" s="7"/>
    </row>
    <row r="50545" spans="33:34">
      <c r="AG50545" s="7"/>
      <c r="AH50545" s="7"/>
    </row>
    <row r="50546" spans="33:34">
      <c r="AG50546" s="7"/>
      <c r="AH50546" s="7"/>
    </row>
    <row r="50547" spans="33:34">
      <c r="AG50547" s="7"/>
      <c r="AH50547" s="7"/>
    </row>
    <row r="50548" spans="33:34">
      <c r="AG50548" s="7"/>
      <c r="AH50548" s="7"/>
    </row>
    <row r="50549" spans="33:34">
      <c r="AG50549" s="7"/>
      <c r="AH50549" s="7"/>
    </row>
    <row r="50550" spans="33:34">
      <c r="AG50550" s="7"/>
      <c r="AH50550" s="7"/>
    </row>
    <row r="50551" spans="33:34">
      <c r="AG50551" s="7"/>
      <c r="AH50551" s="7"/>
    </row>
    <row r="50552" spans="33:34">
      <c r="AG50552" s="7"/>
      <c r="AH50552" s="7"/>
    </row>
    <row r="50553" spans="33:34">
      <c r="AG50553" s="7"/>
      <c r="AH50553" s="7"/>
    </row>
    <row r="50554" spans="33:34">
      <c r="AG50554" s="7"/>
      <c r="AH50554" s="7"/>
    </row>
    <row r="50555" spans="33:34">
      <c r="AG50555" s="7"/>
      <c r="AH50555" s="7"/>
    </row>
    <row r="50556" spans="33:34">
      <c r="AG50556" s="7"/>
      <c r="AH50556" s="7"/>
    </row>
    <row r="50557" spans="33:34">
      <c r="AG50557" s="7"/>
      <c r="AH50557" s="7"/>
    </row>
    <row r="50558" spans="33:34">
      <c r="AG50558" s="7"/>
      <c r="AH50558" s="7"/>
    </row>
    <row r="50559" spans="33:34">
      <c r="AG50559" s="7"/>
      <c r="AH50559" s="7"/>
    </row>
    <row r="50560" spans="33:34">
      <c r="AG50560" s="7"/>
      <c r="AH50560" s="7"/>
    </row>
    <row r="50561" spans="33:34">
      <c r="AG50561" s="7"/>
      <c r="AH50561" s="7"/>
    </row>
    <row r="50562" spans="33:34">
      <c r="AG50562" s="7"/>
      <c r="AH50562" s="7"/>
    </row>
    <row r="50563" spans="33:34">
      <c r="AG50563" s="7"/>
      <c r="AH50563" s="7"/>
    </row>
    <row r="50564" spans="33:34">
      <c r="AG50564" s="7"/>
      <c r="AH50564" s="7"/>
    </row>
    <row r="50565" spans="33:34">
      <c r="AG50565" s="7"/>
      <c r="AH50565" s="7"/>
    </row>
    <row r="50566" spans="33:34">
      <c r="AG50566" s="7"/>
      <c r="AH50566" s="7"/>
    </row>
    <row r="50567" spans="33:34">
      <c r="AG50567" s="7"/>
      <c r="AH50567" s="7"/>
    </row>
    <row r="50568" spans="33:34">
      <c r="AG50568" s="7"/>
      <c r="AH50568" s="7"/>
    </row>
    <row r="50569" spans="33:34">
      <c r="AG50569" s="7"/>
      <c r="AH50569" s="7"/>
    </row>
    <row r="50570" spans="33:34">
      <c r="AG50570" s="7"/>
      <c r="AH50570" s="7"/>
    </row>
    <row r="50571" spans="33:34">
      <c r="AG50571" s="7"/>
      <c r="AH50571" s="7"/>
    </row>
    <row r="50572" spans="33:34">
      <c r="AG50572" s="7"/>
      <c r="AH50572" s="7"/>
    </row>
    <row r="50573" spans="33:34">
      <c r="AG50573" s="7"/>
      <c r="AH50573" s="7"/>
    </row>
    <row r="50574" spans="33:34">
      <c r="AG50574" s="7"/>
      <c r="AH50574" s="7"/>
    </row>
    <row r="50575" spans="33:34">
      <c r="AG50575" s="7"/>
      <c r="AH50575" s="7"/>
    </row>
    <row r="50576" spans="33:34">
      <c r="AG50576" s="7"/>
      <c r="AH50576" s="7"/>
    </row>
    <row r="50577" spans="33:34">
      <c r="AG50577" s="7"/>
      <c r="AH50577" s="7"/>
    </row>
    <row r="50578" spans="33:34">
      <c r="AG50578" s="7"/>
      <c r="AH50578" s="7"/>
    </row>
    <row r="50579" spans="33:34">
      <c r="AG50579" s="7"/>
      <c r="AH50579" s="7"/>
    </row>
    <row r="50580" spans="33:34">
      <c r="AG50580" s="7"/>
      <c r="AH50580" s="7"/>
    </row>
    <row r="50581" spans="33:34">
      <c r="AG50581" s="7"/>
      <c r="AH50581" s="7"/>
    </row>
    <row r="50582" spans="33:34">
      <c r="AG50582" s="7"/>
      <c r="AH50582" s="7"/>
    </row>
    <row r="50583" spans="33:34">
      <c r="AG50583" s="7"/>
      <c r="AH50583" s="7"/>
    </row>
    <row r="50584" spans="33:34">
      <c r="AG50584" s="7"/>
      <c r="AH50584" s="7"/>
    </row>
    <row r="50585" spans="33:34">
      <c r="AG50585" s="7"/>
      <c r="AH50585" s="7"/>
    </row>
    <row r="50586" spans="33:34">
      <c r="AG50586" s="7"/>
      <c r="AH50586" s="7"/>
    </row>
    <row r="50587" spans="33:34">
      <c r="AG50587" s="7"/>
      <c r="AH50587" s="7"/>
    </row>
    <row r="50588" spans="33:34">
      <c r="AG50588" s="7"/>
      <c r="AH50588" s="7"/>
    </row>
    <row r="50589" spans="33:34">
      <c r="AG50589" s="7"/>
      <c r="AH50589" s="7"/>
    </row>
    <row r="50590" spans="33:34">
      <c r="AG50590" s="7"/>
      <c r="AH50590" s="7"/>
    </row>
    <row r="50591" spans="33:34">
      <c r="AG50591" s="7"/>
      <c r="AH50591" s="7"/>
    </row>
    <row r="50592" spans="33:34">
      <c r="AG50592" s="7"/>
      <c r="AH50592" s="7"/>
    </row>
    <row r="50593" spans="33:34">
      <c r="AG50593" s="7"/>
      <c r="AH50593" s="7"/>
    </row>
    <row r="50594" spans="33:34">
      <c r="AG50594" s="7"/>
      <c r="AH50594" s="7"/>
    </row>
    <row r="50595" spans="33:34">
      <c r="AG50595" s="7"/>
      <c r="AH50595" s="7"/>
    </row>
    <row r="50596" spans="33:34">
      <c r="AG50596" s="7"/>
      <c r="AH50596" s="7"/>
    </row>
    <row r="50597" spans="33:34">
      <c r="AG50597" s="7"/>
      <c r="AH50597" s="7"/>
    </row>
    <row r="50598" spans="33:34">
      <c r="AG50598" s="7"/>
      <c r="AH50598" s="7"/>
    </row>
    <row r="50599" spans="33:34">
      <c r="AG50599" s="7"/>
      <c r="AH50599" s="7"/>
    </row>
    <row r="50600" spans="33:34">
      <c r="AG50600" s="7"/>
      <c r="AH50600" s="7"/>
    </row>
    <row r="50601" spans="33:34">
      <c r="AG50601" s="7"/>
      <c r="AH50601" s="7"/>
    </row>
    <row r="50602" spans="33:34">
      <c r="AG50602" s="7"/>
      <c r="AH50602" s="7"/>
    </row>
    <row r="50603" spans="33:34">
      <c r="AG50603" s="7"/>
      <c r="AH50603" s="7"/>
    </row>
    <row r="50604" spans="33:34">
      <c r="AG50604" s="7"/>
      <c r="AH50604" s="7"/>
    </row>
    <row r="50605" spans="33:34">
      <c r="AG50605" s="7"/>
      <c r="AH50605" s="7"/>
    </row>
    <row r="50606" spans="33:34">
      <c r="AG50606" s="7"/>
      <c r="AH50606" s="7"/>
    </row>
    <row r="50607" spans="33:34">
      <c r="AG50607" s="7"/>
      <c r="AH50607" s="7"/>
    </row>
    <row r="50608" spans="33:34">
      <c r="AG50608" s="7"/>
      <c r="AH50608" s="7"/>
    </row>
    <row r="50609" spans="33:34">
      <c r="AG50609" s="7"/>
      <c r="AH50609" s="7"/>
    </row>
    <row r="50610" spans="33:34">
      <c r="AG50610" s="7"/>
      <c r="AH50610" s="7"/>
    </row>
    <row r="50611" spans="33:34">
      <c r="AG50611" s="7"/>
      <c r="AH50611" s="7"/>
    </row>
    <row r="50612" spans="33:34">
      <c r="AG50612" s="7"/>
      <c r="AH50612" s="7"/>
    </row>
    <row r="50613" spans="33:34">
      <c r="AG50613" s="7"/>
      <c r="AH50613" s="7"/>
    </row>
    <row r="50614" spans="33:34">
      <c r="AG50614" s="7"/>
      <c r="AH50614" s="7"/>
    </row>
    <row r="50615" spans="33:34">
      <c r="AG50615" s="7"/>
      <c r="AH50615" s="7"/>
    </row>
    <row r="50616" spans="33:34">
      <c r="AG50616" s="7"/>
      <c r="AH50616" s="7"/>
    </row>
    <row r="50617" spans="33:34">
      <c r="AG50617" s="7"/>
      <c r="AH50617" s="7"/>
    </row>
    <row r="50618" spans="33:34">
      <c r="AG50618" s="7"/>
      <c r="AH50618" s="7"/>
    </row>
    <row r="50619" spans="33:34">
      <c r="AG50619" s="7"/>
      <c r="AH50619" s="7"/>
    </row>
    <row r="50620" spans="33:34">
      <c r="AG50620" s="7"/>
      <c r="AH50620" s="7"/>
    </row>
    <row r="50621" spans="33:34">
      <c r="AG50621" s="7"/>
      <c r="AH50621" s="7"/>
    </row>
    <row r="50622" spans="33:34">
      <c r="AG50622" s="7"/>
      <c r="AH50622" s="7"/>
    </row>
    <row r="50623" spans="33:34">
      <c r="AG50623" s="7"/>
      <c r="AH50623" s="7"/>
    </row>
    <row r="50624" spans="33:34">
      <c r="AG50624" s="7"/>
      <c r="AH50624" s="7"/>
    </row>
    <row r="50625" spans="33:34">
      <c r="AG50625" s="7"/>
      <c r="AH50625" s="7"/>
    </row>
    <row r="50626" spans="33:34">
      <c r="AG50626" s="7"/>
      <c r="AH50626" s="7"/>
    </row>
    <row r="50627" spans="33:34">
      <c r="AG50627" s="7"/>
      <c r="AH50627" s="7"/>
    </row>
    <row r="50628" spans="33:34">
      <c r="AG50628" s="7"/>
      <c r="AH50628" s="7"/>
    </row>
    <row r="50629" spans="33:34">
      <c r="AG50629" s="7"/>
      <c r="AH50629" s="7"/>
    </row>
    <row r="50630" spans="33:34">
      <c r="AG50630" s="7"/>
      <c r="AH50630" s="7"/>
    </row>
    <row r="50631" spans="33:34">
      <c r="AG50631" s="7"/>
      <c r="AH50631" s="7"/>
    </row>
    <row r="50632" spans="33:34">
      <c r="AG50632" s="7"/>
      <c r="AH50632" s="7"/>
    </row>
    <row r="50633" spans="33:34">
      <c r="AG50633" s="7"/>
      <c r="AH50633" s="7"/>
    </row>
    <row r="50634" spans="33:34">
      <c r="AG50634" s="7"/>
      <c r="AH50634" s="7"/>
    </row>
    <row r="50635" spans="33:34">
      <c r="AG50635" s="7"/>
      <c r="AH50635" s="7"/>
    </row>
    <row r="50636" spans="33:34">
      <c r="AG50636" s="7"/>
      <c r="AH50636" s="7"/>
    </row>
    <row r="50637" spans="33:34">
      <c r="AG50637" s="7"/>
      <c r="AH50637" s="7"/>
    </row>
    <row r="50638" spans="33:34">
      <c r="AG50638" s="7"/>
      <c r="AH50638" s="7"/>
    </row>
    <row r="50639" spans="33:34">
      <c r="AG50639" s="7"/>
      <c r="AH50639" s="7"/>
    </row>
    <row r="50640" spans="33:34">
      <c r="AG50640" s="7"/>
      <c r="AH50640" s="7"/>
    </row>
    <row r="50641" spans="33:34">
      <c r="AG50641" s="7"/>
      <c r="AH50641" s="7"/>
    </row>
    <row r="50642" spans="33:34">
      <c r="AG50642" s="7"/>
      <c r="AH50642" s="7"/>
    </row>
    <row r="50643" spans="33:34">
      <c r="AG50643" s="7"/>
      <c r="AH50643" s="7"/>
    </row>
    <row r="50644" spans="33:34">
      <c r="AG50644" s="7"/>
      <c r="AH50644" s="7"/>
    </row>
    <row r="50645" spans="33:34">
      <c r="AG50645" s="7"/>
      <c r="AH50645" s="7"/>
    </row>
    <row r="50646" spans="33:34">
      <c r="AG50646" s="7"/>
      <c r="AH50646" s="7"/>
    </row>
    <row r="50647" spans="33:34">
      <c r="AG50647" s="7"/>
      <c r="AH50647" s="7"/>
    </row>
    <row r="50648" spans="33:34">
      <c r="AG50648" s="7"/>
      <c r="AH50648" s="7"/>
    </row>
    <row r="50649" spans="33:34">
      <c r="AG50649" s="7"/>
      <c r="AH50649" s="7"/>
    </row>
    <row r="50650" spans="33:34">
      <c r="AG50650" s="7"/>
      <c r="AH50650" s="7"/>
    </row>
    <row r="50651" spans="33:34">
      <c r="AG50651" s="7"/>
      <c r="AH50651" s="7"/>
    </row>
    <row r="50652" spans="33:34">
      <c r="AG50652" s="7"/>
      <c r="AH50652" s="7"/>
    </row>
    <row r="50653" spans="33:34">
      <c r="AG50653" s="7"/>
      <c r="AH50653" s="7"/>
    </row>
    <row r="50654" spans="33:34">
      <c r="AG50654" s="7"/>
      <c r="AH50654" s="7"/>
    </row>
    <row r="50655" spans="33:34">
      <c r="AG50655" s="7"/>
      <c r="AH50655" s="7"/>
    </row>
    <row r="50656" spans="33:34">
      <c r="AG50656" s="7"/>
      <c r="AH50656" s="7"/>
    </row>
    <row r="50657" spans="33:34">
      <c r="AG50657" s="7"/>
      <c r="AH50657" s="7"/>
    </row>
    <row r="50658" spans="33:34">
      <c r="AG50658" s="7"/>
      <c r="AH50658" s="7"/>
    </row>
    <row r="50659" spans="33:34">
      <c r="AG50659" s="7"/>
      <c r="AH50659" s="7"/>
    </row>
    <row r="50660" spans="33:34">
      <c r="AG50660" s="7"/>
      <c r="AH50660" s="7"/>
    </row>
    <row r="50661" spans="33:34">
      <c r="AG50661" s="7"/>
      <c r="AH50661" s="7"/>
    </row>
    <row r="50662" spans="33:34">
      <c r="AG50662" s="7"/>
      <c r="AH50662" s="7"/>
    </row>
    <row r="50663" spans="33:34">
      <c r="AG50663" s="7"/>
      <c r="AH50663" s="7"/>
    </row>
    <row r="50664" spans="33:34">
      <c r="AG50664" s="7"/>
      <c r="AH50664" s="7"/>
    </row>
    <row r="50665" spans="33:34">
      <c r="AG50665" s="7"/>
      <c r="AH50665" s="7"/>
    </row>
    <row r="50666" spans="33:34">
      <c r="AG50666" s="7"/>
      <c r="AH50666" s="7"/>
    </row>
    <row r="50667" spans="33:34">
      <c r="AG50667" s="7"/>
      <c r="AH50667" s="7"/>
    </row>
    <row r="50668" spans="33:34">
      <c r="AG50668" s="7"/>
      <c r="AH50668" s="7"/>
    </row>
    <row r="50669" spans="33:34">
      <c r="AG50669" s="7"/>
      <c r="AH50669" s="7"/>
    </row>
    <row r="50670" spans="33:34">
      <c r="AG50670" s="7"/>
      <c r="AH50670" s="7"/>
    </row>
    <row r="50671" spans="33:34">
      <c r="AG50671" s="7"/>
      <c r="AH50671" s="7"/>
    </row>
    <row r="50672" spans="33:34">
      <c r="AG50672" s="7"/>
      <c r="AH50672" s="7"/>
    </row>
    <row r="50673" spans="33:34">
      <c r="AG50673" s="7"/>
      <c r="AH50673" s="7"/>
    </row>
    <row r="50674" spans="33:34">
      <c r="AG50674" s="7"/>
      <c r="AH50674" s="7"/>
    </row>
    <row r="50675" spans="33:34">
      <c r="AG50675" s="7"/>
      <c r="AH50675" s="7"/>
    </row>
    <row r="50676" spans="33:34">
      <c r="AG50676" s="7"/>
      <c r="AH50676" s="7"/>
    </row>
    <row r="50677" spans="33:34">
      <c r="AG50677" s="7"/>
      <c r="AH50677" s="7"/>
    </row>
    <row r="50678" spans="33:34">
      <c r="AG50678" s="7"/>
      <c r="AH50678" s="7"/>
    </row>
    <row r="50679" spans="33:34">
      <c r="AG50679" s="7"/>
      <c r="AH50679" s="7"/>
    </row>
    <row r="50680" spans="33:34">
      <c r="AG50680" s="7"/>
      <c r="AH50680" s="7"/>
    </row>
    <row r="50681" spans="33:34">
      <c r="AG50681" s="7"/>
      <c r="AH50681" s="7"/>
    </row>
    <row r="50682" spans="33:34">
      <c r="AG50682" s="7"/>
      <c r="AH50682" s="7"/>
    </row>
    <row r="50683" spans="33:34">
      <c r="AG50683" s="7"/>
      <c r="AH50683" s="7"/>
    </row>
    <row r="50684" spans="33:34">
      <c r="AG50684" s="7"/>
      <c r="AH50684" s="7"/>
    </row>
    <row r="50685" spans="33:34">
      <c r="AG50685" s="7"/>
      <c r="AH50685" s="7"/>
    </row>
    <row r="50686" spans="33:34">
      <c r="AG50686" s="7"/>
      <c r="AH50686" s="7"/>
    </row>
    <row r="50687" spans="33:34">
      <c r="AG50687" s="7"/>
      <c r="AH50687" s="7"/>
    </row>
    <row r="50688" spans="33:34">
      <c r="AG50688" s="7"/>
      <c r="AH50688" s="7"/>
    </row>
    <row r="50689" spans="33:34">
      <c r="AG50689" s="7"/>
      <c r="AH50689" s="7"/>
    </row>
    <row r="50690" spans="33:34">
      <c r="AG50690" s="7"/>
      <c r="AH50690" s="7"/>
    </row>
    <row r="50691" spans="33:34">
      <c r="AG50691" s="7"/>
      <c r="AH50691" s="7"/>
    </row>
    <row r="50692" spans="33:34">
      <c r="AG50692" s="7"/>
      <c r="AH50692" s="7"/>
    </row>
    <row r="50693" spans="33:34">
      <c r="AG50693" s="7"/>
      <c r="AH50693" s="7"/>
    </row>
    <row r="50694" spans="33:34">
      <c r="AG50694" s="7"/>
      <c r="AH50694" s="7"/>
    </row>
    <row r="50695" spans="33:34">
      <c r="AG50695" s="7"/>
      <c r="AH50695" s="7"/>
    </row>
    <row r="50696" spans="33:34">
      <c r="AG50696" s="7"/>
      <c r="AH50696" s="7"/>
    </row>
    <row r="50697" spans="33:34">
      <c r="AG50697" s="7"/>
      <c r="AH50697" s="7"/>
    </row>
    <row r="50698" spans="33:34">
      <c r="AG50698" s="7"/>
      <c r="AH50698" s="7"/>
    </row>
    <row r="50699" spans="33:34">
      <c r="AG50699" s="7"/>
      <c r="AH50699" s="7"/>
    </row>
    <row r="50700" spans="33:34">
      <c r="AG50700" s="7"/>
      <c r="AH50700" s="7"/>
    </row>
    <row r="50701" spans="33:34">
      <c r="AG50701" s="7"/>
      <c r="AH50701" s="7"/>
    </row>
    <row r="50702" spans="33:34">
      <c r="AG50702" s="7"/>
      <c r="AH50702" s="7"/>
    </row>
    <row r="50703" spans="33:34">
      <c r="AG50703" s="7"/>
      <c r="AH50703" s="7"/>
    </row>
    <row r="50704" spans="33:34">
      <c r="AG50704" s="7"/>
      <c r="AH50704" s="7"/>
    </row>
    <row r="50705" spans="33:34">
      <c r="AG50705" s="7"/>
      <c r="AH50705" s="7"/>
    </row>
    <row r="50706" spans="33:34">
      <c r="AG50706" s="7"/>
      <c r="AH50706" s="7"/>
    </row>
    <row r="50707" spans="33:34">
      <c r="AG50707" s="7"/>
      <c r="AH50707" s="7"/>
    </row>
    <row r="50708" spans="33:34">
      <c r="AG50708" s="7"/>
      <c r="AH50708" s="7"/>
    </row>
    <row r="50709" spans="33:34">
      <c r="AG50709" s="7"/>
      <c r="AH50709" s="7"/>
    </row>
    <row r="50710" spans="33:34">
      <c r="AG50710" s="7"/>
      <c r="AH50710" s="7"/>
    </row>
    <row r="50711" spans="33:34">
      <c r="AG50711" s="7"/>
      <c r="AH50711" s="7"/>
    </row>
    <row r="50712" spans="33:34">
      <c r="AG50712" s="7"/>
      <c r="AH50712" s="7"/>
    </row>
    <row r="50713" spans="33:34">
      <c r="AG50713" s="7"/>
      <c r="AH50713" s="7"/>
    </row>
    <row r="50714" spans="33:34">
      <c r="AG50714" s="7"/>
      <c r="AH50714" s="7"/>
    </row>
    <row r="50715" spans="33:34">
      <c r="AG50715" s="7"/>
      <c r="AH50715" s="7"/>
    </row>
    <row r="50716" spans="33:34">
      <c r="AG50716" s="7"/>
      <c r="AH50716" s="7"/>
    </row>
    <row r="50717" spans="33:34">
      <c r="AG50717" s="7"/>
      <c r="AH50717" s="7"/>
    </row>
    <row r="50718" spans="33:34">
      <c r="AG50718" s="7"/>
      <c r="AH50718" s="7"/>
    </row>
    <row r="50719" spans="33:34">
      <c r="AG50719" s="7"/>
      <c r="AH50719" s="7"/>
    </row>
    <row r="50720" spans="33:34">
      <c r="AG50720" s="7"/>
      <c r="AH50720" s="7"/>
    </row>
    <row r="50721" spans="33:34">
      <c r="AG50721" s="7"/>
      <c r="AH50721" s="7"/>
    </row>
    <row r="50722" spans="33:34">
      <c r="AG50722" s="7"/>
      <c r="AH50722" s="7"/>
    </row>
    <row r="50723" spans="33:34">
      <c r="AG50723" s="7"/>
      <c r="AH50723" s="7"/>
    </row>
    <row r="50724" spans="33:34">
      <c r="AG50724" s="7"/>
      <c r="AH50724" s="7"/>
    </row>
    <row r="50725" spans="33:34">
      <c r="AG50725" s="7"/>
      <c r="AH50725" s="7"/>
    </row>
    <row r="50726" spans="33:34">
      <c r="AG50726" s="7"/>
      <c r="AH50726" s="7"/>
    </row>
    <row r="50727" spans="33:34">
      <c r="AG50727" s="7"/>
      <c r="AH50727" s="7"/>
    </row>
    <row r="50728" spans="33:34">
      <c r="AG50728" s="7"/>
      <c r="AH50728" s="7"/>
    </row>
    <row r="50729" spans="33:34">
      <c r="AG50729" s="7"/>
      <c r="AH50729" s="7"/>
    </row>
    <row r="50730" spans="33:34">
      <c r="AG50730" s="7"/>
      <c r="AH50730" s="7"/>
    </row>
    <row r="50731" spans="33:34">
      <c r="AG50731" s="7"/>
      <c r="AH50731" s="7"/>
    </row>
    <row r="50732" spans="33:34">
      <c r="AG50732" s="7"/>
      <c r="AH50732" s="7"/>
    </row>
    <row r="50733" spans="33:34">
      <c r="AG50733" s="7"/>
      <c r="AH50733" s="7"/>
    </row>
    <row r="50734" spans="33:34">
      <c r="AG50734" s="7"/>
      <c r="AH50734" s="7"/>
    </row>
    <row r="50735" spans="33:34">
      <c r="AG50735" s="7"/>
      <c r="AH50735" s="7"/>
    </row>
    <row r="50736" spans="33:34">
      <c r="AG50736" s="7"/>
      <c r="AH50736" s="7"/>
    </row>
    <row r="50737" spans="33:34">
      <c r="AG50737" s="7"/>
      <c r="AH50737" s="7"/>
    </row>
    <row r="50738" spans="33:34">
      <c r="AG50738" s="7"/>
      <c r="AH50738" s="7"/>
    </row>
    <row r="50739" spans="33:34">
      <c r="AG50739" s="7"/>
      <c r="AH50739" s="7"/>
    </row>
    <row r="50740" spans="33:34">
      <c r="AG50740" s="7"/>
      <c r="AH50740" s="7"/>
    </row>
    <row r="50741" spans="33:34">
      <c r="AG50741" s="7"/>
      <c r="AH50741" s="7"/>
    </row>
    <row r="50742" spans="33:34">
      <c r="AG50742" s="7"/>
      <c r="AH50742" s="7"/>
    </row>
    <row r="50743" spans="33:34">
      <c r="AG50743" s="7"/>
      <c r="AH50743" s="7"/>
    </row>
    <row r="50744" spans="33:34">
      <c r="AG50744" s="7"/>
      <c r="AH50744" s="7"/>
    </row>
    <row r="50745" spans="33:34">
      <c r="AG50745" s="7"/>
      <c r="AH50745" s="7"/>
    </row>
    <row r="50746" spans="33:34">
      <c r="AG50746" s="7"/>
      <c r="AH50746" s="7"/>
    </row>
    <row r="50747" spans="33:34">
      <c r="AG50747" s="7"/>
      <c r="AH50747" s="7"/>
    </row>
    <row r="50748" spans="33:34">
      <c r="AG50748" s="7"/>
      <c r="AH50748" s="7"/>
    </row>
    <row r="50749" spans="33:34">
      <c r="AG50749" s="7"/>
      <c r="AH50749" s="7"/>
    </row>
    <row r="50750" spans="33:34">
      <c r="AG50750" s="7"/>
      <c r="AH50750" s="7"/>
    </row>
    <row r="50751" spans="33:34">
      <c r="AG50751" s="7"/>
      <c r="AH50751" s="7"/>
    </row>
    <row r="50752" spans="33:34">
      <c r="AG50752" s="7"/>
      <c r="AH50752" s="7"/>
    </row>
    <row r="50753" spans="33:34">
      <c r="AG50753" s="7"/>
      <c r="AH50753" s="7"/>
    </row>
    <row r="50754" spans="33:34">
      <c r="AG50754" s="7"/>
      <c r="AH50754" s="7"/>
    </row>
    <row r="50755" spans="33:34">
      <c r="AG50755" s="7"/>
      <c r="AH50755" s="7"/>
    </row>
    <row r="50756" spans="33:34">
      <c r="AG50756" s="7"/>
      <c r="AH50756" s="7"/>
    </row>
    <row r="50757" spans="33:34">
      <c r="AG50757" s="7"/>
      <c r="AH50757" s="7"/>
    </row>
    <row r="50758" spans="33:34">
      <c r="AG50758" s="7"/>
      <c r="AH50758" s="7"/>
    </row>
    <row r="50759" spans="33:34">
      <c r="AG50759" s="7"/>
      <c r="AH50759" s="7"/>
    </row>
    <row r="50760" spans="33:34">
      <c r="AG50760" s="7"/>
      <c r="AH50760" s="7"/>
    </row>
    <row r="50761" spans="33:34">
      <c r="AG50761" s="7"/>
      <c r="AH50761" s="7"/>
    </row>
    <row r="50762" spans="33:34">
      <c r="AG50762" s="7"/>
      <c r="AH50762" s="7"/>
    </row>
    <row r="50763" spans="33:34">
      <c r="AG50763" s="7"/>
      <c r="AH50763" s="7"/>
    </row>
    <row r="50764" spans="33:34">
      <c r="AG50764" s="7"/>
      <c r="AH50764" s="7"/>
    </row>
    <row r="50765" spans="33:34">
      <c r="AG50765" s="7"/>
      <c r="AH50765" s="7"/>
    </row>
    <row r="50766" spans="33:34">
      <c r="AG50766" s="7"/>
      <c r="AH50766" s="7"/>
    </row>
    <row r="50767" spans="33:34">
      <c r="AG50767" s="7"/>
      <c r="AH50767" s="7"/>
    </row>
    <row r="50768" spans="33:34">
      <c r="AG50768" s="7"/>
      <c r="AH50768" s="7"/>
    </row>
    <row r="50769" spans="33:34">
      <c r="AG50769" s="7"/>
      <c r="AH50769" s="7"/>
    </row>
    <row r="50770" spans="33:34">
      <c r="AG50770" s="7"/>
      <c r="AH50770" s="7"/>
    </row>
    <row r="50771" spans="33:34">
      <c r="AG50771" s="7"/>
      <c r="AH50771" s="7"/>
    </row>
    <row r="50772" spans="33:34">
      <c r="AG50772" s="7"/>
      <c r="AH50772" s="7"/>
    </row>
    <row r="50773" spans="33:34">
      <c r="AG50773" s="7"/>
      <c r="AH50773" s="7"/>
    </row>
    <row r="50774" spans="33:34">
      <c r="AG50774" s="7"/>
      <c r="AH50774" s="7"/>
    </row>
    <row r="50775" spans="33:34">
      <c r="AG50775" s="7"/>
      <c r="AH50775" s="7"/>
    </row>
    <row r="50776" spans="33:34">
      <c r="AG50776" s="7"/>
      <c r="AH50776" s="7"/>
    </row>
    <row r="50777" spans="33:34">
      <c r="AG50777" s="7"/>
      <c r="AH50777" s="7"/>
    </row>
    <row r="50778" spans="33:34">
      <c r="AG50778" s="7"/>
      <c r="AH50778" s="7"/>
    </row>
    <row r="50779" spans="33:34">
      <c r="AG50779" s="7"/>
      <c r="AH50779" s="7"/>
    </row>
    <row r="50780" spans="33:34">
      <c r="AG50780" s="7"/>
      <c r="AH50780" s="7"/>
    </row>
    <row r="50781" spans="33:34">
      <c r="AG50781" s="7"/>
      <c r="AH50781" s="7"/>
    </row>
    <row r="50782" spans="33:34">
      <c r="AG50782" s="7"/>
      <c r="AH50782" s="7"/>
    </row>
    <row r="50783" spans="33:34">
      <c r="AG50783" s="7"/>
      <c r="AH50783" s="7"/>
    </row>
    <row r="50784" spans="33:34">
      <c r="AG50784" s="7"/>
      <c r="AH50784" s="7"/>
    </row>
    <row r="50785" spans="33:34">
      <c r="AG50785" s="7"/>
      <c r="AH50785" s="7"/>
    </row>
    <row r="50786" spans="33:34">
      <c r="AG50786" s="7"/>
      <c r="AH50786" s="7"/>
    </row>
    <row r="50787" spans="33:34">
      <c r="AG50787" s="7"/>
      <c r="AH50787" s="7"/>
    </row>
    <row r="50788" spans="33:34">
      <c r="AG50788" s="7"/>
      <c r="AH50788" s="7"/>
    </row>
    <row r="50789" spans="33:34">
      <c r="AG50789" s="7"/>
      <c r="AH50789" s="7"/>
    </row>
    <row r="50790" spans="33:34">
      <c r="AG50790" s="7"/>
      <c r="AH50790" s="7"/>
    </row>
    <row r="50791" spans="33:34">
      <c r="AG50791" s="7"/>
      <c r="AH50791" s="7"/>
    </row>
    <row r="50792" spans="33:34">
      <c r="AG50792" s="7"/>
      <c r="AH50792" s="7"/>
    </row>
    <row r="50793" spans="33:34">
      <c r="AG50793" s="7"/>
      <c r="AH50793" s="7"/>
    </row>
    <row r="50794" spans="33:34">
      <c r="AG50794" s="7"/>
      <c r="AH50794" s="7"/>
    </row>
    <row r="50795" spans="33:34">
      <c r="AG50795" s="7"/>
      <c r="AH50795" s="7"/>
    </row>
    <row r="50796" spans="33:34">
      <c r="AG50796" s="7"/>
      <c r="AH50796" s="7"/>
    </row>
    <row r="50797" spans="33:34">
      <c r="AG50797" s="7"/>
      <c r="AH50797" s="7"/>
    </row>
    <row r="50798" spans="33:34">
      <c r="AG50798" s="7"/>
      <c r="AH50798" s="7"/>
    </row>
    <row r="50799" spans="33:34">
      <c r="AG50799" s="7"/>
      <c r="AH50799" s="7"/>
    </row>
    <row r="50800" spans="33:34">
      <c r="AG50800" s="7"/>
      <c r="AH50800" s="7"/>
    </row>
    <row r="50801" spans="33:34">
      <c r="AG50801" s="7"/>
      <c r="AH50801" s="7"/>
    </row>
    <row r="50802" spans="33:34">
      <c r="AG50802" s="7"/>
      <c r="AH50802" s="7"/>
    </row>
    <row r="50803" spans="33:34">
      <c r="AG50803" s="7"/>
      <c r="AH50803" s="7"/>
    </row>
    <row r="50804" spans="33:34">
      <c r="AG50804" s="7"/>
      <c r="AH50804" s="7"/>
    </row>
    <row r="50805" spans="33:34">
      <c r="AG50805" s="7"/>
      <c r="AH50805" s="7"/>
    </row>
    <row r="50806" spans="33:34">
      <c r="AG50806" s="7"/>
      <c r="AH50806" s="7"/>
    </row>
    <row r="50807" spans="33:34">
      <c r="AG50807" s="7"/>
      <c r="AH50807" s="7"/>
    </row>
    <row r="50808" spans="33:34">
      <c r="AG50808" s="7"/>
      <c r="AH50808" s="7"/>
    </row>
    <row r="50809" spans="33:34">
      <c r="AG50809" s="7"/>
      <c r="AH50809" s="7"/>
    </row>
    <row r="50810" spans="33:34">
      <c r="AG50810" s="7"/>
      <c r="AH50810" s="7"/>
    </row>
    <row r="50811" spans="33:34">
      <c r="AG50811" s="7"/>
      <c r="AH50811" s="7"/>
    </row>
    <row r="50812" spans="33:34">
      <c r="AG50812" s="7"/>
      <c r="AH50812" s="7"/>
    </row>
    <row r="50813" spans="33:34">
      <c r="AG50813" s="7"/>
      <c r="AH50813" s="7"/>
    </row>
    <row r="50814" spans="33:34">
      <c r="AG50814" s="7"/>
      <c r="AH50814" s="7"/>
    </row>
    <row r="50815" spans="33:34">
      <c r="AG50815" s="7"/>
      <c r="AH50815" s="7"/>
    </row>
    <row r="50816" spans="33:34">
      <c r="AG50816" s="7"/>
      <c r="AH50816" s="7"/>
    </row>
    <row r="50817" spans="33:34">
      <c r="AG50817" s="7"/>
      <c r="AH50817" s="7"/>
    </row>
    <row r="50818" spans="33:34">
      <c r="AG50818" s="7"/>
      <c r="AH50818" s="7"/>
    </row>
    <row r="50819" spans="33:34">
      <c r="AG50819" s="7"/>
      <c r="AH50819" s="7"/>
    </row>
    <row r="50820" spans="33:34">
      <c r="AG50820" s="7"/>
      <c r="AH50820" s="7"/>
    </row>
    <row r="50821" spans="33:34">
      <c r="AG50821" s="7"/>
      <c r="AH50821" s="7"/>
    </row>
    <row r="50822" spans="33:34">
      <c r="AG50822" s="7"/>
      <c r="AH50822" s="7"/>
    </row>
    <row r="50823" spans="33:34">
      <c r="AG50823" s="7"/>
      <c r="AH50823" s="7"/>
    </row>
    <row r="50824" spans="33:34">
      <c r="AG50824" s="7"/>
      <c r="AH50824" s="7"/>
    </row>
    <row r="50825" spans="33:34">
      <c r="AG50825" s="7"/>
      <c r="AH50825" s="7"/>
    </row>
    <row r="50826" spans="33:34">
      <c r="AG50826" s="7"/>
      <c r="AH50826" s="7"/>
    </row>
    <row r="50827" spans="33:34">
      <c r="AG50827" s="7"/>
      <c r="AH50827" s="7"/>
    </row>
    <row r="50828" spans="33:34">
      <c r="AG50828" s="7"/>
      <c r="AH50828" s="7"/>
    </row>
    <row r="50829" spans="33:34">
      <c r="AG50829" s="7"/>
      <c r="AH50829" s="7"/>
    </row>
    <row r="50830" spans="33:34">
      <c r="AG50830" s="7"/>
      <c r="AH50830" s="7"/>
    </row>
    <row r="50831" spans="33:34">
      <c r="AG50831" s="7"/>
      <c r="AH50831" s="7"/>
    </row>
    <row r="50832" spans="33:34">
      <c r="AG50832" s="7"/>
      <c r="AH50832" s="7"/>
    </row>
    <row r="50833" spans="33:34">
      <c r="AG50833" s="7"/>
      <c r="AH50833" s="7"/>
    </row>
    <row r="50834" spans="33:34">
      <c r="AG50834" s="7"/>
      <c r="AH50834" s="7"/>
    </row>
    <row r="50835" spans="33:34">
      <c r="AG50835" s="7"/>
      <c r="AH50835" s="7"/>
    </row>
    <row r="50836" spans="33:34">
      <c r="AG50836" s="7"/>
      <c r="AH50836" s="7"/>
    </row>
    <row r="50837" spans="33:34">
      <c r="AG50837" s="7"/>
      <c r="AH50837" s="7"/>
    </row>
    <row r="50838" spans="33:34">
      <c r="AG50838" s="7"/>
      <c r="AH50838" s="7"/>
    </row>
    <row r="50839" spans="33:34">
      <c r="AG50839" s="7"/>
      <c r="AH50839" s="7"/>
    </row>
    <row r="50840" spans="33:34">
      <c r="AG50840" s="7"/>
      <c r="AH50840" s="7"/>
    </row>
    <row r="50841" spans="33:34">
      <c r="AG50841" s="7"/>
      <c r="AH50841" s="7"/>
    </row>
    <row r="50842" spans="33:34">
      <c r="AG50842" s="7"/>
      <c r="AH50842" s="7"/>
    </row>
    <row r="50843" spans="33:34">
      <c r="AG50843" s="7"/>
      <c r="AH50843" s="7"/>
    </row>
    <row r="50844" spans="33:34">
      <c r="AG50844" s="7"/>
      <c r="AH50844" s="7"/>
    </row>
    <row r="50845" spans="33:34">
      <c r="AG50845" s="7"/>
      <c r="AH50845" s="7"/>
    </row>
    <row r="50846" spans="33:34">
      <c r="AG50846" s="7"/>
      <c r="AH50846" s="7"/>
    </row>
    <row r="50847" spans="33:34">
      <c r="AG50847" s="7"/>
      <c r="AH50847" s="7"/>
    </row>
    <row r="50848" spans="33:34">
      <c r="AG50848" s="7"/>
      <c r="AH50848" s="7"/>
    </row>
    <row r="50849" spans="33:34">
      <c r="AG50849" s="7"/>
      <c r="AH50849" s="7"/>
    </row>
    <row r="50850" spans="33:34">
      <c r="AG50850" s="7"/>
      <c r="AH50850" s="7"/>
    </row>
    <row r="50851" spans="33:34">
      <c r="AG50851" s="7"/>
      <c r="AH50851" s="7"/>
    </row>
    <row r="50852" spans="33:34">
      <c r="AG50852" s="7"/>
      <c r="AH50852" s="7"/>
    </row>
    <row r="50853" spans="33:34">
      <c r="AG50853" s="7"/>
      <c r="AH50853" s="7"/>
    </row>
    <row r="50854" spans="33:34">
      <c r="AG50854" s="7"/>
      <c r="AH50854" s="7"/>
    </row>
    <row r="50855" spans="33:34">
      <c r="AG50855" s="7"/>
      <c r="AH50855" s="7"/>
    </row>
    <row r="50856" spans="33:34">
      <c r="AG50856" s="7"/>
      <c r="AH50856" s="7"/>
    </row>
    <row r="50857" spans="33:34">
      <c r="AG50857" s="7"/>
      <c r="AH50857" s="7"/>
    </row>
    <row r="50858" spans="33:34">
      <c r="AG50858" s="7"/>
      <c r="AH50858" s="7"/>
    </row>
    <row r="50859" spans="33:34">
      <c r="AG50859" s="7"/>
      <c r="AH50859" s="7"/>
    </row>
    <row r="50860" spans="33:34">
      <c r="AG50860" s="7"/>
      <c r="AH50860" s="7"/>
    </row>
    <row r="50861" spans="33:34">
      <c r="AG50861" s="7"/>
      <c r="AH50861" s="7"/>
    </row>
    <row r="50862" spans="33:34">
      <c r="AG50862" s="7"/>
      <c r="AH50862" s="7"/>
    </row>
    <row r="50863" spans="33:34">
      <c r="AG50863" s="7"/>
      <c r="AH50863" s="7"/>
    </row>
    <row r="50864" spans="33:34">
      <c r="AG50864" s="7"/>
      <c r="AH50864" s="7"/>
    </row>
    <row r="50865" spans="33:34">
      <c r="AG50865" s="7"/>
      <c r="AH50865" s="7"/>
    </row>
    <row r="50866" spans="33:34">
      <c r="AG50866" s="7"/>
      <c r="AH50866" s="7"/>
    </row>
    <row r="50867" spans="33:34">
      <c r="AG50867" s="7"/>
      <c r="AH50867" s="7"/>
    </row>
    <row r="50868" spans="33:34">
      <c r="AG50868" s="7"/>
      <c r="AH50868" s="7"/>
    </row>
    <row r="50869" spans="33:34">
      <c r="AG50869" s="7"/>
      <c r="AH50869" s="7"/>
    </row>
    <row r="50870" spans="33:34">
      <c r="AG50870" s="7"/>
      <c r="AH50870" s="7"/>
    </row>
    <row r="50871" spans="33:34">
      <c r="AG50871" s="7"/>
      <c r="AH50871" s="7"/>
    </row>
    <row r="50872" spans="33:34">
      <c r="AG50872" s="7"/>
      <c r="AH50872" s="7"/>
    </row>
    <row r="50873" spans="33:34">
      <c r="AG50873" s="7"/>
      <c r="AH50873" s="7"/>
    </row>
    <row r="50874" spans="33:34">
      <c r="AG50874" s="7"/>
      <c r="AH50874" s="7"/>
    </row>
    <row r="50875" spans="33:34">
      <c r="AG50875" s="7"/>
      <c r="AH50875" s="7"/>
    </row>
    <row r="50876" spans="33:34">
      <c r="AG50876" s="7"/>
      <c r="AH50876" s="7"/>
    </row>
    <row r="50877" spans="33:34">
      <c r="AG50877" s="7"/>
      <c r="AH50877" s="7"/>
    </row>
    <row r="50878" spans="33:34">
      <c r="AG50878" s="7"/>
      <c r="AH50878" s="7"/>
    </row>
    <row r="50879" spans="33:34">
      <c r="AG50879" s="7"/>
      <c r="AH50879" s="7"/>
    </row>
    <row r="50880" spans="33:34">
      <c r="AG50880" s="7"/>
      <c r="AH50880" s="7"/>
    </row>
    <row r="50881" spans="33:34">
      <c r="AG50881" s="7"/>
      <c r="AH50881" s="7"/>
    </row>
    <row r="50882" spans="33:34">
      <c r="AG50882" s="7"/>
      <c r="AH50882" s="7"/>
    </row>
    <row r="50883" spans="33:34">
      <c r="AG50883" s="7"/>
      <c r="AH50883" s="7"/>
    </row>
    <row r="50884" spans="33:34">
      <c r="AG50884" s="7"/>
      <c r="AH50884" s="7"/>
    </row>
    <row r="50885" spans="33:34">
      <c r="AG50885" s="7"/>
      <c r="AH50885" s="7"/>
    </row>
    <row r="50886" spans="33:34">
      <c r="AG50886" s="7"/>
      <c r="AH50886" s="7"/>
    </row>
    <row r="50887" spans="33:34">
      <c r="AG50887" s="7"/>
      <c r="AH50887" s="7"/>
    </row>
    <row r="50888" spans="33:34">
      <c r="AG50888" s="7"/>
      <c r="AH50888" s="7"/>
    </row>
    <row r="50889" spans="33:34">
      <c r="AG50889" s="7"/>
      <c r="AH50889" s="7"/>
    </row>
    <row r="50890" spans="33:34">
      <c r="AG50890" s="7"/>
      <c r="AH50890" s="7"/>
    </row>
    <row r="50891" spans="33:34">
      <c r="AG50891" s="7"/>
      <c r="AH50891" s="7"/>
    </row>
    <row r="50892" spans="33:34">
      <c r="AG50892" s="7"/>
      <c r="AH50892" s="7"/>
    </row>
    <row r="50893" spans="33:34">
      <c r="AG50893" s="7"/>
      <c r="AH50893" s="7"/>
    </row>
    <row r="50894" spans="33:34">
      <c r="AG50894" s="7"/>
      <c r="AH50894" s="7"/>
    </row>
    <row r="50895" spans="33:34">
      <c r="AG50895" s="7"/>
      <c r="AH50895" s="7"/>
    </row>
    <row r="50896" spans="33:34">
      <c r="AG50896" s="7"/>
      <c r="AH50896" s="7"/>
    </row>
    <row r="50897" spans="33:34">
      <c r="AG50897" s="7"/>
      <c r="AH50897" s="7"/>
    </row>
    <row r="50898" spans="33:34">
      <c r="AG50898" s="7"/>
      <c r="AH50898" s="7"/>
    </row>
    <row r="50899" spans="33:34">
      <c r="AG50899" s="7"/>
      <c r="AH50899" s="7"/>
    </row>
    <row r="50900" spans="33:34">
      <c r="AG50900" s="7"/>
      <c r="AH50900" s="7"/>
    </row>
    <row r="50901" spans="33:34">
      <c r="AG50901" s="7"/>
      <c r="AH50901" s="7"/>
    </row>
    <row r="50902" spans="33:34">
      <c r="AG50902" s="7"/>
      <c r="AH50902" s="7"/>
    </row>
    <row r="50903" spans="33:34">
      <c r="AG50903" s="7"/>
      <c r="AH50903" s="7"/>
    </row>
    <row r="50904" spans="33:34">
      <c r="AG50904" s="7"/>
      <c r="AH50904" s="7"/>
    </row>
    <row r="50905" spans="33:34">
      <c r="AG50905" s="7"/>
      <c r="AH50905" s="7"/>
    </row>
    <row r="50906" spans="33:34">
      <c r="AG50906" s="7"/>
      <c r="AH50906" s="7"/>
    </row>
    <row r="50907" spans="33:34">
      <c r="AG50907" s="7"/>
      <c r="AH50907" s="7"/>
    </row>
    <row r="50908" spans="33:34">
      <c r="AG50908" s="7"/>
      <c r="AH50908" s="7"/>
    </row>
    <row r="50909" spans="33:34">
      <c r="AG50909" s="7"/>
      <c r="AH50909" s="7"/>
    </row>
    <row r="50910" spans="33:34">
      <c r="AG50910" s="7"/>
      <c r="AH50910" s="7"/>
    </row>
    <row r="50911" spans="33:34">
      <c r="AG50911" s="7"/>
      <c r="AH50911" s="7"/>
    </row>
    <row r="50912" spans="33:34">
      <c r="AG50912" s="7"/>
      <c r="AH50912" s="7"/>
    </row>
    <row r="50913" spans="33:34">
      <c r="AG50913" s="7"/>
      <c r="AH50913" s="7"/>
    </row>
    <row r="50914" spans="33:34">
      <c r="AG50914" s="7"/>
      <c r="AH50914" s="7"/>
    </row>
    <row r="50915" spans="33:34">
      <c r="AG50915" s="7"/>
      <c r="AH50915" s="7"/>
    </row>
    <row r="50916" spans="33:34">
      <c r="AG50916" s="7"/>
      <c r="AH50916" s="7"/>
    </row>
    <row r="50917" spans="33:34">
      <c r="AG50917" s="7"/>
      <c r="AH50917" s="7"/>
    </row>
    <row r="50918" spans="33:34">
      <c r="AG50918" s="7"/>
      <c r="AH50918" s="7"/>
    </row>
    <row r="50919" spans="33:34">
      <c r="AG50919" s="7"/>
      <c r="AH50919" s="7"/>
    </row>
    <row r="50920" spans="33:34">
      <c r="AG50920" s="7"/>
      <c r="AH50920" s="7"/>
    </row>
    <row r="50921" spans="33:34">
      <c r="AG50921" s="7"/>
      <c r="AH50921" s="7"/>
    </row>
    <row r="50922" spans="33:34">
      <c r="AG50922" s="7"/>
      <c r="AH50922" s="7"/>
    </row>
    <row r="50923" spans="33:34">
      <c r="AG50923" s="7"/>
      <c r="AH50923" s="7"/>
    </row>
    <row r="50924" spans="33:34">
      <c r="AG50924" s="7"/>
      <c r="AH50924" s="7"/>
    </row>
    <row r="50925" spans="33:34">
      <c r="AG50925" s="7"/>
      <c r="AH50925" s="7"/>
    </row>
    <row r="50926" spans="33:34">
      <c r="AG50926" s="7"/>
      <c r="AH50926" s="7"/>
    </row>
    <row r="50927" spans="33:34">
      <c r="AG50927" s="7"/>
      <c r="AH50927" s="7"/>
    </row>
    <row r="50928" spans="33:34">
      <c r="AG50928" s="7"/>
      <c r="AH50928" s="7"/>
    </row>
    <row r="50929" spans="33:34">
      <c r="AG50929" s="7"/>
      <c r="AH50929" s="7"/>
    </row>
    <row r="50930" spans="33:34">
      <c r="AG50930" s="7"/>
      <c r="AH50930" s="7"/>
    </row>
    <row r="50931" spans="33:34">
      <c r="AG50931" s="7"/>
      <c r="AH50931" s="7"/>
    </row>
    <row r="50932" spans="33:34">
      <c r="AG50932" s="7"/>
      <c r="AH50932" s="7"/>
    </row>
    <row r="50933" spans="33:34">
      <c r="AG50933" s="7"/>
      <c r="AH50933" s="7"/>
    </row>
    <row r="50934" spans="33:34">
      <c r="AG50934" s="7"/>
      <c r="AH50934" s="7"/>
    </row>
    <row r="50935" spans="33:34">
      <c r="AG50935" s="7"/>
      <c r="AH50935" s="7"/>
    </row>
    <row r="50936" spans="33:34">
      <c r="AG50936" s="7"/>
      <c r="AH50936" s="7"/>
    </row>
    <row r="50937" spans="33:34">
      <c r="AG50937" s="7"/>
      <c r="AH50937" s="7"/>
    </row>
    <row r="50938" spans="33:34">
      <c r="AG50938" s="7"/>
      <c r="AH50938" s="7"/>
    </row>
    <row r="50939" spans="33:34">
      <c r="AG50939" s="7"/>
      <c r="AH50939" s="7"/>
    </row>
    <row r="50940" spans="33:34">
      <c r="AG50940" s="7"/>
      <c r="AH50940" s="7"/>
    </row>
    <row r="50941" spans="33:34">
      <c r="AG50941" s="7"/>
      <c r="AH50941" s="7"/>
    </row>
    <row r="50942" spans="33:34">
      <c r="AG50942" s="7"/>
      <c r="AH50942" s="7"/>
    </row>
    <row r="50943" spans="33:34">
      <c r="AG50943" s="7"/>
      <c r="AH50943" s="7"/>
    </row>
    <row r="50944" spans="33:34">
      <c r="AG50944" s="7"/>
      <c r="AH50944" s="7"/>
    </row>
    <row r="50945" spans="33:34">
      <c r="AG50945" s="7"/>
      <c r="AH50945" s="7"/>
    </row>
    <row r="50946" spans="33:34">
      <c r="AG50946" s="7"/>
      <c r="AH50946" s="7"/>
    </row>
    <row r="50947" spans="33:34">
      <c r="AG50947" s="7"/>
      <c r="AH50947" s="7"/>
    </row>
    <row r="50948" spans="33:34">
      <c r="AG50948" s="7"/>
      <c r="AH50948" s="7"/>
    </row>
    <row r="50949" spans="33:34">
      <c r="AG50949" s="7"/>
      <c r="AH50949" s="7"/>
    </row>
    <row r="50950" spans="33:34">
      <c r="AG50950" s="7"/>
      <c r="AH50950" s="7"/>
    </row>
    <row r="50951" spans="33:34">
      <c r="AG50951" s="7"/>
      <c r="AH50951" s="7"/>
    </row>
    <row r="50952" spans="33:34">
      <c r="AG50952" s="7"/>
      <c r="AH50952" s="7"/>
    </row>
    <row r="50953" spans="33:34">
      <c r="AG50953" s="7"/>
      <c r="AH50953" s="7"/>
    </row>
    <row r="50954" spans="33:34">
      <c r="AG50954" s="7"/>
      <c r="AH50954" s="7"/>
    </row>
    <row r="50955" spans="33:34">
      <c r="AG50955" s="7"/>
      <c r="AH50955" s="7"/>
    </row>
    <row r="50956" spans="33:34">
      <c r="AG50956" s="7"/>
      <c r="AH50956" s="7"/>
    </row>
    <row r="50957" spans="33:34">
      <c r="AG50957" s="7"/>
      <c r="AH50957" s="7"/>
    </row>
    <row r="50958" spans="33:34">
      <c r="AG50958" s="7"/>
      <c r="AH50958" s="7"/>
    </row>
    <row r="50959" spans="33:34">
      <c r="AG50959" s="7"/>
      <c r="AH50959" s="7"/>
    </row>
    <row r="50960" spans="33:34">
      <c r="AG50960" s="7"/>
      <c r="AH50960" s="7"/>
    </row>
    <row r="50961" spans="33:34">
      <c r="AG50961" s="7"/>
      <c r="AH50961" s="7"/>
    </row>
    <row r="50962" spans="33:34">
      <c r="AG50962" s="7"/>
      <c r="AH50962" s="7"/>
    </row>
    <row r="50963" spans="33:34">
      <c r="AG50963" s="7"/>
      <c r="AH50963" s="7"/>
    </row>
    <row r="50964" spans="33:34">
      <c r="AG50964" s="7"/>
      <c r="AH50964" s="7"/>
    </row>
    <row r="50965" spans="33:34">
      <c r="AG50965" s="7"/>
      <c r="AH50965" s="7"/>
    </row>
    <row r="50966" spans="33:34">
      <c r="AG50966" s="7"/>
      <c r="AH50966" s="7"/>
    </row>
    <row r="50967" spans="33:34">
      <c r="AG50967" s="7"/>
      <c r="AH50967" s="7"/>
    </row>
    <row r="50968" spans="33:34">
      <c r="AG50968" s="7"/>
      <c r="AH50968" s="7"/>
    </row>
    <row r="50969" spans="33:34">
      <c r="AG50969" s="7"/>
      <c r="AH50969" s="7"/>
    </row>
    <row r="50970" spans="33:34">
      <c r="AG50970" s="7"/>
      <c r="AH50970" s="7"/>
    </row>
    <row r="50971" spans="33:34">
      <c r="AG50971" s="7"/>
      <c r="AH50971" s="7"/>
    </row>
    <row r="50972" spans="33:34">
      <c r="AG50972" s="7"/>
      <c r="AH50972" s="7"/>
    </row>
    <row r="50973" spans="33:34">
      <c r="AG50973" s="7"/>
      <c r="AH50973" s="7"/>
    </row>
    <row r="50974" spans="33:34">
      <c r="AG50974" s="7"/>
      <c r="AH50974" s="7"/>
    </row>
    <row r="50975" spans="33:34">
      <c r="AG50975" s="7"/>
      <c r="AH50975" s="7"/>
    </row>
    <row r="50976" spans="33:34">
      <c r="AG50976" s="7"/>
      <c r="AH50976" s="7"/>
    </row>
    <row r="50977" spans="33:34">
      <c r="AG50977" s="7"/>
      <c r="AH50977" s="7"/>
    </row>
    <row r="50978" spans="33:34">
      <c r="AG50978" s="7"/>
      <c r="AH50978" s="7"/>
    </row>
    <row r="50979" spans="33:34">
      <c r="AG50979" s="7"/>
      <c r="AH50979" s="7"/>
    </row>
    <row r="50980" spans="33:34">
      <c r="AG50980" s="7"/>
      <c r="AH50980" s="7"/>
    </row>
    <row r="50981" spans="33:34">
      <c r="AG50981" s="7"/>
      <c r="AH50981" s="7"/>
    </row>
    <row r="50982" spans="33:34">
      <c r="AG50982" s="7"/>
      <c r="AH50982" s="7"/>
    </row>
    <row r="50983" spans="33:34">
      <c r="AG50983" s="7"/>
      <c r="AH50983" s="7"/>
    </row>
    <row r="50984" spans="33:34">
      <c r="AG50984" s="7"/>
      <c r="AH50984" s="7"/>
    </row>
    <row r="50985" spans="33:34">
      <c r="AG50985" s="7"/>
      <c r="AH50985" s="7"/>
    </row>
    <row r="50986" spans="33:34">
      <c r="AG50986" s="7"/>
      <c r="AH50986" s="7"/>
    </row>
    <row r="50987" spans="33:34">
      <c r="AG50987" s="7"/>
      <c r="AH50987" s="7"/>
    </row>
    <row r="50988" spans="33:34">
      <c r="AG50988" s="7"/>
      <c r="AH50988" s="7"/>
    </row>
    <row r="50989" spans="33:34">
      <c r="AG50989" s="7"/>
      <c r="AH50989" s="7"/>
    </row>
    <row r="50990" spans="33:34">
      <c r="AG50990" s="7"/>
      <c r="AH50990" s="7"/>
    </row>
    <row r="50991" spans="33:34">
      <c r="AG50991" s="7"/>
      <c r="AH50991" s="7"/>
    </row>
    <row r="50992" spans="33:34">
      <c r="AG50992" s="7"/>
      <c r="AH50992" s="7"/>
    </row>
    <row r="50993" spans="33:34">
      <c r="AG50993" s="7"/>
      <c r="AH50993" s="7"/>
    </row>
    <row r="50994" spans="33:34">
      <c r="AG50994" s="7"/>
      <c r="AH50994" s="7"/>
    </row>
    <row r="50995" spans="33:34">
      <c r="AG50995" s="7"/>
      <c r="AH50995" s="7"/>
    </row>
    <row r="50996" spans="33:34">
      <c r="AG50996" s="7"/>
      <c r="AH50996" s="7"/>
    </row>
    <row r="50997" spans="33:34">
      <c r="AG50997" s="7"/>
      <c r="AH50997" s="7"/>
    </row>
    <row r="50998" spans="33:34">
      <c r="AG50998" s="7"/>
      <c r="AH50998" s="7"/>
    </row>
    <row r="50999" spans="33:34">
      <c r="AG50999" s="7"/>
      <c r="AH50999" s="7"/>
    </row>
    <row r="51000" spans="33:34">
      <c r="AG51000" s="7"/>
      <c r="AH51000" s="7"/>
    </row>
    <row r="51001" spans="33:34">
      <c r="AG51001" s="7"/>
      <c r="AH51001" s="7"/>
    </row>
    <row r="51002" spans="33:34">
      <c r="AG51002" s="7"/>
      <c r="AH51002" s="7"/>
    </row>
    <row r="51003" spans="33:34">
      <c r="AG51003" s="7"/>
      <c r="AH51003" s="7"/>
    </row>
    <row r="51004" spans="33:34">
      <c r="AG51004" s="7"/>
      <c r="AH51004" s="7"/>
    </row>
    <row r="51005" spans="33:34">
      <c r="AG51005" s="7"/>
      <c r="AH51005" s="7"/>
    </row>
    <row r="51006" spans="33:34">
      <c r="AG51006" s="7"/>
      <c r="AH51006" s="7"/>
    </row>
    <row r="51007" spans="33:34">
      <c r="AG51007" s="7"/>
      <c r="AH51007" s="7"/>
    </row>
    <row r="51008" spans="33:34">
      <c r="AG51008" s="7"/>
      <c r="AH51008" s="7"/>
    </row>
    <row r="51009" spans="33:34">
      <c r="AG51009" s="7"/>
      <c r="AH51009" s="7"/>
    </row>
    <row r="51010" spans="33:34">
      <c r="AG51010" s="7"/>
      <c r="AH51010" s="7"/>
    </row>
    <row r="51011" spans="33:34">
      <c r="AG51011" s="7"/>
      <c r="AH51011" s="7"/>
    </row>
    <row r="51012" spans="33:34">
      <c r="AG51012" s="7"/>
      <c r="AH51012" s="7"/>
    </row>
    <row r="51013" spans="33:34">
      <c r="AG51013" s="7"/>
      <c r="AH51013" s="7"/>
    </row>
    <row r="51014" spans="33:34">
      <c r="AG51014" s="7"/>
      <c r="AH51014" s="7"/>
    </row>
    <row r="51015" spans="33:34">
      <c r="AG51015" s="7"/>
      <c r="AH51015" s="7"/>
    </row>
    <row r="51016" spans="33:34">
      <c r="AG51016" s="7"/>
      <c r="AH51016" s="7"/>
    </row>
    <row r="51017" spans="33:34">
      <c r="AG51017" s="7"/>
      <c r="AH51017" s="7"/>
    </row>
    <row r="51018" spans="33:34">
      <c r="AG51018" s="7"/>
      <c r="AH51018" s="7"/>
    </row>
    <row r="51019" spans="33:34">
      <c r="AG51019" s="7"/>
      <c r="AH51019" s="7"/>
    </row>
    <row r="51020" spans="33:34">
      <c r="AG51020" s="7"/>
      <c r="AH51020" s="7"/>
    </row>
    <row r="51021" spans="33:34">
      <c r="AG51021" s="7"/>
      <c r="AH51021" s="7"/>
    </row>
    <row r="51022" spans="33:34">
      <c r="AG51022" s="7"/>
      <c r="AH51022" s="7"/>
    </row>
    <row r="51023" spans="33:34">
      <c r="AG51023" s="7"/>
      <c r="AH51023" s="7"/>
    </row>
    <row r="51024" spans="33:34">
      <c r="AG51024" s="7"/>
      <c r="AH51024" s="7"/>
    </row>
    <row r="51025" spans="33:34">
      <c r="AG51025" s="7"/>
      <c r="AH51025" s="7"/>
    </row>
    <row r="51026" spans="33:34">
      <c r="AG51026" s="7"/>
      <c r="AH51026" s="7"/>
    </row>
    <row r="51027" spans="33:34">
      <c r="AG51027" s="7"/>
      <c r="AH51027" s="7"/>
    </row>
    <row r="51028" spans="33:34">
      <c r="AG51028" s="7"/>
      <c r="AH51028" s="7"/>
    </row>
    <row r="51029" spans="33:34">
      <c r="AG51029" s="7"/>
      <c r="AH51029" s="7"/>
    </row>
    <row r="51030" spans="33:34">
      <c r="AG51030" s="7"/>
      <c r="AH51030" s="7"/>
    </row>
    <row r="51031" spans="33:34">
      <c r="AG51031" s="7"/>
      <c r="AH51031" s="7"/>
    </row>
    <row r="51032" spans="33:34">
      <c r="AG51032" s="7"/>
      <c r="AH51032" s="7"/>
    </row>
    <row r="51033" spans="33:34">
      <c r="AG51033" s="7"/>
      <c r="AH51033" s="7"/>
    </row>
    <row r="51034" spans="33:34">
      <c r="AG51034" s="7"/>
      <c r="AH51034" s="7"/>
    </row>
    <row r="51035" spans="33:34">
      <c r="AG51035" s="7"/>
      <c r="AH51035" s="7"/>
    </row>
    <row r="51036" spans="33:34">
      <c r="AG51036" s="7"/>
      <c r="AH51036" s="7"/>
    </row>
    <row r="51037" spans="33:34">
      <c r="AG51037" s="7"/>
      <c r="AH51037" s="7"/>
    </row>
    <row r="51038" spans="33:34">
      <c r="AG51038" s="7"/>
      <c r="AH51038" s="7"/>
    </row>
    <row r="51039" spans="33:34">
      <c r="AG51039" s="7"/>
      <c r="AH51039" s="7"/>
    </row>
    <row r="51040" spans="33:34">
      <c r="AG51040" s="7"/>
      <c r="AH51040" s="7"/>
    </row>
    <row r="51041" spans="33:34">
      <c r="AG51041" s="7"/>
      <c r="AH51041" s="7"/>
    </row>
    <row r="51042" spans="33:34">
      <c r="AG51042" s="7"/>
      <c r="AH51042" s="7"/>
    </row>
    <row r="51043" spans="33:34">
      <c r="AG51043" s="7"/>
      <c r="AH51043" s="7"/>
    </row>
    <row r="51044" spans="33:34">
      <c r="AG51044" s="7"/>
      <c r="AH51044" s="7"/>
    </row>
    <row r="51045" spans="33:34">
      <c r="AG51045" s="7"/>
      <c r="AH51045" s="7"/>
    </row>
    <row r="51046" spans="33:34">
      <c r="AG51046" s="7"/>
      <c r="AH51046" s="7"/>
    </row>
    <row r="51047" spans="33:34">
      <c r="AG51047" s="7"/>
      <c r="AH51047" s="7"/>
    </row>
    <row r="51048" spans="33:34">
      <c r="AG51048" s="7"/>
      <c r="AH51048" s="7"/>
    </row>
    <row r="51049" spans="33:34">
      <c r="AG51049" s="7"/>
      <c r="AH51049" s="7"/>
    </row>
    <row r="51050" spans="33:34">
      <c r="AG51050" s="7"/>
      <c r="AH51050" s="7"/>
    </row>
    <row r="51051" spans="33:34">
      <c r="AG51051" s="7"/>
      <c r="AH51051" s="7"/>
    </row>
    <row r="51052" spans="33:34">
      <c r="AG51052" s="7"/>
      <c r="AH51052" s="7"/>
    </row>
    <row r="51053" spans="33:34">
      <c r="AG51053" s="7"/>
      <c r="AH51053" s="7"/>
    </row>
    <row r="51054" spans="33:34">
      <c r="AG51054" s="7"/>
      <c r="AH51054" s="7"/>
    </row>
    <row r="51055" spans="33:34">
      <c r="AG51055" s="7"/>
      <c r="AH51055" s="7"/>
    </row>
    <row r="51056" spans="33:34">
      <c r="AG51056" s="7"/>
      <c r="AH51056" s="7"/>
    </row>
    <row r="51057" spans="33:34">
      <c r="AG51057" s="7"/>
      <c r="AH51057" s="7"/>
    </row>
    <row r="51058" spans="33:34">
      <c r="AG51058" s="7"/>
      <c r="AH51058" s="7"/>
    </row>
    <row r="51059" spans="33:34">
      <c r="AG51059" s="7"/>
      <c r="AH51059" s="7"/>
    </row>
    <row r="51060" spans="33:34">
      <c r="AG51060" s="7"/>
      <c r="AH51060" s="7"/>
    </row>
    <row r="51061" spans="33:34">
      <c r="AG51061" s="7"/>
      <c r="AH51061" s="7"/>
    </row>
    <row r="51062" spans="33:34">
      <c r="AG51062" s="7"/>
      <c r="AH51062" s="7"/>
    </row>
    <row r="51063" spans="33:34">
      <c r="AG51063" s="7"/>
      <c r="AH51063" s="7"/>
    </row>
    <row r="51064" spans="33:34">
      <c r="AG51064" s="7"/>
      <c r="AH51064" s="7"/>
    </row>
    <row r="51065" spans="33:34">
      <c r="AG51065" s="7"/>
      <c r="AH51065" s="7"/>
    </row>
    <row r="51066" spans="33:34">
      <c r="AG51066" s="7"/>
      <c r="AH51066" s="7"/>
    </row>
    <row r="51067" spans="33:34">
      <c r="AG51067" s="7"/>
      <c r="AH51067" s="7"/>
    </row>
    <row r="51068" spans="33:34">
      <c r="AG51068" s="7"/>
      <c r="AH51068" s="7"/>
    </row>
    <row r="51069" spans="33:34">
      <c r="AG51069" s="7"/>
      <c r="AH51069" s="7"/>
    </row>
    <row r="51070" spans="33:34">
      <c r="AG51070" s="7"/>
      <c r="AH51070" s="7"/>
    </row>
    <row r="51071" spans="33:34">
      <c r="AG51071" s="7"/>
      <c r="AH51071" s="7"/>
    </row>
    <row r="51072" spans="33:34">
      <c r="AG51072" s="7"/>
      <c r="AH51072" s="7"/>
    </row>
    <row r="51073" spans="33:34">
      <c r="AG51073" s="7"/>
      <c r="AH51073" s="7"/>
    </row>
    <row r="51074" spans="33:34">
      <c r="AG51074" s="7"/>
      <c r="AH51074" s="7"/>
    </row>
    <row r="51075" spans="33:34">
      <c r="AG51075" s="7"/>
      <c r="AH51075" s="7"/>
    </row>
    <row r="51076" spans="33:34">
      <c r="AG51076" s="7"/>
      <c r="AH51076" s="7"/>
    </row>
    <row r="51077" spans="33:34">
      <c r="AG51077" s="7"/>
      <c r="AH51077" s="7"/>
    </row>
    <row r="51078" spans="33:34">
      <c r="AG51078" s="7"/>
      <c r="AH51078" s="7"/>
    </row>
    <row r="51079" spans="33:34">
      <c r="AG51079" s="7"/>
      <c r="AH51079" s="7"/>
    </row>
    <row r="51080" spans="33:34">
      <c r="AG51080" s="7"/>
      <c r="AH51080" s="7"/>
    </row>
    <row r="51081" spans="33:34">
      <c r="AG51081" s="7"/>
      <c r="AH51081" s="7"/>
    </row>
    <row r="51082" spans="33:34">
      <c r="AG51082" s="7"/>
      <c r="AH51082" s="7"/>
    </row>
    <row r="51083" spans="33:34">
      <c r="AG51083" s="7"/>
      <c r="AH51083" s="7"/>
    </row>
    <row r="51084" spans="33:34">
      <c r="AG51084" s="7"/>
      <c r="AH51084" s="7"/>
    </row>
    <row r="51085" spans="33:34">
      <c r="AG51085" s="7"/>
      <c r="AH51085" s="7"/>
    </row>
    <row r="51086" spans="33:34">
      <c r="AG51086" s="7"/>
      <c r="AH51086" s="7"/>
    </row>
    <row r="51087" spans="33:34">
      <c r="AG51087" s="7"/>
      <c r="AH51087" s="7"/>
    </row>
    <row r="51088" spans="33:34">
      <c r="AG51088" s="7"/>
      <c r="AH51088" s="7"/>
    </row>
    <row r="51089" spans="33:34">
      <c r="AG51089" s="7"/>
      <c r="AH51089" s="7"/>
    </row>
    <row r="51090" spans="33:34">
      <c r="AG51090" s="7"/>
      <c r="AH51090" s="7"/>
    </row>
    <row r="51091" spans="33:34">
      <c r="AG51091" s="7"/>
      <c r="AH51091" s="7"/>
    </row>
    <row r="51092" spans="33:34">
      <c r="AG51092" s="7"/>
      <c r="AH51092" s="7"/>
    </row>
    <row r="51093" spans="33:34">
      <c r="AG51093" s="7"/>
      <c r="AH51093" s="7"/>
    </row>
    <row r="51094" spans="33:34">
      <c r="AG51094" s="7"/>
      <c r="AH51094" s="7"/>
    </row>
    <row r="51095" spans="33:34">
      <c r="AG51095" s="7"/>
      <c r="AH51095" s="7"/>
    </row>
    <row r="51096" spans="33:34">
      <c r="AG51096" s="7"/>
      <c r="AH51096" s="7"/>
    </row>
    <row r="51097" spans="33:34">
      <c r="AG51097" s="7"/>
      <c r="AH51097" s="7"/>
    </row>
    <row r="51098" spans="33:34">
      <c r="AG51098" s="7"/>
      <c r="AH51098" s="7"/>
    </row>
    <row r="51099" spans="33:34">
      <c r="AG51099" s="7"/>
      <c r="AH51099" s="7"/>
    </row>
    <row r="51100" spans="33:34">
      <c r="AG51100" s="7"/>
      <c r="AH51100" s="7"/>
    </row>
    <row r="51101" spans="33:34">
      <c r="AG51101" s="7"/>
      <c r="AH51101" s="7"/>
    </row>
    <row r="51102" spans="33:34">
      <c r="AG51102" s="7"/>
      <c r="AH51102" s="7"/>
    </row>
    <row r="51103" spans="33:34">
      <c r="AG51103" s="7"/>
      <c r="AH51103" s="7"/>
    </row>
    <row r="51104" spans="33:34">
      <c r="AG51104" s="7"/>
      <c r="AH51104" s="7"/>
    </row>
    <row r="51105" spans="33:34">
      <c r="AG51105" s="7"/>
      <c r="AH51105" s="7"/>
    </row>
    <row r="51106" spans="33:34">
      <c r="AG51106" s="7"/>
      <c r="AH51106" s="7"/>
    </row>
    <row r="51107" spans="33:34">
      <c r="AG51107" s="7"/>
      <c r="AH51107" s="7"/>
    </row>
    <row r="51108" spans="33:34">
      <c r="AG51108" s="7"/>
      <c r="AH51108" s="7"/>
    </row>
    <row r="51109" spans="33:34">
      <c r="AG51109" s="7"/>
      <c r="AH51109" s="7"/>
    </row>
    <row r="51110" spans="33:34">
      <c r="AG51110" s="7"/>
      <c r="AH51110" s="7"/>
    </row>
    <row r="51111" spans="33:34">
      <c r="AG51111" s="7"/>
      <c r="AH51111" s="7"/>
    </row>
    <row r="51112" spans="33:34">
      <c r="AG51112" s="7"/>
      <c r="AH51112" s="7"/>
    </row>
    <row r="51113" spans="33:34">
      <c r="AG51113" s="7"/>
      <c r="AH51113" s="7"/>
    </row>
    <row r="51114" spans="33:34">
      <c r="AG51114" s="7"/>
      <c r="AH51114" s="7"/>
    </row>
    <row r="51115" spans="33:34">
      <c r="AG51115" s="7"/>
      <c r="AH51115" s="7"/>
    </row>
    <row r="51116" spans="33:34">
      <c r="AG51116" s="7"/>
      <c r="AH51116" s="7"/>
    </row>
    <row r="51117" spans="33:34">
      <c r="AG51117" s="7"/>
      <c r="AH51117" s="7"/>
    </row>
    <row r="51118" spans="33:34">
      <c r="AG51118" s="7"/>
      <c r="AH51118" s="7"/>
    </row>
    <row r="51119" spans="33:34">
      <c r="AG51119" s="7"/>
      <c r="AH51119" s="7"/>
    </row>
    <row r="51120" spans="33:34">
      <c r="AG51120" s="7"/>
      <c r="AH51120" s="7"/>
    </row>
    <row r="51121" spans="33:34">
      <c r="AG51121" s="7"/>
      <c r="AH51121" s="7"/>
    </row>
    <row r="51122" spans="33:34">
      <c r="AG51122" s="7"/>
      <c r="AH51122" s="7"/>
    </row>
    <row r="51123" spans="33:34">
      <c r="AG51123" s="7"/>
      <c r="AH51123" s="7"/>
    </row>
    <row r="51124" spans="33:34">
      <c r="AG51124" s="7"/>
      <c r="AH51124" s="7"/>
    </row>
    <row r="51125" spans="33:34">
      <c r="AG51125" s="7"/>
      <c r="AH51125" s="7"/>
    </row>
    <row r="51126" spans="33:34">
      <c r="AG51126" s="7"/>
      <c r="AH51126" s="7"/>
    </row>
    <row r="51127" spans="33:34">
      <c r="AG51127" s="7"/>
      <c r="AH51127" s="7"/>
    </row>
    <row r="51128" spans="33:34">
      <c r="AG51128" s="7"/>
      <c r="AH51128" s="7"/>
    </row>
    <row r="51129" spans="33:34">
      <c r="AG51129" s="7"/>
      <c r="AH51129" s="7"/>
    </row>
    <row r="51130" spans="33:34">
      <c r="AG51130" s="7"/>
      <c r="AH51130" s="7"/>
    </row>
    <row r="51131" spans="33:34">
      <c r="AG51131" s="7"/>
      <c r="AH51131" s="7"/>
    </row>
    <row r="51132" spans="33:34">
      <c r="AG51132" s="7"/>
      <c r="AH51132" s="7"/>
    </row>
    <row r="51133" spans="33:34">
      <c r="AG51133" s="7"/>
      <c r="AH51133" s="7"/>
    </row>
    <row r="51134" spans="33:34">
      <c r="AG51134" s="7"/>
      <c r="AH51134" s="7"/>
    </row>
    <row r="51135" spans="33:34">
      <c r="AG51135" s="7"/>
      <c r="AH51135" s="7"/>
    </row>
    <row r="51136" spans="33:34">
      <c r="AG51136" s="7"/>
      <c r="AH51136" s="7"/>
    </row>
    <row r="51137" spans="33:34">
      <c r="AG51137" s="7"/>
      <c r="AH51137" s="7"/>
    </row>
    <row r="51138" spans="33:34">
      <c r="AG51138" s="7"/>
      <c r="AH51138" s="7"/>
    </row>
    <row r="51139" spans="33:34">
      <c r="AG51139" s="7"/>
      <c r="AH51139" s="7"/>
    </row>
    <row r="51140" spans="33:34">
      <c r="AG51140" s="7"/>
      <c r="AH51140" s="7"/>
    </row>
    <row r="51141" spans="33:34">
      <c r="AG51141" s="7"/>
      <c r="AH51141" s="7"/>
    </row>
    <row r="51142" spans="33:34">
      <c r="AG51142" s="7"/>
      <c r="AH51142" s="7"/>
    </row>
    <row r="51143" spans="33:34">
      <c r="AG51143" s="7"/>
      <c r="AH51143" s="7"/>
    </row>
    <row r="51144" spans="33:34">
      <c r="AG51144" s="7"/>
      <c r="AH51144" s="7"/>
    </row>
    <row r="51145" spans="33:34">
      <c r="AG51145" s="7"/>
      <c r="AH51145" s="7"/>
    </row>
    <row r="51146" spans="33:34">
      <c r="AG51146" s="7"/>
      <c r="AH51146" s="7"/>
    </row>
    <row r="51147" spans="33:34">
      <c r="AG51147" s="7"/>
      <c r="AH51147" s="7"/>
    </row>
    <row r="51148" spans="33:34">
      <c r="AG51148" s="7"/>
      <c r="AH51148" s="7"/>
    </row>
    <row r="51149" spans="33:34">
      <c r="AG51149" s="7"/>
      <c r="AH51149" s="7"/>
    </row>
    <row r="51150" spans="33:34">
      <c r="AG51150" s="7"/>
      <c r="AH51150" s="7"/>
    </row>
    <row r="51151" spans="33:34">
      <c r="AG51151" s="7"/>
      <c r="AH51151" s="7"/>
    </row>
    <row r="51152" spans="33:34">
      <c r="AG51152" s="7"/>
      <c r="AH51152" s="7"/>
    </row>
    <row r="51153" spans="33:34">
      <c r="AG51153" s="7"/>
      <c r="AH51153" s="7"/>
    </row>
    <row r="51154" spans="33:34">
      <c r="AG51154" s="7"/>
      <c r="AH51154" s="7"/>
    </row>
    <row r="51155" spans="33:34">
      <c r="AG51155" s="7"/>
      <c r="AH51155" s="7"/>
    </row>
    <row r="51156" spans="33:34">
      <c r="AG51156" s="7"/>
      <c r="AH51156" s="7"/>
    </row>
    <row r="51157" spans="33:34">
      <c r="AG51157" s="7"/>
      <c r="AH51157" s="7"/>
    </row>
    <row r="51158" spans="33:34">
      <c r="AG51158" s="7"/>
      <c r="AH51158" s="7"/>
    </row>
    <row r="51159" spans="33:34">
      <c r="AG51159" s="7"/>
      <c r="AH51159" s="7"/>
    </row>
    <row r="51160" spans="33:34">
      <c r="AG51160" s="7"/>
      <c r="AH51160" s="7"/>
    </row>
    <row r="51161" spans="33:34">
      <c r="AG51161" s="7"/>
      <c r="AH51161" s="7"/>
    </row>
    <row r="51162" spans="33:34">
      <c r="AG51162" s="7"/>
      <c r="AH51162" s="7"/>
    </row>
    <row r="51163" spans="33:34">
      <c r="AG51163" s="7"/>
      <c r="AH51163" s="7"/>
    </row>
    <row r="51164" spans="33:34">
      <c r="AG51164" s="7"/>
      <c r="AH51164" s="7"/>
    </row>
    <row r="51165" spans="33:34">
      <c r="AG51165" s="7"/>
      <c r="AH51165" s="7"/>
    </row>
    <row r="51166" spans="33:34">
      <c r="AG51166" s="7"/>
      <c r="AH51166" s="7"/>
    </row>
    <row r="51167" spans="33:34">
      <c r="AG51167" s="7"/>
      <c r="AH51167" s="7"/>
    </row>
    <row r="51168" spans="33:34">
      <c r="AG51168" s="7"/>
      <c r="AH51168" s="7"/>
    </row>
    <row r="51169" spans="33:34">
      <c r="AG51169" s="7"/>
      <c r="AH51169" s="7"/>
    </row>
    <row r="51170" spans="33:34">
      <c r="AG51170" s="7"/>
      <c r="AH51170" s="7"/>
    </row>
    <row r="51171" spans="33:34">
      <c r="AG51171" s="7"/>
      <c r="AH51171" s="7"/>
    </row>
    <row r="51172" spans="33:34">
      <c r="AG51172" s="7"/>
      <c r="AH51172" s="7"/>
    </row>
    <row r="51173" spans="33:34">
      <c r="AG51173" s="7"/>
      <c r="AH51173" s="7"/>
    </row>
    <row r="51174" spans="33:34">
      <c r="AG51174" s="7"/>
      <c r="AH51174" s="7"/>
    </row>
    <row r="51175" spans="33:34">
      <c r="AG51175" s="7"/>
      <c r="AH51175" s="7"/>
    </row>
    <row r="51176" spans="33:34">
      <c r="AG51176" s="7"/>
      <c r="AH51176" s="7"/>
    </row>
    <row r="51177" spans="33:34">
      <c r="AG51177" s="7"/>
      <c r="AH51177" s="7"/>
    </row>
    <row r="51178" spans="33:34">
      <c r="AG51178" s="7"/>
      <c r="AH51178" s="7"/>
    </row>
    <row r="51179" spans="33:34">
      <c r="AG51179" s="7"/>
      <c r="AH51179" s="7"/>
    </row>
    <row r="51180" spans="33:34">
      <c r="AG51180" s="7"/>
      <c r="AH51180" s="7"/>
    </row>
    <row r="51181" spans="33:34">
      <c r="AG51181" s="7"/>
      <c r="AH51181" s="7"/>
    </row>
    <row r="51182" spans="33:34">
      <c r="AG51182" s="7"/>
      <c r="AH51182" s="7"/>
    </row>
    <row r="51183" spans="33:34">
      <c r="AG51183" s="7"/>
      <c r="AH51183" s="7"/>
    </row>
    <row r="51184" spans="33:34">
      <c r="AG51184" s="7"/>
      <c r="AH51184" s="7"/>
    </row>
    <row r="51185" spans="33:34">
      <c r="AG51185" s="7"/>
      <c r="AH51185" s="7"/>
    </row>
    <row r="51186" spans="33:34">
      <c r="AG51186" s="7"/>
      <c r="AH51186" s="7"/>
    </row>
    <row r="51187" spans="33:34">
      <c r="AG51187" s="7"/>
      <c r="AH51187" s="7"/>
    </row>
    <row r="51188" spans="33:34">
      <c r="AG51188" s="7"/>
      <c r="AH51188" s="7"/>
    </row>
    <row r="51189" spans="33:34">
      <c r="AG51189" s="7"/>
      <c r="AH51189" s="7"/>
    </row>
    <row r="51190" spans="33:34">
      <c r="AG51190" s="7"/>
      <c r="AH51190" s="7"/>
    </row>
    <row r="51191" spans="33:34">
      <c r="AG51191" s="7"/>
      <c r="AH51191" s="7"/>
    </row>
    <row r="51192" spans="33:34">
      <c r="AG51192" s="7"/>
      <c r="AH51192" s="7"/>
    </row>
    <row r="51193" spans="33:34">
      <c r="AG51193" s="7"/>
      <c r="AH51193" s="7"/>
    </row>
    <row r="51194" spans="33:34">
      <c r="AG51194" s="7"/>
      <c r="AH51194" s="7"/>
    </row>
    <row r="51195" spans="33:34">
      <c r="AG51195" s="7"/>
      <c r="AH51195" s="7"/>
    </row>
    <row r="51196" spans="33:34">
      <c r="AG51196" s="7"/>
      <c r="AH51196" s="7"/>
    </row>
    <row r="51197" spans="33:34">
      <c r="AG51197" s="7"/>
      <c r="AH51197" s="7"/>
    </row>
    <row r="51198" spans="33:34">
      <c r="AG51198" s="7"/>
      <c r="AH51198" s="7"/>
    </row>
    <row r="51199" spans="33:34">
      <c r="AG51199" s="7"/>
      <c r="AH51199" s="7"/>
    </row>
    <row r="51200" spans="33:34">
      <c r="AG51200" s="7"/>
      <c r="AH51200" s="7"/>
    </row>
    <row r="51201" spans="33:34">
      <c r="AG51201" s="7"/>
      <c r="AH51201" s="7"/>
    </row>
    <row r="51202" spans="33:34">
      <c r="AG51202" s="7"/>
      <c r="AH51202" s="7"/>
    </row>
    <row r="51203" spans="33:34">
      <c r="AG51203" s="7"/>
      <c r="AH51203" s="7"/>
    </row>
    <row r="51204" spans="33:34">
      <c r="AG51204" s="7"/>
      <c r="AH51204" s="7"/>
    </row>
    <row r="51205" spans="33:34">
      <c r="AG51205" s="7"/>
      <c r="AH51205" s="7"/>
    </row>
    <row r="51206" spans="33:34">
      <c r="AG51206" s="7"/>
      <c r="AH51206" s="7"/>
    </row>
    <row r="51207" spans="33:34">
      <c r="AG51207" s="7"/>
      <c r="AH51207" s="7"/>
    </row>
    <row r="51208" spans="33:34">
      <c r="AG51208" s="7"/>
      <c r="AH51208" s="7"/>
    </row>
    <row r="51209" spans="33:34">
      <c r="AG51209" s="7"/>
      <c r="AH51209" s="7"/>
    </row>
    <row r="51210" spans="33:34">
      <c r="AG51210" s="7"/>
      <c r="AH51210" s="7"/>
    </row>
    <row r="51211" spans="33:34">
      <c r="AG51211" s="7"/>
      <c r="AH51211" s="7"/>
    </row>
    <row r="51212" spans="33:34">
      <c r="AG51212" s="7"/>
      <c r="AH51212" s="7"/>
    </row>
    <row r="51213" spans="33:34">
      <c r="AG51213" s="7"/>
      <c r="AH51213" s="7"/>
    </row>
    <row r="51214" spans="33:34">
      <c r="AG51214" s="7"/>
      <c r="AH51214" s="7"/>
    </row>
    <row r="51215" spans="33:34">
      <c r="AG51215" s="7"/>
      <c r="AH51215" s="7"/>
    </row>
    <row r="51216" spans="33:34">
      <c r="AG51216" s="7"/>
      <c r="AH51216" s="7"/>
    </row>
    <row r="51217" spans="33:34">
      <c r="AG51217" s="7"/>
      <c r="AH51217" s="7"/>
    </row>
    <row r="51218" spans="33:34">
      <c r="AG51218" s="7"/>
      <c r="AH51218" s="7"/>
    </row>
    <row r="51219" spans="33:34">
      <c r="AG51219" s="7"/>
      <c r="AH51219" s="7"/>
    </row>
    <row r="51220" spans="33:34">
      <c r="AG51220" s="7"/>
      <c r="AH51220" s="7"/>
    </row>
    <row r="51221" spans="33:34">
      <c r="AG51221" s="7"/>
      <c r="AH51221" s="7"/>
    </row>
    <row r="51222" spans="33:34">
      <c r="AG51222" s="7"/>
      <c r="AH51222" s="7"/>
    </row>
    <row r="51223" spans="33:34">
      <c r="AG51223" s="7"/>
      <c r="AH51223" s="7"/>
    </row>
    <row r="51224" spans="33:34">
      <c r="AG51224" s="7"/>
      <c r="AH51224" s="7"/>
    </row>
    <row r="51225" spans="33:34">
      <c r="AG51225" s="7"/>
      <c r="AH51225" s="7"/>
    </row>
    <row r="51226" spans="33:34">
      <c r="AG51226" s="7"/>
      <c r="AH51226" s="7"/>
    </row>
    <row r="51227" spans="33:34">
      <c r="AG51227" s="7"/>
      <c r="AH51227" s="7"/>
    </row>
    <row r="51228" spans="33:34">
      <c r="AG51228" s="7"/>
      <c r="AH51228" s="7"/>
    </row>
    <row r="51229" spans="33:34">
      <c r="AG51229" s="7"/>
      <c r="AH51229" s="7"/>
    </row>
    <row r="51230" spans="33:34">
      <c r="AG51230" s="7"/>
      <c r="AH51230" s="7"/>
    </row>
    <row r="51231" spans="33:34">
      <c r="AG51231" s="7"/>
      <c r="AH51231" s="7"/>
    </row>
    <row r="51232" spans="33:34">
      <c r="AG51232" s="7"/>
      <c r="AH51232" s="7"/>
    </row>
    <row r="51233" spans="33:34">
      <c r="AG51233" s="7"/>
      <c r="AH51233" s="7"/>
    </row>
    <row r="51234" spans="33:34">
      <c r="AG51234" s="7"/>
      <c r="AH51234" s="7"/>
    </row>
    <row r="51235" spans="33:34">
      <c r="AG51235" s="7"/>
      <c r="AH51235" s="7"/>
    </row>
    <row r="51236" spans="33:34">
      <c r="AG51236" s="7"/>
      <c r="AH51236" s="7"/>
    </row>
    <row r="51237" spans="33:34">
      <c r="AG51237" s="7"/>
      <c r="AH51237" s="7"/>
    </row>
    <row r="51238" spans="33:34">
      <c r="AG51238" s="7"/>
      <c r="AH51238" s="7"/>
    </row>
    <row r="51239" spans="33:34">
      <c r="AG51239" s="7"/>
      <c r="AH51239" s="7"/>
    </row>
    <row r="51240" spans="33:34">
      <c r="AG51240" s="7"/>
      <c r="AH51240" s="7"/>
    </row>
    <row r="51241" spans="33:34">
      <c r="AG51241" s="7"/>
      <c r="AH51241" s="7"/>
    </row>
    <row r="51242" spans="33:34">
      <c r="AG51242" s="7"/>
      <c r="AH51242" s="7"/>
    </row>
    <row r="51243" spans="33:34">
      <c r="AG51243" s="7"/>
      <c r="AH51243" s="7"/>
    </row>
    <row r="51244" spans="33:34">
      <c r="AG51244" s="7"/>
      <c r="AH51244" s="7"/>
    </row>
    <row r="51245" spans="33:34">
      <c r="AG51245" s="7"/>
      <c r="AH51245" s="7"/>
    </row>
    <row r="51246" spans="33:34">
      <c r="AG51246" s="7"/>
      <c r="AH51246" s="7"/>
    </row>
    <row r="51247" spans="33:34">
      <c r="AG51247" s="7"/>
      <c r="AH51247" s="7"/>
    </row>
    <row r="51248" spans="33:34">
      <c r="AG51248" s="7"/>
      <c r="AH51248" s="7"/>
    </row>
    <row r="51249" spans="33:34">
      <c r="AG51249" s="7"/>
      <c r="AH51249" s="7"/>
    </row>
    <row r="51250" spans="33:34">
      <c r="AG51250" s="7"/>
      <c r="AH51250" s="7"/>
    </row>
    <row r="51251" spans="33:34">
      <c r="AG51251" s="7"/>
      <c r="AH51251" s="7"/>
    </row>
    <row r="51252" spans="33:34">
      <c r="AG51252" s="7"/>
      <c r="AH51252" s="7"/>
    </row>
    <row r="51253" spans="33:34">
      <c r="AG51253" s="7"/>
      <c r="AH51253" s="7"/>
    </row>
    <row r="51254" spans="33:34">
      <c r="AG51254" s="7"/>
      <c r="AH51254" s="7"/>
    </row>
    <row r="51255" spans="33:34">
      <c r="AG51255" s="7"/>
      <c r="AH51255" s="7"/>
    </row>
    <row r="51256" spans="33:34">
      <c r="AG51256" s="7"/>
      <c r="AH51256" s="7"/>
    </row>
    <row r="51257" spans="33:34">
      <c r="AG51257" s="7"/>
      <c r="AH51257" s="7"/>
    </row>
    <row r="51258" spans="33:34">
      <c r="AG51258" s="7"/>
      <c r="AH51258" s="7"/>
    </row>
    <row r="51259" spans="33:34">
      <c r="AG51259" s="7"/>
      <c r="AH51259" s="7"/>
    </row>
    <row r="51260" spans="33:34">
      <c r="AG51260" s="7"/>
      <c r="AH51260" s="7"/>
    </row>
    <row r="51261" spans="33:34">
      <c r="AG51261" s="7"/>
      <c r="AH51261" s="7"/>
    </row>
    <row r="51262" spans="33:34">
      <c r="AG51262" s="7"/>
      <c r="AH51262" s="7"/>
    </row>
    <row r="51263" spans="33:34">
      <c r="AG51263" s="7"/>
      <c r="AH51263" s="7"/>
    </row>
    <row r="51264" spans="33:34">
      <c r="AG51264" s="7"/>
      <c r="AH51264" s="7"/>
    </row>
    <row r="51265" spans="33:34">
      <c r="AG51265" s="7"/>
      <c r="AH51265" s="7"/>
    </row>
    <row r="51266" spans="33:34">
      <c r="AG51266" s="7"/>
      <c r="AH51266" s="7"/>
    </row>
    <row r="51267" spans="33:34">
      <c r="AG51267" s="7"/>
      <c r="AH51267" s="7"/>
    </row>
    <row r="51268" spans="33:34">
      <c r="AG51268" s="7"/>
      <c r="AH51268" s="7"/>
    </row>
    <row r="51269" spans="33:34">
      <c r="AG51269" s="7"/>
      <c r="AH51269" s="7"/>
    </row>
    <row r="51270" spans="33:34">
      <c r="AG51270" s="7"/>
      <c r="AH51270" s="7"/>
    </row>
    <row r="51271" spans="33:34">
      <c r="AG51271" s="7"/>
      <c r="AH51271" s="7"/>
    </row>
    <row r="51272" spans="33:34">
      <c r="AG51272" s="7"/>
      <c r="AH51272" s="7"/>
    </row>
    <row r="51273" spans="33:34">
      <c r="AG51273" s="7"/>
      <c r="AH51273" s="7"/>
    </row>
    <row r="51274" spans="33:34">
      <c r="AG51274" s="7"/>
      <c r="AH51274" s="7"/>
    </row>
    <row r="51275" spans="33:34">
      <c r="AG51275" s="7"/>
      <c r="AH51275" s="7"/>
    </row>
    <row r="51276" spans="33:34">
      <c r="AG51276" s="7"/>
      <c r="AH51276" s="7"/>
    </row>
    <row r="51277" spans="33:34">
      <c r="AG51277" s="7"/>
      <c r="AH51277" s="7"/>
    </row>
    <row r="51278" spans="33:34">
      <c r="AG51278" s="7"/>
      <c r="AH51278" s="7"/>
    </row>
    <row r="51279" spans="33:34">
      <c r="AG51279" s="7"/>
      <c r="AH51279" s="7"/>
    </row>
    <row r="51280" spans="33:34">
      <c r="AG51280" s="7"/>
      <c r="AH51280" s="7"/>
    </row>
    <row r="51281" spans="33:34">
      <c r="AG51281" s="7"/>
      <c r="AH51281" s="7"/>
    </row>
    <row r="51282" spans="33:34">
      <c r="AG51282" s="7"/>
      <c r="AH51282" s="7"/>
    </row>
    <row r="51283" spans="33:34">
      <c r="AG51283" s="7"/>
      <c r="AH51283" s="7"/>
    </row>
    <row r="51284" spans="33:34">
      <c r="AG51284" s="7"/>
      <c r="AH51284" s="7"/>
    </row>
    <row r="51285" spans="33:34">
      <c r="AG51285" s="7"/>
      <c r="AH51285" s="7"/>
    </row>
    <row r="51286" spans="33:34">
      <c r="AG51286" s="7"/>
      <c r="AH51286" s="7"/>
    </row>
    <row r="51287" spans="33:34">
      <c r="AG51287" s="7"/>
      <c r="AH51287" s="7"/>
    </row>
    <row r="51288" spans="33:34">
      <c r="AG51288" s="7"/>
      <c r="AH51288" s="7"/>
    </row>
    <row r="51289" spans="33:34">
      <c r="AG51289" s="7"/>
      <c r="AH51289" s="7"/>
    </row>
    <row r="51290" spans="33:34">
      <c r="AG51290" s="7"/>
      <c r="AH51290" s="7"/>
    </row>
    <row r="51291" spans="33:34">
      <c r="AG51291" s="7"/>
      <c r="AH51291" s="7"/>
    </row>
    <row r="51292" spans="33:34">
      <c r="AG51292" s="7"/>
      <c r="AH51292" s="7"/>
    </row>
    <row r="51293" spans="33:34">
      <c r="AG51293" s="7"/>
      <c r="AH51293" s="7"/>
    </row>
    <row r="51294" spans="33:34">
      <c r="AG51294" s="7"/>
      <c r="AH51294" s="7"/>
    </row>
    <row r="51295" spans="33:34">
      <c r="AG51295" s="7"/>
      <c r="AH51295" s="7"/>
    </row>
    <row r="51296" spans="33:34">
      <c r="AG51296" s="7"/>
      <c r="AH51296" s="7"/>
    </row>
    <row r="51297" spans="33:34">
      <c r="AG51297" s="7"/>
      <c r="AH51297" s="7"/>
    </row>
    <row r="51298" spans="33:34">
      <c r="AG51298" s="7"/>
      <c r="AH51298" s="7"/>
    </row>
    <row r="51299" spans="33:34">
      <c r="AG51299" s="7"/>
      <c r="AH51299" s="7"/>
    </row>
    <row r="51300" spans="33:34">
      <c r="AG51300" s="7"/>
      <c r="AH51300" s="7"/>
    </row>
    <row r="51301" spans="33:34">
      <c r="AG51301" s="7"/>
      <c r="AH51301" s="7"/>
    </row>
    <row r="51302" spans="33:34">
      <c r="AG51302" s="7"/>
      <c r="AH51302" s="7"/>
    </row>
    <row r="51303" spans="33:34">
      <c r="AG51303" s="7"/>
      <c r="AH51303" s="7"/>
    </row>
    <row r="51304" spans="33:34">
      <c r="AG51304" s="7"/>
      <c r="AH51304" s="7"/>
    </row>
    <row r="51305" spans="33:34">
      <c r="AG51305" s="7"/>
      <c r="AH51305" s="7"/>
    </row>
    <row r="51306" spans="33:34">
      <c r="AG51306" s="7"/>
      <c r="AH51306" s="7"/>
    </row>
    <row r="51307" spans="33:34">
      <c r="AG51307" s="7"/>
      <c r="AH51307" s="7"/>
    </row>
    <row r="51308" spans="33:34">
      <c r="AG51308" s="7"/>
      <c r="AH51308" s="7"/>
    </row>
    <row r="51309" spans="33:34">
      <c r="AG51309" s="7"/>
      <c r="AH51309" s="7"/>
    </row>
    <row r="51310" spans="33:34">
      <c r="AG51310" s="7"/>
      <c r="AH51310" s="7"/>
    </row>
    <row r="51311" spans="33:34">
      <c r="AG51311" s="7"/>
      <c r="AH51311" s="7"/>
    </row>
    <row r="51312" spans="33:34">
      <c r="AG51312" s="7"/>
      <c r="AH51312" s="7"/>
    </row>
    <row r="51313" spans="33:34">
      <c r="AG51313" s="7"/>
      <c r="AH51313" s="7"/>
    </row>
    <row r="51314" spans="33:34">
      <c r="AG51314" s="7"/>
      <c r="AH51314" s="7"/>
    </row>
    <row r="51315" spans="33:34">
      <c r="AG51315" s="7"/>
      <c r="AH51315" s="7"/>
    </row>
    <row r="51316" spans="33:34">
      <c r="AG51316" s="7"/>
      <c r="AH51316" s="7"/>
    </row>
    <row r="51317" spans="33:34">
      <c r="AG51317" s="7"/>
      <c r="AH51317" s="7"/>
    </row>
    <row r="51318" spans="33:34">
      <c r="AG51318" s="7"/>
      <c r="AH51318" s="7"/>
    </row>
    <row r="51319" spans="33:34">
      <c r="AG51319" s="7"/>
      <c r="AH51319" s="7"/>
    </row>
    <row r="51320" spans="33:34">
      <c r="AG51320" s="7"/>
      <c r="AH51320" s="7"/>
    </row>
    <row r="51321" spans="33:34">
      <c r="AG51321" s="7"/>
      <c r="AH51321" s="7"/>
    </row>
    <row r="51322" spans="33:34">
      <c r="AG51322" s="7"/>
      <c r="AH51322" s="7"/>
    </row>
    <row r="51323" spans="33:34">
      <c r="AG51323" s="7"/>
      <c r="AH51323" s="7"/>
    </row>
    <row r="51324" spans="33:34">
      <c r="AG51324" s="7"/>
      <c r="AH51324" s="7"/>
    </row>
    <row r="51325" spans="33:34">
      <c r="AG51325" s="7"/>
      <c r="AH51325" s="7"/>
    </row>
    <row r="51326" spans="33:34">
      <c r="AG51326" s="7"/>
      <c r="AH51326" s="7"/>
    </row>
    <row r="51327" spans="33:34">
      <c r="AG51327" s="7"/>
      <c r="AH51327" s="7"/>
    </row>
    <row r="51328" spans="33:34">
      <c r="AG51328" s="7"/>
      <c r="AH51328" s="7"/>
    </row>
    <row r="51329" spans="33:34">
      <c r="AG51329" s="7"/>
      <c r="AH51329" s="7"/>
    </row>
    <row r="51330" spans="33:34">
      <c r="AG51330" s="7"/>
      <c r="AH51330" s="7"/>
    </row>
    <row r="51331" spans="33:34">
      <c r="AG51331" s="7"/>
      <c r="AH51331" s="7"/>
    </row>
    <row r="51332" spans="33:34">
      <c r="AG51332" s="7"/>
      <c r="AH51332" s="7"/>
    </row>
    <row r="51333" spans="33:34">
      <c r="AG51333" s="7"/>
      <c r="AH51333" s="7"/>
    </row>
    <row r="51334" spans="33:34">
      <c r="AG51334" s="7"/>
      <c r="AH51334" s="7"/>
    </row>
    <row r="51335" spans="33:34">
      <c r="AG51335" s="7"/>
      <c r="AH51335" s="7"/>
    </row>
    <row r="51336" spans="33:34">
      <c r="AG51336" s="7"/>
      <c r="AH51336" s="7"/>
    </row>
    <row r="51337" spans="33:34">
      <c r="AG51337" s="7"/>
      <c r="AH51337" s="7"/>
    </row>
    <row r="51338" spans="33:34">
      <c r="AG51338" s="7"/>
      <c r="AH51338" s="7"/>
    </row>
    <row r="51339" spans="33:34">
      <c r="AG51339" s="7"/>
      <c r="AH51339" s="7"/>
    </row>
    <row r="51340" spans="33:34">
      <c r="AG51340" s="7"/>
      <c r="AH51340" s="7"/>
    </row>
    <row r="51341" spans="33:34">
      <c r="AG51341" s="7"/>
      <c r="AH51341" s="7"/>
    </row>
    <row r="51342" spans="33:34">
      <c r="AG51342" s="7"/>
      <c r="AH51342" s="7"/>
    </row>
    <row r="51343" spans="33:34">
      <c r="AG51343" s="7"/>
      <c r="AH51343" s="7"/>
    </row>
    <row r="51344" spans="33:34">
      <c r="AG51344" s="7"/>
      <c r="AH51344" s="7"/>
    </row>
    <row r="51345" spans="33:34">
      <c r="AG51345" s="7"/>
      <c r="AH51345" s="7"/>
    </row>
    <row r="51346" spans="33:34">
      <c r="AG51346" s="7"/>
      <c r="AH51346" s="7"/>
    </row>
    <row r="51347" spans="33:34">
      <c r="AG51347" s="7"/>
      <c r="AH51347" s="7"/>
    </row>
    <row r="51348" spans="33:34">
      <c r="AG51348" s="7"/>
      <c r="AH51348" s="7"/>
    </row>
    <row r="51349" spans="33:34">
      <c r="AG51349" s="7"/>
      <c r="AH51349" s="7"/>
    </row>
    <row r="51350" spans="33:34">
      <c r="AG51350" s="7"/>
      <c r="AH51350" s="7"/>
    </row>
    <row r="51351" spans="33:34">
      <c r="AG51351" s="7"/>
      <c r="AH51351" s="7"/>
    </row>
    <row r="51352" spans="33:34">
      <c r="AG51352" s="7"/>
      <c r="AH51352" s="7"/>
    </row>
    <row r="51353" spans="33:34">
      <c r="AG51353" s="7"/>
      <c r="AH51353" s="7"/>
    </row>
    <row r="51354" spans="33:34">
      <c r="AG51354" s="7"/>
      <c r="AH51354" s="7"/>
    </row>
    <row r="51355" spans="33:34">
      <c r="AG51355" s="7"/>
      <c r="AH51355" s="7"/>
    </row>
    <row r="51356" spans="33:34">
      <c r="AG51356" s="7"/>
      <c r="AH51356" s="7"/>
    </row>
    <row r="51357" spans="33:34">
      <c r="AG51357" s="7"/>
      <c r="AH51357" s="7"/>
    </row>
    <row r="51358" spans="33:34">
      <c r="AG51358" s="7"/>
      <c r="AH51358" s="7"/>
    </row>
    <row r="51359" spans="33:34">
      <c r="AG51359" s="7"/>
      <c r="AH51359" s="7"/>
    </row>
    <row r="51360" spans="33:34">
      <c r="AG51360" s="7"/>
      <c r="AH51360" s="7"/>
    </row>
    <row r="51361" spans="33:34">
      <c r="AG51361" s="7"/>
      <c r="AH51361" s="7"/>
    </row>
    <row r="51362" spans="33:34">
      <c r="AG51362" s="7"/>
      <c r="AH51362" s="7"/>
    </row>
    <row r="51363" spans="33:34">
      <c r="AG51363" s="7"/>
      <c r="AH51363" s="7"/>
    </row>
    <row r="51364" spans="33:34">
      <c r="AG51364" s="7"/>
      <c r="AH51364" s="7"/>
    </row>
    <row r="51365" spans="33:34">
      <c r="AG51365" s="7"/>
      <c r="AH51365" s="7"/>
    </row>
    <row r="51366" spans="33:34">
      <c r="AG51366" s="7"/>
      <c r="AH51366" s="7"/>
    </row>
    <row r="51367" spans="33:34">
      <c r="AG51367" s="7"/>
      <c r="AH51367" s="7"/>
    </row>
    <row r="51368" spans="33:34">
      <c r="AG51368" s="7"/>
      <c r="AH51368" s="7"/>
    </row>
    <row r="51369" spans="33:34">
      <c r="AG51369" s="7"/>
      <c r="AH51369" s="7"/>
    </row>
    <row r="51370" spans="33:34">
      <c r="AG51370" s="7"/>
      <c r="AH51370" s="7"/>
    </row>
    <row r="51371" spans="33:34">
      <c r="AG51371" s="7"/>
      <c r="AH51371" s="7"/>
    </row>
    <row r="51372" spans="33:34">
      <c r="AG51372" s="7"/>
      <c r="AH51372" s="7"/>
    </row>
    <row r="51373" spans="33:34">
      <c r="AG51373" s="7"/>
      <c r="AH51373" s="7"/>
    </row>
    <row r="51374" spans="33:34">
      <c r="AG51374" s="7"/>
      <c r="AH51374" s="7"/>
    </row>
    <row r="51375" spans="33:34">
      <c r="AG51375" s="7"/>
      <c r="AH51375" s="7"/>
    </row>
    <row r="51376" spans="33:34">
      <c r="AG51376" s="7"/>
      <c r="AH51376" s="7"/>
    </row>
    <row r="51377" spans="33:34">
      <c r="AG51377" s="7"/>
      <c r="AH51377" s="7"/>
    </row>
    <row r="51378" spans="33:34">
      <c r="AG51378" s="7"/>
      <c r="AH51378" s="7"/>
    </row>
    <row r="51379" spans="33:34">
      <c r="AG51379" s="7"/>
      <c r="AH51379" s="7"/>
    </row>
    <row r="51380" spans="33:34">
      <c r="AG51380" s="7"/>
      <c r="AH51380" s="7"/>
    </row>
    <row r="51381" spans="33:34">
      <c r="AG51381" s="7"/>
      <c r="AH51381" s="7"/>
    </row>
    <row r="51382" spans="33:34">
      <c r="AG51382" s="7"/>
      <c r="AH51382" s="7"/>
    </row>
    <row r="51383" spans="33:34">
      <c r="AG51383" s="7"/>
      <c r="AH51383" s="7"/>
    </row>
    <row r="51384" spans="33:34">
      <c r="AG51384" s="7"/>
      <c r="AH51384" s="7"/>
    </row>
    <row r="51385" spans="33:34">
      <c r="AG51385" s="7"/>
      <c r="AH51385" s="7"/>
    </row>
    <row r="51386" spans="33:34">
      <c r="AG51386" s="7"/>
      <c r="AH51386" s="7"/>
    </row>
    <row r="51387" spans="33:34">
      <c r="AG51387" s="7"/>
      <c r="AH51387" s="7"/>
    </row>
    <row r="51388" spans="33:34">
      <c r="AG51388" s="7"/>
      <c r="AH51388" s="7"/>
    </row>
    <row r="51389" spans="33:34">
      <c r="AG51389" s="7"/>
      <c r="AH51389" s="7"/>
    </row>
    <row r="51390" spans="33:34">
      <c r="AG51390" s="7"/>
      <c r="AH51390" s="7"/>
    </row>
    <row r="51391" spans="33:34">
      <c r="AG51391" s="7"/>
      <c r="AH51391" s="7"/>
    </row>
    <row r="51392" spans="33:34">
      <c r="AG51392" s="7"/>
      <c r="AH51392" s="7"/>
    </row>
    <row r="51393" spans="33:34">
      <c r="AG51393" s="7"/>
      <c r="AH51393" s="7"/>
    </row>
    <row r="51394" spans="33:34">
      <c r="AG51394" s="7"/>
      <c r="AH51394" s="7"/>
    </row>
    <row r="51395" spans="33:34">
      <c r="AG51395" s="7"/>
      <c r="AH51395" s="7"/>
    </row>
    <row r="51396" spans="33:34">
      <c r="AG51396" s="7"/>
      <c r="AH51396" s="7"/>
    </row>
    <row r="51397" spans="33:34">
      <c r="AG51397" s="7"/>
      <c r="AH51397" s="7"/>
    </row>
    <row r="51398" spans="33:34">
      <c r="AG51398" s="7"/>
      <c r="AH51398" s="7"/>
    </row>
    <row r="51399" spans="33:34">
      <c r="AG51399" s="7"/>
      <c r="AH51399" s="7"/>
    </row>
    <row r="51400" spans="33:34">
      <c r="AG51400" s="7"/>
      <c r="AH51400" s="7"/>
    </row>
    <row r="51401" spans="33:34">
      <c r="AG51401" s="7"/>
      <c r="AH51401" s="7"/>
    </row>
    <row r="51402" spans="33:34">
      <c r="AG51402" s="7"/>
      <c r="AH51402" s="7"/>
    </row>
    <row r="51403" spans="33:34">
      <c r="AG51403" s="7"/>
      <c r="AH51403" s="7"/>
    </row>
    <row r="51404" spans="33:34">
      <c r="AG51404" s="7"/>
      <c r="AH51404" s="7"/>
    </row>
    <row r="51405" spans="33:34">
      <c r="AG51405" s="7"/>
      <c r="AH51405" s="7"/>
    </row>
    <row r="51406" spans="33:34">
      <c r="AG51406" s="7"/>
      <c r="AH51406" s="7"/>
    </row>
    <row r="51407" spans="33:34">
      <c r="AG51407" s="7"/>
      <c r="AH51407" s="7"/>
    </row>
    <row r="51408" spans="33:34">
      <c r="AG51408" s="7"/>
      <c r="AH51408" s="7"/>
    </row>
    <row r="51409" spans="33:34">
      <c r="AG51409" s="7"/>
      <c r="AH51409" s="7"/>
    </row>
    <row r="51410" spans="33:34">
      <c r="AG51410" s="7"/>
      <c r="AH51410" s="7"/>
    </row>
    <row r="51411" spans="33:34">
      <c r="AG51411" s="7"/>
      <c r="AH51411" s="7"/>
    </row>
    <row r="51412" spans="33:34">
      <c r="AG51412" s="7"/>
      <c r="AH51412" s="7"/>
    </row>
    <row r="51413" spans="33:34">
      <c r="AG51413" s="7"/>
      <c r="AH51413" s="7"/>
    </row>
    <row r="51414" spans="33:34">
      <c r="AG51414" s="7"/>
      <c r="AH51414" s="7"/>
    </row>
    <row r="51415" spans="33:34">
      <c r="AG51415" s="7"/>
      <c r="AH51415" s="7"/>
    </row>
    <row r="51416" spans="33:34">
      <c r="AG51416" s="7"/>
      <c r="AH51416" s="7"/>
    </row>
    <row r="51417" spans="33:34">
      <c r="AG51417" s="7"/>
      <c r="AH51417" s="7"/>
    </row>
    <row r="51418" spans="33:34">
      <c r="AG51418" s="7"/>
      <c r="AH51418" s="7"/>
    </row>
    <row r="51419" spans="33:34">
      <c r="AG51419" s="7"/>
      <c r="AH51419" s="7"/>
    </row>
    <row r="51420" spans="33:34">
      <c r="AG51420" s="7"/>
      <c r="AH51420" s="7"/>
    </row>
    <row r="51421" spans="33:34">
      <c r="AG51421" s="7"/>
      <c r="AH51421" s="7"/>
    </row>
    <row r="51422" spans="33:34">
      <c r="AG51422" s="7"/>
      <c r="AH51422" s="7"/>
    </row>
    <row r="51423" spans="33:34">
      <c r="AG51423" s="7"/>
      <c r="AH51423" s="7"/>
    </row>
    <row r="51424" spans="33:34">
      <c r="AG51424" s="7"/>
      <c r="AH51424" s="7"/>
    </row>
    <row r="51425" spans="33:34">
      <c r="AG51425" s="7"/>
      <c r="AH51425" s="7"/>
    </row>
    <row r="51426" spans="33:34">
      <c r="AG51426" s="7"/>
      <c r="AH51426" s="7"/>
    </row>
    <row r="51427" spans="33:34">
      <c r="AG51427" s="7"/>
      <c r="AH51427" s="7"/>
    </row>
    <row r="51428" spans="33:34">
      <c r="AG51428" s="7"/>
      <c r="AH51428" s="7"/>
    </row>
    <row r="51429" spans="33:34">
      <c r="AG51429" s="7"/>
      <c r="AH51429" s="7"/>
    </row>
    <row r="51430" spans="33:34">
      <c r="AG51430" s="7"/>
      <c r="AH51430" s="7"/>
    </row>
    <row r="51431" spans="33:34">
      <c r="AG51431" s="7"/>
      <c r="AH51431" s="7"/>
    </row>
    <row r="51432" spans="33:34">
      <c r="AG51432" s="7"/>
      <c r="AH51432" s="7"/>
    </row>
    <row r="51433" spans="33:34">
      <c r="AG51433" s="7"/>
      <c r="AH51433" s="7"/>
    </row>
    <row r="51434" spans="33:34">
      <c r="AG51434" s="7"/>
      <c r="AH51434" s="7"/>
    </row>
    <row r="51435" spans="33:34">
      <c r="AG51435" s="7"/>
      <c r="AH51435" s="7"/>
    </row>
    <row r="51436" spans="33:34">
      <c r="AG51436" s="7"/>
      <c r="AH51436" s="7"/>
    </row>
    <row r="51437" spans="33:34">
      <c r="AG51437" s="7"/>
      <c r="AH51437" s="7"/>
    </row>
    <row r="51438" spans="33:34">
      <c r="AG51438" s="7"/>
      <c r="AH51438" s="7"/>
    </row>
    <row r="51439" spans="33:34">
      <c r="AG51439" s="7"/>
      <c r="AH51439" s="7"/>
    </row>
    <row r="51440" spans="33:34">
      <c r="AG51440" s="7"/>
      <c r="AH51440" s="7"/>
    </row>
    <row r="51441" spans="33:34">
      <c r="AG51441" s="7"/>
      <c r="AH51441" s="7"/>
    </row>
    <row r="51442" spans="33:34">
      <c r="AG51442" s="7"/>
      <c r="AH51442" s="7"/>
    </row>
    <row r="51443" spans="33:34">
      <c r="AG51443" s="7"/>
      <c r="AH51443" s="7"/>
    </row>
    <row r="51444" spans="33:34">
      <c r="AG51444" s="7"/>
      <c r="AH51444" s="7"/>
    </row>
    <row r="51445" spans="33:34">
      <c r="AG51445" s="7"/>
      <c r="AH51445" s="7"/>
    </row>
    <row r="51446" spans="33:34">
      <c r="AG51446" s="7"/>
      <c r="AH51446" s="7"/>
    </row>
    <row r="51447" spans="33:34">
      <c r="AG51447" s="7"/>
      <c r="AH51447" s="7"/>
    </row>
    <row r="51448" spans="33:34">
      <c r="AG51448" s="7"/>
      <c r="AH51448" s="7"/>
    </row>
    <row r="51449" spans="33:34">
      <c r="AG51449" s="7"/>
      <c r="AH51449" s="7"/>
    </row>
    <row r="51450" spans="33:34">
      <c r="AG51450" s="7"/>
      <c r="AH51450" s="7"/>
    </row>
    <row r="51451" spans="33:34">
      <c r="AG51451" s="7"/>
      <c r="AH51451" s="7"/>
    </row>
    <row r="51452" spans="33:34">
      <c r="AG51452" s="7"/>
      <c r="AH51452" s="7"/>
    </row>
    <row r="51453" spans="33:34">
      <c r="AG51453" s="7"/>
      <c r="AH51453" s="7"/>
    </row>
    <row r="51454" spans="33:34">
      <c r="AG51454" s="7"/>
      <c r="AH51454" s="7"/>
    </row>
    <row r="51455" spans="33:34">
      <c r="AG51455" s="7"/>
      <c r="AH51455" s="7"/>
    </row>
    <row r="51456" spans="33:34">
      <c r="AG51456" s="7"/>
      <c r="AH51456" s="7"/>
    </row>
    <row r="51457" spans="33:34">
      <c r="AG51457" s="7"/>
      <c r="AH51457" s="7"/>
    </row>
    <row r="51458" spans="33:34">
      <c r="AG51458" s="7"/>
      <c r="AH51458" s="7"/>
    </row>
    <row r="51459" spans="33:34">
      <c r="AG51459" s="7"/>
      <c r="AH51459" s="7"/>
    </row>
    <row r="51460" spans="33:34">
      <c r="AG51460" s="7"/>
      <c r="AH51460" s="7"/>
    </row>
    <row r="51461" spans="33:34">
      <c r="AG51461" s="7"/>
      <c r="AH51461" s="7"/>
    </row>
    <row r="51462" spans="33:34">
      <c r="AG51462" s="7"/>
      <c r="AH51462" s="7"/>
    </row>
    <row r="51463" spans="33:34">
      <c r="AG51463" s="7"/>
      <c r="AH51463" s="7"/>
    </row>
    <row r="51464" spans="33:34">
      <c r="AG51464" s="7"/>
      <c r="AH51464" s="7"/>
    </row>
    <row r="51465" spans="33:34">
      <c r="AG51465" s="7"/>
      <c r="AH51465" s="7"/>
    </row>
    <row r="51466" spans="33:34">
      <c r="AG51466" s="7"/>
      <c r="AH51466" s="7"/>
    </row>
    <row r="51467" spans="33:34">
      <c r="AG51467" s="7"/>
      <c r="AH51467" s="7"/>
    </row>
    <row r="51468" spans="33:34">
      <c r="AG51468" s="7"/>
      <c r="AH51468" s="7"/>
    </row>
    <row r="51469" spans="33:34">
      <c r="AG51469" s="7"/>
      <c r="AH51469" s="7"/>
    </row>
    <row r="51470" spans="33:34">
      <c r="AG51470" s="7"/>
      <c r="AH51470" s="7"/>
    </row>
    <row r="51471" spans="33:34">
      <c r="AG51471" s="7"/>
      <c r="AH51471" s="7"/>
    </row>
    <row r="51472" spans="33:34">
      <c r="AG51472" s="7"/>
      <c r="AH51472" s="7"/>
    </row>
    <row r="51473" spans="33:34">
      <c r="AG51473" s="7"/>
      <c r="AH51473" s="7"/>
    </row>
    <row r="51474" spans="33:34">
      <c r="AG51474" s="7"/>
      <c r="AH51474" s="7"/>
    </row>
    <row r="51475" spans="33:34">
      <c r="AG51475" s="7"/>
      <c r="AH51475" s="7"/>
    </row>
    <row r="51476" spans="33:34">
      <c r="AG51476" s="7"/>
      <c r="AH51476" s="7"/>
    </row>
    <row r="51477" spans="33:34">
      <c r="AG51477" s="7"/>
      <c r="AH51477" s="7"/>
    </row>
    <row r="51478" spans="33:34">
      <c r="AG51478" s="7"/>
      <c r="AH51478" s="7"/>
    </row>
    <row r="51479" spans="33:34">
      <c r="AG51479" s="7"/>
      <c r="AH51479" s="7"/>
    </row>
    <row r="51480" spans="33:34">
      <c r="AG51480" s="7"/>
      <c r="AH51480" s="7"/>
    </row>
    <row r="51481" spans="33:34">
      <c r="AG51481" s="7"/>
      <c r="AH51481" s="7"/>
    </row>
    <row r="51482" spans="33:34">
      <c r="AG51482" s="7"/>
      <c r="AH51482" s="7"/>
    </row>
    <row r="51483" spans="33:34">
      <c r="AG51483" s="7"/>
      <c r="AH51483" s="7"/>
    </row>
    <row r="51484" spans="33:34">
      <c r="AG51484" s="7"/>
      <c r="AH51484" s="7"/>
    </row>
    <row r="51485" spans="33:34">
      <c r="AG51485" s="7"/>
      <c r="AH51485" s="7"/>
    </row>
    <row r="51486" spans="33:34">
      <c r="AG51486" s="7"/>
      <c r="AH51486" s="7"/>
    </row>
    <row r="51487" spans="33:34">
      <c r="AG51487" s="7"/>
      <c r="AH51487" s="7"/>
    </row>
    <row r="51488" spans="33:34">
      <c r="AG51488" s="7"/>
      <c r="AH51488" s="7"/>
    </row>
    <row r="51489" spans="33:34">
      <c r="AG51489" s="7"/>
      <c r="AH51489" s="7"/>
    </row>
    <row r="51490" spans="33:34">
      <c r="AG51490" s="7"/>
      <c r="AH51490" s="7"/>
    </row>
    <row r="51491" spans="33:34">
      <c r="AG51491" s="7"/>
      <c r="AH51491" s="7"/>
    </row>
    <row r="51492" spans="33:34">
      <c r="AG51492" s="7"/>
      <c r="AH51492" s="7"/>
    </row>
    <row r="51493" spans="33:34">
      <c r="AG51493" s="7"/>
      <c r="AH51493" s="7"/>
    </row>
    <row r="51494" spans="33:34">
      <c r="AG51494" s="7"/>
      <c r="AH51494" s="7"/>
    </row>
    <row r="51495" spans="33:34">
      <c r="AG51495" s="7"/>
      <c r="AH51495" s="7"/>
    </row>
    <row r="51496" spans="33:34">
      <c r="AG51496" s="7"/>
      <c r="AH51496" s="7"/>
    </row>
    <row r="51497" spans="33:34">
      <c r="AG51497" s="7"/>
      <c r="AH51497" s="7"/>
    </row>
    <row r="51498" spans="33:34">
      <c r="AG51498" s="7"/>
      <c r="AH51498" s="7"/>
    </row>
    <row r="51499" spans="33:34">
      <c r="AG51499" s="7"/>
      <c r="AH51499" s="7"/>
    </row>
    <row r="51500" spans="33:34">
      <c r="AG51500" s="7"/>
      <c r="AH51500" s="7"/>
    </row>
    <row r="51501" spans="33:34">
      <c r="AG51501" s="7"/>
      <c r="AH51501" s="7"/>
    </row>
    <row r="51502" spans="33:34">
      <c r="AG51502" s="7"/>
      <c r="AH51502" s="7"/>
    </row>
    <row r="51503" spans="33:34">
      <c r="AG51503" s="7"/>
      <c r="AH51503" s="7"/>
    </row>
    <row r="51504" spans="33:34">
      <c r="AG51504" s="7"/>
      <c r="AH51504" s="7"/>
    </row>
    <row r="51505" spans="33:34">
      <c r="AG51505" s="7"/>
      <c r="AH51505" s="7"/>
    </row>
    <row r="51506" spans="33:34">
      <c r="AG51506" s="7"/>
      <c r="AH51506" s="7"/>
    </row>
    <row r="51507" spans="33:34">
      <c r="AG51507" s="7"/>
      <c r="AH51507" s="7"/>
    </row>
    <row r="51508" spans="33:34">
      <c r="AG51508" s="7"/>
      <c r="AH51508" s="7"/>
    </row>
    <row r="51509" spans="33:34">
      <c r="AG51509" s="7"/>
      <c r="AH51509" s="7"/>
    </row>
    <row r="51510" spans="33:34">
      <c r="AG51510" s="7"/>
      <c r="AH51510" s="7"/>
    </row>
    <row r="51511" spans="33:34">
      <c r="AG51511" s="7"/>
      <c r="AH51511" s="7"/>
    </row>
    <row r="51512" spans="33:34">
      <c r="AG51512" s="7"/>
      <c r="AH51512" s="7"/>
    </row>
    <row r="51513" spans="33:34">
      <c r="AG51513" s="7"/>
      <c r="AH51513" s="7"/>
    </row>
    <row r="51514" spans="33:34">
      <c r="AG51514" s="7"/>
      <c r="AH51514" s="7"/>
    </row>
    <row r="51515" spans="33:34">
      <c r="AG51515" s="7"/>
      <c r="AH51515" s="7"/>
    </row>
    <row r="51516" spans="33:34">
      <c r="AG51516" s="7"/>
      <c r="AH51516" s="7"/>
    </row>
    <row r="51517" spans="33:34">
      <c r="AG51517" s="7"/>
      <c r="AH51517" s="7"/>
    </row>
    <row r="51518" spans="33:34">
      <c r="AG51518" s="7"/>
      <c r="AH51518" s="7"/>
    </row>
    <row r="51519" spans="33:34">
      <c r="AG51519" s="7"/>
      <c r="AH51519" s="7"/>
    </row>
    <row r="51520" spans="33:34">
      <c r="AG51520" s="7"/>
      <c r="AH51520" s="7"/>
    </row>
    <row r="51521" spans="33:34">
      <c r="AG51521" s="7"/>
      <c r="AH51521" s="7"/>
    </row>
    <row r="51522" spans="33:34">
      <c r="AG51522" s="7"/>
      <c r="AH51522" s="7"/>
    </row>
    <row r="51523" spans="33:34">
      <c r="AG51523" s="7"/>
      <c r="AH51523" s="7"/>
    </row>
    <row r="51524" spans="33:34">
      <c r="AG51524" s="7"/>
      <c r="AH51524" s="7"/>
    </row>
    <row r="51525" spans="33:34">
      <c r="AG51525" s="7"/>
      <c r="AH51525" s="7"/>
    </row>
    <row r="51526" spans="33:34">
      <c r="AG51526" s="7"/>
      <c r="AH51526" s="7"/>
    </row>
    <row r="51527" spans="33:34">
      <c r="AG51527" s="7"/>
      <c r="AH51527" s="7"/>
    </row>
    <row r="51528" spans="33:34">
      <c r="AG51528" s="7"/>
      <c r="AH51528" s="7"/>
    </row>
    <row r="51529" spans="33:34">
      <c r="AG51529" s="7"/>
      <c r="AH51529" s="7"/>
    </row>
    <row r="51530" spans="33:34">
      <c r="AG51530" s="7"/>
      <c r="AH51530" s="7"/>
    </row>
    <row r="51531" spans="33:34">
      <c r="AG51531" s="7"/>
      <c r="AH51531" s="7"/>
    </row>
    <row r="51532" spans="33:34">
      <c r="AG51532" s="7"/>
      <c r="AH51532" s="7"/>
    </row>
    <row r="51533" spans="33:34">
      <c r="AG51533" s="7"/>
      <c r="AH51533" s="7"/>
    </row>
    <row r="51534" spans="33:34">
      <c r="AG51534" s="7"/>
      <c r="AH51534" s="7"/>
    </row>
    <row r="51535" spans="33:34">
      <c r="AG51535" s="7"/>
      <c r="AH51535" s="7"/>
    </row>
    <row r="51536" spans="33:34">
      <c r="AG51536" s="7"/>
      <c r="AH51536" s="7"/>
    </row>
    <row r="51537" spans="33:34">
      <c r="AG51537" s="7"/>
      <c r="AH51537" s="7"/>
    </row>
    <row r="51538" spans="33:34">
      <c r="AG51538" s="7"/>
      <c r="AH51538" s="7"/>
    </row>
    <row r="51539" spans="33:34">
      <c r="AG51539" s="7"/>
      <c r="AH51539" s="7"/>
    </row>
    <row r="51540" spans="33:34">
      <c r="AG51540" s="7"/>
      <c r="AH51540" s="7"/>
    </row>
    <row r="51541" spans="33:34">
      <c r="AG51541" s="7"/>
      <c r="AH51541" s="7"/>
    </row>
    <row r="51542" spans="33:34">
      <c r="AG51542" s="7"/>
      <c r="AH51542" s="7"/>
    </row>
    <row r="51543" spans="33:34">
      <c r="AG51543" s="7"/>
      <c r="AH51543" s="7"/>
    </row>
    <row r="51544" spans="33:34">
      <c r="AG51544" s="7"/>
      <c r="AH51544" s="7"/>
    </row>
    <row r="51545" spans="33:34">
      <c r="AG51545" s="7"/>
      <c r="AH51545" s="7"/>
    </row>
    <row r="51546" spans="33:34">
      <c r="AG51546" s="7"/>
      <c r="AH51546" s="7"/>
    </row>
    <row r="51547" spans="33:34">
      <c r="AG51547" s="7"/>
      <c r="AH51547" s="7"/>
    </row>
    <row r="51548" spans="33:34">
      <c r="AG51548" s="7"/>
      <c r="AH51548" s="7"/>
    </row>
    <row r="51549" spans="33:34">
      <c r="AG51549" s="7"/>
      <c r="AH51549" s="7"/>
    </row>
    <row r="51550" spans="33:34">
      <c r="AG51550" s="7"/>
      <c r="AH51550" s="7"/>
    </row>
    <row r="51551" spans="33:34">
      <c r="AG51551" s="7"/>
      <c r="AH51551" s="7"/>
    </row>
    <row r="51552" spans="33:34">
      <c r="AG51552" s="7"/>
      <c r="AH51552" s="7"/>
    </row>
    <row r="51553" spans="33:34">
      <c r="AG51553" s="7"/>
      <c r="AH51553" s="7"/>
    </row>
    <row r="51554" spans="33:34">
      <c r="AG51554" s="7"/>
      <c r="AH51554" s="7"/>
    </row>
    <row r="51555" spans="33:34">
      <c r="AG51555" s="7"/>
      <c r="AH51555" s="7"/>
    </row>
    <row r="51556" spans="33:34">
      <c r="AG51556" s="7"/>
      <c r="AH51556" s="7"/>
    </row>
    <row r="51557" spans="33:34">
      <c r="AG51557" s="7"/>
      <c r="AH51557" s="7"/>
    </row>
    <row r="51558" spans="33:34">
      <c r="AG51558" s="7"/>
      <c r="AH51558" s="7"/>
    </row>
    <row r="51559" spans="33:34">
      <c r="AG51559" s="7"/>
      <c r="AH51559" s="7"/>
    </row>
    <row r="51560" spans="33:34">
      <c r="AG51560" s="7"/>
      <c r="AH51560" s="7"/>
    </row>
    <row r="51561" spans="33:34">
      <c r="AG51561" s="7"/>
      <c r="AH51561" s="7"/>
    </row>
    <row r="51562" spans="33:34">
      <c r="AG51562" s="7"/>
      <c r="AH51562" s="7"/>
    </row>
    <row r="51563" spans="33:34">
      <c r="AG51563" s="7"/>
      <c r="AH51563" s="7"/>
    </row>
    <row r="51564" spans="33:34">
      <c r="AG51564" s="7"/>
      <c r="AH51564" s="7"/>
    </row>
    <row r="51565" spans="33:34">
      <c r="AG51565" s="7"/>
      <c r="AH51565" s="7"/>
    </row>
    <row r="51566" spans="33:34">
      <c r="AG51566" s="7"/>
      <c r="AH51566" s="7"/>
    </row>
    <row r="51567" spans="33:34">
      <c r="AG51567" s="7"/>
      <c r="AH51567" s="7"/>
    </row>
    <row r="51568" spans="33:34">
      <c r="AG51568" s="7"/>
      <c r="AH51568" s="7"/>
    </row>
    <row r="51569" spans="33:34">
      <c r="AG51569" s="7"/>
      <c r="AH51569" s="7"/>
    </row>
    <row r="51570" spans="33:34">
      <c r="AG51570" s="7"/>
      <c r="AH51570" s="7"/>
    </row>
    <row r="51571" spans="33:34">
      <c r="AG51571" s="7"/>
      <c r="AH51571" s="7"/>
    </row>
    <row r="51572" spans="33:34">
      <c r="AG51572" s="7"/>
      <c r="AH51572" s="7"/>
    </row>
    <row r="51573" spans="33:34">
      <c r="AG51573" s="7"/>
      <c r="AH51573" s="7"/>
    </row>
    <row r="51574" spans="33:34">
      <c r="AG51574" s="7"/>
      <c r="AH51574" s="7"/>
    </row>
    <row r="51575" spans="33:34">
      <c r="AG51575" s="7"/>
      <c r="AH51575" s="7"/>
    </row>
    <row r="51576" spans="33:34">
      <c r="AG51576" s="7"/>
      <c r="AH51576" s="7"/>
    </row>
    <row r="51577" spans="33:34">
      <c r="AG51577" s="7"/>
      <c r="AH51577" s="7"/>
    </row>
    <row r="51578" spans="33:34">
      <c r="AG51578" s="7"/>
      <c r="AH51578" s="7"/>
    </row>
    <row r="51579" spans="33:34">
      <c r="AG51579" s="7"/>
      <c r="AH51579" s="7"/>
    </row>
    <row r="51580" spans="33:34">
      <c r="AG51580" s="7"/>
      <c r="AH51580" s="7"/>
    </row>
    <row r="51581" spans="33:34">
      <c r="AG51581" s="7"/>
      <c r="AH51581" s="7"/>
    </row>
    <row r="51582" spans="33:34">
      <c r="AG51582" s="7"/>
      <c r="AH51582" s="7"/>
    </row>
    <row r="51583" spans="33:34">
      <c r="AG51583" s="7"/>
      <c r="AH51583" s="7"/>
    </row>
    <row r="51584" spans="33:34">
      <c r="AG51584" s="7"/>
      <c r="AH51584" s="7"/>
    </row>
    <row r="51585" spans="33:34">
      <c r="AG51585" s="7"/>
      <c r="AH51585" s="7"/>
    </row>
    <row r="51586" spans="33:34">
      <c r="AG51586" s="7"/>
      <c r="AH51586" s="7"/>
    </row>
    <row r="51587" spans="33:34">
      <c r="AG51587" s="7"/>
      <c r="AH51587" s="7"/>
    </row>
    <row r="51588" spans="33:34">
      <c r="AG51588" s="7"/>
      <c r="AH51588" s="7"/>
    </row>
    <row r="51589" spans="33:34">
      <c r="AG51589" s="7"/>
      <c r="AH51589" s="7"/>
    </row>
    <row r="51590" spans="33:34">
      <c r="AG51590" s="7"/>
      <c r="AH51590" s="7"/>
    </row>
    <row r="51591" spans="33:34">
      <c r="AG51591" s="7"/>
      <c r="AH51591" s="7"/>
    </row>
    <row r="51592" spans="33:34">
      <c r="AG51592" s="7"/>
      <c r="AH51592" s="7"/>
    </row>
    <row r="51593" spans="33:34">
      <c r="AG51593" s="7"/>
      <c r="AH51593" s="7"/>
    </row>
    <row r="51594" spans="33:34">
      <c r="AG51594" s="7"/>
      <c r="AH51594" s="7"/>
    </row>
    <row r="51595" spans="33:34">
      <c r="AG51595" s="7"/>
      <c r="AH51595" s="7"/>
    </row>
    <row r="51596" spans="33:34">
      <c r="AG51596" s="7"/>
      <c r="AH51596" s="7"/>
    </row>
    <row r="51597" spans="33:34">
      <c r="AG51597" s="7"/>
      <c r="AH51597" s="7"/>
    </row>
    <row r="51598" spans="33:34">
      <c r="AG51598" s="7"/>
      <c r="AH51598" s="7"/>
    </row>
    <row r="51599" spans="33:34">
      <c r="AG51599" s="7"/>
      <c r="AH51599" s="7"/>
    </row>
    <row r="51600" spans="33:34">
      <c r="AG51600" s="7"/>
      <c r="AH51600" s="7"/>
    </row>
    <row r="51601" spans="33:34">
      <c r="AG51601" s="7"/>
      <c r="AH51601" s="7"/>
    </row>
    <row r="51602" spans="33:34">
      <c r="AG51602" s="7"/>
      <c r="AH51602" s="7"/>
    </row>
    <row r="51603" spans="33:34">
      <c r="AG51603" s="7"/>
      <c r="AH51603" s="7"/>
    </row>
    <row r="51604" spans="33:34">
      <c r="AG51604" s="7"/>
      <c r="AH51604" s="7"/>
    </row>
    <row r="51605" spans="33:34">
      <c r="AG51605" s="7"/>
      <c r="AH51605" s="7"/>
    </row>
    <row r="51606" spans="33:34">
      <c r="AG51606" s="7"/>
      <c r="AH51606" s="7"/>
    </row>
    <row r="51607" spans="33:34">
      <c r="AG51607" s="7"/>
      <c r="AH51607" s="7"/>
    </row>
    <row r="51608" spans="33:34">
      <c r="AG51608" s="7"/>
      <c r="AH51608" s="7"/>
    </row>
    <row r="51609" spans="33:34">
      <c r="AG51609" s="7"/>
      <c r="AH51609" s="7"/>
    </row>
    <row r="51610" spans="33:34">
      <c r="AG51610" s="7"/>
      <c r="AH51610" s="7"/>
    </row>
    <row r="51611" spans="33:34">
      <c r="AG51611" s="7"/>
      <c r="AH51611" s="7"/>
    </row>
    <row r="51612" spans="33:34">
      <c r="AG51612" s="7"/>
      <c r="AH51612" s="7"/>
    </row>
    <row r="51613" spans="33:34">
      <c r="AG51613" s="7"/>
      <c r="AH51613" s="7"/>
    </row>
    <row r="51614" spans="33:34">
      <c r="AG51614" s="7"/>
      <c r="AH51614" s="7"/>
    </row>
    <row r="51615" spans="33:34">
      <c r="AG51615" s="7"/>
      <c r="AH51615" s="7"/>
    </row>
    <row r="51616" spans="33:34">
      <c r="AG51616" s="7"/>
      <c r="AH51616" s="7"/>
    </row>
    <row r="51617" spans="33:34">
      <c r="AG51617" s="7"/>
      <c r="AH51617" s="7"/>
    </row>
    <row r="51618" spans="33:34">
      <c r="AG51618" s="7"/>
      <c r="AH51618" s="7"/>
    </row>
    <row r="51619" spans="33:34">
      <c r="AG51619" s="7"/>
      <c r="AH51619" s="7"/>
    </row>
    <row r="51620" spans="33:34">
      <c r="AG51620" s="7"/>
      <c r="AH51620" s="7"/>
    </row>
    <row r="51621" spans="33:34">
      <c r="AG51621" s="7"/>
      <c r="AH51621" s="7"/>
    </row>
    <row r="51622" spans="33:34">
      <c r="AG51622" s="7"/>
      <c r="AH51622" s="7"/>
    </row>
    <row r="51623" spans="33:34">
      <c r="AG51623" s="7"/>
      <c r="AH51623" s="7"/>
    </row>
    <row r="51624" spans="33:34">
      <c r="AG51624" s="7"/>
      <c r="AH51624" s="7"/>
    </row>
    <row r="51625" spans="33:34">
      <c r="AG51625" s="7"/>
      <c r="AH51625" s="7"/>
    </row>
    <row r="51626" spans="33:34">
      <c r="AG51626" s="7"/>
      <c r="AH51626" s="7"/>
    </row>
    <row r="51627" spans="33:34">
      <c r="AG51627" s="7"/>
      <c r="AH51627" s="7"/>
    </row>
    <row r="51628" spans="33:34">
      <c r="AG51628" s="7"/>
      <c r="AH51628" s="7"/>
    </row>
    <row r="51629" spans="33:34">
      <c r="AG51629" s="7"/>
      <c r="AH51629" s="7"/>
    </row>
    <row r="51630" spans="33:34">
      <c r="AG51630" s="7"/>
      <c r="AH51630" s="7"/>
    </row>
    <row r="51631" spans="33:34">
      <c r="AG51631" s="7"/>
      <c r="AH51631" s="7"/>
    </row>
    <row r="51632" spans="33:34">
      <c r="AG51632" s="7"/>
      <c r="AH51632" s="7"/>
    </row>
    <row r="51633" spans="33:34">
      <c r="AG51633" s="7"/>
      <c r="AH51633" s="7"/>
    </row>
    <row r="51634" spans="33:34">
      <c r="AG51634" s="7"/>
      <c r="AH51634" s="7"/>
    </row>
    <row r="51635" spans="33:34">
      <c r="AG51635" s="7"/>
      <c r="AH51635" s="7"/>
    </row>
    <row r="51636" spans="33:34">
      <c r="AG51636" s="7"/>
      <c r="AH51636" s="7"/>
    </row>
    <row r="51637" spans="33:34">
      <c r="AG51637" s="7"/>
      <c r="AH51637" s="7"/>
    </row>
    <row r="51638" spans="33:34">
      <c r="AG51638" s="7"/>
      <c r="AH51638" s="7"/>
    </row>
    <row r="51639" spans="33:34">
      <c r="AG51639" s="7"/>
      <c r="AH51639" s="7"/>
    </row>
    <row r="51640" spans="33:34">
      <c r="AG51640" s="7"/>
      <c r="AH51640" s="7"/>
    </row>
    <row r="51641" spans="33:34">
      <c r="AG51641" s="7"/>
      <c r="AH51641" s="7"/>
    </row>
    <row r="51642" spans="33:34">
      <c r="AG51642" s="7"/>
      <c r="AH51642" s="7"/>
    </row>
    <row r="51643" spans="33:34">
      <c r="AG51643" s="7"/>
      <c r="AH51643" s="7"/>
    </row>
    <row r="51644" spans="33:34">
      <c r="AG51644" s="7"/>
      <c r="AH51644" s="7"/>
    </row>
    <row r="51645" spans="33:34">
      <c r="AG51645" s="7"/>
      <c r="AH51645" s="7"/>
    </row>
    <row r="51646" spans="33:34">
      <c r="AG51646" s="7"/>
      <c r="AH51646" s="7"/>
    </row>
    <row r="51647" spans="33:34">
      <c r="AG51647" s="7"/>
      <c r="AH51647" s="7"/>
    </row>
    <row r="51648" spans="33:34">
      <c r="AG51648" s="7"/>
      <c r="AH51648" s="7"/>
    </row>
    <row r="51649" spans="33:34">
      <c r="AG51649" s="7"/>
      <c r="AH51649" s="7"/>
    </row>
    <row r="51650" spans="33:34">
      <c r="AG51650" s="7"/>
      <c r="AH51650" s="7"/>
    </row>
    <row r="51651" spans="33:34">
      <c r="AG51651" s="7"/>
      <c r="AH51651" s="7"/>
    </row>
    <row r="51652" spans="33:34">
      <c r="AG51652" s="7"/>
      <c r="AH51652" s="7"/>
    </row>
    <row r="51653" spans="33:34">
      <c r="AG51653" s="7"/>
      <c r="AH51653" s="7"/>
    </row>
    <row r="51654" spans="33:34">
      <c r="AG51654" s="7"/>
      <c r="AH51654" s="7"/>
    </row>
    <row r="51655" spans="33:34">
      <c r="AG51655" s="7"/>
      <c r="AH51655" s="7"/>
    </row>
    <row r="51656" spans="33:34">
      <c r="AG51656" s="7"/>
      <c r="AH51656" s="7"/>
    </row>
    <row r="51657" spans="33:34">
      <c r="AG51657" s="7"/>
      <c r="AH51657" s="7"/>
    </row>
    <row r="51658" spans="33:34">
      <c r="AG51658" s="7"/>
      <c r="AH51658" s="7"/>
    </row>
    <row r="51659" spans="33:34">
      <c r="AG51659" s="7"/>
      <c r="AH51659" s="7"/>
    </row>
    <row r="51660" spans="33:34">
      <c r="AG51660" s="7"/>
      <c r="AH51660" s="7"/>
    </row>
    <row r="51661" spans="33:34">
      <c r="AG51661" s="7"/>
      <c r="AH51661" s="7"/>
    </row>
    <row r="51662" spans="33:34">
      <c r="AG51662" s="7"/>
      <c r="AH51662" s="7"/>
    </row>
    <row r="51663" spans="33:34">
      <c r="AG51663" s="7"/>
      <c r="AH51663" s="7"/>
    </row>
    <row r="51664" spans="33:34">
      <c r="AG51664" s="7"/>
      <c r="AH51664" s="7"/>
    </row>
    <row r="51665" spans="33:34">
      <c r="AG51665" s="7"/>
      <c r="AH51665" s="7"/>
    </row>
    <row r="51666" spans="33:34">
      <c r="AG51666" s="7"/>
      <c r="AH51666" s="7"/>
    </row>
    <row r="51667" spans="33:34">
      <c r="AG51667" s="7"/>
      <c r="AH51667" s="7"/>
    </row>
    <row r="51668" spans="33:34">
      <c r="AG51668" s="7"/>
      <c r="AH51668" s="7"/>
    </row>
    <row r="51669" spans="33:34">
      <c r="AG51669" s="7"/>
      <c r="AH51669" s="7"/>
    </row>
    <row r="51670" spans="33:34">
      <c r="AG51670" s="7"/>
      <c r="AH51670" s="7"/>
    </row>
    <row r="51671" spans="33:34">
      <c r="AG51671" s="7"/>
      <c r="AH51671" s="7"/>
    </row>
    <row r="51672" spans="33:34">
      <c r="AG51672" s="7"/>
      <c r="AH51672" s="7"/>
    </row>
    <row r="51673" spans="33:34">
      <c r="AG51673" s="7"/>
      <c r="AH51673" s="7"/>
    </row>
    <row r="51674" spans="33:34">
      <c r="AG51674" s="7"/>
      <c r="AH51674" s="7"/>
    </row>
    <row r="51675" spans="33:34">
      <c r="AG51675" s="7"/>
      <c r="AH51675" s="7"/>
    </row>
    <row r="51676" spans="33:34">
      <c r="AG51676" s="7"/>
      <c r="AH51676" s="7"/>
    </row>
    <row r="51677" spans="33:34">
      <c r="AG51677" s="7"/>
      <c r="AH51677" s="7"/>
    </row>
    <row r="51678" spans="33:34">
      <c r="AG51678" s="7"/>
      <c r="AH51678" s="7"/>
    </row>
    <row r="51679" spans="33:34">
      <c r="AG51679" s="7"/>
      <c r="AH51679" s="7"/>
    </row>
    <row r="51680" spans="33:34">
      <c r="AG51680" s="7"/>
      <c r="AH51680" s="7"/>
    </row>
    <row r="51681" spans="33:34">
      <c r="AG51681" s="7"/>
      <c r="AH51681" s="7"/>
    </row>
    <row r="51682" spans="33:34">
      <c r="AG51682" s="7"/>
      <c r="AH51682" s="7"/>
    </row>
    <row r="51683" spans="33:34">
      <c r="AG51683" s="7"/>
      <c r="AH51683" s="7"/>
    </row>
    <row r="51684" spans="33:34">
      <c r="AG51684" s="7"/>
      <c r="AH51684" s="7"/>
    </row>
    <row r="51685" spans="33:34">
      <c r="AG51685" s="7"/>
      <c r="AH51685" s="7"/>
    </row>
    <row r="51686" spans="33:34">
      <c r="AG51686" s="7"/>
      <c r="AH51686" s="7"/>
    </row>
    <row r="51687" spans="33:34">
      <c r="AG51687" s="7"/>
      <c r="AH51687" s="7"/>
    </row>
    <row r="51688" spans="33:34">
      <c r="AG51688" s="7"/>
      <c r="AH51688" s="7"/>
    </row>
    <row r="51689" spans="33:34">
      <c r="AG51689" s="7"/>
      <c r="AH51689" s="7"/>
    </row>
    <row r="51690" spans="33:34">
      <c r="AG51690" s="7"/>
      <c r="AH51690" s="7"/>
    </row>
    <row r="51691" spans="33:34">
      <c r="AG51691" s="7"/>
      <c r="AH51691" s="7"/>
    </row>
    <row r="51692" spans="33:34">
      <c r="AG51692" s="7"/>
      <c r="AH51692" s="7"/>
    </row>
    <row r="51693" spans="33:34">
      <c r="AG51693" s="7"/>
      <c r="AH51693" s="7"/>
    </row>
    <row r="51694" spans="33:34">
      <c r="AG51694" s="7"/>
      <c r="AH51694" s="7"/>
    </row>
    <row r="51695" spans="33:34">
      <c r="AG51695" s="7"/>
      <c r="AH51695" s="7"/>
    </row>
    <row r="51696" spans="33:34">
      <c r="AG51696" s="7"/>
      <c r="AH51696" s="7"/>
    </row>
    <row r="51697" spans="33:34">
      <c r="AG51697" s="7"/>
      <c r="AH51697" s="7"/>
    </row>
    <row r="51698" spans="33:34">
      <c r="AG51698" s="7"/>
      <c r="AH51698" s="7"/>
    </row>
    <row r="51699" spans="33:34">
      <c r="AG51699" s="7"/>
      <c r="AH51699" s="7"/>
    </row>
    <row r="51700" spans="33:34">
      <c r="AG51700" s="7"/>
      <c r="AH51700" s="7"/>
    </row>
    <row r="51701" spans="33:34">
      <c r="AG51701" s="7"/>
      <c r="AH51701" s="7"/>
    </row>
    <row r="51702" spans="33:34">
      <c r="AG51702" s="7"/>
      <c r="AH51702" s="7"/>
    </row>
    <row r="51703" spans="33:34">
      <c r="AG51703" s="7"/>
      <c r="AH51703" s="7"/>
    </row>
    <row r="51704" spans="33:34">
      <c r="AG51704" s="7"/>
      <c r="AH51704" s="7"/>
    </row>
    <row r="51705" spans="33:34">
      <c r="AG51705" s="7"/>
      <c r="AH51705" s="7"/>
    </row>
    <row r="51706" spans="33:34">
      <c r="AG51706" s="7"/>
      <c r="AH51706" s="7"/>
    </row>
    <row r="51707" spans="33:34">
      <c r="AG51707" s="7"/>
      <c r="AH51707" s="7"/>
    </row>
    <row r="51708" spans="33:34">
      <c r="AG51708" s="7"/>
      <c r="AH51708" s="7"/>
    </row>
    <row r="51709" spans="33:34">
      <c r="AG51709" s="7"/>
      <c r="AH51709" s="7"/>
    </row>
    <row r="51710" spans="33:34">
      <c r="AG51710" s="7"/>
      <c r="AH51710" s="7"/>
    </row>
    <row r="51711" spans="33:34">
      <c r="AG51711" s="7"/>
      <c r="AH51711" s="7"/>
    </row>
    <row r="51712" spans="33:34">
      <c r="AG51712" s="7"/>
      <c r="AH51712" s="7"/>
    </row>
    <row r="51713" spans="33:34">
      <c r="AG51713" s="7"/>
      <c r="AH51713" s="7"/>
    </row>
    <row r="51714" spans="33:34">
      <c r="AG51714" s="7"/>
      <c r="AH51714" s="7"/>
    </row>
    <row r="51715" spans="33:34">
      <c r="AG51715" s="7"/>
      <c r="AH51715" s="7"/>
    </row>
    <row r="51716" spans="33:34">
      <c r="AG51716" s="7"/>
      <c r="AH51716" s="7"/>
    </row>
    <row r="51717" spans="33:34">
      <c r="AG51717" s="7"/>
      <c r="AH51717" s="7"/>
    </row>
    <row r="51718" spans="33:34">
      <c r="AG51718" s="7"/>
      <c r="AH51718" s="7"/>
    </row>
    <row r="51719" spans="33:34">
      <c r="AG51719" s="7"/>
      <c r="AH51719" s="7"/>
    </row>
    <row r="51720" spans="33:34">
      <c r="AG51720" s="7"/>
      <c r="AH51720" s="7"/>
    </row>
    <row r="51721" spans="33:34">
      <c r="AG51721" s="7"/>
      <c r="AH51721" s="7"/>
    </row>
    <row r="51722" spans="33:34">
      <c r="AG51722" s="7"/>
      <c r="AH51722" s="7"/>
    </row>
    <row r="51723" spans="33:34">
      <c r="AG51723" s="7"/>
      <c r="AH51723" s="7"/>
    </row>
    <row r="51724" spans="33:34">
      <c r="AG51724" s="7"/>
      <c r="AH51724" s="7"/>
    </row>
    <row r="51725" spans="33:34">
      <c r="AG51725" s="7"/>
      <c r="AH51725" s="7"/>
    </row>
    <row r="51726" spans="33:34">
      <c r="AG51726" s="7"/>
      <c r="AH51726" s="7"/>
    </row>
    <row r="51727" spans="33:34">
      <c r="AG51727" s="7"/>
      <c r="AH51727" s="7"/>
    </row>
    <row r="51728" spans="33:34">
      <c r="AG51728" s="7"/>
      <c r="AH51728" s="7"/>
    </row>
    <row r="51729" spans="33:34">
      <c r="AG51729" s="7"/>
      <c r="AH51729" s="7"/>
    </row>
    <row r="51730" spans="33:34">
      <c r="AG51730" s="7"/>
      <c r="AH51730" s="7"/>
    </row>
    <row r="51731" spans="33:34">
      <c r="AG51731" s="7"/>
      <c r="AH51731" s="7"/>
    </row>
    <row r="51732" spans="33:34">
      <c r="AG51732" s="7"/>
      <c r="AH51732" s="7"/>
    </row>
    <row r="51733" spans="33:34">
      <c r="AG51733" s="7"/>
      <c r="AH51733" s="7"/>
    </row>
    <row r="51734" spans="33:34">
      <c r="AG51734" s="7"/>
      <c r="AH51734" s="7"/>
    </row>
    <row r="51735" spans="33:34">
      <c r="AG51735" s="7"/>
      <c r="AH51735" s="7"/>
    </row>
    <row r="51736" spans="33:34">
      <c r="AG51736" s="7"/>
      <c r="AH51736" s="7"/>
    </row>
    <row r="51737" spans="33:34">
      <c r="AG51737" s="7"/>
      <c r="AH51737" s="7"/>
    </row>
    <row r="51738" spans="33:34">
      <c r="AG51738" s="7"/>
      <c r="AH51738" s="7"/>
    </row>
    <row r="51739" spans="33:34">
      <c r="AG51739" s="7"/>
      <c r="AH51739" s="7"/>
    </row>
    <row r="51740" spans="33:34">
      <c r="AG51740" s="7"/>
      <c r="AH51740" s="7"/>
    </row>
    <row r="51741" spans="33:34">
      <c r="AG51741" s="7"/>
      <c r="AH51741" s="7"/>
    </row>
    <row r="51742" spans="33:34">
      <c r="AG51742" s="7"/>
      <c r="AH51742" s="7"/>
    </row>
    <row r="51743" spans="33:34">
      <c r="AG51743" s="7"/>
      <c r="AH51743" s="7"/>
    </row>
    <row r="51744" spans="33:34">
      <c r="AG51744" s="7"/>
      <c r="AH51744" s="7"/>
    </row>
    <row r="51745" spans="33:34">
      <c r="AG51745" s="7"/>
      <c r="AH51745" s="7"/>
    </row>
    <row r="51746" spans="33:34">
      <c r="AG51746" s="7"/>
      <c r="AH51746" s="7"/>
    </row>
    <row r="51747" spans="33:34">
      <c r="AG51747" s="7"/>
      <c r="AH51747" s="7"/>
    </row>
    <row r="51748" spans="33:34">
      <c r="AG51748" s="7"/>
      <c r="AH51748" s="7"/>
    </row>
    <row r="51749" spans="33:34">
      <c r="AG51749" s="7"/>
      <c r="AH51749" s="7"/>
    </row>
    <row r="51750" spans="33:34">
      <c r="AG51750" s="7"/>
      <c r="AH51750" s="7"/>
    </row>
    <row r="51751" spans="33:34">
      <c r="AG51751" s="7"/>
      <c r="AH51751" s="7"/>
    </row>
    <row r="51752" spans="33:34">
      <c r="AG51752" s="7"/>
      <c r="AH51752" s="7"/>
    </row>
    <row r="51753" spans="33:34">
      <c r="AG51753" s="7"/>
      <c r="AH51753" s="7"/>
    </row>
    <row r="51754" spans="33:34">
      <c r="AG51754" s="7"/>
      <c r="AH51754" s="7"/>
    </row>
    <row r="51755" spans="33:34">
      <c r="AG51755" s="7"/>
      <c r="AH51755" s="7"/>
    </row>
    <row r="51756" spans="33:34">
      <c r="AG51756" s="7"/>
      <c r="AH51756" s="7"/>
    </row>
    <row r="51757" spans="33:34">
      <c r="AG51757" s="7"/>
      <c r="AH51757" s="7"/>
    </row>
    <row r="51758" spans="33:34">
      <c r="AG51758" s="7"/>
      <c r="AH51758" s="7"/>
    </row>
    <row r="51759" spans="33:34">
      <c r="AG51759" s="7"/>
      <c r="AH51759" s="7"/>
    </row>
    <row r="51760" spans="33:34">
      <c r="AG51760" s="7"/>
      <c r="AH51760" s="7"/>
    </row>
    <row r="51761" spans="33:34">
      <c r="AG51761" s="7"/>
      <c r="AH51761" s="7"/>
    </row>
    <row r="51762" spans="33:34">
      <c r="AG51762" s="7"/>
      <c r="AH51762" s="7"/>
    </row>
    <row r="51763" spans="33:34">
      <c r="AG51763" s="7"/>
      <c r="AH51763" s="7"/>
    </row>
    <row r="51764" spans="33:34">
      <c r="AG51764" s="7"/>
      <c r="AH51764" s="7"/>
    </row>
    <row r="51765" spans="33:34">
      <c r="AG51765" s="7"/>
      <c r="AH51765" s="7"/>
    </row>
    <row r="51766" spans="33:34">
      <c r="AG51766" s="7"/>
      <c r="AH51766" s="7"/>
    </row>
    <row r="51767" spans="33:34">
      <c r="AG51767" s="7"/>
      <c r="AH51767" s="7"/>
    </row>
    <row r="51768" spans="33:34">
      <c r="AG51768" s="7"/>
      <c r="AH51768" s="7"/>
    </row>
    <row r="51769" spans="33:34">
      <c r="AG51769" s="7"/>
      <c r="AH51769" s="7"/>
    </row>
    <row r="51770" spans="33:34">
      <c r="AG51770" s="7"/>
      <c r="AH51770" s="7"/>
    </row>
    <row r="51771" spans="33:34">
      <c r="AG51771" s="7"/>
      <c r="AH51771" s="7"/>
    </row>
    <row r="51772" spans="33:34">
      <c r="AG51772" s="7"/>
      <c r="AH51772" s="7"/>
    </row>
    <row r="51773" spans="33:34">
      <c r="AG51773" s="7"/>
      <c r="AH51773" s="7"/>
    </row>
    <row r="51774" spans="33:34">
      <c r="AG51774" s="7"/>
      <c r="AH51774" s="7"/>
    </row>
    <row r="51775" spans="33:34">
      <c r="AG51775" s="7"/>
      <c r="AH51775" s="7"/>
    </row>
    <row r="51776" spans="33:34">
      <c r="AG51776" s="7"/>
      <c r="AH51776" s="7"/>
    </row>
    <row r="51777" spans="33:34">
      <c r="AG51777" s="7"/>
      <c r="AH51777" s="7"/>
    </row>
    <row r="51778" spans="33:34">
      <c r="AG51778" s="7"/>
      <c r="AH51778" s="7"/>
    </row>
    <row r="51779" spans="33:34">
      <c r="AG51779" s="7"/>
      <c r="AH51779" s="7"/>
    </row>
    <row r="51780" spans="33:34">
      <c r="AG51780" s="7"/>
      <c r="AH51780" s="7"/>
    </row>
    <row r="51781" spans="33:34">
      <c r="AG51781" s="7"/>
      <c r="AH51781" s="7"/>
    </row>
    <row r="51782" spans="33:34">
      <c r="AG51782" s="7"/>
      <c r="AH51782" s="7"/>
    </row>
    <row r="51783" spans="33:34">
      <c r="AG51783" s="7"/>
      <c r="AH51783" s="7"/>
    </row>
    <row r="51784" spans="33:34">
      <c r="AG51784" s="7"/>
      <c r="AH51784" s="7"/>
    </row>
    <row r="51785" spans="33:34">
      <c r="AG51785" s="7"/>
      <c r="AH51785" s="7"/>
    </row>
    <row r="51786" spans="33:34">
      <c r="AG51786" s="7"/>
      <c r="AH51786" s="7"/>
    </row>
    <row r="51787" spans="33:34">
      <c r="AG51787" s="7"/>
      <c r="AH51787" s="7"/>
    </row>
    <row r="51788" spans="33:34">
      <c r="AG51788" s="7"/>
      <c r="AH51788" s="7"/>
    </row>
    <row r="51789" spans="33:34">
      <c r="AG51789" s="7"/>
      <c r="AH51789" s="7"/>
    </row>
    <row r="51790" spans="33:34">
      <c r="AG51790" s="7"/>
      <c r="AH51790" s="7"/>
    </row>
    <row r="51791" spans="33:34">
      <c r="AG51791" s="7"/>
      <c r="AH51791" s="7"/>
    </row>
    <row r="51792" spans="33:34">
      <c r="AG51792" s="7"/>
      <c r="AH51792" s="7"/>
    </row>
    <row r="51793" spans="33:34">
      <c r="AG51793" s="7"/>
      <c r="AH51793" s="7"/>
    </row>
    <row r="51794" spans="33:34">
      <c r="AG51794" s="7"/>
      <c r="AH51794" s="7"/>
    </row>
    <row r="51795" spans="33:34">
      <c r="AG51795" s="7"/>
      <c r="AH51795" s="7"/>
    </row>
    <row r="51796" spans="33:34">
      <c r="AG51796" s="7"/>
      <c r="AH51796" s="7"/>
    </row>
    <row r="51797" spans="33:34">
      <c r="AG51797" s="7"/>
      <c r="AH51797" s="7"/>
    </row>
    <row r="51798" spans="33:34">
      <c r="AG51798" s="7"/>
      <c r="AH51798" s="7"/>
    </row>
    <row r="51799" spans="33:34">
      <c r="AG51799" s="7"/>
      <c r="AH51799" s="7"/>
    </row>
    <row r="51800" spans="33:34">
      <c r="AG51800" s="7"/>
      <c r="AH51800" s="7"/>
    </row>
    <row r="51801" spans="33:34">
      <c r="AG51801" s="7"/>
      <c r="AH51801" s="7"/>
    </row>
    <row r="51802" spans="33:34">
      <c r="AG51802" s="7"/>
      <c r="AH51802" s="7"/>
    </row>
    <row r="51803" spans="33:34">
      <c r="AG51803" s="7"/>
      <c r="AH51803" s="7"/>
    </row>
    <row r="51804" spans="33:34">
      <c r="AG51804" s="7"/>
      <c r="AH51804" s="7"/>
    </row>
    <row r="51805" spans="33:34">
      <c r="AG51805" s="7"/>
      <c r="AH51805" s="7"/>
    </row>
    <row r="51806" spans="33:34">
      <c r="AG51806" s="7"/>
      <c r="AH51806" s="7"/>
    </row>
    <row r="51807" spans="33:34">
      <c r="AG51807" s="7"/>
      <c r="AH51807" s="7"/>
    </row>
    <row r="51808" spans="33:34">
      <c r="AG51808" s="7"/>
      <c r="AH51808" s="7"/>
    </row>
    <row r="51809" spans="33:34">
      <c r="AG51809" s="7"/>
      <c r="AH51809" s="7"/>
    </row>
    <row r="51810" spans="33:34">
      <c r="AG51810" s="7"/>
      <c r="AH51810" s="7"/>
    </row>
    <row r="51811" spans="33:34">
      <c r="AG51811" s="7"/>
      <c r="AH51811" s="7"/>
    </row>
    <row r="51812" spans="33:34">
      <c r="AG51812" s="7"/>
      <c r="AH51812" s="7"/>
    </row>
    <row r="51813" spans="33:34">
      <c r="AG51813" s="7"/>
      <c r="AH51813" s="7"/>
    </row>
    <row r="51814" spans="33:34">
      <c r="AG51814" s="7"/>
      <c r="AH51814" s="7"/>
    </row>
    <row r="51815" spans="33:34">
      <c r="AG51815" s="7"/>
      <c r="AH51815" s="7"/>
    </row>
    <row r="51816" spans="33:34">
      <c r="AG51816" s="7"/>
      <c r="AH51816" s="7"/>
    </row>
    <row r="51817" spans="33:34">
      <c r="AG51817" s="7"/>
      <c r="AH51817" s="7"/>
    </row>
    <row r="51818" spans="33:34">
      <c r="AG51818" s="7"/>
      <c r="AH51818" s="7"/>
    </row>
    <row r="51819" spans="33:34">
      <c r="AG51819" s="7"/>
      <c r="AH51819" s="7"/>
    </row>
    <row r="51820" spans="33:34">
      <c r="AG51820" s="7"/>
      <c r="AH51820" s="7"/>
    </row>
    <row r="51821" spans="33:34">
      <c r="AG51821" s="7"/>
      <c r="AH51821" s="7"/>
    </row>
    <row r="51822" spans="33:34">
      <c r="AG51822" s="7"/>
      <c r="AH51822" s="7"/>
    </row>
    <row r="51823" spans="33:34">
      <c r="AG51823" s="7"/>
      <c r="AH51823" s="7"/>
    </row>
    <row r="51824" spans="33:34">
      <c r="AG51824" s="7"/>
      <c r="AH51824" s="7"/>
    </row>
    <row r="51825" spans="33:34">
      <c r="AG51825" s="7"/>
      <c r="AH51825" s="7"/>
    </row>
    <row r="51826" spans="33:34">
      <c r="AG51826" s="7"/>
      <c r="AH51826" s="7"/>
    </row>
    <row r="51827" spans="33:34">
      <c r="AG51827" s="7"/>
      <c r="AH51827" s="7"/>
    </row>
    <row r="51828" spans="33:34">
      <c r="AG51828" s="7"/>
      <c r="AH51828" s="7"/>
    </row>
    <row r="51829" spans="33:34">
      <c r="AG51829" s="7"/>
      <c r="AH51829" s="7"/>
    </row>
    <row r="51830" spans="33:34">
      <c r="AG51830" s="7"/>
      <c r="AH51830" s="7"/>
    </row>
    <row r="51831" spans="33:34">
      <c r="AG51831" s="7"/>
      <c r="AH51831" s="7"/>
    </row>
    <row r="51832" spans="33:34">
      <c r="AG51832" s="7"/>
      <c r="AH51832" s="7"/>
    </row>
    <row r="51833" spans="33:34">
      <c r="AG51833" s="7"/>
      <c r="AH51833" s="7"/>
    </row>
    <row r="51834" spans="33:34">
      <c r="AG51834" s="7"/>
      <c r="AH51834" s="7"/>
    </row>
    <row r="51835" spans="33:34">
      <c r="AG51835" s="7"/>
      <c r="AH51835" s="7"/>
    </row>
    <row r="51836" spans="33:34">
      <c r="AG51836" s="7"/>
      <c r="AH51836" s="7"/>
    </row>
    <row r="51837" spans="33:34">
      <c r="AG51837" s="7"/>
      <c r="AH51837" s="7"/>
    </row>
    <row r="51838" spans="33:34">
      <c r="AG51838" s="7"/>
      <c r="AH51838" s="7"/>
    </row>
    <row r="51839" spans="33:34">
      <c r="AG51839" s="7"/>
      <c r="AH51839" s="7"/>
    </row>
    <row r="51840" spans="33:34">
      <c r="AG51840" s="7"/>
      <c r="AH51840" s="7"/>
    </row>
    <row r="51841" spans="33:34">
      <c r="AG51841" s="7"/>
      <c r="AH51841" s="7"/>
    </row>
    <row r="51842" spans="33:34">
      <c r="AG51842" s="7"/>
      <c r="AH51842" s="7"/>
    </row>
    <row r="51843" spans="33:34">
      <c r="AG51843" s="7"/>
      <c r="AH51843" s="7"/>
    </row>
    <row r="51844" spans="33:34">
      <c r="AG51844" s="7"/>
      <c r="AH51844" s="7"/>
    </row>
    <row r="51845" spans="33:34">
      <c r="AG51845" s="7"/>
      <c r="AH51845" s="7"/>
    </row>
    <row r="51846" spans="33:34">
      <c r="AG51846" s="7"/>
      <c r="AH51846" s="7"/>
    </row>
    <row r="51847" spans="33:34">
      <c r="AG51847" s="7"/>
      <c r="AH51847" s="7"/>
    </row>
    <row r="51848" spans="33:34">
      <c r="AG51848" s="7"/>
      <c r="AH51848" s="7"/>
    </row>
    <row r="51849" spans="33:34">
      <c r="AG51849" s="7"/>
      <c r="AH51849" s="7"/>
    </row>
    <row r="51850" spans="33:34">
      <c r="AG51850" s="7"/>
      <c r="AH51850" s="7"/>
    </row>
    <row r="51851" spans="33:34">
      <c r="AG51851" s="7"/>
      <c r="AH51851" s="7"/>
    </row>
    <row r="51852" spans="33:34">
      <c r="AG51852" s="7"/>
      <c r="AH51852" s="7"/>
    </row>
    <row r="51853" spans="33:34">
      <c r="AG51853" s="7"/>
      <c r="AH51853" s="7"/>
    </row>
    <row r="51854" spans="33:34">
      <c r="AG51854" s="7"/>
      <c r="AH51854" s="7"/>
    </row>
    <row r="51855" spans="33:34">
      <c r="AG51855" s="7"/>
      <c r="AH51855" s="7"/>
    </row>
    <row r="51856" spans="33:34">
      <c r="AG51856" s="7"/>
      <c r="AH51856" s="7"/>
    </row>
    <row r="51857" spans="33:34">
      <c r="AG51857" s="7"/>
      <c r="AH51857" s="7"/>
    </row>
    <row r="51858" spans="33:34">
      <c r="AG51858" s="7"/>
      <c r="AH51858" s="7"/>
    </row>
    <row r="51859" spans="33:34">
      <c r="AG51859" s="7"/>
      <c r="AH51859" s="7"/>
    </row>
    <row r="51860" spans="33:34">
      <c r="AG51860" s="7"/>
      <c r="AH51860" s="7"/>
    </row>
    <row r="51861" spans="33:34">
      <c r="AG51861" s="7"/>
      <c r="AH51861" s="7"/>
    </row>
    <row r="51862" spans="33:34">
      <c r="AG51862" s="7"/>
      <c r="AH51862" s="7"/>
    </row>
    <row r="51863" spans="33:34">
      <c r="AG51863" s="7"/>
      <c r="AH51863" s="7"/>
    </row>
    <row r="51864" spans="33:34">
      <c r="AG51864" s="7"/>
      <c r="AH51864" s="7"/>
    </row>
    <row r="51865" spans="33:34">
      <c r="AG51865" s="7"/>
      <c r="AH51865" s="7"/>
    </row>
    <row r="51866" spans="33:34">
      <c r="AG51866" s="7"/>
      <c r="AH51866" s="7"/>
    </row>
    <row r="51867" spans="33:34">
      <c r="AG51867" s="7"/>
      <c r="AH51867" s="7"/>
    </row>
    <row r="51868" spans="33:34">
      <c r="AG51868" s="7"/>
      <c r="AH51868" s="7"/>
    </row>
    <row r="51869" spans="33:34">
      <c r="AG51869" s="7"/>
      <c r="AH51869" s="7"/>
    </row>
    <row r="51870" spans="33:34">
      <c r="AG51870" s="7"/>
      <c r="AH51870" s="7"/>
    </row>
    <row r="51871" spans="33:34">
      <c r="AG51871" s="7"/>
      <c r="AH51871" s="7"/>
    </row>
    <row r="51872" spans="33:34">
      <c r="AG51872" s="7"/>
      <c r="AH51872" s="7"/>
    </row>
    <row r="51873" spans="33:34">
      <c r="AG51873" s="7"/>
      <c r="AH51873" s="7"/>
    </row>
    <row r="51874" spans="33:34">
      <c r="AG51874" s="7"/>
      <c r="AH51874" s="7"/>
    </row>
    <row r="51875" spans="33:34">
      <c r="AG51875" s="7"/>
      <c r="AH51875" s="7"/>
    </row>
    <row r="51876" spans="33:34">
      <c r="AG51876" s="7"/>
      <c r="AH51876" s="7"/>
    </row>
    <row r="51877" spans="33:34">
      <c r="AG51877" s="7"/>
      <c r="AH51877" s="7"/>
    </row>
    <row r="51878" spans="33:34">
      <c r="AG51878" s="7"/>
      <c r="AH51878" s="7"/>
    </row>
    <row r="51879" spans="33:34">
      <c r="AG51879" s="7"/>
      <c r="AH51879" s="7"/>
    </row>
    <row r="51880" spans="33:34">
      <c r="AG51880" s="7"/>
      <c r="AH51880" s="7"/>
    </row>
    <row r="51881" spans="33:34">
      <c r="AG51881" s="7"/>
      <c r="AH51881" s="7"/>
    </row>
    <row r="51882" spans="33:34">
      <c r="AG51882" s="7"/>
      <c r="AH51882" s="7"/>
    </row>
    <row r="51883" spans="33:34">
      <c r="AG51883" s="7"/>
      <c r="AH51883" s="7"/>
    </row>
    <row r="51884" spans="33:34">
      <c r="AG51884" s="7"/>
      <c r="AH51884" s="7"/>
    </row>
    <row r="51885" spans="33:34">
      <c r="AG51885" s="7"/>
      <c r="AH51885" s="7"/>
    </row>
    <row r="51886" spans="33:34">
      <c r="AG51886" s="7"/>
      <c r="AH51886" s="7"/>
    </row>
    <row r="51887" spans="33:34">
      <c r="AG51887" s="7"/>
      <c r="AH51887" s="7"/>
    </row>
    <row r="51888" spans="33:34">
      <c r="AG51888" s="7"/>
      <c r="AH51888" s="7"/>
    </row>
    <row r="51889" spans="33:34">
      <c r="AG51889" s="7"/>
      <c r="AH51889" s="7"/>
    </row>
    <row r="51890" spans="33:34">
      <c r="AG51890" s="7"/>
      <c r="AH51890" s="7"/>
    </row>
    <row r="51891" spans="33:34">
      <c r="AG51891" s="7"/>
      <c r="AH51891" s="7"/>
    </row>
    <row r="51892" spans="33:34">
      <c r="AG51892" s="7"/>
      <c r="AH51892" s="7"/>
    </row>
    <row r="51893" spans="33:34">
      <c r="AG51893" s="7"/>
      <c r="AH51893" s="7"/>
    </row>
    <row r="51894" spans="33:34">
      <c r="AG51894" s="7"/>
      <c r="AH51894" s="7"/>
    </row>
    <row r="51895" spans="33:34">
      <c r="AG51895" s="7"/>
      <c r="AH51895" s="7"/>
    </row>
    <row r="51896" spans="33:34">
      <c r="AG51896" s="7"/>
      <c r="AH51896" s="7"/>
    </row>
    <row r="51897" spans="33:34">
      <c r="AG51897" s="7"/>
      <c r="AH51897" s="7"/>
    </row>
    <row r="51898" spans="33:34">
      <c r="AG51898" s="7"/>
      <c r="AH51898" s="7"/>
    </row>
    <row r="51899" spans="33:34">
      <c r="AG51899" s="7"/>
      <c r="AH51899" s="7"/>
    </row>
    <row r="51900" spans="33:34">
      <c r="AG51900" s="7"/>
      <c r="AH51900" s="7"/>
    </row>
    <row r="51901" spans="33:34">
      <c r="AG51901" s="7"/>
      <c r="AH51901" s="7"/>
    </row>
    <row r="51902" spans="33:34">
      <c r="AG51902" s="7"/>
      <c r="AH51902" s="7"/>
    </row>
    <row r="51903" spans="33:34">
      <c r="AG51903" s="7"/>
      <c r="AH51903" s="7"/>
    </row>
    <row r="51904" spans="33:34">
      <c r="AG51904" s="7"/>
      <c r="AH51904" s="7"/>
    </row>
    <row r="51905" spans="33:34">
      <c r="AG51905" s="7"/>
      <c r="AH51905" s="7"/>
    </row>
    <row r="51906" spans="33:34">
      <c r="AG51906" s="7"/>
      <c r="AH51906" s="7"/>
    </row>
    <row r="51907" spans="33:34">
      <c r="AG51907" s="7"/>
      <c r="AH51907" s="7"/>
    </row>
    <row r="51908" spans="33:34">
      <c r="AG51908" s="7"/>
      <c r="AH51908" s="7"/>
    </row>
    <row r="51909" spans="33:34">
      <c r="AG51909" s="7"/>
      <c r="AH51909" s="7"/>
    </row>
    <row r="51910" spans="33:34">
      <c r="AG51910" s="7"/>
      <c r="AH51910" s="7"/>
    </row>
    <row r="51911" spans="33:34">
      <c r="AG51911" s="7"/>
      <c r="AH51911" s="7"/>
    </row>
    <row r="51912" spans="33:34">
      <c r="AG51912" s="7"/>
      <c r="AH51912" s="7"/>
    </row>
    <row r="51913" spans="33:34">
      <c r="AG51913" s="7"/>
      <c r="AH51913" s="7"/>
    </row>
    <row r="51914" spans="33:34">
      <c r="AG51914" s="7"/>
      <c r="AH51914" s="7"/>
    </row>
    <row r="51915" spans="33:34">
      <c r="AG51915" s="7"/>
      <c r="AH51915" s="7"/>
    </row>
    <row r="51916" spans="33:34">
      <c r="AG51916" s="7"/>
      <c r="AH51916" s="7"/>
    </row>
    <row r="51917" spans="33:34">
      <c r="AG51917" s="7"/>
      <c r="AH51917" s="7"/>
    </row>
    <row r="51918" spans="33:34">
      <c r="AG51918" s="7"/>
      <c r="AH51918" s="7"/>
    </row>
    <row r="51919" spans="33:34">
      <c r="AG51919" s="7"/>
      <c r="AH51919" s="7"/>
    </row>
    <row r="51920" spans="33:34">
      <c r="AG51920" s="7"/>
      <c r="AH51920" s="7"/>
    </row>
    <row r="51921" spans="33:34">
      <c r="AG51921" s="7"/>
      <c r="AH51921" s="7"/>
    </row>
    <row r="51922" spans="33:34">
      <c r="AG51922" s="7"/>
      <c r="AH51922" s="7"/>
    </row>
    <row r="51923" spans="33:34">
      <c r="AG51923" s="7"/>
      <c r="AH51923" s="7"/>
    </row>
    <row r="51924" spans="33:34">
      <c r="AG51924" s="7"/>
      <c r="AH51924" s="7"/>
    </row>
    <row r="51925" spans="33:34">
      <c r="AG51925" s="7"/>
      <c r="AH51925" s="7"/>
    </row>
    <row r="51926" spans="33:34">
      <c r="AG51926" s="7"/>
      <c r="AH51926" s="7"/>
    </row>
    <row r="51927" spans="33:34">
      <c r="AG51927" s="7"/>
      <c r="AH51927" s="7"/>
    </row>
    <row r="51928" spans="33:34">
      <c r="AG51928" s="7"/>
      <c r="AH51928" s="7"/>
    </row>
    <row r="51929" spans="33:34">
      <c r="AG51929" s="7"/>
      <c r="AH51929" s="7"/>
    </row>
    <row r="51930" spans="33:34">
      <c r="AG51930" s="7"/>
      <c r="AH51930" s="7"/>
    </row>
    <row r="51931" spans="33:34">
      <c r="AG51931" s="7"/>
      <c r="AH51931" s="7"/>
    </row>
    <row r="51932" spans="33:34">
      <c r="AG51932" s="7"/>
      <c r="AH51932" s="7"/>
    </row>
    <row r="51933" spans="33:34">
      <c r="AG51933" s="7"/>
      <c r="AH51933" s="7"/>
    </row>
    <row r="51934" spans="33:34">
      <c r="AG51934" s="7"/>
      <c r="AH51934" s="7"/>
    </row>
    <row r="51935" spans="33:34">
      <c r="AG51935" s="7"/>
      <c r="AH51935" s="7"/>
    </row>
    <row r="51936" spans="33:34">
      <c r="AG51936" s="7"/>
      <c r="AH51936" s="7"/>
    </row>
    <row r="51937" spans="33:34">
      <c r="AG51937" s="7"/>
      <c r="AH51937" s="7"/>
    </row>
    <row r="51938" spans="33:34">
      <c r="AG51938" s="7"/>
      <c r="AH51938" s="7"/>
    </row>
    <row r="51939" spans="33:34">
      <c r="AG51939" s="7"/>
      <c r="AH51939" s="7"/>
    </row>
    <row r="51940" spans="33:34">
      <c r="AG51940" s="7"/>
      <c r="AH51940" s="7"/>
    </row>
    <row r="51941" spans="33:34">
      <c r="AG51941" s="7"/>
      <c r="AH51941" s="7"/>
    </row>
    <row r="51942" spans="33:34">
      <c r="AG51942" s="7"/>
      <c r="AH51942" s="7"/>
    </row>
    <row r="51943" spans="33:34">
      <c r="AG51943" s="7"/>
      <c r="AH51943" s="7"/>
    </row>
    <row r="51944" spans="33:34">
      <c r="AG51944" s="7"/>
      <c r="AH51944" s="7"/>
    </row>
    <row r="51945" spans="33:34">
      <c r="AG51945" s="7"/>
      <c r="AH51945" s="7"/>
    </row>
    <row r="51946" spans="33:34">
      <c r="AG51946" s="7"/>
      <c r="AH51946" s="7"/>
    </row>
    <row r="51947" spans="33:34">
      <c r="AG51947" s="7"/>
      <c r="AH51947" s="7"/>
    </row>
    <row r="51948" spans="33:34">
      <c r="AG51948" s="7"/>
      <c r="AH51948" s="7"/>
    </row>
    <row r="51949" spans="33:34">
      <c r="AG51949" s="7"/>
      <c r="AH51949" s="7"/>
    </row>
    <row r="51950" spans="33:34">
      <c r="AG51950" s="7"/>
      <c r="AH51950" s="7"/>
    </row>
    <row r="51951" spans="33:34">
      <c r="AG51951" s="7"/>
      <c r="AH51951" s="7"/>
    </row>
    <row r="51952" spans="33:34">
      <c r="AG51952" s="7"/>
      <c r="AH51952" s="7"/>
    </row>
    <row r="51953" spans="33:34">
      <c r="AG51953" s="7"/>
      <c r="AH51953" s="7"/>
    </row>
    <row r="51954" spans="33:34">
      <c r="AG51954" s="7"/>
      <c r="AH51954" s="7"/>
    </row>
    <row r="51955" spans="33:34">
      <c r="AG51955" s="7"/>
      <c r="AH51955" s="7"/>
    </row>
    <row r="51956" spans="33:34">
      <c r="AG51956" s="7"/>
      <c r="AH51956" s="7"/>
    </row>
    <row r="51957" spans="33:34">
      <c r="AG51957" s="7"/>
      <c r="AH51957" s="7"/>
    </row>
    <row r="51958" spans="33:34">
      <c r="AG51958" s="7"/>
      <c r="AH51958" s="7"/>
    </row>
    <row r="51959" spans="33:34">
      <c r="AG51959" s="7"/>
      <c r="AH51959" s="7"/>
    </row>
    <row r="51960" spans="33:34">
      <c r="AG51960" s="7"/>
      <c r="AH51960" s="7"/>
    </row>
    <row r="51961" spans="33:34">
      <c r="AG51961" s="7"/>
      <c r="AH51961" s="7"/>
    </row>
    <row r="51962" spans="33:34">
      <c r="AG51962" s="7"/>
      <c r="AH51962" s="7"/>
    </row>
    <row r="51963" spans="33:34">
      <c r="AG51963" s="7"/>
      <c r="AH51963" s="7"/>
    </row>
    <row r="51964" spans="33:34">
      <c r="AG51964" s="7"/>
      <c r="AH51964" s="7"/>
    </row>
    <row r="51965" spans="33:34">
      <c r="AG51965" s="7"/>
      <c r="AH51965" s="7"/>
    </row>
    <row r="51966" spans="33:34">
      <c r="AG51966" s="7"/>
      <c r="AH51966" s="7"/>
    </row>
    <row r="51967" spans="33:34">
      <c r="AG51967" s="7"/>
      <c r="AH51967" s="7"/>
    </row>
    <row r="51968" spans="33:34">
      <c r="AG51968" s="7"/>
      <c r="AH51968" s="7"/>
    </row>
    <row r="51969" spans="33:34">
      <c r="AG51969" s="7"/>
      <c r="AH51969" s="7"/>
    </row>
    <row r="51970" spans="33:34">
      <c r="AG51970" s="7"/>
      <c r="AH51970" s="7"/>
    </row>
    <row r="51971" spans="33:34">
      <c r="AG51971" s="7"/>
      <c r="AH51971" s="7"/>
    </row>
    <row r="51972" spans="33:34">
      <c r="AG51972" s="7"/>
      <c r="AH51972" s="7"/>
    </row>
    <row r="51973" spans="33:34">
      <c r="AG51973" s="7"/>
      <c r="AH51973" s="7"/>
    </row>
    <row r="51974" spans="33:34">
      <c r="AG51974" s="7"/>
      <c r="AH51974" s="7"/>
    </row>
    <row r="51975" spans="33:34">
      <c r="AG51975" s="7"/>
      <c r="AH51975" s="7"/>
    </row>
    <row r="51976" spans="33:34">
      <c r="AG51976" s="7"/>
      <c r="AH51976" s="7"/>
    </row>
    <row r="51977" spans="33:34">
      <c r="AG51977" s="7"/>
      <c r="AH51977" s="7"/>
    </row>
    <row r="51978" spans="33:34">
      <c r="AG51978" s="7"/>
      <c r="AH51978" s="7"/>
    </row>
    <row r="51979" spans="33:34">
      <c r="AG51979" s="7"/>
      <c r="AH51979" s="7"/>
    </row>
    <row r="51980" spans="33:34">
      <c r="AG51980" s="7"/>
      <c r="AH51980" s="7"/>
    </row>
    <row r="51981" spans="33:34">
      <c r="AG51981" s="7"/>
      <c r="AH51981" s="7"/>
    </row>
    <row r="51982" spans="33:34">
      <c r="AG51982" s="7"/>
      <c r="AH51982" s="7"/>
    </row>
    <row r="51983" spans="33:34">
      <c r="AG51983" s="7"/>
      <c r="AH51983" s="7"/>
    </row>
    <row r="51984" spans="33:34">
      <c r="AG51984" s="7"/>
      <c r="AH51984" s="7"/>
    </row>
    <row r="51985" spans="33:34">
      <c r="AG51985" s="7"/>
      <c r="AH51985" s="7"/>
    </row>
    <row r="51986" spans="33:34">
      <c r="AG51986" s="7"/>
      <c r="AH51986" s="7"/>
    </row>
    <row r="51987" spans="33:34">
      <c r="AG51987" s="7"/>
      <c r="AH51987" s="7"/>
    </row>
    <row r="51988" spans="33:34">
      <c r="AG51988" s="7"/>
      <c r="AH51988" s="7"/>
    </row>
    <row r="51989" spans="33:34">
      <c r="AG51989" s="7"/>
      <c r="AH51989" s="7"/>
    </row>
    <row r="51990" spans="33:34">
      <c r="AG51990" s="7"/>
      <c r="AH51990" s="7"/>
    </row>
    <row r="51991" spans="33:34">
      <c r="AG51991" s="7"/>
      <c r="AH51991" s="7"/>
    </row>
    <row r="51992" spans="33:34">
      <c r="AG51992" s="7"/>
      <c r="AH51992" s="7"/>
    </row>
    <row r="51993" spans="33:34">
      <c r="AG51993" s="7"/>
      <c r="AH51993" s="7"/>
    </row>
    <row r="51994" spans="33:34">
      <c r="AG51994" s="7"/>
      <c r="AH51994" s="7"/>
    </row>
    <row r="51995" spans="33:34">
      <c r="AG51995" s="7"/>
      <c r="AH51995" s="7"/>
    </row>
    <row r="51996" spans="33:34">
      <c r="AG51996" s="7"/>
      <c r="AH51996" s="7"/>
    </row>
    <row r="51997" spans="33:34">
      <c r="AG51997" s="7"/>
      <c r="AH51997" s="7"/>
    </row>
    <row r="51998" spans="33:34">
      <c r="AG51998" s="7"/>
      <c r="AH51998" s="7"/>
    </row>
    <row r="51999" spans="33:34">
      <c r="AG51999" s="7"/>
      <c r="AH51999" s="7"/>
    </row>
    <row r="52000" spans="33:34">
      <c r="AG52000" s="7"/>
      <c r="AH52000" s="7"/>
    </row>
    <row r="52001" spans="33:34">
      <c r="AG52001" s="7"/>
      <c r="AH52001" s="7"/>
    </row>
    <row r="52002" spans="33:34">
      <c r="AG52002" s="7"/>
      <c r="AH52002" s="7"/>
    </row>
    <row r="52003" spans="33:34">
      <c r="AG52003" s="7"/>
      <c r="AH52003" s="7"/>
    </row>
    <row r="52004" spans="33:34">
      <c r="AG52004" s="7"/>
      <c r="AH52004" s="7"/>
    </row>
    <row r="52005" spans="33:34">
      <c r="AG52005" s="7"/>
      <c r="AH52005" s="7"/>
    </row>
    <row r="52006" spans="33:34">
      <c r="AG52006" s="7"/>
      <c r="AH52006" s="7"/>
    </row>
    <row r="52007" spans="33:34">
      <c r="AG52007" s="7"/>
      <c r="AH52007" s="7"/>
    </row>
    <row r="52008" spans="33:34">
      <c r="AG52008" s="7"/>
      <c r="AH52008" s="7"/>
    </row>
    <row r="52009" spans="33:34">
      <c r="AG52009" s="7"/>
      <c r="AH52009" s="7"/>
    </row>
    <row r="52010" spans="33:34">
      <c r="AG52010" s="7"/>
      <c r="AH52010" s="7"/>
    </row>
    <row r="52011" spans="33:34">
      <c r="AG52011" s="7"/>
      <c r="AH52011" s="7"/>
    </row>
    <row r="52012" spans="33:34">
      <c r="AG52012" s="7"/>
      <c r="AH52012" s="7"/>
    </row>
    <row r="52013" spans="33:34">
      <c r="AG52013" s="7"/>
      <c r="AH52013" s="7"/>
    </row>
    <row r="52014" spans="33:34">
      <c r="AG52014" s="7"/>
      <c r="AH52014" s="7"/>
    </row>
    <row r="52015" spans="33:34">
      <c r="AG52015" s="7"/>
      <c r="AH52015" s="7"/>
    </row>
    <row r="52016" spans="33:34">
      <c r="AG52016" s="7"/>
      <c r="AH52016" s="7"/>
    </row>
    <row r="52017" spans="33:34">
      <c r="AG52017" s="7"/>
      <c r="AH52017" s="7"/>
    </row>
    <row r="52018" spans="33:34">
      <c r="AG52018" s="7"/>
      <c r="AH52018" s="7"/>
    </row>
    <row r="52019" spans="33:34">
      <c r="AG52019" s="7"/>
      <c r="AH52019" s="7"/>
    </row>
    <row r="52020" spans="33:34">
      <c r="AG52020" s="7"/>
      <c r="AH52020" s="7"/>
    </row>
    <row r="52021" spans="33:34">
      <c r="AG52021" s="7"/>
      <c r="AH52021" s="7"/>
    </row>
    <row r="52022" spans="33:34">
      <c r="AG52022" s="7"/>
      <c r="AH52022" s="7"/>
    </row>
    <row r="52023" spans="33:34">
      <c r="AG52023" s="7"/>
      <c r="AH52023" s="7"/>
    </row>
    <row r="52024" spans="33:34">
      <c r="AG52024" s="7"/>
      <c r="AH52024" s="7"/>
    </row>
    <row r="52025" spans="33:34">
      <c r="AG52025" s="7"/>
      <c r="AH52025" s="7"/>
    </row>
    <row r="52026" spans="33:34">
      <c r="AG52026" s="7"/>
      <c r="AH52026" s="7"/>
    </row>
    <row r="52027" spans="33:34">
      <c r="AG52027" s="7"/>
      <c r="AH52027" s="7"/>
    </row>
    <row r="52028" spans="33:34">
      <c r="AG52028" s="7"/>
      <c r="AH52028" s="7"/>
    </row>
    <row r="52029" spans="33:34">
      <c r="AG52029" s="7"/>
      <c r="AH52029" s="7"/>
    </row>
    <row r="52030" spans="33:34">
      <c r="AG52030" s="7"/>
      <c r="AH52030" s="7"/>
    </row>
    <row r="52031" spans="33:34">
      <c r="AG52031" s="7"/>
      <c r="AH52031" s="7"/>
    </row>
    <row r="52032" spans="33:34">
      <c r="AG52032" s="7"/>
      <c r="AH52032" s="7"/>
    </row>
    <row r="52033" spans="33:34">
      <c r="AG52033" s="7"/>
      <c r="AH52033" s="7"/>
    </row>
    <row r="52034" spans="33:34">
      <c r="AG52034" s="7"/>
      <c r="AH52034" s="7"/>
    </row>
    <row r="52035" spans="33:34">
      <c r="AG52035" s="7"/>
      <c r="AH52035" s="7"/>
    </row>
    <row r="52036" spans="33:34">
      <c r="AG52036" s="7"/>
      <c r="AH52036" s="7"/>
    </row>
    <row r="52037" spans="33:34">
      <c r="AG52037" s="7"/>
      <c r="AH52037" s="7"/>
    </row>
    <row r="52038" spans="33:34">
      <c r="AG52038" s="7"/>
      <c r="AH52038" s="7"/>
    </row>
    <row r="52039" spans="33:34">
      <c r="AG52039" s="7"/>
      <c r="AH52039" s="7"/>
    </row>
    <row r="52040" spans="33:34">
      <c r="AG52040" s="7"/>
      <c r="AH52040" s="7"/>
    </row>
    <row r="52041" spans="33:34">
      <c r="AG52041" s="7"/>
      <c r="AH52041" s="7"/>
    </row>
    <row r="52042" spans="33:34">
      <c r="AG52042" s="7"/>
      <c r="AH52042" s="7"/>
    </row>
    <row r="52043" spans="33:34">
      <c r="AG52043" s="7"/>
      <c r="AH52043" s="7"/>
    </row>
    <row r="52044" spans="33:34">
      <c r="AG52044" s="7"/>
      <c r="AH52044" s="7"/>
    </row>
    <row r="52045" spans="33:34">
      <c r="AG52045" s="7"/>
      <c r="AH52045" s="7"/>
    </row>
    <row r="52046" spans="33:34">
      <c r="AG52046" s="7"/>
      <c r="AH52046" s="7"/>
    </row>
    <row r="52047" spans="33:34">
      <c r="AG52047" s="7"/>
      <c r="AH52047" s="7"/>
    </row>
    <row r="52048" spans="33:34">
      <c r="AG52048" s="7"/>
      <c r="AH52048" s="7"/>
    </row>
    <row r="52049" spans="33:34">
      <c r="AG52049" s="7"/>
      <c r="AH52049" s="7"/>
    </row>
    <row r="52050" spans="33:34">
      <c r="AG52050" s="7"/>
      <c r="AH52050" s="7"/>
    </row>
    <row r="52051" spans="33:34">
      <c r="AG52051" s="7"/>
      <c r="AH52051" s="7"/>
    </row>
    <row r="52052" spans="33:34">
      <c r="AG52052" s="7"/>
      <c r="AH52052" s="7"/>
    </row>
    <row r="52053" spans="33:34">
      <c r="AG52053" s="7"/>
      <c r="AH52053" s="7"/>
    </row>
    <row r="52054" spans="33:34">
      <c r="AG52054" s="7"/>
      <c r="AH52054" s="7"/>
    </row>
    <row r="52055" spans="33:34">
      <c r="AG52055" s="7"/>
      <c r="AH52055" s="7"/>
    </row>
    <row r="52056" spans="33:34">
      <c r="AG52056" s="7"/>
      <c r="AH52056" s="7"/>
    </row>
    <row r="52057" spans="33:34">
      <c r="AG52057" s="7"/>
      <c r="AH52057" s="7"/>
    </row>
    <row r="52058" spans="33:34">
      <c r="AG52058" s="7"/>
      <c r="AH52058" s="7"/>
    </row>
    <row r="52059" spans="33:34">
      <c r="AG52059" s="7"/>
      <c r="AH52059" s="7"/>
    </row>
    <row r="52060" spans="33:34">
      <c r="AG52060" s="7"/>
      <c r="AH52060" s="7"/>
    </row>
    <row r="52061" spans="33:34">
      <c r="AG52061" s="7"/>
      <c r="AH52061" s="7"/>
    </row>
    <row r="52062" spans="33:34">
      <c r="AG52062" s="7"/>
      <c r="AH52062" s="7"/>
    </row>
    <row r="52063" spans="33:34">
      <c r="AG52063" s="7"/>
      <c r="AH52063" s="7"/>
    </row>
    <row r="52064" spans="33:34">
      <c r="AG52064" s="7"/>
      <c r="AH52064" s="7"/>
    </row>
    <row r="52065" spans="33:34">
      <c r="AG52065" s="7"/>
      <c r="AH52065" s="7"/>
    </row>
    <row r="52066" spans="33:34">
      <c r="AG52066" s="7"/>
      <c r="AH52066" s="7"/>
    </row>
    <row r="52067" spans="33:34">
      <c r="AG52067" s="7"/>
      <c r="AH52067" s="7"/>
    </row>
    <row r="52068" spans="33:34">
      <c r="AG52068" s="7"/>
      <c r="AH52068" s="7"/>
    </row>
    <row r="52069" spans="33:34">
      <c r="AG52069" s="7"/>
      <c r="AH52069" s="7"/>
    </row>
    <row r="52070" spans="33:34">
      <c r="AG52070" s="7"/>
      <c r="AH52070" s="7"/>
    </row>
    <row r="52071" spans="33:34">
      <c r="AG52071" s="7"/>
      <c r="AH52071" s="7"/>
    </row>
    <row r="52072" spans="33:34">
      <c r="AG52072" s="7"/>
      <c r="AH52072" s="7"/>
    </row>
    <row r="52073" spans="33:34">
      <c r="AG52073" s="7"/>
      <c r="AH52073" s="7"/>
    </row>
    <row r="52074" spans="33:34">
      <c r="AG52074" s="7"/>
      <c r="AH52074" s="7"/>
    </row>
    <row r="52075" spans="33:34">
      <c r="AG52075" s="7"/>
      <c r="AH52075" s="7"/>
    </row>
    <row r="52076" spans="33:34">
      <c r="AG52076" s="7"/>
      <c r="AH52076" s="7"/>
    </row>
    <row r="52077" spans="33:34">
      <c r="AG52077" s="7"/>
      <c r="AH52077" s="7"/>
    </row>
    <row r="52078" spans="33:34">
      <c r="AG52078" s="7"/>
      <c r="AH52078" s="7"/>
    </row>
    <row r="52079" spans="33:34">
      <c r="AG52079" s="7"/>
      <c r="AH52079" s="7"/>
    </row>
    <row r="52080" spans="33:34">
      <c r="AG52080" s="7"/>
      <c r="AH52080" s="7"/>
    </row>
    <row r="52081" spans="33:34">
      <c r="AG52081" s="7"/>
      <c r="AH52081" s="7"/>
    </row>
    <row r="52082" spans="33:34">
      <c r="AG52082" s="7"/>
      <c r="AH52082" s="7"/>
    </row>
    <row r="52083" spans="33:34">
      <c r="AG52083" s="7"/>
      <c r="AH52083" s="7"/>
    </row>
    <row r="52084" spans="33:34">
      <c r="AG52084" s="7"/>
      <c r="AH52084" s="7"/>
    </row>
    <row r="52085" spans="33:34">
      <c r="AG52085" s="7"/>
      <c r="AH52085" s="7"/>
    </row>
    <row r="52086" spans="33:34">
      <c r="AG52086" s="7"/>
      <c r="AH52086" s="7"/>
    </row>
    <row r="52087" spans="33:34">
      <c r="AG52087" s="7"/>
      <c r="AH52087" s="7"/>
    </row>
    <row r="52088" spans="33:34">
      <c r="AG52088" s="7"/>
      <c r="AH52088" s="7"/>
    </row>
    <row r="52089" spans="33:34">
      <c r="AG52089" s="7"/>
      <c r="AH52089" s="7"/>
    </row>
    <row r="52090" spans="33:34">
      <c r="AG52090" s="7"/>
      <c r="AH52090" s="7"/>
    </row>
    <row r="52091" spans="33:34">
      <c r="AG52091" s="7"/>
      <c r="AH52091" s="7"/>
    </row>
    <row r="52092" spans="33:34">
      <c r="AG52092" s="7"/>
      <c r="AH52092" s="7"/>
    </row>
    <row r="52093" spans="33:34">
      <c r="AG52093" s="7"/>
      <c r="AH52093" s="7"/>
    </row>
    <row r="52094" spans="33:34">
      <c r="AG52094" s="7"/>
      <c r="AH52094" s="7"/>
    </row>
    <row r="52095" spans="33:34">
      <c r="AG52095" s="7"/>
      <c r="AH52095" s="7"/>
    </row>
    <row r="52096" spans="33:34">
      <c r="AG52096" s="7"/>
      <c r="AH52096" s="7"/>
    </row>
    <row r="52097" spans="33:34">
      <c r="AG52097" s="7"/>
      <c r="AH52097" s="7"/>
    </row>
    <row r="52098" spans="33:34">
      <c r="AG52098" s="7"/>
      <c r="AH52098" s="7"/>
    </row>
    <row r="52099" spans="33:34">
      <c r="AG52099" s="7"/>
      <c r="AH52099" s="7"/>
    </row>
    <row r="52100" spans="33:34">
      <c r="AG52100" s="7"/>
      <c r="AH52100" s="7"/>
    </row>
    <row r="52101" spans="33:34">
      <c r="AG52101" s="7"/>
      <c r="AH52101" s="7"/>
    </row>
    <row r="52102" spans="33:34">
      <c r="AG52102" s="7"/>
      <c r="AH52102" s="7"/>
    </row>
    <row r="52103" spans="33:34">
      <c r="AG52103" s="7"/>
      <c r="AH52103" s="7"/>
    </row>
    <row r="52104" spans="33:34">
      <c r="AG52104" s="7"/>
      <c r="AH52104" s="7"/>
    </row>
    <row r="52105" spans="33:34">
      <c r="AG52105" s="7"/>
      <c r="AH52105" s="7"/>
    </row>
    <row r="52106" spans="33:34">
      <c r="AG52106" s="7"/>
      <c r="AH52106" s="7"/>
    </row>
    <row r="52107" spans="33:34">
      <c r="AG52107" s="7"/>
      <c r="AH52107" s="7"/>
    </row>
    <row r="52108" spans="33:34">
      <c r="AG52108" s="7"/>
      <c r="AH52108" s="7"/>
    </row>
    <row r="52109" spans="33:34">
      <c r="AG52109" s="7"/>
      <c r="AH52109" s="7"/>
    </row>
    <row r="52110" spans="33:34">
      <c r="AG52110" s="7"/>
      <c r="AH52110" s="7"/>
    </row>
    <row r="52111" spans="33:34">
      <c r="AG52111" s="7"/>
      <c r="AH52111" s="7"/>
    </row>
    <row r="52112" spans="33:34">
      <c r="AG52112" s="7"/>
      <c r="AH52112" s="7"/>
    </row>
    <row r="52113" spans="33:34">
      <c r="AG52113" s="7"/>
      <c r="AH52113" s="7"/>
    </row>
    <row r="52114" spans="33:34">
      <c r="AG52114" s="7"/>
      <c r="AH52114" s="7"/>
    </row>
    <row r="52115" spans="33:34">
      <c r="AG52115" s="7"/>
      <c r="AH52115" s="7"/>
    </row>
    <row r="52116" spans="33:34">
      <c r="AG52116" s="7"/>
      <c r="AH52116" s="7"/>
    </row>
    <row r="52117" spans="33:34">
      <c r="AG52117" s="7"/>
      <c r="AH52117" s="7"/>
    </row>
    <row r="52118" spans="33:34">
      <c r="AG52118" s="7"/>
      <c r="AH52118" s="7"/>
    </row>
    <row r="52119" spans="33:34">
      <c r="AG52119" s="7"/>
      <c r="AH52119" s="7"/>
    </row>
    <row r="52120" spans="33:34">
      <c r="AG52120" s="7"/>
      <c r="AH52120" s="7"/>
    </row>
    <row r="52121" spans="33:34">
      <c r="AG52121" s="7"/>
      <c r="AH52121" s="7"/>
    </row>
    <row r="52122" spans="33:34">
      <c r="AG52122" s="7"/>
      <c r="AH52122" s="7"/>
    </row>
    <row r="52123" spans="33:34">
      <c r="AG52123" s="7"/>
      <c r="AH52123" s="7"/>
    </row>
    <row r="52124" spans="33:34">
      <c r="AG52124" s="7"/>
      <c r="AH52124" s="7"/>
    </row>
    <row r="52125" spans="33:34">
      <c r="AG52125" s="7"/>
      <c r="AH52125" s="7"/>
    </row>
    <row r="52126" spans="33:34">
      <c r="AG52126" s="7"/>
      <c r="AH52126" s="7"/>
    </row>
    <row r="52127" spans="33:34">
      <c r="AG52127" s="7"/>
      <c r="AH52127" s="7"/>
    </row>
    <row r="52128" spans="33:34">
      <c r="AG52128" s="7"/>
      <c r="AH52128" s="7"/>
    </row>
    <row r="52129" spans="33:34">
      <c r="AG52129" s="7"/>
      <c r="AH52129" s="7"/>
    </row>
    <row r="52130" spans="33:34">
      <c r="AG52130" s="7"/>
      <c r="AH52130" s="7"/>
    </row>
    <row r="52131" spans="33:34">
      <c r="AG52131" s="7"/>
      <c r="AH52131" s="7"/>
    </row>
    <row r="52132" spans="33:34">
      <c r="AG52132" s="7"/>
      <c r="AH52132" s="7"/>
    </row>
    <row r="52133" spans="33:34">
      <c r="AG52133" s="7"/>
      <c r="AH52133" s="7"/>
    </row>
    <row r="52134" spans="33:34">
      <c r="AG52134" s="7"/>
      <c r="AH52134" s="7"/>
    </row>
    <row r="52135" spans="33:34">
      <c r="AG52135" s="7"/>
      <c r="AH52135" s="7"/>
    </row>
    <row r="52136" spans="33:34">
      <c r="AG52136" s="7"/>
      <c r="AH52136" s="7"/>
    </row>
    <row r="52137" spans="33:34">
      <c r="AG52137" s="7"/>
      <c r="AH52137" s="7"/>
    </row>
    <row r="52138" spans="33:34">
      <c r="AG52138" s="7"/>
      <c r="AH52138" s="7"/>
    </row>
    <row r="52139" spans="33:34">
      <c r="AG52139" s="7"/>
      <c r="AH52139" s="7"/>
    </row>
    <row r="52140" spans="33:34">
      <c r="AG52140" s="7"/>
      <c r="AH52140" s="7"/>
    </row>
    <row r="52141" spans="33:34">
      <c r="AG52141" s="7"/>
      <c r="AH52141" s="7"/>
    </row>
    <row r="52142" spans="33:34">
      <c r="AG52142" s="7"/>
      <c r="AH52142" s="7"/>
    </row>
    <row r="52143" spans="33:34">
      <c r="AG52143" s="7"/>
      <c r="AH52143" s="7"/>
    </row>
    <row r="52144" spans="33:34">
      <c r="AG52144" s="7"/>
      <c r="AH52144" s="7"/>
    </row>
    <row r="52145" spans="33:34">
      <c r="AG52145" s="7"/>
      <c r="AH52145" s="7"/>
    </row>
    <row r="52146" spans="33:34">
      <c r="AG52146" s="7"/>
      <c r="AH52146" s="7"/>
    </row>
    <row r="52147" spans="33:34">
      <c r="AG52147" s="7"/>
      <c r="AH52147" s="7"/>
    </row>
    <row r="52148" spans="33:34">
      <c r="AG52148" s="7"/>
      <c r="AH52148" s="7"/>
    </row>
    <row r="52149" spans="33:34">
      <c r="AG52149" s="7"/>
      <c r="AH52149" s="7"/>
    </row>
    <row r="52150" spans="33:34">
      <c r="AG52150" s="7"/>
      <c r="AH52150" s="7"/>
    </row>
    <row r="52151" spans="33:34">
      <c r="AG52151" s="7"/>
      <c r="AH52151" s="7"/>
    </row>
    <row r="52152" spans="33:34">
      <c r="AG52152" s="7"/>
      <c r="AH52152" s="7"/>
    </row>
    <row r="52153" spans="33:34">
      <c r="AG52153" s="7"/>
      <c r="AH52153" s="7"/>
    </row>
    <row r="52154" spans="33:34">
      <c r="AG52154" s="7"/>
      <c r="AH52154" s="7"/>
    </row>
    <row r="52155" spans="33:34">
      <c r="AG52155" s="7"/>
      <c r="AH52155" s="7"/>
    </row>
    <row r="52156" spans="33:34">
      <c r="AG52156" s="7"/>
      <c r="AH52156" s="7"/>
    </row>
    <row r="52157" spans="33:34">
      <c r="AG52157" s="7"/>
      <c r="AH52157" s="7"/>
    </row>
    <row r="52158" spans="33:34">
      <c r="AG52158" s="7"/>
      <c r="AH52158" s="7"/>
    </row>
    <row r="52159" spans="33:34">
      <c r="AG52159" s="7"/>
      <c r="AH52159" s="7"/>
    </row>
    <row r="52160" spans="33:34">
      <c r="AG52160" s="7"/>
      <c r="AH52160" s="7"/>
    </row>
    <row r="52161" spans="33:34">
      <c r="AG52161" s="7"/>
      <c r="AH52161" s="7"/>
    </row>
    <row r="52162" spans="33:34">
      <c r="AG52162" s="7"/>
      <c r="AH52162" s="7"/>
    </row>
    <row r="52163" spans="33:34">
      <c r="AG52163" s="7"/>
      <c r="AH52163" s="7"/>
    </row>
    <row r="52164" spans="33:34">
      <c r="AG52164" s="7"/>
      <c r="AH52164" s="7"/>
    </row>
    <row r="52165" spans="33:34">
      <c r="AG52165" s="7"/>
      <c r="AH52165" s="7"/>
    </row>
    <row r="52166" spans="33:34">
      <c r="AG52166" s="7"/>
      <c r="AH52166" s="7"/>
    </row>
    <row r="52167" spans="33:34">
      <c r="AG52167" s="7"/>
      <c r="AH52167" s="7"/>
    </row>
    <row r="52168" spans="33:34">
      <c r="AG52168" s="7"/>
      <c r="AH52168" s="7"/>
    </row>
    <row r="52169" spans="33:34">
      <c r="AG52169" s="7"/>
      <c r="AH52169" s="7"/>
    </row>
    <row r="52170" spans="33:34">
      <c r="AG52170" s="7"/>
      <c r="AH52170" s="7"/>
    </row>
    <row r="52171" spans="33:34">
      <c r="AG52171" s="7"/>
      <c r="AH52171" s="7"/>
    </row>
    <row r="52172" spans="33:34">
      <c r="AG52172" s="7"/>
      <c r="AH52172" s="7"/>
    </row>
    <row r="52173" spans="33:34">
      <c r="AG52173" s="7"/>
      <c r="AH52173" s="7"/>
    </row>
    <row r="52174" spans="33:34">
      <c r="AG52174" s="7"/>
      <c r="AH52174" s="7"/>
    </row>
    <row r="52175" spans="33:34">
      <c r="AG52175" s="7"/>
      <c r="AH52175" s="7"/>
    </row>
    <row r="52176" spans="33:34">
      <c r="AG52176" s="7"/>
      <c r="AH52176" s="7"/>
    </row>
    <row r="52177" spans="33:34">
      <c r="AG52177" s="7"/>
      <c r="AH52177" s="7"/>
    </row>
    <row r="52178" spans="33:34">
      <c r="AG52178" s="7"/>
      <c r="AH52178" s="7"/>
    </row>
    <row r="52179" spans="33:34">
      <c r="AG52179" s="7"/>
      <c r="AH52179" s="7"/>
    </row>
    <row r="52180" spans="33:34">
      <c r="AG52180" s="7"/>
      <c r="AH52180" s="7"/>
    </row>
    <row r="52181" spans="33:34">
      <c r="AG52181" s="7"/>
      <c r="AH52181" s="7"/>
    </row>
    <row r="52182" spans="33:34">
      <c r="AG52182" s="7"/>
      <c r="AH52182" s="7"/>
    </row>
    <row r="52183" spans="33:34">
      <c r="AG52183" s="7"/>
      <c r="AH52183" s="7"/>
    </row>
    <row r="52184" spans="33:34">
      <c r="AG52184" s="7"/>
      <c r="AH52184" s="7"/>
    </row>
    <row r="52185" spans="33:34">
      <c r="AG52185" s="7"/>
      <c r="AH52185" s="7"/>
    </row>
    <row r="52186" spans="33:34">
      <c r="AG52186" s="7"/>
      <c r="AH52186" s="7"/>
    </row>
    <row r="52187" spans="33:34">
      <c r="AG52187" s="7"/>
      <c r="AH52187" s="7"/>
    </row>
    <row r="52188" spans="33:34">
      <c r="AG52188" s="7"/>
      <c r="AH52188" s="7"/>
    </row>
    <row r="52189" spans="33:34">
      <c r="AG52189" s="7"/>
      <c r="AH52189" s="7"/>
    </row>
    <row r="52190" spans="33:34">
      <c r="AG52190" s="7"/>
      <c r="AH52190" s="7"/>
    </row>
    <row r="52191" spans="33:34">
      <c r="AG52191" s="7"/>
      <c r="AH52191" s="7"/>
    </row>
    <row r="52192" spans="33:34">
      <c r="AG52192" s="7"/>
      <c r="AH52192" s="7"/>
    </row>
    <row r="52193" spans="33:34">
      <c r="AG52193" s="7"/>
      <c r="AH52193" s="7"/>
    </row>
    <row r="52194" spans="33:34">
      <c r="AG52194" s="7"/>
      <c r="AH52194" s="7"/>
    </row>
    <row r="52195" spans="33:34">
      <c r="AG52195" s="7"/>
      <c r="AH52195" s="7"/>
    </row>
    <row r="52196" spans="33:34">
      <c r="AG52196" s="7"/>
      <c r="AH52196" s="7"/>
    </row>
    <row r="52197" spans="33:34">
      <c r="AG52197" s="7"/>
      <c r="AH52197" s="7"/>
    </row>
    <row r="52198" spans="33:34">
      <c r="AG52198" s="7"/>
      <c r="AH52198" s="7"/>
    </row>
    <row r="52199" spans="33:34">
      <c r="AG52199" s="7"/>
      <c r="AH52199" s="7"/>
    </row>
    <row r="52200" spans="33:34">
      <c r="AG52200" s="7"/>
      <c r="AH52200" s="7"/>
    </row>
    <row r="52201" spans="33:34">
      <c r="AG52201" s="7"/>
      <c r="AH52201" s="7"/>
    </row>
    <row r="52202" spans="33:34">
      <c r="AG52202" s="7"/>
      <c r="AH52202" s="7"/>
    </row>
    <row r="52203" spans="33:34">
      <c r="AG52203" s="7"/>
      <c r="AH52203" s="7"/>
    </row>
    <row r="52204" spans="33:34">
      <c r="AG52204" s="7"/>
      <c r="AH52204" s="7"/>
    </row>
    <row r="52205" spans="33:34">
      <c r="AG52205" s="7"/>
      <c r="AH52205" s="7"/>
    </row>
    <row r="52206" spans="33:34">
      <c r="AG52206" s="7"/>
      <c r="AH52206" s="7"/>
    </row>
    <row r="52207" spans="33:34">
      <c r="AG52207" s="7"/>
      <c r="AH52207" s="7"/>
    </row>
    <row r="52208" spans="33:34">
      <c r="AG52208" s="7"/>
      <c r="AH52208" s="7"/>
    </row>
    <row r="52209" spans="33:34">
      <c r="AG52209" s="7"/>
      <c r="AH52209" s="7"/>
    </row>
    <row r="52210" spans="33:34">
      <c r="AG52210" s="7"/>
      <c r="AH52210" s="7"/>
    </row>
    <row r="52211" spans="33:34">
      <c r="AG52211" s="7"/>
      <c r="AH52211" s="7"/>
    </row>
    <row r="52212" spans="33:34">
      <c r="AG52212" s="7"/>
      <c r="AH52212" s="7"/>
    </row>
    <row r="52213" spans="33:34">
      <c r="AG52213" s="7"/>
      <c r="AH52213" s="7"/>
    </row>
    <row r="52214" spans="33:34">
      <c r="AG52214" s="7"/>
      <c r="AH52214" s="7"/>
    </row>
    <row r="52215" spans="33:34">
      <c r="AG52215" s="7"/>
      <c r="AH52215" s="7"/>
    </row>
    <row r="52216" spans="33:34">
      <c r="AG52216" s="7"/>
      <c r="AH52216" s="7"/>
    </row>
    <row r="52217" spans="33:34">
      <c r="AG52217" s="7"/>
      <c r="AH52217" s="7"/>
    </row>
    <row r="52218" spans="33:34">
      <c r="AG52218" s="7"/>
      <c r="AH52218" s="7"/>
    </row>
    <row r="52219" spans="33:34">
      <c r="AG52219" s="7"/>
      <c r="AH52219" s="7"/>
    </row>
    <row r="52220" spans="33:34">
      <c r="AG52220" s="7"/>
      <c r="AH52220" s="7"/>
    </row>
    <row r="52221" spans="33:34">
      <c r="AG52221" s="7"/>
      <c r="AH52221" s="7"/>
    </row>
    <row r="52222" spans="33:34">
      <c r="AG52222" s="7"/>
      <c r="AH52222" s="7"/>
    </row>
    <row r="52223" spans="33:34">
      <c r="AG52223" s="7"/>
      <c r="AH52223" s="7"/>
    </row>
    <row r="52224" spans="33:34">
      <c r="AG52224" s="7"/>
      <c r="AH52224" s="7"/>
    </row>
    <row r="52225" spans="33:34">
      <c r="AG52225" s="7"/>
      <c r="AH52225" s="7"/>
    </row>
    <row r="52226" spans="33:34">
      <c r="AG52226" s="7"/>
      <c r="AH52226" s="7"/>
    </row>
    <row r="52227" spans="33:34">
      <c r="AG52227" s="7"/>
      <c r="AH52227" s="7"/>
    </row>
    <row r="52228" spans="33:34">
      <c r="AG52228" s="7"/>
      <c r="AH52228" s="7"/>
    </row>
    <row r="52229" spans="33:34">
      <c r="AG52229" s="7"/>
      <c r="AH52229" s="7"/>
    </row>
    <row r="52230" spans="33:34">
      <c r="AG52230" s="7"/>
      <c r="AH52230" s="7"/>
    </row>
    <row r="52231" spans="33:34">
      <c r="AG52231" s="7"/>
      <c r="AH52231" s="7"/>
    </row>
    <row r="52232" spans="33:34">
      <c r="AG52232" s="7"/>
      <c r="AH52232" s="7"/>
    </row>
    <row r="52233" spans="33:34">
      <c r="AG52233" s="7"/>
      <c r="AH52233" s="7"/>
    </row>
    <row r="52234" spans="33:34">
      <c r="AG52234" s="7"/>
      <c r="AH52234" s="7"/>
    </row>
    <row r="52235" spans="33:34">
      <c r="AG52235" s="7"/>
      <c r="AH52235" s="7"/>
    </row>
    <row r="52236" spans="33:34">
      <c r="AG52236" s="7"/>
      <c r="AH52236" s="7"/>
    </row>
    <row r="52237" spans="33:34">
      <c r="AG52237" s="7"/>
      <c r="AH52237" s="7"/>
    </row>
    <row r="52238" spans="33:34">
      <c r="AG52238" s="7"/>
      <c r="AH52238" s="7"/>
    </row>
    <row r="52239" spans="33:34">
      <c r="AG52239" s="7"/>
      <c r="AH52239" s="7"/>
    </row>
    <row r="52240" spans="33:34">
      <c r="AG52240" s="7"/>
      <c r="AH52240" s="7"/>
    </row>
    <row r="52241" spans="33:34">
      <c r="AG52241" s="7"/>
      <c r="AH52241" s="7"/>
    </row>
    <row r="52242" spans="33:34">
      <c r="AG52242" s="7"/>
      <c r="AH52242" s="7"/>
    </row>
    <row r="52243" spans="33:34">
      <c r="AG52243" s="7"/>
      <c r="AH52243" s="7"/>
    </row>
    <row r="52244" spans="33:34">
      <c r="AG52244" s="7"/>
      <c r="AH52244" s="7"/>
    </row>
    <row r="52245" spans="33:34">
      <c r="AG52245" s="7"/>
      <c r="AH52245" s="7"/>
    </row>
    <row r="52246" spans="33:34">
      <c r="AG52246" s="7"/>
      <c r="AH52246" s="7"/>
    </row>
    <row r="52247" spans="33:34">
      <c r="AG52247" s="7"/>
      <c r="AH52247" s="7"/>
    </row>
    <row r="52248" spans="33:34">
      <c r="AG52248" s="7"/>
      <c r="AH52248" s="7"/>
    </row>
    <row r="52249" spans="33:34">
      <c r="AG52249" s="7"/>
      <c r="AH52249" s="7"/>
    </row>
    <row r="52250" spans="33:34">
      <c r="AG52250" s="7"/>
      <c r="AH52250" s="7"/>
    </row>
    <row r="52251" spans="33:34">
      <c r="AG52251" s="7"/>
      <c r="AH52251" s="7"/>
    </row>
    <row r="52252" spans="33:34">
      <c r="AG52252" s="7"/>
      <c r="AH52252" s="7"/>
    </row>
    <row r="52253" spans="33:34">
      <c r="AG52253" s="7"/>
      <c r="AH52253" s="7"/>
    </row>
    <row r="52254" spans="33:34">
      <c r="AG52254" s="7"/>
      <c r="AH52254" s="7"/>
    </row>
    <row r="52255" spans="33:34">
      <c r="AG52255" s="7"/>
      <c r="AH52255" s="7"/>
    </row>
    <row r="52256" spans="33:34">
      <c r="AG52256" s="7"/>
      <c r="AH52256" s="7"/>
    </row>
    <row r="52257" spans="33:34">
      <c r="AG52257" s="7"/>
      <c r="AH52257" s="7"/>
    </row>
    <row r="52258" spans="33:34">
      <c r="AG52258" s="7"/>
      <c r="AH52258" s="7"/>
    </row>
    <row r="52259" spans="33:34">
      <c r="AG52259" s="7"/>
      <c r="AH52259" s="7"/>
    </row>
    <row r="52260" spans="33:34">
      <c r="AG52260" s="7"/>
      <c r="AH52260" s="7"/>
    </row>
    <row r="52261" spans="33:34">
      <c r="AG52261" s="7"/>
      <c r="AH52261" s="7"/>
    </row>
    <row r="52262" spans="33:34">
      <c r="AG52262" s="7"/>
      <c r="AH52262" s="7"/>
    </row>
    <row r="52263" spans="33:34">
      <c r="AG52263" s="7"/>
      <c r="AH52263" s="7"/>
    </row>
    <row r="52264" spans="33:34">
      <c r="AG52264" s="7"/>
      <c r="AH52264" s="7"/>
    </row>
    <row r="52265" spans="33:34">
      <c r="AG52265" s="7"/>
      <c r="AH52265" s="7"/>
    </row>
    <row r="52266" spans="33:34">
      <c r="AG52266" s="7"/>
      <c r="AH52266" s="7"/>
    </row>
    <row r="52267" spans="33:34">
      <c r="AG52267" s="7"/>
      <c r="AH52267" s="7"/>
    </row>
    <row r="52268" spans="33:34">
      <c r="AG52268" s="7"/>
      <c r="AH52268" s="7"/>
    </row>
    <row r="52269" spans="33:34">
      <c r="AG52269" s="7"/>
      <c r="AH52269" s="7"/>
    </row>
    <row r="52270" spans="33:34">
      <c r="AG52270" s="7"/>
      <c r="AH52270" s="7"/>
    </row>
    <row r="52271" spans="33:34">
      <c r="AG52271" s="7"/>
      <c r="AH52271" s="7"/>
    </row>
    <row r="52272" spans="33:34">
      <c r="AG52272" s="7"/>
      <c r="AH52272" s="7"/>
    </row>
    <row r="52273" spans="33:34">
      <c r="AG52273" s="7"/>
      <c r="AH52273" s="7"/>
    </row>
    <row r="52274" spans="33:34">
      <c r="AG52274" s="7"/>
      <c r="AH52274" s="7"/>
    </row>
    <row r="52275" spans="33:34">
      <c r="AG52275" s="7"/>
      <c r="AH52275" s="7"/>
    </row>
    <row r="52276" spans="33:34">
      <c r="AG52276" s="7"/>
      <c r="AH52276" s="7"/>
    </row>
    <row r="52277" spans="33:34">
      <c r="AG52277" s="7"/>
      <c r="AH52277" s="7"/>
    </row>
    <row r="52278" spans="33:34">
      <c r="AG52278" s="7"/>
      <c r="AH52278" s="7"/>
    </row>
    <row r="52279" spans="33:34">
      <c r="AG52279" s="7"/>
      <c r="AH52279" s="7"/>
    </row>
    <row r="52280" spans="33:34">
      <c r="AG52280" s="7"/>
      <c r="AH52280" s="7"/>
    </row>
    <row r="52281" spans="33:34">
      <c r="AG52281" s="7"/>
      <c r="AH52281" s="7"/>
    </row>
    <row r="52282" spans="33:34">
      <c r="AG52282" s="7"/>
      <c r="AH52282" s="7"/>
    </row>
    <row r="52283" spans="33:34">
      <c r="AG52283" s="7"/>
      <c r="AH52283" s="7"/>
    </row>
    <row r="52284" spans="33:34">
      <c r="AG52284" s="7"/>
      <c r="AH52284" s="7"/>
    </row>
    <row r="52285" spans="33:34">
      <c r="AG52285" s="7"/>
      <c r="AH52285" s="7"/>
    </row>
    <row r="52286" spans="33:34">
      <c r="AG52286" s="7"/>
      <c r="AH52286" s="7"/>
    </row>
    <row r="52287" spans="33:34">
      <c r="AG52287" s="7"/>
      <c r="AH52287" s="7"/>
    </row>
    <row r="52288" spans="33:34">
      <c r="AG52288" s="7"/>
      <c r="AH52288" s="7"/>
    </row>
    <row r="52289" spans="33:34">
      <c r="AG52289" s="7"/>
      <c r="AH52289" s="7"/>
    </row>
    <row r="52290" spans="33:34">
      <c r="AG52290" s="7"/>
      <c r="AH52290" s="7"/>
    </row>
    <row r="52291" spans="33:34">
      <c r="AG52291" s="7"/>
      <c r="AH52291" s="7"/>
    </row>
    <row r="52292" spans="33:34">
      <c r="AG52292" s="7"/>
      <c r="AH52292" s="7"/>
    </row>
    <row r="52293" spans="33:34">
      <c r="AG52293" s="7"/>
      <c r="AH52293" s="7"/>
    </row>
    <row r="52294" spans="33:34">
      <c r="AG52294" s="7"/>
      <c r="AH52294" s="7"/>
    </row>
    <row r="52295" spans="33:34">
      <c r="AG52295" s="7"/>
      <c r="AH52295" s="7"/>
    </row>
    <row r="52296" spans="33:34">
      <c r="AG52296" s="7"/>
      <c r="AH52296" s="7"/>
    </row>
    <row r="52297" spans="33:34">
      <c r="AG52297" s="7"/>
      <c r="AH52297" s="7"/>
    </row>
    <row r="52298" spans="33:34">
      <c r="AG52298" s="7"/>
      <c r="AH52298" s="7"/>
    </row>
    <row r="52299" spans="33:34">
      <c r="AG52299" s="7"/>
      <c r="AH52299" s="7"/>
    </row>
    <row r="52300" spans="33:34">
      <c r="AG52300" s="7"/>
      <c r="AH52300" s="7"/>
    </row>
    <row r="52301" spans="33:34">
      <c r="AG52301" s="7"/>
      <c r="AH52301" s="7"/>
    </row>
    <row r="52302" spans="33:34">
      <c r="AG52302" s="7"/>
      <c r="AH52302" s="7"/>
    </row>
    <row r="52303" spans="33:34">
      <c r="AG52303" s="7"/>
      <c r="AH52303" s="7"/>
    </row>
    <row r="52304" spans="33:34">
      <c r="AG52304" s="7"/>
      <c r="AH52304" s="7"/>
    </row>
    <row r="52305" spans="33:34">
      <c r="AG52305" s="7"/>
      <c r="AH52305" s="7"/>
    </row>
    <row r="52306" spans="33:34">
      <c r="AG52306" s="7"/>
      <c r="AH52306" s="7"/>
    </row>
    <row r="52307" spans="33:34">
      <c r="AG52307" s="7"/>
      <c r="AH52307" s="7"/>
    </row>
    <row r="52308" spans="33:34">
      <c r="AG52308" s="7"/>
      <c r="AH52308" s="7"/>
    </row>
    <row r="52309" spans="33:34">
      <c r="AG52309" s="7"/>
      <c r="AH52309" s="7"/>
    </row>
    <row r="52310" spans="33:34">
      <c r="AG52310" s="7"/>
      <c r="AH52310" s="7"/>
    </row>
    <row r="52311" spans="33:34">
      <c r="AG52311" s="7"/>
      <c r="AH52311" s="7"/>
    </row>
    <row r="52312" spans="33:34">
      <c r="AG52312" s="7"/>
      <c r="AH52312" s="7"/>
    </row>
    <row r="52313" spans="33:34">
      <c r="AG52313" s="7"/>
      <c r="AH52313" s="7"/>
    </row>
    <row r="52314" spans="33:34">
      <c r="AG52314" s="7"/>
      <c r="AH52314" s="7"/>
    </row>
    <row r="52315" spans="33:34">
      <c r="AG52315" s="7"/>
      <c r="AH52315" s="7"/>
    </row>
    <row r="52316" spans="33:34">
      <c r="AG52316" s="7"/>
      <c r="AH52316" s="7"/>
    </row>
    <row r="52317" spans="33:34">
      <c r="AG52317" s="7"/>
      <c r="AH52317" s="7"/>
    </row>
    <row r="52318" spans="33:34">
      <c r="AG52318" s="7"/>
      <c r="AH52318" s="7"/>
    </row>
    <row r="52319" spans="33:34">
      <c r="AG52319" s="7"/>
      <c r="AH52319" s="7"/>
    </row>
    <row r="52320" spans="33:34">
      <c r="AG52320" s="7"/>
      <c r="AH52320" s="7"/>
    </row>
    <row r="52321" spans="33:34">
      <c r="AG52321" s="7"/>
      <c r="AH52321" s="7"/>
    </row>
    <row r="52322" spans="33:34">
      <c r="AG52322" s="7"/>
      <c r="AH52322" s="7"/>
    </row>
    <row r="52323" spans="33:34">
      <c r="AG52323" s="7"/>
      <c r="AH52323" s="7"/>
    </row>
    <row r="52324" spans="33:34">
      <c r="AG52324" s="7"/>
      <c r="AH52324" s="7"/>
    </row>
    <row r="52325" spans="33:34">
      <c r="AG52325" s="7"/>
      <c r="AH52325" s="7"/>
    </row>
    <row r="52326" spans="33:34">
      <c r="AG52326" s="7"/>
      <c r="AH52326" s="7"/>
    </row>
    <row r="52327" spans="33:34">
      <c r="AG52327" s="7"/>
      <c r="AH52327" s="7"/>
    </row>
    <row r="52328" spans="33:34">
      <c r="AG52328" s="7"/>
      <c r="AH52328" s="7"/>
    </row>
    <row r="52329" spans="33:34">
      <c r="AG52329" s="7"/>
      <c r="AH52329" s="7"/>
    </row>
    <row r="52330" spans="33:34">
      <c r="AG52330" s="7"/>
      <c r="AH52330" s="7"/>
    </row>
    <row r="52331" spans="33:34">
      <c r="AG52331" s="7"/>
      <c r="AH52331" s="7"/>
    </row>
    <row r="52332" spans="33:34">
      <c r="AG52332" s="7"/>
      <c r="AH52332" s="7"/>
    </row>
    <row r="52333" spans="33:34">
      <c r="AG52333" s="7"/>
      <c r="AH52333" s="7"/>
    </row>
    <row r="52334" spans="33:34">
      <c r="AG52334" s="7"/>
      <c r="AH52334" s="7"/>
    </row>
    <row r="52335" spans="33:34">
      <c r="AG52335" s="7"/>
      <c r="AH52335" s="7"/>
    </row>
    <row r="52336" spans="33:34">
      <c r="AG52336" s="7"/>
      <c r="AH52336" s="7"/>
    </row>
    <row r="52337" spans="33:34">
      <c r="AG52337" s="7"/>
      <c r="AH52337" s="7"/>
    </row>
    <row r="52338" spans="33:34">
      <c r="AG52338" s="7"/>
      <c r="AH52338" s="7"/>
    </row>
    <row r="52339" spans="33:34">
      <c r="AG52339" s="7"/>
      <c r="AH52339" s="7"/>
    </row>
    <row r="52340" spans="33:34">
      <c r="AG52340" s="7"/>
      <c r="AH52340" s="7"/>
    </row>
    <row r="52341" spans="33:34">
      <c r="AG52341" s="7"/>
      <c r="AH52341" s="7"/>
    </row>
    <row r="52342" spans="33:34">
      <c r="AG52342" s="7"/>
      <c r="AH52342" s="7"/>
    </row>
    <row r="52343" spans="33:34">
      <c r="AG52343" s="7"/>
      <c r="AH52343" s="7"/>
    </row>
    <row r="52344" spans="33:34">
      <c r="AG52344" s="7"/>
      <c r="AH52344" s="7"/>
    </row>
    <row r="52345" spans="33:34">
      <c r="AG52345" s="7"/>
      <c r="AH52345" s="7"/>
    </row>
    <row r="52346" spans="33:34">
      <c r="AG52346" s="7"/>
      <c r="AH52346" s="7"/>
    </row>
    <row r="52347" spans="33:34">
      <c r="AG52347" s="7"/>
      <c r="AH52347" s="7"/>
    </row>
    <row r="52348" spans="33:34">
      <c r="AG52348" s="7"/>
      <c r="AH52348" s="7"/>
    </row>
    <row r="52349" spans="33:34">
      <c r="AG52349" s="7"/>
      <c r="AH52349" s="7"/>
    </row>
    <row r="52350" spans="33:34">
      <c r="AG52350" s="7"/>
      <c r="AH52350" s="7"/>
    </row>
    <row r="52351" spans="33:34">
      <c r="AG52351" s="7"/>
      <c r="AH52351" s="7"/>
    </row>
    <row r="52352" spans="33:34">
      <c r="AG52352" s="7"/>
      <c r="AH52352" s="7"/>
    </row>
    <row r="52353" spans="33:34">
      <c r="AG52353" s="7"/>
      <c r="AH52353" s="7"/>
    </row>
    <row r="52354" spans="33:34">
      <c r="AG52354" s="7"/>
      <c r="AH52354" s="7"/>
    </row>
    <row r="52355" spans="33:34">
      <c r="AG52355" s="7"/>
      <c r="AH52355" s="7"/>
    </row>
    <row r="52356" spans="33:34">
      <c r="AG52356" s="7"/>
      <c r="AH52356" s="7"/>
    </row>
    <row r="52357" spans="33:34">
      <c r="AG52357" s="7"/>
      <c r="AH52357" s="7"/>
    </row>
    <row r="52358" spans="33:34">
      <c r="AG52358" s="7"/>
      <c r="AH52358" s="7"/>
    </row>
    <row r="52359" spans="33:34">
      <c r="AG52359" s="7"/>
      <c r="AH52359" s="7"/>
    </row>
    <row r="52360" spans="33:34">
      <c r="AG52360" s="7"/>
      <c r="AH52360" s="7"/>
    </row>
    <row r="52361" spans="33:34">
      <c r="AG52361" s="7"/>
      <c r="AH52361" s="7"/>
    </row>
    <row r="52362" spans="33:34">
      <c r="AG52362" s="7"/>
      <c r="AH52362" s="7"/>
    </row>
    <row r="52363" spans="33:34">
      <c r="AG52363" s="7"/>
      <c r="AH52363" s="7"/>
    </row>
    <row r="52364" spans="33:34">
      <c r="AG52364" s="7"/>
      <c r="AH52364" s="7"/>
    </row>
    <row r="52365" spans="33:34">
      <c r="AG52365" s="7"/>
      <c r="AH52365" s="7"/>
    </row>
    <row r="52366" spans="33:34">
      <c r="AG52366" s="7"/>
      <c r="AH52366" s="7"/>
    </row>
    <row r="52367" spans="33:34">
      <c r="AG52367" s="7"/>
      <c r="AH52367" s="7"/>
    </row>
    <row r="52368" spans="33:34">
      <c r="AG52368" s="7"/>
      <c r="AH52368" s="7"/>
    </row>
    <row r="52369" spans="33:34">
      <c r="AG52369" s="7"/>
      <c r="AH52369" s="7"/>
    </row>
    <row r="52370" spans="33:34">
      <c r="AG52370" s="7"/>
      <c r="AH52370" s="7"/>
    </row>
    <row r="52371" spans="33:34">
      <c r="AG52371" s="7"/>
      <c r="AH52371" s="7"/>
    </row>
    <row r="52372" spans="33:34">
      <c r="AG52372" s="7"/>
      <c r="AH52372" s="7"/>
    </row>
    <row r="52373" spans="33:34">
      <c r="AG52373" s="7"/>
      <c r="AH52373" s="7"/>
    </row>
    <row r="52374" spans="33:34">
      <c r="AG52374" s="7"/>
      <c r="AH52374" s="7"/>
    </row>
    <row r="52375" spans="33:34">
      <c r="AG52375" s="7"/>
      <c r="AH52375" s="7"/>
    </row>
    <row r="52376" spans="33:34">
      <c r="AG52376" s="7"/>
      <c r="AH52376" s="7"/>
    </row>
    <row r="52377" spans="33:34">
      <c r="AG52377" s="7"/>
      <c r="AH52377" s="7"/>
    </row>
    <row r="52378" spans="33:34">
      <c r="AG52378" s="7"/>
      <c r="AH52378" s="7"/>
    </row>
    <row r="52379" spans="33:34">
      <c r="AG52379" s="7"/>
      <c r="AH52379" s="7"/>
    </row>
    <row r="52380" spans="33:34">
      <c r="AG52380" s="7"/>
      <c r="AH52380" s="7"/>
    </row>
    <row r="52381" spans="33:34">
      <c r="AG52381" s="7"/>
      <c r="AH52381" s="7"/>
    </row>
    <row r="52382" spans="33:34">
      <c r="AG52382" s="7"/>
      <c r="AH52382" s="7"/>
    </row>
    <row r="52383" spans="33:34">
      <c r="AG52383" s="7"/>
      <c r="AH52383" s="7"/>
    </row>
    <row r="52384" spans="33:34">
      <c r="AG52384" s="7"/>
      <c r="AH52384" s="7"/>
    </row>
    <row r="52385" spans="33:34">
      <c r="AG52385" s="7"/>
      <c r="AH52385" s="7"/>
    </row>
    <row r="52386" spans="33:34">
      <c r="AG52386" s="7"/>
      <c r="AH52386" s="7"/>
    </row>
    <row r="52387" spans="33:34">
      <c r="AG52387" s="7"/>
      <c r="AH52387" s="7"/>
    </row>
    <row r="52388" spans="33:34">
      <c r="AG52388" s="7"/>
      <c r="AH52388" s="7"/>
    </row>
    <row r="52389" spans="33:34">
      <c r="AG52389" s="7"/>
      <c r="AH52389" s="7"/>
    </row>
    <row r="52390" spans="33:34">
      <c r="AG52390" s="7"/>
      <c r="AH52390" s="7"/>
    </row>
    <row r="52391" spans="33:34">
      <c r="AG52391" s="7"/>
      <c r="AH52391" s="7"/>
    </row>
    <row r="52392" spans="33:34">
      <c r="AG52392" s="7"/>
      <c r="AH52392" s="7"/>
    </row>
    <row r="52393" spans="33:34">
      <c r="AG52393" s="7"/>
      <c r="AH52393" s="7"/>
    </row>
    <row r="52394" spans="33:34">
      <c r="AG52394" s="7"/>
      <c r="AH52394" s="7"/>
    </row>
    <row r="52395" spans="33:34">
      <c r="AG52395" s="7"/>
      <c r="AH52395" s="7"/>
    </row>
    <row r="52396" spans="33:34">
      <c r="AG52396" s="7"/>
      <c r="AH52396" s="7"/>
    </row>
    <row r="52397" spans="33:34">
      <c r="AG52397" s="7"/>
      <c r="AH52397" s="7"/>
    </row>
    <row r="52398" spans="33:34">
      <c r="AG52398" s="7"/>
      <c r="AH52398" s="7"/>
    </row>
    <row r="52399" spans="33:34">
      <c r="AG52399" s="7"/>
      <c r="AH52399" s="7"/>
    </row>
    <row r="52400" spans="33:34">
      <c r="AG52400" s="7"/>
      <c r="AH52400" s="7"/>
    </row>
    <row r="52401" spans="33:34">
      <c r="AG52401" s="7"/>
      <c r="AH52401" s="7"/>
    </row>
    <row r="52402" spans="33:34">
      <c r="AG52402" s="7"/>
      <c r="AH52402" s="7"/>
    </row>
    <row r="52403" spans="33:34">
      <c r="AG52403" s="7"/>
      <c r="AH52403" s="7"/>
    </row>
    <row r="52404" spans="33:34">
      <c r="AG52404" s="7"/>
      <c r="AH52404" s="7"/>
    </row>
    <row r="52405" spans="33:34">
      <c r="AG52405" s="7"/>
      <c r="AH52405" s="7"/>
    </row>
    <row r="52406" spans="33:34">
      <c r="AG52406" s="7"/>
      <c r="AH52406" s="7"/>
    </row>
    <row r="52407" spans="33:34">
      <c r="AG52407" s="7"/>
      <c r="AH52407" s="7"/>
    </row>
    <row r="52408" spans="33:34">
      <c r="AG52408" s="7"/>
      <c r="AH52408" s="7"/>
    </row>
    <row r="52409" spans="33:34">
      <c r="AG52409" s="7"/>
      <c r="AH52409" s="7"/>
    </row>
    <row r="52410" spans="33:34">
      <c r="AG52410" s="7"/>
      <c r="AH52410" s="7"/>
    </row>
    <row r="52411" spans="33:34">
      <c r="AG52411" s="7"/>
      <c r="AH52411" s="7"/>
    </row>
    <row r="52412" spans="33:34">
      <c r="AG52412" s="7"/>
      <c r="AH52412" s="7"/>
    </row>
    <row r="52413" spans="33:34">
      <c r="AG52413" s="7"/>
      <c r="AH52413" s="7"/>
    </row>
    <row r="52414" spans="33:34">
      <c r="AG52414" s="7"/>
      <c r="AH52414" s="7"/>
    </row>
    <row r="52415" spans="33:34">
      <c r="AG52415" s="7"/>
      <c r="AH52415" s="7"/>
    </row>
    <row r="52416" spans="33:34">
      <c r="AG52416" s="7"/>
      <c r="AH52416" s="7"/>
    </row>
    <row r="52417" spans="33:34">
      <c r="AG52417" s="7"/>
      <c r="AH52417" s="7"/>
    </row>
    <row r="52418" spans="33:34">
      <c r="AG52418" s="7"/>
      <c r="AH52418" s="7"/>
    </row>
    <row r="52419" spans="33:34">
      <c r="AG52419" s="7"/>
      <c r="AH52419" s="7"/>
    </row>
    <row r="52420" spans="33:34">
      <c r="AG52420" s="7"/>
      <c r="AH52420" s="7"/>
    </row>
    <row r="52421" spans="33:34">
      <c r="AG52421" s="7"/>
      <c r="AH52421" s="7"/>
    </row>
    <row r="52422" spans="33:34">
      <c r="AG52422" s="7"/>
      <c r="AH52422" s="7"/>
    </row>
    <row r="52423" spans="33:34">
      <c r="AG52423" s="7"/>
      <c r="AH52423" s="7"/>
    </row>
    <row r="52424" spans="33:34">
      <c r="AG52424" s="7"/>
      <c r="AH52424" s="7"/>
    </row>
    <row r="52425" spans="33:34">
      <c r="AG52425" s="7"/>
      <c r="AH52425" s="7"/>
    </row>
    <row r="52426" spans="33:34">
      <c r="AG52426" s="7"/>
      <c r="AH52426" s="7"/>
    </row>
    <row r="52427" spans="33:34">
      <c r="AG52427" s="7"/>
      <c r="AH52427" s="7"/>
    </row>
    <row r="52428" spans="33:34">
      <c r="AG52428" s="7"/>
      <c r="AH52428" s="7"/>
    </row>
    <row r="52429" spans="33:34">
      <c r="AG52429" s="7"/>
      <c r="AH52429" s="7"/>
    </row>
    <row r="52430" spans="33:34">
      <c r="AG52430" s="7"/>
      <c r="AH52430" s="7"/>
    </row>
    <row r="52431" spans="33:34">
      <c r="AG52431" s="7"/>
      <c r="AH52431" s="7"/>
    </row>
    <row r="52432" spans="33:34">
      <c r="AG52432" s="7"/>
      <c r="AH52432" s="7"/>
    </row>
    <row r="52433" spans="33:34">
      <c r="AG52433" s="7"/>
      <c r="AH52433" s="7"/>
    </row>
    <row r="52434" spans="33:34">
      <c r="AG52434" s="7"/>
      <c r="AH52434" s="7"/>
    </row>
    <row r="52435" spans="33:34">
      <c r="AG52435" s="7"/>
      <c r="AH52435" s="7"/>
    </row>
    <row r="52436" spans="33:34">
      <c r="AG52436" s="7"/>
      <c r="AH52436" s="7"/>
    </row>
    <row r="52437" spans="33:34">
      <c r="AG52437" s="7"/>
      <c r="AH52437" s="7"/>
    </row>
    <row r="52438" spans="33:34">
      <c r="AG52438" s="7"/>
      <c r="AH52438" s="7"/>
    </row>
    <row r="52439" spans="33:34">
      <c r="AG52439" s="7"/>
      <c r="AH52439" s="7"/>
    </row>
    <row r="52440" spans="33:34">
      <c r="AG52440" s="7"/>
      <c r="AH52440" s="7"/>
    </row>
    <row r="52441" spans="33:34">
      <c r="AG52441" s="7"/>
      <c r="AH52441" s="7"/>
    </row>
    <row r="52442" spans="33:34">
      <c r="AG52442" s="7"/>
      <c r="AH52442" s="7"/>
    </row>
    <row r="52443" spans="33:34">
      <c r="AG52443" s="7"/>
      <c r="AH52443" s="7"/>
    </row>
    <row r="52444" spans="33:34">
      <c r="AG52444" s="7"/>
      <c r="AH52444" s="7"/>
    </row>
    <row r="52445" spans="33:34">
      <c r="AG52445" s="7"/>
      <c r="AH52445" s="7"/>
    </row>
    <row r="52446" spans="33:34">
      <c r="AG52446" s="7"/>
      <c r="AH52446" s="7"/>
    </row>
    <row r="52447" spans="33:34">
      <c r="AG52447" s="7"/>
      <c r="AH52447" s="7"/>
    </row>
    <row r="52448" spans="33:34">
      <c r="AG52448" s="7"/>
      <c r="AH52448" s="7"/>
    </row>
    <row r="52449" spans="33:34">
      <c r="AG52449" s="7"/>
      <c r="AH52449" s="7"/>
    </row>
    <row r="52450" spans="33:34">
      <c r="AG52450" s="7"/>
      <c r="AH52450" s="7"/>
    </row>
    <row r="52451" spans="33:34">
      <c r="AG52451" s="7"/>
      <c r="AH52451" s="7"/>
    </row>
    <row r="52452" spans="33:34">
      <c r="AG52452" s="7"/>
      <c r="AH52452" s="7"/>
    </row>
    <row r="52453" spans="33:34">
      <c r="AG52453" s="7"/>
      <c r="AH52453" s="7"/>
    </row>
    <row r="52454" spans="33:34">
      <c r="AG52454" s="7"/>
      <c r="AH52454" s="7"/>
    </row>
    <row r="52455" spans="33:34">
      <c r="AG52455" s="7"/>
      <c r="AH52455" s="7"/>
    </row>
    <row r="52456" spans="33:34">
      <c r="AG52456" s="7"/>
      <c r="AH52456" s="7"/>
    </row>
    <row r="52457" spans="33:34">
      <c r="AG52457" s="7"/>
      <c r="AH52457" s="7"/>
    </row>
    <row r="52458" spans="33:34">
      <c r="AG52458" s="7"/>
      <c r="AH52458" s="7"/>
    </row>
    <row r="52459" spans="33:34">
      <c r="AG52459" s="7"/>
      <c r="AH52459" s="7"/>
    </row>
    <row r="52460" spans="33:34">
      <c r="AG52460" s="7"/>
      <c r="AH52460" s="7"/>
    </row>
    <row r="52461" spans="33:34">
      <c r="AG52461" s="7"/>
      <c r="AH52461" s="7"/>
    </row>
    <row r="52462" spans="33:34">
      <c r="AG52462" s="7"/>
      <c r="AH52462" s="7"/>
    </row>
    <row r="52463" spans="33:34">
      <c r="AG52463" s="7"/>
      <c r="AH52463" s="7"/>
    </row>
    <row r="52464" spans="33:34">
      <c r="AG52464" s="7"/>
      <c r="AH52464" s="7"/>
    </row>
    <row r="52465" spans="33:34">
      <c r="AG52465" s="7"/>
      <c r="AH52465" s="7"/>
    </row>
    <row r="52466" spans="33:34">
      <c r="AG52466" s="7"/>
      <c r="AH52466" s="7"/>
    </row>
    <row r="52467" spans="33:34">
      <c r="AG52467" s="7"/>
      <c r="AH52467" s="7"/>
    </row>
    <row r="52468" spans="33:34">
      <c r="AG52468" s="7"/>
      <c r="AH52468" s="7"/>
    </row>
    <row r="52469" spans="33:34">
      <c r="AG52469" s="7"/>
      <c r="AH52469" s="7"/>
    </row>
    <row r="52470" spans="33:34">
      <c r="AG52470" s="7"/>
      <c r="AH52470" s="7"/>
    </row>
    <row r="52471" spans="33:34">
      <c r="AG52471" s="7"/>
      <c r="AH52471" s="7"/>
    </row>
    <row r="52472" spans="33:34">
      <c r="AG52472" s="7"/>
      <c r="AH52472" s="7"/>
    </row>
    <row r="52473" spans="33:34">
      <c r="AG52473" s="7"/>
      <c r="AH52473" s="7"/>
    </row>
    <row r="52474" spans="33:34">
      <c r="AG52474" s="7"/>
      <c r="AH52474" s="7"/>
    </row>
    <row r="52475" spans="33:34">
      <c r="AG52475" s="7"/>
      <c r="AH52475" s="7"/>
    </row>
    <row r="52476" spans="33:34">
      <c r="AG52476" s="7"/>
      <c r="AH52476" s="7"/>
    </row>
    <row r="52477" spans="33:34">
      <c r="AG52477" s="7"/>
      <c r="AH52477" s="7"/>
    </row>
    <row r="52478" spans="33:34">
      <c r="AG52478" s="7"/>
      <c r="AH52478" s="7"/>
    </row>
    <row r="52479" spans="33:34">
      <c r="AG52479" s="7"/>
      <c r="AH52479" s="7"/>
    </row>
    <row r="52480" spans="33:34">
      <c r="AG52480" s="7"/>
      <c r="AH52480" s="7"/>
    </row>
    <row r="52481" spans="33:34">
      <c r="AG52481" s="7"/>
      <c r="AH52481" s="7"/>
    </row>
    <row r="52482" spans="33:34">
      <c r="AG52482" s="7"/>
      <c r="AH52482" s="7"/>
    </row>
    <row r="52483" spans="33:34">
      <c r="AG52483" s="7"/>
      <c r="AH52483" s="7"/>
    </row>
    <row r="52484" spans="33:34">
      <c r="AG52484" s="7"/>
      <c r="AH52484" s="7"/>
    </row>
    <row r="52485" spans="33:34">
      <c r="AG52485" s="7"/>
      <c r="AH52485" s="7"/>
    </row>
    <row r="52486" spans="33:34">
      <c r="AG52486" s="7"/>
      <c r="AH52486" s="7"/>
    </row>
    <row r="52487" spans="33:34">
      <c r="AG52487" s="7"/>
      <c r="AH52487" s="7"/>
    </row>
    <row r="52488" spans="33:34">
      <c r="AG52488" s="7"/>
      <c r="AH52488" s="7"/>
    </row>
    <row r="52489" spans="33:34">
      <c r="AG52489" s="7"/>
      <c r="AH52489" s="7"/>
    </row>
    <row r="52490" spans="33:34">
      <c r="AG52490" s="7"/>
      <c r="AH52490" s="7"/>
    </row>
    <row r="52491" spans="33:34">
      <c r="AG52491" s="7"/>
      <c r="AH52491" s="7"/>
    </row>
    <row r="52492" spans="33:34">
      <c r="AG52492" s="7"/>
      <c r="AH52492" s="7"/>
    </row>
    <row r="52493" spans="33:34">
      <c r="AG52493" s="7"/>
      <c r="AH52493" s="7"/>
    </row>
    <row r="52494" spans="33:34">
      <c r="AG52494" s="7"/>
      <c r="AH52494" s="7"/>
    </row>
    <row r="52495" spans="33:34">
      <c r="AG52495" s="7"/>
      <c r="AH52495" s="7"/>
    </row>
    <row r="52496" spans="33:34">
      <c r="AG52496" s="7"/>
      <c r="AH52496" s="7"/>
    </row>
    <row r="52497" spans="33:34">
      <c r="AG52497" s="7"/>
      <c r="AH52497" s="7"/>
    </row>
    <row r="52498" spans="33:34">
      <c r="AG52498" s="7"/>
      <c r="AH52498" s="7"/>
    </row>
    <row r="52499" spans="33:34">
      <c r="AG52499" s="7"/>
      <c r="AH52499" s="7"/>
    </row>
    <row r="52500" spans="33:34">
      <c r="AG52500" s="7"/>
      <c r="AH52500" s="7"/>
    </row>
    <row r="52501" spans="33:34">
      <c r="AG52501" s="7"/>
      <c r="AH52501" s="7"/>
    </row>
    <row r="52502" spans="33:34">
      <c r="AG52502" s="7"/>
      <c r="AH52502" s="7"/>
    </row>
    <row r="52503" spans="33:34">
      <c r="AG52503" s="7"/>
      <c r="AH52503" s="7"/>
    </row>
    <row r="52504" spans="33:34">
      <c r="AG52504" s="7"/>
      <c r="AH52504" s="7"/>
    </row>
    <row r="52505" spans="33:34">
      <c r="AG52505" s="7"/>
      <c r="AH52505" s="7"/>
    </row>
    <row r="52506" spans="33:34">
      <c r="AG52506" s="7"/>
      <c r="AH52506" s="7"/>
    </row>
    <row r="52507" spans="33:34">
      <c r="AG52507" s="7"/>
      <c r="AH52507" s="7"/>
    </row>
    <row r="52508" spans="33:34">
      <c r="AG52508" s="7"/>
      <c r="AH52508" s="7"/>
    </row>
    <row r="52509" spans="33:34">
      <c r="AG52509" s="7"/>
      <c r="AH52509" s="7"/>
    </row>
    <row r="52510" spans="33:34">
      <c r="AG52510" s="7"/>
      <c r="AH52510" s="7"/>
    </row>
    <row r="52511" spans="33:34">
      <c r="AG52511" s="7"/>
      <c r="AH52511" s="7"/>
    </row>
    <row r="52512" spans="33:34">
      <c r="AG52512" s="7"/>
      <c r="AH52512" s="7"/>
    </row>
    <row r="52513" spans="33:34">
      <c r="AG52513" s="7"/>
      <c r="AH52513" s="7"/>
    </row>
    <row r="52514" spans="33:34">
      <c r="AG52514" s="7"/>
      <c r="AH52514" s="7"/>
    </row>
    <row r="52515" spans="33:34">
      <c r="AG52515" s="7"/>
      <c r="AH52515" s="7"/>
    </row>
    <row r="52516" spans="33:34">
      <c r="AG52516" s="7"/>
      <c r="AH52516" s="7"/>
    </row>
    <row r="52517" spans="33:34">
      <c r="AG52517" s="7"/>
      <c r="AH52517" s="7"/>
    </row>
    <row r="52518" spans="33:34">
      <c r="AG52518" s="7"/>
      <c r="AH52518" s="7"/>
    </row>
    <row r="52519" spans="33:34">
      <c r="AG52519" s="7"/>
      <c r="AH52519" s="7"/>
    </row>
    <row r="52520" spans="33:34">
      <c r="AG52520" s="7"/>
      <c r="AH52520" s="7"/>
    </row>
    <row r="52521" spans="33:34">
      <c r="AG52521" s="7"/>
      <c r="AH52521" s="7"/>
    </row>
    <row r="52522" spans="33:34">
      <c r="AG52522" s="7"/>
      <c r="AH52522" s="7"/>
    </row>
    <row r="52523" spans="33:34">
      <c r="AG52523" s="7"/>
      <c r="AH52523" s="7"/>
    </row>
    <row r="52524" spans="33:34">
      <c r="AG52524" s="7"/>
      <c r="AH52524" s="7"/>
    </row>
    <row r="52525" spans="33:34">
      <c r="AG52525" s="7"/>
      <c r="AH52525" s="7"/>
    </row>
    <row r="52526" spans="33:34">
      <c r="AG52526" s="7"/>
      <c r="AH52526" s="7"/>
    </row>
    <row r="52527" spans="33:34">
      <c r="AG52527" s="7"/>
      <c r="AH52527" s="7"/>
    </row>
    <row r="52528" spans="33:34">
      <c r="AG52528" s="7"/>
      <c r="AH52528" s="7"/>
    </row>
    <row r="52529" spans="33:34">
      <c r="AG52529" s="7"/>
      <c r="AH52529" s="7"/>
    </row>
    <row r="52530" spans="33:34">
      <c r="AG52530" s="7"/>
      <c r="AH52530" s="7"/>
    </row>
    <row r="52531" spans="33:34">
      <c r="AG52531" s="7"/>
      <c r="AH52531" s="7"/>
    </row>
    <row r="52532" spans="33:34">
      <c r="AG52532" s="7"/>
      <c r="AH52532" s="7"/>
    </row>
    <row r="52533" spans="33:34">
      <c r="AG52533" s="7"/>
      <c r="AH52533" s="7"/>
    </row>
    <row r="52534" spans="33:34">
      <c r="AG52534" s="7"/>
      <c r="AH52534" s="7"/>
    </row>
    <row r="52535" spans="33:34">
      <c r="AG52535" s="7"/>
      <c r="AH52535" s="7"/>
    </row>
    <row r="52536" spans="33:34">
      <c r="AG52536" s="7"/>
      <c r="AH52536" s="7"/>
    </row>
    <row r="52537" spans="33:34">
      <c r="AG52537" s="7"/>
      <c r="AH52537" s="7"/>
    </row>
    <row r="52538" spans="33:34">
      <c r="AG52538" s="7"/>
      <c r="AH52538" s="7"/>
    </row>
    <row r="52539" spans="33:34">
      <c r="AG52539" s="7"/>
      <c r="AH52539" s="7"/>
    </row>
    <row r="52540" spans="33:34">
      <c r="AG52540" s="7"/>
      <c r="AH52540" s="7"/>
    </row>
    <row r="52541" spans="33:34">
      <c r="AG52541" s="7"/>
      <c r="AH52541" s="7"/>
    </row>
    <row r="52542" spans="33:34">
      <c r="AG52542" s="7"/>
      <c r="AH52542" s="7"/>
    </row>
    <row r="52543" spans="33:34">
      <c r="AG52543" s="7"/>
      <c r="AH52543" s="7"/>
    </row>
    <row r="52544" spans="33:34">
      <c r="AG52544" s="7"/>
      <c r="AH52544" s="7"/>
    </row>
    <row r="52545" spans="33:34">
      <c r="AG52545" s="7"/>
      <c r="AH52545" s="7"/>
    </row>
    <row r="52546" spans="33:34">
      <c r="AG52546" s="7"/>
      <c r="AH52546" s="7"/>
    </row>
    <row r="52547" spans="33:34">
      <c r="AG52547" s="7"/>
      <c r="AH52547" s="7"/>
    </row>
    <row r="52548" spans="33:34">
      <c r="AG52548" s="7"/>
      <c r="AH52548" s="7"/>
    </row>
    <row r="52549" spans="33:34">
      <c r="AG52549" s="7"/>
      <c r="AH52549" s="7"/>
    </row>
    <row r="52550" spans="33:34">
      <c r="AG52550" s="7"/>
      <c r="AH52550" s="7"/>
    </row>
    <row r="52551" spans="33:34">
      <c r="AG52551" s="7"/>
      <c r="AH52551" s="7"/>
    </row>
    <row r="52552" spans="33:34">
      <c r="AG52552" s="7"/>
      <c r="AH52552" s="7"/>
    </row>
    <row r="52553" spans="33:34">
      <c r="AG52553" s="7"/>
      <c r="AH52553" s="7"/>
    </row>
    <row r="52554" spans="33:34">
      <c r="AG52554" s="7"/>
      <c r="AH52554" s="7"/>
    </row>
    <row r="52555" spans="33:34">
      <c r="AG52555" s="7"/>
      <c r="AH52555" s="7"/>
    </row>
    <row r="52556" spans="33:34">
      <c r="AG52556" s="7"/>
      <c r="AH52556" s="7"/>
    </row>
    <row r="52557" spans="33:34">
      <c r="AG52557" s="7"/>
      <c r="AH52557" s="7"/>
    </row>
    <row r="52558" spans="33:34">
      <c r="AG52558" s="7"/>
      <c r="AH52558" s="7"/>
    </row>
    <row r="52559" spans="33:34">
      <c r="AG52559" s="7"/>
      <c r="AH52559" s="7"/>
    </row>
    <row r="52560" spans="33:34">
      <c r="AG52560" s="7"/>
      <c r="AH52560" s="7"/>
    </row>
    <row r="52561" spans="33:34">
      <c r="AG52561" s="7"/>
      <c r="AH52561" s="7"/>
    </row>
    <row r="52562" spans="33:34">
      <c r="AG52562" s="7"/>
      <c r="AH52562" s="7"/>
    </row>
    <row r="52563" spans="33:34">
      <c r="AG52563" s="7"/>
      <c r="AH52563" s="7"/>
    </row>
    <row r="52564" spans="33:34">
      <c r="AG52564" s="7"/>
      <c r="AH52564" s="7"/>
    </row>
    <row r="52565" spans="33:34">
      <c r="AG52565" s="7"/>
      <c r="AH52565" s="7"/>
    </row>
    <row r="52566" spans="33:34">
      <c r="AG52566" s="7"/>
      <c r="AH52566" s="7"/>
    </row>
    <row r="52567" spans="33:34">
      <c r="AG52567" s="7"/>
      <c r="AH52567" s="7"/>
    </row>
    <row r="52568" spans="33:34">
      <c r="AG52568" s="7"/>
      <c r="AH52568" s="7"/>
    </row>
    <row r="52569" spans="33:34">
      <c r="AG52569" s="7"/>
      <c r="AH52569" s="7"/>
    </row>
    <row r="52570" spans="33:34">
      <c r="AG52570" s="7"/>
      <c r="AH52570" s="7"/>
    </row>
    <row r="52571" spans="33:34">
      <c r="AG52571" s="7"/>
      <c r="AH52571" s="7"/>
    </row>
    <row r="52572" spans="33:34">
      <c r="AG52572" s="7"/>
      <c r="AH52572" s="7"/>
    </row>
    <row r="52573" spans="33:34">
      <c r="AG52573" s="7"/>
      <c r="AH52573" s="7"/>
    </row>
    <row r="52574" spans="33:34">
      <c r="AG52574" s="7"/>
      <c r="AH52574" s="7"/>
    </row>
    <row r="52575" spans="33:34">
      <c r="AG52575" s="7"/>
      <c r="AH52575" s="7"/>
    </row>
    <row r="52576" spans="33:34">
      <c r="AG52576" s="7"/>
      <c r="AH52576" s="7"/>
    </row>
    <row r="52577" spans="33:34">
      <c r="AG52577" s="7"/>
      <c r="AH52577" s="7"/>
    </row>
    <row r="52578" spans="33:34">
      <c r="AG52578" s="7"/>
      <c r="AH52578" s="7"/>
    </row>
    <row r="52579" spans="33:34">
      <c r="AG52579" s="7"/>
      <c r="AH52579" s="7"/>
    </row>
    <row r="52580" spans="33:34">
      <c r="AG52580" s="7"/>
      <c r="AH52580" s="7"/>
    </row>
    <row r="52581" spans="33:34">
      <c r="AG52581" s="7"/>
      <c r="AH52581" s="7"/>
    </row>
    <row r="52582" spans="33:34">
      <c r="AG52582" s="7"/>
      <c r="AH52582" s="7"/>
    </row>
    <row r="52583" spans="33:34">
      <c r="AG52583" s="7"/>
      <c r="AH52583" s="7"/>
    </row>
    <row r="52584" spans="33:34">
      <c r="AG52584" s="7"/>
      <c r="AH52584" s="7"/>
    </row>
    <row r="52585" spans="33:34">
      <c r="AG52585" s="7"/>
      <c r="AH52585" s="7"/>
    </row>
    <row r="52586" spans="33:34">
      <c r="AG52586" s="7"/>
      <c r="AH52586" s="7"/>
    </row>
    <row r="52587" spans="33:34">
      <c r="AG52587" s="7"/>
      <c r="AH52587" s="7"/>
    </row>
    <row r="52588" spans="33:34">
      <c r="AG52588" s="7"/>
      <c r="AH52588" s="7"/>
    </row>
    <row r="52589" spans="33:34">
      <c r="AG52589" s="7"/>
      <c r="AH52589" s="7"/>
    </row>
    <row r="52590" spans="33:34">
      <c r="AG52590" s="7"/>
      <c r="AH52590" s="7"/>
    </row>
    <row r="52591" spans="33:34">
      <c r="AG52591" s="7"/>
      <c r="AH52591" s="7"/>
    </row>
    <row r="52592" spans="33:34">
      <c r="AG52592" s="7"/>
      <c r="AH52592" s="7"/>
    </row>
    <row r="52593" spans="33:34">
      <c r="AG52593" s="7"/>
      <c r="AH52593" s="7"/>
    </row>
    <row r="52594" spans="33:34">
      <c r="AG52594" s="7"/>
      <c r="AH52594" s="7"/>
    </row>
    <row r="52595" spans="33:34">
      <c r="AG52595" s="7"/>
      <c r="AH52595" s="7"/>
    </row>
    <row r="52596" spans="33:34">
      <c r="AG52596" s="7"/>
      <c r="AH52596" s="7"/>
    </row>
    <row r="52597" spans="33:34">
      <c r="AG52597" s="7"/>
      <c r="AH52597" s="7"/>
    </row>
    <row r="52598" spans="33:34">
      <c r="AG52598" s="7"/>
      <c r="AH52598" s="7"/>
    </row>
    <row r="52599" spans="33:34">
      <c r="AG52599" s="7"/>
      <c r="AH52599" s="7"/>
    </row>
    <row r="52600" spans="33:34">
      <c r="AG52600" s="7"/>
      <c r="AH52600" s="7"/>
    </row>
    <row r="52601" spans="33:34">
      <c r="AG52601" s="7"/>
      <c r="AH52601" s="7"/>
    </row>
    <row r="52602" spans="33:34">
      <c r="AG52602" s="7"/>
      <c r="AH52602" s="7"/>
    </row>
    <row r="52603" spans="33:34">
      <c r="AG52603" s="7"/>
      <c r="AH52603" s="7"/>
    </row>
    <row r="52604" spans="33:34">
      <c r="AG52604" s="7"/>
      <c r="AH52604" s="7"/>
    </row>
    <row r="52605" spans="33:34">
      <c r="AG52605" s="7"/>
      <c r="AH52605" s="7"/>
    </row>
    <row r="52606" spans="33:34">
      <c r="AG52606" s="7"/>
      <c r="AH52606" s="7"/>
    </row>
    <row r="52607" spans="33:34">
      <c r="AG52607" s="7"/>
      <c r="AH52607" s="7"/>
    </row>
    <row r="52608" spans="33:34">
      <c r="AG52608" s="7"/>
      <c r="AH52608" s="7"/>
    </row>
    <row r="52609" spans="33:34">
      <c r="AG52609" s="7"/>
      <c r="AH52609" s="7"/>
    </row>
    <row r="52610" spans="33:34">
      <c r="AG52610" s="7"/>
      <c r="AH52610" s="7"/>
    </row>
    <row r="52611" spans="33:34">
      <c r="AG52611" s="7"/>
      <c r="AH52611" s="7"/>
    </row>
    <row r="52612" spans="33:34">
      <c r="AG52612" s="7"/>
      <c r="AH52612" s="7"/>
    </row>
    <row r="52613" spans="33:34">
      <c r="AG52613" s="7"/>
      <c r="AH52613" s="7"/>
    </row>
    <row r="52614" spans="33:34">
      <c r="AG52614" s="7"/>
      <c r="AH52614" s="7"/>
    </row>
    <row r="52615" spans="33:34">
      <c r="AG52615" s="7"/>
      <c r="AH52615" s="7"/>
    </row>
    <row r="52616" spans="33:34">
      <c r="AG52616" s="7"/>
      <c r="AH52616" s="7"/>
    </row>
    <row r="52617" spans="33:34">
      <c r="AG52617" s="7"/>
      <c r="AH52617" s="7"/>
    </row>
    <row r="52618" spans="33:34">
      <c r="AG52618" s="7"/>
      <c r="AH52618" s="7"/>
    </row>
    <row r="52619" spans="33:34">
      <c r="AG52619" s="7"/>
      <c r="AH52619" s="7"/>
    </row>
    <row r="52620" spans="33:34">
      <c r="AG52620" s="7"/>
      <c r="AH52620" s="7"/>
    </row>
    <row r="52621" spans="33:34">
      <c r="AG52621" s="7"/>
      <c r="AH52621" s="7"/>
    </row>
    <row r="52622" spans="33:34">
      <c r="AG52622" s="7"/>
      <c r="AH52622" s="7"/>
    </row>
    <row r="52623" spans="33:34">
      <c r="AG52623" s="7"/>
      <c r="AH52623" s="7"/>
    </row>
    <row r="52624" spans="33:34">
      <c r="AG52624" s="7"/>
      <c r="AH52624" s="7"/>
    </row>
    <row r="52625" spans="33:34">
      <c r="AG52625" s="7"/>
      <c r="AH52625" s="7"/>
    </row>
    <row r="52626" spans="33:34">
      <c r="AG52626" s="7"/>
      <c r="AH52626" s="7"/>
    </row>
    <row r="52627" spans="33:34">
      <c r="AG52627" s="7"/>
      <c r="AH52627" s="7"/>
    </row>
    <row r="52628" spans="33:34">
      <c r="AG52628" s="7"/>
      <c r="AH52628" s="7"/>
    </row>
    <row r="52629" spans="33:34">
      <c r="AG52629" s="7"/>
      <c r="AH52629" s="7"/>
    </row>
    <row r="52630" spans="33:34">
      <c r="AG52630" s="7"/>
      <c r="AH52630" s="7"/>
    </row>
    <row r="52631" spans="33:34">
      <c r="AG52631" s="7"/>
      <c r="AH52631" s="7"/>
    </row>
    <row r="52632" spans="33:34">
      <c r="AG52632" s="7"/>
      <c r="AH52632" s="7"/>
    </row>
    <row r="52633" spans="33:34">
      <c r="AG52633" s="7"/>
      <c r="AH52633" s="7"/>
    </row>
    <row r="52634" spans="33:34">
      <c r="AG52634" s="7"/>
      <c r="AH52634" s="7"/>
    </row>
    <row r="52635" spans="33:34">
      <c r="AG52635" s="7"/>
      <c r="AH52635" s="7"/>
    </row>
    <row r="52636" spans="33:34">
      <c r="AG52636" s="7"/>
      <c r="AH52636" s="7"/>
    </row>
    <row r="52637" spans="33:34">
      <c r="AG52637" s="7"/>
      <c r="AH52637" s="7"/>
    </row>
    <row r="52638" spans="33:34">
      <c r="AG52638" s="7"/>
      <c r="AH52638" s="7"/>
    </row>
    <row r="52639" spans="33:34">
      <c r="AG52639" s="7"/>
      <c r="AH52639" s="7"/>
    </row>
    <row r="52640" spans="33:34">
      <c r="AG52640" s="7"/>
      <c r="AH52640" s="7"/>
    </row>
    <row r="52641" spans="33:34">
      <c r="AG52641" s="7"/>
      <c r="AH52641" s="7"/>
    </row>
    <row r="52642" spans="33:34">
      <c r="AG52642" s="7"/>
      <c r="AH52642" s="7"/>
    </row>
    <row r="52643" spans="33:34">
      <c r="AG52643" s="7"/>
      <c r="AH52643" s="7"/>
    </row>
    <row r="52644" spans="33:34">
      <c r="AG52644" s="7"/>
      <c r="AH52644" s="7"/>
    </row>
    <row r="52645" spans="33:34">
      <c r="AG52645" s="7"/>
      <c r="AH52645" s="7"/>
    </row>
    <row r="52646" spans="33:34">
      <c r="AG52646" s="7"/>
      <c r="AH52646" s="7"/>
    </row>
    <row r="52647" spans="33:34">
      <c r="AG52647" s="7"/>
      <c r="AH52647" s="7"/>
    </row>
    <row r="52648" spans="33:34">
      <c r="AG52648" s="7"/>
      <c r="AH52648" s="7"/>
    </row>
    <row r="52649" spans="33:34">
      <c r="AG52649" s="7"/>
      <c r="AH52649" s="7"/>
    </row>
    <row r="52650" spans="33:34">
      <c r="AG52650" s="7"/>
      <c r="AH52650" s="7"/>
    </row>
    <row r="52651" spans="33:34">
      <c r="AG52651" s="7"/>
      <c r="AH52651" s="7"/>
    </row>
    <row r="52652" spans="33:34">
      <c r="AG52652" s="7"/>
      <c r="AH52652" s="7"/>
    </row>
    <row r="52653" spans="33:34">
      <c r="AG52653" s="7"/>
      <c r="AH52653" s="7"/>
    </row>
    <row r="52654" spans="33:34">
      <c r="AG52654" s="7"/>
      <c r="AH52654" s="7"/>
    </row>
    <row r="52655" spans="33:34">
      <c r="AG52655" s="7"/>
      <c r="AH52655" s="7"/>
    </row>
    <row r="52656" spans="33:34">
      <c r="AG52656" s="7"/>
      <c r="AH52656" s="7"/>
    </row>
    <row r="52657" spans="33:34">
      <c r="AG52657" s="7"/>
      <c r="AH52657" s="7"/>
    </row>
    <row r="52658" spans="33:34">
      <c r="AG52658" s="7"/>
      <c r="AH52658" s="7"/>
    </row>
    <row r="52659" spans="33:34">
      <c r="AG52659" s="7"/>
      <c r="AH52659" s="7"/>
    </row>
    <row r="52660" spans="33:34">
      <c r="AG52660" s="7"/>
      <c r="AH52660" s="7"/>
    </row>
    <row r="52661" spans="33:34">
      <c r="AG52661" s="7"/>
      <c r="AH52661" s="7"/>
    </row>
    <row r="52662" spans="33:34">
      <c r="AG52662" s="7"/>
      <c r="AH52662" s="7"/>
    </row>
    <row r="52663" spans="33:34">
      <c r="AG52663" s="7"/>
      <c r="AH52663" s="7"/>
    </row>
    <row r="52664" spans="33:34">
      <c r="AG52664" s="7"/>
      <c r="AH52664" s="7"/>
    </row>
    <row r="52665" spans="33:34">
      <c r="AG52665" s="7"/>
      <c r="AH52665" s="7"/>
    </row>
    <row r="52666" spans="33:34">
      <c r="AG52666" s="7"/>
      <c r="AH52666" s="7"/>
    </row>
    <row r="52667" spans="33:34">
      <c r="AG52667" s="7"/>
      <c r="AH52667" s="7"/>
    </row>
    <row r="52668" spans="33:34">
      <c r="AG52668" s="7"/>
      <c r="AH52668" s="7"/>
    </row>
    <row r="52669" spans="33:34">
      <c r="AG52669" s="7"/>
      <c r="AH52669" s="7"/>
    </row>
    <row r="52670" spans="33:34">
      <c r="AG52670" s="7"/>
      <c r="AH52670" s="7"/>
    </row>
    <row r="52671" spans="33:34">
      <c r="AG52671" s="7"/>
      <c r="AH52671" s="7"/>
    </row>
    <row r="52672" spans="33:34">
      <c r="AG52672" s="7"/>
      <c r="AH52672" s="7"/>
    </row>
    <row r="52673" spans="33:34">
      <c r="AG52673" s="7"/>
      <c r="AH52673" s="7"/>
    </row>
    <row r="52674" spans="33:34">
      <c r="AG52674" s="7"/>
      <c r="AH52674" s="7"/>
    </row>
    <row r="52675" spans="33:34">
      <c r="AG52675" s="7"/>
      <c r="AH52675" s="7"/>
    </row>
    <row r="52676" spans="33:34">
      <c r="AG52676" s="7"/>
      <c r="AH52676" s="7"/>
    </row>
    <row r="52677" spans="33:34">
      <c r="AG52677" s="7"/>
      <c r="AH52677" s="7"/>
    </row>
    <row r="52678" spans="33:34">
      <c r="AG52678" s="7"/>
      <c r="AH52678" s="7"/>
    </row>
    <row r="52679" spans="33:34">
      <c r="AG52679" s="7"/>
      <c r="AH52679" s="7"/>
    </row>
    <row r="52680" spans="33:34">
      <c r="AG52680" s="7"/>
      <c r="AH52680" s="7"/>
    </row>
    <row r="52681" spans="33:34">
      <c r="AG52681" s="7"/>
      <c r="AH52681" s="7"/>
    </row>
    <row r="52682" spans="33:34">
      <c r="AG52682" s="7"/>
      <c r="AH52682" s="7"/>
    </row>
    <row r="52683" spans="33:34">
      <c r="AG52683" s="7"/>
      <c r="AH52683" s="7"/>
    </row>
    <row r="52684" spans="33:34">
      <c r="AG52684" s="7"/>
      <c r="AH52684" s="7"/>
    </row>
    <row r="52685" spans="33:34">
      <c r="AG52685" s="7"/>
      <c r="AH52685" s="7"/>
    </row>
    <row r="52686" spans="33:34">
      <c r="AG52686" s="7"/>
      <c r="AH52686" s="7"/>
    </row>
    <row r="52687" spans="33:34">
      <c r="AG52687" s="7"/>
      <c r="AH52687" s="7"/>
    </row>
    <row r="52688" spans="33:34">
      <c r="AG52688" s="7"/>
      <c r="AH52688" s="7"/>
    </row>
    <row r="52689" spans="33:34">
      <c r="AG52689" s="7"/>
      <c r="AH52689" s="7"/>
    </row>
    <row r="52690" spans="33:34">
      <c r="AG52690" s="7"/>
      <c r="AH52690" s="7"/>
    </row>
    <row r="52691" spans="33:34">
      <c r="AG52691" s="7"/>
      <c r="AH52691" s="7"/>
    </row>
    <row r="52692" spans="33:34">
      <c r="AG52692" s="7"/>
      <c r="AH52692" s="7"/>
    </row>
    <row r="52693" spans="33:34">
      <c r="AG52693" s="7"/>
      <c r="AH52693" s="7"/>
    </row>
    <row r="52694" spans="33:34">
      <c r="AG52694" s="7"/>
      <c r="AH52694" s="7"/>
    </row>
    <row r="52695" spans="33:34">
      <c r="AG52695" s="7"/>
      <c r="AH52695" s="7"/>
    </row>
    <row r="52696" spans="33:34">
      <c r="AG52696" s="7"/>
      <c r="AH52696" s="7"/>
    </row>
    <row r="52697" spans="33:34">
      <c r="AG52697" s="7"/>
      <c r="AH52697" s="7"/>
    </row>
    <row r="52698" spans="33:34">
      <c r="AG52698" s="7"/>
      <c r="AH52698" s="7"/>
    </row>
    <row r="52699" spans="33:34">
      <c r="AG52699" s="7"/>
      <c r="AH52699" s="7"/>
    </row>
    <row r="52700" spans="33:34">
      <c r="AG52700" s="7"/>
      <c r="AH52700" s="7"/>
    </row>
    <row r="52701" spans="33:34">
      <c r="AG52701" s="7"/>
      <c r="AH52701" s="7"/>
    </row>
    <row r="52702" spans="33:34">
      <c r="AG52702" s="7"/>
      <c r="AH52702" s="7"/>
    </row>
    <row r="52703" spans="33:34">
      <c r="AG52703" s="7"/>
      <c r="AH52703" s="7"/>
    </row>
    <row r="52704" spans="33:34">
      <c r="AG52704" s="7"/>
      <c r="AH52704" s="7"/>
    </row>
    <row r="52705" spans="33:34">
      <c r="AG52705" s="7"/>
      <c r="AH52705" s="7"/>
    </row>
    <row r="52706" spans="33:34">
      <c r="AG52706" s="7"/>
      <c r="AH52706" s="7"/>
    </row>
    <row r="52707" spans="33:34">
      <c r="AG52707" s="7"/>
      <c r="AH52707" s="7"/>
    </row>
    <row r="52708" spans="33:34">
      <c r="AG52708" s="7"/>
      <c r="AH52708" s="7"/>
    </row>
    <row r="52709" spans="33:34">
      <c r="AG52709" s="7"/>
      <c r="AH52709" s="7"/>
    </row>
    <row r="52710" spans="33:34">
      <c r="AG52710" s="7"/>
      <c r="AH52710" s="7"/>
    </row>
    <row r="52711" spans="33:34">
      <c r="AG52711" s="7"/>
      <c r="AH52711" s="7"/>
    </row>
    <row r="52712" spans="33:34">
      <c r="AG52712" s="7"/>
      <c r="AH52712" s="7"/>
    </row>
    <row r="52713" spans="33:34">
      <c r="AG52713" s="7"/>
      <c r="AH52713" s="7"/>
    </row>
    <row r="52714" spans="33:34">
      <c r="AG52714" s="7"/>
      <c r="AH52714" s="7"/>
    </row>
    <row r="52715" spans="33:34">
      <c r="AG52715" s="7"/>
      <c r="AH52715" s="7"/>
    </row>
    <row r="52716" spans="33:34">
      <c r="AG52716" s="7"/>
      <c r="AH52716" s="7"/>
    </row>
    <row r="52717" spans="33:34">
      <c r="AG52717" s="7"/>
      <c r="AH52717" s="7"/>
    </row>
    <row r="52718" spans="33:34">
      <c r="AG52718" s="7"/>
      <c r="AH52718" s="7"/>
    </row>
    <row r="52719" spans="33:34">
      <c r="AG52719" s="7"/>
      <c r="AH52719" s="7"/>
    </row>
    <row r="52720" spans="33:34">
      <c r="AG52720" s="7"/>
      <c r="AH52720" s="7"/>
    </row>
    <row r="52721" spans="33:34">
      <c r="AG52721" s="7"/>
      <c r="AH52721" s="7"/>
    </row>
    <row r="52722" spans="33:34">
      <c r="AG52722" s="7"/>
      <c r="AH52722" s="7"/>
    </row>
    <row r="52723" spans="33:34">
      <c r="AG52723" s="7"/>
      <c r="AH52723" s="7"/>
    </row>
    <row r="52724" spans="33:34">
      <c r="AG52724" s="7"/>
      <c r="AH52724" s="7"/>
    </row>
    <row r="52725" spans="33:34">
      <c r="AG52725" s="7"/>
      <c r="AH52725" s="7"/>
    </row>
    <row r="52726" spans="33:34">
      <c r="AG52726" s="7"/>
      <c r="AH52726" s="7"/>
    </row>
    <row r="52727" spans="33:34">
      <c r="AG52727" s="7"/>
      <c r="AH52727" s="7"/>
    </row>
    <row r="52728" spans="33:34">
      <c r="AG52728" s="7"/>
      <c r="AH52728" s="7"/>
    </row>
    <row r="52729" spans="33:34">
      <c r="AG52729" s="7"/>
      <c r="AH52729" s="7"/>
    </row>
    <row r="52730" spans="33:34">
      <c r="AG52730" s="7"/>
      <c r="AH52730" s="7"/>
    </row>
    <row r="52731" spans="33:34">
      <c r="AG52731" s="7"/>
      <c r="AH52731" s="7"/>
    </row>
    <row r="52732" spans="33:34">
      <c r="AG52732" s="7"/>
      <c r="AH52732" s="7"/>
    </row>
    <row r="52733" spans="33:34">
      <c r="AG52733" s="7"/>
      <c r="AH52733" s="7"/>
    </row>
    <row r="52734" spans="33:34">
      <c r="AG52734" s="7"/>
      <c r="AH52734" s="7"/>
    </row>
    <row r="52735" spans="33:34">
      <c r="AG52735" s="7"/>
      <c r="AH52735" s="7"/>
    </row>
    <row r="52736" spans="33:34">
      <c r="AG52736" s="7"/>
      <c r="AH52736" s="7"/>
    </row>
    <row r="52737" spans="33:34">
      <c r="AG52737" s="7"/>
      <c r="AH52737" s="7"/>
    </row>
    <row r="52738" spans="33:34">
      <c r="AG52738" s="7"/>
      <c r="AH52738" s="7"/>
    </row>
    <row r="52739" spans="33:34">
      <c r="AG52739" s="7"/>
      <c r="AH52739" s="7"/>
    </row>
    <row r="52740" spans="33:34">
      <c r="AG52740" s="7"/>
      <c r="AH52740" s="7"/>
    </row>
    <row r="52741" spans="33:34">
      <c r="AG52741" s="7"/>
      <c r="AH52741" s="7"/>
    </row>
    <row r="52742" spans="33:34">
      <c r="AG52742" s="7"/>
      <c r="AH52742" s="7"/>
    </row>
    <row r="52743" spans="33:34">
      <c r="AG52743" s="7"/>
      <c r="AH52743" s="7"/>
    </row>
    <row r="52744" spans="33:34">
      <c r="AG52744" s="7"/>
      <c r="AH52744" s="7"/>
    </row>
    <row r="52745" spans="33:34">
      <c r="AG52745" s="7"/>
      <c r="AH52745" s="7"/>
    </row>
    <row r="52746" spans="33:34">
      <c r="AG52746" s="7"/>
      <c r="AH52746" s="7"/>
    </row>
    <row r="52747" spans="33:34">
      <c r="AG52747" s="7"/>
      <c r="AH52747" s="7"/>
    </row>
    <row r="52748" spans="33:34">
      <c r="AG52748" s="7"/>
      <c r="AH52748" s="7"/>
    </row>
    <row r="52749" spans="33:34">
      <c r="AG52749" s="7"/>
      <c r="AH52749" s="7"/>
    </row>
    <row r="52750" spans="33:34">
      <c r="AG52750" s="7"/>
      <c r="AH52750" s="7"/>
    </row>
    <row r="52751" spans="33:34">
      <c r="AG52751" s="7"/>
      <c r="AH52751" s="7"/>
    </row>
    <row r="52752" spans="33:34">
      <c r="AG52752" s="7"/>
      <c r="AH52752" s="7"/>
    </row>
    <row r="52753" spans="33:34">
      <c r="AG52753" s="7"/>
      <c r="AH52753" s="7"/>
    </row>
    <row r="52754" spans="33:34">
      <c r="AG52754" s="7"/>
      <c r="AH52754" s="7"/>
    </row>
    <row r="52755" spans="33:34">
      <c r="AG52755" s="7"/>
      <c r="AH52755" s="7"/>
    </row>
    <row r="52756" spans="33:34">
      <c r="AG52756" s="7"/>
      <c r="AH52756" s="7"/>
    </row>
    <row r="52757" spans="33:34">
      <c r="AG52757" s="7"/>
      <c r="AH52757" s="7"/>
    </row>
    <row r="52758" spans="33:34">
      <c r="AG52758" s="7"/>
      <c r="AH52758" s="7"/>
    </row>
    <row r="52759" spans="33:34">
      <c r="AG52759" s="7"/>
      <c r="AH52759" s="7"/>
    </row>
    <row r="52760" spans="33:34">
      <c r="AG52760" s="7"/>
      <c r="AH52760" s="7"/>
    </row>
    <row r="52761" spans="33:34">
      <c r="AG52761" s="7"/>
      <c r="AH52761" s="7"/>
    </row>
    <row r="52762" spans="33:34">
      <c r="AG52762" s="7"/>
      <c r="AH52762" s="7"/>
    </row>
    <row r="52763" spans="33:34">
      <c r="AG52763" s="7"/>
      <c r="AH52763" s="7"/>
    </row>
    <row r="52764" spans="33:34">
      <c r="AG52764" s="7"/>
      <c r="AH52764" s="7"/>
    </row>
    <row r="52765" spans="33:34">
      <c r="AG52765" s="7"/>
      <c r="AH52765" s="7"/>
    </row>
    <row r="52766" spans="33:34">
      <c r="AG52766" s="7"/>
      <c r="AH52766" s="7"/>
    </row>
    <row r="52767" spans="33:34">
      <c r="AG52767" s="7"/>
      <c r="AH52767" s="7"/>
    </row>
    <row r="52768" spans="33:34">
      <c r="AG52768" s="7"/>
      <c r="AH52768" s="7"/>
    </row>
    <row r="52769" spans="33:34">
      <c r="AG52769" s="7"/>
      <c r="AH52769" s="7"/>
    </row>
    <row r="52770" spans="33:34">
      <c r="AG52770" s="7"/>
      <c r="AH52770" s="7"/>
    </row>
    <row r="52771" spans="33:34">
      <c r="AG52771" s="7"/>
      <c r="AH52771" s="7"/>
    </row>
    <row r="52772" spans="33:34">
      <c r="AG52772" s="7"/>
      <c r="AH52772" s="7"/>
    </row>
    <row r="52773" spans="33:34">
      <c r="AG52773" s="7"/>
      <c r="AH52773" s="7"/>
    </row>
    <row r="52774" spans="33:34">
      <c r="AG52774" s="7"/>
      <c r="AH52774" s="7"/>
    </row>
    <row r="52775" spans="33:34">
      <c r="AG52775" s="7"/>
      <c r="AH52775" s="7"/>
    </row>
    <row r="52776" spans="33:34">
      <c r="AG52776" s="7"/>
      <c r="AH52776" s="7"/>
    </row>
    <row r="52777" spans="33:34">
      <c r="AG52777" s="7"/>
      <c r="AH52777" s="7"/>
    </row>
    <row r="52778" spans="33:34">
      <c r="AG52778" s="7"/>
      <c r="AH52778" s="7"/>
    </row>
    <row r="52779" spans="33:34">
      <c r="AG52779" s="7"/>
      <c r="AH52779" s="7"/>
    </row>
    <row r="52780" spans="33:34">
      <c r="AG52780" s="7"/>
      <c r="AH52780" s="7"/>
    </row>
    <row r="52781" spans="33:34">
      <c r="AG52781" s="7"/>
      <c r="AH52781" s="7"/>
    </row>
    <row r="52782" spans="33:34">
      <c r="AG52782" s="7"/>
      <c r="AH52782" s="7"/>
    </row>
    <row r="52783" spans="33:34">
      <c r="AG52783" s="7"/>
      <c r="AH52783" s="7"/>
    </row>
    <row r="52784" spans="33:34">
      <c r="AG52784" s="7"/>
      <c r="AH52784" s="7"/>
    </row>
    <row r="52785" spans="33:34">
      <c r="AG52785" s="7"/>
      <c r="AH52785" s="7"/>
    </row>
    <row r="52786" spans="33:34">
      <c r="AG52786" s="7"/>
      <c r="AH52786" s="7"/>
    </row>
    <row r="52787" spans="33:34">
      <c r="AG52787" s="7"/>
      <c r="AH52787" s="7"/>
    </row>
    <row r="52788" spans="33:34">
      <c r="AG52788" s="7"/>
      <c r="AH52788" s="7"/>
    </row>
    <row r="52789" spans="33:34">
      <c r="AG52789" s="7"/>
      <c r="AH52789" s="7"/>
    </row>
    <row r="52790" spans="33:34">
      <c r="AG52790" s="7"/>
      <c r="AH52790" s="7"/>
    </row>
    <row r="52791" spans="33:34">
      <c r="AG52791" s="7"/>
      <c r="AH52791" s="7"/>
    </row>
    <row r="52792" spans="33:34">
      <c r="AG52792" s="7"/>
      <c r="AH52792" s="7"/>
    </row>
    <row r="52793" spans="33:34">
      <c r="AG52793" s="7"/>
      <c r="AH52793" s="7"/>
    </row>
    <row r="52794" spans="33:34">
      <c r="AG52794" s="7"/>
      <c r="AH52794" s="7"/>
    </row>
    <row r="52795" spans="33:34">
      <c r="AG52795" s="7"/>
      <c r="AH52795" s="7"/>
    </row>
    <row r="52796" spans="33:34">
      <c r="AG52796" s="7"/>
      <c r="AH52796" s="7"/>
    </row>
    <row r="52797" spans="33:34">
      <c r="AG52797" s="7"/>
      <c r="AH52797" s="7"/>
    </row>
    <row r="52798" spans="33:34">
      <c r="AG52798" s="7"/>
      <c r="AH52798" s="7"/>
    </row>
    <row r="52799" spans="33:34">
      <c r="AG52799" s="7"/>
      <c r="AH52799" s="7"/>
    </row>
    <row r="52800" spans="33:34">
      <c r="AG52800" s="7"/>
      <c r="AH52800" s="7"/>
    </row>
    <row r="52801" spans="33:34">
      <c r="AG52801" s="7"/>
      <c r="AH52801" s="7"/>
    </row>
    <row r="52802" spans="33:34">
      <c r="AG52802" s="7"/>
      <c r="AH52802" s="7"/>
    </row>
    <row r="52803" spans="33:34">
      <c r="AG52803" s="7"/>
      <c r="AH52803" s="7"/>
    </row>
    <row r="52804" spans="33:34">
      <c r="AG52804" s="7"/>
      <c r="AH52804" s="7"/>
    </row>
    <row r="52805" spans="33:34">
      <c r="AG52805" s="7"/>
      <c r="AH52805" s="7"/>
    </row>
    <row r="52806" spans="33:34">
      <c r="AG52806" s="7"/>
      <c r="AH52806" s="7"/>
    </row>
    <row r="52807" spans="33:34">
      <c r="AG52807" s="7"/>
      <c r="AH52807" s="7"/>
    </row>
    <row r="52808" spans="33:34">
      <c r="AG52808" s="7"/>
      <c r="AH52808" s="7"/>
    </row>
    <row r="52809" spans="33:34">
      <c r="AG52809" s="7"/>
      <c r="AH52809" s="7"/>
    </row>
    <row r="52810" spans="33:34">
      <c r="AG52810" s="7"/>
      <c r="AH52810" s="7"/>
    </row>
    <row r="52811" spans="33:34">
      <c r="AG52811" s="7"/>
      <c r="AH52811" s="7"/>
    </row>
    <row r="52812" spans="33:34">
      <c r="AG52812" s="7"/>
      <c r="AH52812" s="7"/>
    </row>
    <row r="52813" spans="33:34">
      <c r="AG52813" s="7"/>
      <c r="AH52813" s="7"/>
    </row>
    <row r="52814" spans="33:34">
      <c r="AG52814" s="7"/>
      <c r="AH52814" s="7"/>
    </row>
    <row r="52815" spans="33:34">
      <c r="AG52815" s="7"/>
      <c r="AH52815" s="7"/>
    </row>
    <row r="52816" spans="33:34">
      <c r="AG52816" s="7"/>
      <c r="AH52816" s="7"/>
    </row>
    <row r="52817" spans="33:34">
      <c r="AG52817" s="7"/>
      <c r="AH52817" s="7"/>
    </row>
    <row r="52818" spans="33:34">
      <c r="AG52818" s="7"/>
      <c r="AH52818" s="7"/>
    </row>
    <row r="52819" spans="33:34">
      <c r="AG52819" s="7"/>
      <c r="AH52819" s="7"/>
    </row>
    <row r="52820" spans="33:34">
      <c r="AG52820" s="7"/>
      <c r="AH52820" s="7"/>
    </row>
    <row r="52821" spans="33:34">
      <c r="AG52821" s="7"/>
      <c r="AH52821" s="7"/>
    </row>
    <row r="52822" spans="33:34">
      <c r="AG52822" s="7"/>
      <c r="AH52822" s="7"/>
    </row>
    <row r="52823" spans="33:34">
      <c r="AG52823" s="7"/>
      <c r="AH52823" s="7"/>
    </row>
    <row r="52824" spans="33:34">
      <c r="AG52824" s="7"/>
      <c r="AH52824" s="7"/>
    </row>
    <row r="52825" spans="33:34">
      <c r="AG52825" s="7"/>
      <c r="AH52825" s="7"/>
    </row>
    <row r="52826" spans="33:34">
      <c r="AG52826" s="7"/>
      <c r="AH52826" s="7"/>
    </row>
    <row r="52827" spans="33:34">
      <c r="AG52827" s="7"/>
      <c r="AH52827" s="7"/>
    </row>
    <row r="52828" spans="33:34">
      <c r="AG52828" s="7"/>
      <c r="AH52828" s="7"/>
    </row>
    <row r="52829" spans="33:34">
      <c r="AG52829" s="7"/>
      <c r="AH52829" s="7"/>
    </row>
    <row r="52830" spans="33:34">
      <c r="AG52830" s="7"/>
      <c r="AH52830" s="7"/>
    </row>
    <row r="52831" spans="33:34">
      <c r="AG52831" s="7"/>
      <c r="AH52831" s="7"/>
    </row>
    <row r="52832" spans="33:34">
      <c r="AG52832" s="7"/>
      <c r="AH52832" s="7"/>
    </row>
    <row r="52833" spans="33:34">
      <c r="AG52833" s="7"/>
      <c r="AH52833" s="7"/>
    </row>
    <row r="52834" spans="33:34">
      <c r="AG52834" s="7"/>
      <c r="AH52834" s="7"/>
    </row>
    <row r="52835" spans="33:34">
      <c r="AG52835" s="7"/>
      <c r="AH52835" s="7"/>
    </row>
    <row r="52836" spans="33:34">
      <c r="AG52836" s="7"/>
      <c r="AH52836" s="7"/>
    </row>
    <row r="52837" spans="33:34">
      <c r="AG52837" s="7"/>
      <c r="AH52837" s="7"/>
    </row>
    <row r="52838" spans="33:34">
      <c r="AG52838" s="7"/>
      <c r="AH52838" s="7"/>
    </row>
    <row r="52839" spans="33:34">
      <c r="AG52839" s="7"/>
      <c r="AH52839" s="7"/>
    </row>
    <row r="52840" spans="33:34">
      <c r="AG52840" s="7"/>
      <c r="AH52840" s="7"/>
    </row>
    <row r="52841" spans="33:34">
      <c r="AG52841" s="7"/>
      <c r="AH52841" s="7"/>
    </row>
    <row r="52842" spans="33:34">
      <c r="AG52842" s="7"/>
      <c r="AH52842" s="7"/>
    </row>
    <row r="52843" spans="33:34">
      <c r="AG52843" s="7"/>
      <c r="AH52843" s="7"/>
    </row>
    <row r="52844" spans="33:34">
      <c r="AG52844" s="7"/>
      <c r="AH52844" s="7"/>
    </row>
    <row r="52845" spans="33:34">
      <c r="AG52845" s="7"/>
      <c r="AH52845" s="7"/>
    </row>
    <row r="52846" spans="33:34">
      <c r="AG52846" s="7"/>
      <c r="AH52846" s="7"/>
    </row>
    <row r="52847" spans="33:34">
      <c r="AG52847" s="7"/>
      <c r="AH52847" s="7"/>
    </row>
    <row r="52848" spans="33:34">
      <c r="AG52848" s="7"/>
      <c r="AH52848" s="7"/>
    </row>
    <row r="52849" spans="33:34">
      <c r="AG52849" s="7"/>
      <c r="AH52849" s="7"/>
    </row>
    <row r="52850" spans="33:34">
      <c r="AG52850" s="7"/>
      <c r="AH52850" s="7"/>
    </row>
    <row r="52851" spans="33:34">
      <c r="AG52851" s="7"/>
      <c r="AH52851" s="7"/>
    </row>
    <row r="52852" spans="33:34">
      <c r="AG52852" s="7"/>
      <c r="AH52852" s="7"/>
    </row>
    <row r="52853" spans="33:34">
      <c r="AG52853" s="7"/>
      <c r="AH52853" s="7"/>
    </row>
    <row r="52854" spans="33:34">
      <c r="AG52854" s="7"/>
      <c r="AH52854" s="7"/>
    </row>
    <row r="52855" spans="33:34">
      <c r="AG52855" s="7"/>
      <c r="AH52855" s="7"/>
    </row>
    <row r="52856" spans="33:34">
      <c r="AG52856" s="7"/>
      <c r="AH52856" s="7"/>
    </row>
    <row r="52857" spans="33:34">
      <c r="AG52857" s="7"/>
      <c r="AH52857" s="7"/>
    </row>
    <row r="52858" spans="33:34">
      <c r="AG52858" s="7"/>
      <c r="AH52858" s="7"/>
    </row>
    <row r="52859" spans="33:34">
      <c r="AG52859" s="7"/>
      <c r="AH52859" s="7"/>
    </row>
    <row r="52860" spans="33:34">
      <c r="AG52860" s="7"/>
      <c r="AH52860" s="7"/>
    </row>
    <row r="52861" spans="33:34">
      <c r="AG52861" s="7"/>
      <c r="AH52861" s="7"/>
    </row>
    <row r="52862" spans="33:34">
      <c r="AG52862" s="7"/>
      <c r="AH52862" s="7"/>
    </row>
    <row r="52863" spans="33:34">
      <c r="AG52863" s="7"/>
      <c r="AH52863" s="7"/>
    </row>
    <row r="52864" spans="33:34">
      <c r="AG52864" s="7"/>
      <c r="AH52864" s="7"/>
    </row>
    <row r="52865" spans="33:34">
      <c r="AG52865" s="7"/>
      <c r="AH52865" s="7"/>
    </row>
    <row r="52866" spans="33:34">
      <c r="AG52866" s="7"/>
      <c r="AH52866" s="7"/>
    </row>
    <row r="52867" spans="33:34">
      <c r="AG52867" s="7"/>
      <c r="AH52867" s="7"/>
    </row>
    <row r="52868" spans="33:34">
      <c r="AG52868" s="7"/>
      <c r="AH52868" s="7"/>
    </row>
    <row r="52869" spans="33:34">
      <c r="AG52869" s="7"/>
      <c r="AH52869" s="7"/>
    </row>
    <row r="52870" spans="33:34">
      <c r="AG52870" s="7"/>
      <c r="AH52870" s="7"/>
    </row>
    <row r="52871" spans="33:34">
      <c r="AG52871" s="7"/>
      <c r="AH52871" s="7"/>
    </row>
    <row r="52872" spans="33:34">
      <c r="AG52872" s="7"/>
      <c r="AH52872" s="7"/>
    </row>
    <row r="52873" spans="33:34">
      <c r="AG52873" s="7"/>
      <c r="AH52873" s="7"/>
    </row>
    <row r="52874" spans="33:34">
      <c r="AG52874" s="7"/>
      <c r="AH52874" s="7"/>
    </row>
    <row r="52875" spans="33:34">
      <c r="AG52875" s="7"/>
      <c r="AH52875" s="7"/>
    </row>
    <row r="52876" spans="33:34">
      <c r="AG52876" s="7"/>
      <c r="AH52876" s="7"/>
    </row>
    <row r="52877" spans="33:34">
      <c r="AG52877" s="7"/>
      <c r="AH52877" s="7"/>
    </row>
    <row r="52878" spans="33:34">
      <c r="AG52878" s="7"/>
      <c r="AH52878" s="7"/>
    </row>
    <row r="52879" spans="33:34">
      <c r="AG52879" s="7"/>
      <c r="AH52879" s="7"/>
    </row>
    <row r="52880" spans="33:34">
      <c r="AG52880" s="7"/>
      <c r="AH52880" s="7"/>
    </row>
    <row r="52881" spans="33:34">
      <c r="AG52881" s="7"/>
      <c r="AH52881" s="7"/>
    </row>
    <row r="52882" spans="33:34">
      <c r="AG52882" s="7"/>
      <c r="AH52882" s="7"/>
    </row>
    <row r="52883" spans="33:34">
      <c r="AG52883" s="7"/>
      <c r="AH52883" s="7"/>
    </row>
    <row r="52884" spans="33:34">
      <c r="AG52884" s="7"/>
      <c r="AH52884" s="7"/>
    </row>
    <row r="52885" spans="33:34">
      <c r="AG52885" s="7"/>
      <c r="AH52885" s="7"/>
    </row>
    <row r="52886" spans="33:34">
      <c r="AG52886" s="7"/>
      <c r="AH52886" s="7"/>
    </row>
    <row r="52887" spans="33:34">
      <c r="AG52887" s="7"/>
      <c r="AH52887" s="7"/>
    </row>
    <row r="52888" spans="33:34">
      <c r="AG52888" s="7"/>
      <c r="AH52888" s="7"/>
    </row>
    <row r="52889" spans="33:34">
      <c r="AG52889" s="7"/>
      <c r="AH52889" s="7"/>
    </row>
    <row r="52890" spans="33:34">
      <c r="AG52890" s="7"/>
      <c r="AH52890" s="7"/>
    </row>
    <row r="52891" spans="33:34">
      <c r="AG52891" s="7"/>
      <c r="AH52891" s="7"/>
    </row>
    <row r="52892" spans="33:34">
      <c r="AG52892" s="7"/>
      <c r="AH52892" s="7"/>
    </row>
    <row r="52893" spans="33:34">
      <c r="AG52893" s="7"/>
      <c r="AH52893" s="7"/>
    </row>
    <row r="52894" spans="33:34">
      <c r="AG52894" s="7"/>
      <c r="AH52894" s="7"/>
    </row>
    <row r="52895" spans="33:34">
      <c r="AG52895" s="7"/>
      <c r="AH52895" s="7"/>
    </row>
    <row r="52896" spans="33:34">
      <c r="AG52896" s="7"/>
      <c r="AH52896" s="7"/>
    </row>
    <row r="52897" spans="33:34">
      <c r="AG52897" s="7"/>
      <c r="AH52897" s="7"/>
    </row>
    <row r="52898" spans="33:34">
      <c r="AG52898" s="7"/>
      <c r="AH52898" s="7"/>
    </row>
    <row r="52899" spans="33:34">
      <c r="AG52899" s="7"/>
      <c r="AH52899" s="7"/>
    </row>
    <row r="52900" spans="33:34">
      <c r="AG52900" s="7"/>
      <c r="AH52900" s="7"/>
    </row>
    <row r="52901" spans="33:34">
      <c r="AG52901" s="7"/>
      <c r="AH52901" s="7"/>
    </row>
    <row r="52902" spans="33:34">
      <c r="AG52902" s="7"/>
      <c r="AH52902" s="7"/>
    </row>
    <row r="52903" spans="33:34">
      <c r="AG52903" s="7"/>
      <c r="AH52903" s="7"/>
    </row>
    <row r="52904" spans="33:34">
      <c r="AG52904" s="7"/>
      <c r="AH52904" s="7"/>
    </row>
    <row r="52905" spans="33:34">
      <c r="AG52905" s="7"/>
      <c r="AH52905" s="7"/>
    </row>
    <row r="52906" spans="33:34">
      <c r="AG52906" s="7"/>
      <c r="AH52906" s="7"/>
    </row>
    <row r="52907" spans="33:34">
      <c r="AG52907" s="7"/>
      <c r="AH52907" s="7"/>
    </row>
    <row r="52908" spans="33:34">
      <c r="AG52908" s="7"/>
      <c r="AH52908" s="7"/>
    </row>
    <row r="52909" spans="33:34">
      <c r="AG52909" s="7"/>
      <c r="AH52909" s="7"/>
    </row>
    <row r="52910" spans="33:34">
      <c r="AG52910" s="7"/>
      <c r="AH52910" s="7"/>
    </row>
    <row r="52911" spans="33:34">
      <c r="AG52911" s="7"/>
      <c r="AH52911" s="7"/>
    </row>
    <row r="52912" spans="33:34">
      <c r="AG52912" s="7"/>
      <c r="AH52912" s="7"/>
    </row>
    <row r="52913" spans="33:34">
      <c r="AG52913" s="7"/>
      <c r="AH52913" s="7"/>
    </row>
    <row r="52914" spans="33:34">
      <c r="AG52914" s="7"/>
      <c r="AH52914" s="7"/>
    </row>
    <row r="52915" spans="33:34">
      <c r="AG52915" s="7"/>
      <c r="AH52915" s="7"/>
    </row>
    <row r="52916" spans="33:34">
      <c r="AG52916" s="7"/>
      <c r="AH52916" s="7"/>
    </row>
    <row r="52917" spans="33:34">
      <c r="AG52917" s="7"/>
      <c r="AH52917" s="7"/>
    </row>
    <row r="52918" spans="33:34">
      <c r="AG52918" s="7"/>
      <c r="AH52918" s="7"/>
    </row>
    <row r="52919" spans="33:34">
      <c r="AG52919" s="7"/>
      <c r="AH52919" s="7"/>
    </row>
    <row r="52920" spans="33:34">
      <c r="AG52920" s="7"/>
      <c r="AH52920" s="7"/>
    </row>
    <row r="52921" spans="33:34">
      <c r="AG52921" s="7"/>
      <c r="AH52921" s="7"/>
    </row>
    <row r="52922" spans="33:34">
      <c r="AG52922" s="7"/>
      <c r="AH52922" s="7"/>
    </row>
    <row r="52923" spans="33:34">
      <c r="AG52923" s="7"/>
      <c r="AH52923" s="7"/>
    </row>
    <row r="52924" spans="33:34">
      <c r="AG52924" s="7"/>
      <c r="AH52924" s="7"/>
    </row>
    <row r="52925" spans="33:34">
      <c r="AG52925" s="7"/>
      <c r="AH52925" s="7"/>
    </row>
    <row r="52926" spans="33:34">
      <c r="AG52926" s="7"/>
      <c r="AH52926" s="7"/>
    </row>
    <row r="52927" spans="33:34">
      <c r="AG52927" s="7"/>
      <c r="AH52927" s="7"/>
    </row>
    <row r="52928" spans="33:34">
      <c r="AG52928" s="7"/>
      <c r="AH52928" s="7"/>
    </row>
    <row r="52929" spans="33:34">
      <c r="AG52929" s="7"/>
      <c r="AH52929" s="7"/>
    </row>
    <row r="52930" spans="33:34">
      <c r="AG52930" s="7"/>
      <c r="AH52930" s="7"/>
    </row>
    <row r="52931" spans="33:34">
      <c r="AG52931" s="7"/>
      <c r="AH52931" s="7"/>
    </row>
    <row r="52932" spans="33:34">
      <c r="AG52932" s="7"/>
      <c r="AH52932" s="7"/>
    </row>
    <row r="52933" spans="33:34">
      <c r="AG52933" s="7"/>
      <c r="AH52933" s="7"/>
    </row>
    <row r="52934" spans="33:34">
      <c r="AG52934" s="7"/>
      <c r="AH52934" s="7"/>
    </row>
    <row r="52935" spans="33:34">
      <c r="AG52935" s="7"/>
      <c r="AH52935" s="7"/>
    </row>
    <row r="52936" spans="33:34">
      <c r="AG52936" s="7"/>
      <c r="AH52936" s="7"/>
    </row>
    <row r="52937" spans="33:34">
      <c r="AG52937" s="7"/>
      <c r="AH52937" s="7"/>
    </row>
    <row r="52938" spans="33:34">
      <c r="AG52938" s="7"/>
      <c r="AH52938" s="7"/>
    </row>
    <row r="52939" spans="33:34">
      <c r="AG52939" s="7"/>
      <c r="AH52939" s="7"/>
    </row>
    <row r="52940" spans="33:34">
      <c r="AG52940" s="7"/>
      <c r="AH52940" s="7"/>
    </row>
    <row r="52941" spans="33:34">
      <c r="AG52941" s="7"/>
      <c r="AH52941" s="7"/>
    </row>
    <row r="52942" spans="33:34">
      <c r="AG52942" s="7"/>
      <c r="AH52942" s="7"/>
    </row>
    <row r="52943" spans="33:34">
      <c r="AG52943" s="7"/>
      <c r="AH52943" s="7"/>
    </row>
    <row r="52944" spans="33:34">
      <c r="AG52944" s="7"/>
      <c r="AH52944" s="7"/>
    </row>
    <row r="52945" spans="33:34">
      <c r="AG52945" s="7"/>
      <c r="AH52945" s="7"/>
    </row>
    <row r="52946" spans="33:34">
      <c r="AG52946" s="7"/>
      <c r="AH52946" s="7"/>
    </row>
    <row r="52947" spans="33:34">
      <c r="AG52947" s="7"/>
      <c r="AH52947" s="7"/>
    </row>
    <row r="52948" spans="33:34">
      <c r="AG52948" s="7"/>
      <c r="AH52948" s="7"/>
    </row>
    <row r="52949" spans="33:34">
      <c r="AG52949" s="7"/>
      <c r="AH52949" s="7"/>
    </row>
    <row r="52950" spans="33:34">
      <c r="AG52950" s="7"/>
      <c r="AH52950" s="7"/>
    </row>
    <row r="52951" spans="33:34">
      <c r="AG52951" s="7"/>
      <c r="AH52951" s="7"/>
    </row>
    <row r="52952" spans="33:34">
      <c r="AG52952" s="7"/>
      <c r="AH52952" s="7"/>
    </row>
    <row r="52953" spans="33:34">
      <c r="AG52953" s="7"/>
      <c r="AH52953" s="7"/>
    </row>
    <row r="52954" spans="33:34">
      <c r="AG52954" s="7"/>
      <c r="AH52954" s="7"/>
    </row>
    <row r="52955" spans="33:34">
      <c r="AG52955" s="7"/>
      <c r="AH52955" s="7"/>
    </row>
    <row r="52956" spans="33:34">
      <c r="AG52956" s="7"/>
      <c r="AH52956" s="7"/>
    </row>
    <row r="52957" spans="33:34">
      <c r="AG52957" s="7"/>
      <c r="AH52957" s="7"/>
    </row>
    <row r="52958" spans="33:34">
      <c r="AG52958" s="7"/>
      <c r="AH52958" s="7"/>
    </row>
    <row r="52959" spans="33:34">
      <c r="AG52959" s="7"/>
      <c r="AH52959" s="7"/>
    </row>
    <row r="52960" spans="33:34">
      <c r="AG52960" s="7"/>
      <c r="AH52960" s="7"/>
    </row>
    <row r="52961" spans="33:34">
      <c r="AG52961" s="7"/>
      <c r="AH52961" s="7"/>
    </row>
    <row r="52962" spans="33:34">
      <c r="AG52962" s="7"/>
      <c r="AH52962" s="7"/>
    </row>
    <row r="52963" spans="33:34">
      <c r="AG52963" s="7"/>
      <c r="AH52963" s="7"/>
    </row>
    <row r="52964" spans="33:34">
      <c r="AG52964" s="7"/>
      <c r="AH52964" s="7"/>
    </row>
    <row r="52965" spans="33:34">
      <c r="AG52965" s="7"/>
      <c r="AH52965" s="7"/>
    </row>
    <row r="52966" spans="33:34">
      <c r="AG52966" s="7"/>
      <c r="AH52966" s="7"/>
    </row>
    <row r="52967" spans="33:34">
      <c r="AG52967" s="7"/>
      <c r="AH52967" s="7"/>
    </row>
    <row r="52968" spans="33:34">
      <c r="AG52968" s="7"/>
      <c r="AH52968" s="7"/>
    </row>
    <row r="52969" spans="33:34">
      <c r="AG52969" s="7"/>
      <c r="AH52969" s="7"/>
    </row>
    <row r="52970" spans="33:34">
      <c r="AG52970" s="7"/>
      <c r="AH52970" s="7"/>
    </row>
    <row r="52971" spans="33:34">
      <c r="AG52971" s="7"/>
      <c r="AH52971" s="7"/>
    </row>
    <row r="52972" spans="33:34">
      <c r="AG52972" s="7"/>
      <c r="AH52972" s="7"/>
    </row>
    <row r="52973" spans="33:34">
      <c r="AG52973" s="7"/>
      <c r="AH52973" s="7"/>
    </row>
    <row r="52974" spans="33:34">
      <c r="AG52974" s="7"/>
      <c r="AH52974" s="7"/>
    </row>
    <row r="52975" spans="33:34">
      <c r="AG52975" s="7"/>
      <c r="AH52975" s="7"/>
    </row>
    <row r="52976" spans="33:34">
      <c r="AG52976" s="7"/>
      <c r="AH52976" s="7"/>
    </row>
    <row r="52977" spans="33:34">
      <c r="AG52977" s="7"/>
      <c r="AH52977" s="7"/>
    </row>
    <row r="52978" spans="33:34">
      <c r="AG52978" s="7"/>
      <c r="AH52978" s="7"/>
    </row>
    <row r="52979" spans="33:34">
      <c r="AG52979" s="7"/>
      <c r="AH52979" s="7"/>
    </row>
    <row r="52980" spans="33:34">
      <c r="AG52980" s="7"/>
      <c r="AH52980" s="7"/>
    </row>
    <row r="52981" spans="33:34">
      <c r="AG52981" s="7"/>
      <c r="AH52981" s="7"/>
    </row>
    <row r="52982" spans="33:34">
      <c r="AG52982" s="7"/>
      <c r="AH52982" s="7"/>
    </row>
    <row r="52983" spans="33:34">
      <c r="AG52983" s="7"/>
      <c r="AH52983" s="7"/>
    </row>
    <row r="52984" spans="33:34">
      <c r="AG52984" s="7"/>
      <c r="AH52984" s="7"/>
    </row>
    <row r="52985" spans="33:34">
      <c r="AG52985" s="7"/>
      <c r="AH52985" s="7"/>
    </row>
    <row r="52986" spans="33:34">
      <c r="AG52986" s="7"/>
      <c r="AH52986" s="7"/>
    </row>
    <row r="52987" spans="33:34">
      <c r="AG52987" s="7"/>
      <c r="AH52987" s="7"/>
    </row>
    <row r="52988" spans="33:34">
      <c r="AG52988" s="7"/>
      <c r="AH52988" s="7"/>
    </row>
    <row r="52989" spans="33:34">
      <c r="AG52989" s="7"/>
      <c r="AH52989" s="7"/>
    </row>
    <row r="52990" spans="33:34">
      <c r="AG52990" s="7"/>
      <c r="AH52990" s="7"/>
    </row>
    <row r="52991" spans="33:34">
      <c r="AG52991" s="7"/>
      <c r="AH52991" s="7"/>
    </row>
    <row r="52992" spans="33:34">
      <c r="AG52992" s="7"/>
      <c r="AH52992" s="7"/>
    </row>
    <row r="52993" spans="33:34">
      <c r="AG52993" s="7"/>
      <c r="AH52993" s="7"/>
    </row>
    <row r="52994" spans="33:34">
      <c r="AG52994" s="7"/>
      <c r="AH52994" s="7"/>
    </row>
    <row r="52995" spans="33:34">
      <c r="AG52995" s="7"/>
      <c r="AH52995" s="7"/>
    </row>
    <row r="52996" spans="33:34">
      <c r="AG52996" s="7"/>
      <c r="AH52996" s="7"/>
    </row>
    <row r="52997" spans="33:34">
      <c r="AG52997" s="7"/>
      <c r="AH52997" s="7"/>
    </row>
    <row r="52998" spans="33:34">
      <c r="AG52998" s="7"/>
      <c r="AH52998" s="7"/>
    </row>
    <row r="52999" spans="33:34">
      <c r="AG52999" s="7"/>
      <c r="AH52999" s="7"/>
    </row>
    <row r="53000" spans="33:34">
      <c r="AG53000" s="7"/>
      <c r="AH53000" s="7"/>
    </row>
    <row r="53001" spans="33:34">
      <c r="AG53001" s="7"/>
      <c r="AH53001" s="7"/>
    </row>
    <row r="53002" spans="33:34">
      <c r="AG53002" s="7"/>
      <c r="AH53002" s="7"/>
    </row>
    <row r="53003" spans="33:34">
      <c r="AG53003" s="7"/>
      <c r="AH53003" s="7"/>
    </row>
    <row r="53004" spans="33:34">
      <c r="AG53004" s="7"/>
      <c r="AH53004" s="7"/>
    </row>
    <row r="53005" spans="33:34">
      <c r="AG53005" s="7"/>
      <c r="AH53005" s="7"/>
    </row>
    <row r="53006" spans="33:34">
      <c r="AG53006" s="7"/>
      <c r="AH53006" s="7"/>
    </row>
    <row r="53007" spans="33:34">
      <c r="AG53007" s="7"/>
      <c r="AH53007" s="7"/>
    </row>
    <row r="53008" spans="33:34">
      <c r="AG53008" s="7"/>
      <c r="AH53008" s="7"/>
    </row>
    <row r="53009" spans="33:34">
      <c r="AG53009" s="7"/>
      <c r="AH53009" s="7"/>
    </row>
    <row r="53010" spans="33:34">
      <c r="AG53010" s="7"/>
      <c r="AH53010" s="7"/>
    </row>
    <row r="53011" spans="33:34">
      <c r="AG53011" s="7"/>
      <c r="AH53011" s="7"/>
    </row>
    <row r="53012" spans="33:34">
      <c r="AG53012" s="7"/>
      <c r="AH53012" s="7"/>
    </row>
    <row r="53013" spans="33:34">
      <c r="AG53013" s="7"/>
      <c r="AH53013" s="7"/>
    </row>
    <row r="53014" spans="33:34">
      <c r="AG53014" s="7"/>
      <c r="AH53014" s="7"/>
    </row>
    <row r="53015" spans="33:34">
      <c r="AG53015" s="7"/>
      <c r="AH53015" s="7"/>
    </row>
    <row r="53016" spans="33:34">
      <c r="AG53016" s="7"/>
      <c r="AH53016" s="7"/>
    </row>
    <row r="53017" spans="33:34">
      <c r="AG53017" s="7"/>
      <c r="AH53017" s="7"/>
    </row>
    <row r="53018" spans="33:34">
      <c r="AG53018" s="7"/>
      <c r="AH53018" s="7"/>
    </row>
    <row r="53019" spans="33:34">
      <c r="AG53019" s="7"/>
      <c r="AH53019" s="7"/>
    </row>
    <row r="53020" spans="33:34">
      <c r="AG53020" s="7"/>
      <c r="AH53020" s="7"/>
    </row>
    <row r="53021" spans="33:34">
      <c r="AG53021" s="7"/>
      <c r="AH53021" s="7"/>
    </row>
    <row r="53022" spans="33:34">
      <c r="AG53022" s="7"/>
      <c r="AH53022" s="7"/>
    </row>
    <row r="53023" spans="33:34">
      <c r="AG53023" s="7"/>
      <c r="AH53023" s="7"/>
    </row>
    <row r="53024" spans="33:34">
      <c r="AG53024" s="7"/>
      <c r="AH53024" s="7"/>
    </row>
    <row r="53025" spans="33:34">
      <c r="AG53025" s="7"/>
      <c r="AH53025" s="7"/>
    </row>
    <row r="53026" spans="33:34">
      <c r="AG53026" s="7"/>
      <c r="AH53026" s="7"/>
    </row>
    <row r="53027" spans="33:34">
      <c r="AG53027" s="7"/>
      <c r="AH53027" s="7"/>
    </row>
    <row r="53028" spans="33:34">
      <c r="AG53028" s="7"/>
      <c r="AH53028" s="7"/>
    </row>
    <row r="53029" spans="33:34">
      <c r="AG53029" s="7"/>
      <c r="AH53029" s="7"/>
    </row>
    <row r="53030" spans="33:34">
      <c r="AG53030" s="7"/>
      <c r="AH53030" s="7"/>
    </row>
    <row r="53031" spans="33:34">
      <c r="AG53031" s="7"/>
      <c r="AH53031" s="7"/>
    </row>
    <row r="53032" spans="33:34">
      <c r="AG53032" s="7"/>
      <c r="AH53032" s="7"/>
    </row>
    <row r="53033" spans="33:34">
      <c r="AG53033" s="7"/>
      <c r="AH53033" s="7"/>
    </row>
    <row r="53034" spans="33:34">
      <c r="AG53034" s="7"/>
      <c r="AH53034" s="7"/>
    </row>
    <row r="53035" spans="33:34">
      <c r="AG53035" s="7"/>
      <c r="AH53035" s="7"/>
    </row>
    <row r="53036" spans="33:34">
      <c r="AG53036" s="7"/>
      <c r="AH53036" s="7"/>
    </row>
    <row r="53037" spans="33:34">
      <c r="AG53037" s="7"/>
      <c r="AH53037" s="7"/>
    </row>
    <row r="53038" spans="33:34">
      <c r="AG53038" s="7"/>
      <c r="AH53038" s="7"/>
    </row>
    <row r="53039" spans="33:34">
      <c r="AG53039" s="7"/>
      <c r="AH53039" s="7"/>
    </row>
    <row r="53040" spans="33:34">
      <c r="AG53040" s="7"/>
      <c r="AH53040" s="7"/>
    </row>
    <row r="53041" spans="33:34">
      <c r="AG53041" s="7"/>
      <c r="AH53041" s="7"/>
    </row>
    <row r="53042" spans="33:34">
      <c r="AG53042" s="7"/>
      <c r="AH53042" s="7"/>
    </row>
    <row r="53043" spans="33:34">
      <c r="AG53043" s="7"/>
      <c r="AH53043" s="7"/>
    </row>
    <row r="53044" spans="33:34">
      <c r="AG53044" s="7"/>
      <c r="AH53044" s="7"/>
    </row>
    <row r="53045" spans="33:34">
      <c r="AG53045" s="7"/>
      <c r="AH53045" s="7"/>
    </row>
    <row r="53046" spans="33:34">
      <c r="AG53046" s="7"/>
      <c r="AH53046" s="7"/>
    </row>
    <row r="53047" spans="33:34">
      <c r="AG53047" s="7"/>
      <c r="AH53047" s="7"/>
    </row>
    <row r="53048" spans="33:34">
      <c r="AG53048" s="7"/>
      <c r="AH53048" s="7"/>
    </row>
    <row r="53049" spans="33:34">
      <c r="AG53049" s="7"/>
      <c r="AH53049" s="7"/>
    </row>
    <row r="53050" spans="33:34">
      <c r="AG53050" s="7"/>
      <c r="AH53050" s="7"/>
    </row>
    <row r="53051" spans="33:34">
      <c r="AG53051" s="7"/>
      <c r="AH53051" s="7"/>
    </row>
    <row r="53052" spans="33:34">
      <c r="AG53052" s="7"/>
      <c r="AH53052" s="7"/>
    </row>
    <row r="53053" spans="33:34">
      <c r="AG53053" s="7"/>
      <c r="AH53053" s="7"/>
    </row>
    <row r="53054" spans="33:34">
      <c r="AG53054" s="7"/>
      <c r="AH53054" s="7"/>
    </row>
    <row r="53055" spans="33:34">
      <c r="AG53055" s="7"/>
      <c r="AH53055" s="7"/>
    </row>
    <row r="53056" spans="33:34">
      <c r="AG53056" s="7"/>
      <c r="AH53056" s="7"/>
    </row>
    <row r="53057" spans="33:34">
      <c r="AG53057" s="7"/>
      <c r="AH53057" s="7"/>
    </row>
    <row r="53058" spans="33:34">
      <c r="AG53058" s="7"/>
      <c r="AH53058" s="7"/>
    </row>
    <row r="53059" spans="33:34">
      <c r="AG53059" s="7"/>
      <c r="AH53059" s="7"/>
    </row>
    <row r="53060" spans="33:34">
      <c r="AG53060" s="7"/>
      <c r="AH53060" s="7"/>
    </row>
    <row r="53061" spans="33:34">
      <c r="AG53061" s="7"/>
      <c r="AH53061" s="7"/>
    </row>
    <row r="53062" spans="33:34">
      <c r="AG53062" s="7"/>
      <c r="AH53062" s="7"/>
    </row>
    <row r="53063" spans="33:34">
      <c r="AG53063" s="7"/>
      <c r="AH53063" s="7"/>
    </row>
    <row r="53064" spans="33:34">
      <c r="AG53064" s="7"/>
      <c r="AH53064" s="7"/>
    </row>
    <row r="53065" spans="33:34">
      <c r="AG53065" s="7"/>
      <c r="AH53065" s="7"/>
    </row>
    <row r="53066" spans="33:34">
      <c r="AG53066" s="7"/>
      <c r="AH53066" s="7"/>
    </row>
    <row r="53067" spans="33:34">
      <c r="AG53067" s="7"/>
      <c r="AH53067" s="7"/>
    </row>
    <row r="53068" spans="33:34">
      <c r="AG53068" s="7"/>
      <c r="AH53068" s="7"/>
    </row>
    <row r="53069" spans="33:34">
      <c r="AG53069" s="7"/>
      <c r="AH53069" s="7"/>
    </row>
    <row r="53070" spans="33:34">
      <c r="AG53070" s="7"/>
      <c r="AH53070" s="7"/>
    </row>
    <row r="53071" spans="33:34">
      <c r="AG53071" s="7"/>
      <c r="AH53071" s="7"/>
    </row>
    <row r="53072" spans="33:34">
      <c r="AG53072" s="7"/>
      <c r="AH53072" s="7"/>
    </row>
    <row r="53073" spans="33:34">
      <c r="AG53073" s="7"/>
      <c r="AH53073" s="7"/>
    </row>
    <row r="53074" spans="33:34">
      <c r="AG53074" s="7"/>
      <c r="AH53074" s="7"/>
    </row>
    <row r="53075" spans="33:34">
      <c r="AG53075" s="7"/>
      <c r="AH53075" s="7"/>
    </row>
    <row r="53076" spans="33:34">
      <c r="AG53076" s="7"/>
      <c r="AH53076" s="7"/>
    </row>
    <row r="53077" spans="33:34">
      <c r="AG53077" s="7"/>
      <c r="AH53077" s="7"/>
    </row>
    <row r="53078" spans="33:34">
      <c r="AG53078" s="7"/>
      <c r="AH53078" s="7"/>
    </row>
    <row r="53079" spans="33:34">
      <c r="AG53079" s="7"/>
      <c r="AH53079" s="7"/>
    </row>
    <row r="53080" spans="33:34">
      <c r="AG53080" s="7"/>
      <c r="AH53080" s="7"/>
    </row>
    <row r="53081" spans="33:34">
      <c r="AG53081" s="7"/>
      <c r="AH53081" s="7"/>
    </row>
    <row r="53082" spans="33:34">
      <c r="AG53082" s="7"/>
      <c r="AH53082" s="7"/>
    </row>
    <row r="53083" spans="33:34">
      <c r="AG53083" s="7"/>
      <c r="AH53083" s="7"/>
    </row>
    <row r="53084" spans="33:34">
      <c r="AG53084" s="7"/>
      <c r="AH53084" s="7"/>
    </row>
    <row r="53085" spans="33:34">
      <c r="AG53085" s="7"/>
      <c r="AH53085" s="7"/>
    </row>
    <row r="53086" spans="33:34">
      <c r="AG53086" s="7"/>
      <c r="AH53086" s="7"/>
    </row>
    <row r="53087" spans="33:34">
      <c r="AG53087" s="7"/>
      <c r="AH53087" s="7"/>
    </row>
    <row r="53088" spans="33:34">
      <c r="AG53088" s="7"/>
      <c r="AH53088" s="7"/>
    </row>
    <row r="53089" spans="33:34">
      <c r="AG53089" s="7"/>
      <c r="AH53089" s="7"/>
    </row>
    <row r="53090" spans="33:34">
      <c r="AG53090" s="7"/>
      <c r="AH53090" s="7"/>
    </row>
    <row r="53091" spans="33:34">
      <c r="AG53091" s="7"/>
      <c r="AH53091" s="7"/>
    </row>
    <row r="53092" spans="33:34">
      <c r="AG53092" s="7"/>
      <c r="AH53092" s="7"/>
    </row>
    <row r="53093" spans="33:34">
      <c r="AG53093" s="7"/>
      <c r="AH53093" s="7"/>
    </row>
    <row r="53094" spans="33:34">
      <c r="AG53094" s="7"/>
      <c r="AH53094" s="7"/>
    </row>
    <row r="53095" spans="33:34">
      <c r="AG53095" s="7"/>
      <c r="AH53095" s="7"/>
    </row>
    <row r="53096" spans="33:34">
      <c r="AG53096" s="7"/>
      <c r="AH53096" s="7"/>
    </row>
    <row r="53097" spans="33:34">
      <c r="AG53097" s="7"/>
      <c r="AH53097" s="7"/>
    </row>
    <row r="53098" spans="33:34">
      <c r="AG53098" s="7"/>
      <c r="AH53098" s="7"/>
    </row>
    <row r="53099" spans="33:34">
      <c r="AG53099" s="7"/>
      <c r="AH53099" s="7"/>
    </row>
    <row r="53100" spans="33:34">
      <c r="AG53100" s="7"/>
      <c r="AH53100" s="7"/>
    </row>
    <row r="53101" spans="33:34">
      <c r="AG53101" s="7"/>
      <c r="AH53101" s="7"/>
    </row>
    <row r="53102" spans="33:34">
      <c r="AG53102" s="7"/>
      <c r="AH53102" s="7"/>
    </row>
    <row r="53103" spans="33:34">
      <c r="AG53103" s="7"/>
      <c r="AH53103" s="7"/>
    </row>
    <row r="53104" spans="33:34">
      <c r="AG53104" s="7"/>
      <c r="AH53104" s="7"/>
    </row>
    <row r="53105" spans="33:34">
      <c r="AG53105" s="7"/>
      <c r="AH53105" s="7"/>
    </row>
    <row r="53106" spans="33:34">
      <c r="AG53106" s="7"/>
      <c r="AH53106" s="7"/>
    </row>
    <row r="53107" spans="33:34">
      <c r="AG53107" s="7"/>
      <c r="AH53107" s="7"/>
    </row>
    <row r="53108" spans="33:34">
      <c r="AG53108" s="7"/>
      <c r="AH53108" s="7"/>
    </row>
    <row r="53109" spans="33:34">
      <c r="AG53109" s="7"/>
      <c r="AH53109" s="7"/>
    </row>
    <row r="53110" spans="33:34">
      <c r="AG53110" s="7"/>
      <c r="AH53110" s="7"/>
    </row>
    <row r="53111" spans="33:34">
      <c r="AG53111" s="7"/>
      <c r="AH53111" s="7"/>
    </row>
    <row r="53112" spans="33:34">
      <c r="AG53112" s="7"/>
      <c r="AH53112" s="7"/>
    </row>
    <row r="53113" spans="33:34">
      <c r="AG53113" s="7"/>
      <c r="AH53113" s="7"/>
    </row>
    <row r="53114" spans="33:34">
      <c r="AG53114" s="7"/>
      <c r="AH53114" s="7"/>
    </row>
    <row r="53115" spans="33:34">
      <c r="AG53115" s="7"/>
      <c r="AH53115" s="7"/>
    </row>
    <row r="53116" spans="33:34">
      <c r="AG53116" s="7"/>
      <c r="AH53116" s="7"/>
    </row>
    <row r="53117" spans="33:34">
      <c r="AG53117" s="7"/>
      <c r="AH53117" s="7"/>
    </row>
    <row r="53118" spans="33:34">
      <c r="AG53118" s="7"/>
      <c r="AH53118" s="7"/>
    </row>
    <row r="53119" spans="33:34">
      <c r="AG53119" s="7"/>
      <c r="AH53119" s="7"/>
    </row>
    <row r="53120" spans="33:34">
      <c r="AG53120" s="7"/>
      <c r="AH53120" s="7"/>
    </row>
    <row r="53121" spans="33:34">
      <c r="AG53121" s="7"/>
      <c r="AH53121" s="7"/>
    </row>
    <row r="53122" spans="33:34">
      <c r="AG53122" s="7"/>
      <c r="AH53122" s="7"/>
    </row>
    <row r="53123" spans="33:34">
      <c r="AG53123" s="7"/>
      <c r="AH53123" s="7"/>
    </row>
    <row r="53124" spans="33:34">
      <c r="AG53124" s="7"/>
      <c r="AH53124" s="7"/>
    </row>
    <row r="53125" spans="33:34">
      <c r="AG53125" s="7"/>
      <c r="AH53125" s="7"/>
    </row>
    <row r="53126" spans="33:34">
      <c r="AG53126" s="7"/>
      <c r="AH53126" s="7"/>
    </row>
    <row r="53127" spans="33:34">
      <c r="AG53127" s="7"/>
      <c r="AH53127" s="7"/>
    </row>
    <row r="53128" spans="33:34">
      <c r="AG53128" s="7"/>
      <c r="AH53128" s="7"/>
    </row>
    <row r="53129" spans="33:34">
      <c r="AG53129" s="7"/>
      <c r="AH53129" s="7"/>
    </row>
    <row r="53130" spans="33:34">
      <c r="AG53130" s="7"/>
      <c r="AH53130" s="7"/>
    </row>
    <row r="53131" spans="33:34">
      <c r="AG53131" s="7"/>
      <c r="AH53131" s="7"/>
    </row>
    <row r="53132" spans="33:34">
      <c r="AG53132" s="7"/>
      <c r="AH53132" s="7"/>
    </row>
    <row r="53133" spans="33:34">
      <c r="AG53133" s="7"/>
      <c r="AH53133" s="7"/>
    </row>
    <row r="53134" spans="33:34">
      <c r="AG53134" s="7"/>
      <c r="AH53134" s="7"/>
    </row>
    <row r="53135" spans="33:34">
      <c r="AG53135" s="7"/>
      <c r="AH53135" s="7"/>
    </row>
    <row r="53136" spans="33:34">
      <c r="AG53136" s="7"/>
      <c r="AH53136" s="7"/>
    </row>
    <row r="53137" spans="33:34">
      <c r="AG53137" s="7"/>
      <c r="AH53137" s="7"/>
    </row>
    <row r="53138" spans="33:34">
      <c r="AG53138" s="7"/>
      <c r="AH53138" s="7"/>
    </row>
    <row r="53139" spans="33:34">
      <c r="AG53139" s="7"/>
      <c r="AH53139" s="7"/>
    </row>
    <row r="53140" spans="33:34">
      <c r="AG53140" s="7"/>
      <c r="AH53140" s="7"/>
    </row>
    <row r="53141" spans="33:34">
      <c r="AG53141" s="7"/>
      <c r="AH53141" s="7"/>
    </row>
    <row r="53142" spans="33:34">
      <c r="AG53142" s="7"/>
      <c r="AH53142" s="7"/>
    </row>
    <row r="53143" spans="33:34">
      <c r="AG53143" s="7"/>
      <c r="AH53143" s="7"/>
    </row>
    <row r="53144" spans="33:34">
      <c r="AG53144" s="7"/>
      <c r="AH53144" s="7"/>
    </row>
    <row r="53145" spans="33:34">
      <c r="AG53145" s="7"/>
      <c r="AH53145" s="7"/>
    </row>
    <row r="53146" spans="33:34">
      <c r="AG53146" s="7"/>
      <c r="AH53146" s="7"/>
    </row>
    <row r="53147" spans="33:34">
      <c r="AG53147" s="7"/>
      <c r="AH53147" s="7"/>
    </row>
    <row r="53148" spans="33:34">
      <c r="AG53148" s="7"/>
      <c r="AH53148" s="7"/>
    </row>
    <row r="53149" spans="33:34">
      <c r="AG53149" s="7"/>
      <c r="AH53149" s="7"/>
    </row>
    <row r="53150" spans="33:34">
      <c r="AG53150" s="7"/>
      <c r="AH53150" s="7"/>
    </row>
    <row r="53151" spans="33:34">
      <c r="AG53151" s="7"/>
      <c r="AH53151" s="7"/>
    </row>
    <row r="53152" spans="33:34">
      <c r="AG53152" s="7"/>
      <c r="AH53152" s="7"/>
    </row>
    <row r="53153" spans="33:34">
      <c r="AG53153" s="7"/>
      <c r="AH53153" s="7"/>
    </row>
    <row r="53154" spans="33:34">
      <c r="AG53154" s="7"/>
      <c r="AH53154" s="7"/>
    </row>
    <row r="53155" spans="33:34">
      <c r="AG53155" s="7"/>
      <c r="AH53155" s="7"/>
    </row>
    <row r="53156" spans="33:34">
      <c r="AG53156" s="7"/>
      <c r="AH53156" s="7"/>
    </row>
    <row r="53157" spans="33:34">
      <c r="AG53157" s="7"/>
      <c r="AH53157" s="7"/>
    </row>
    <row r="53158" spans="33:34">
      <c r="AG53158" s="7"/>
      <c r="AH53158" s="7"/>
    </row>
    <row r="53159" spans="33:34">
      <c r="AG53159" s="7"/>
      <c r="AH53159" s="7"/>
    </row>
    <row r="53160" spans="33:34">
      <c r="AG53160" s="7"/>
      <c r="AH53160" s="7"/>
    </row>
    <row r="53161" spans="33:34">
      <c r="AG53161" s="7"/>
      <c r="AH53161" s="7"/>
    </row>
    <row r="53162" spans="33:34">
      <c r="AG53162" s="7"/>
      <c r="AH53162" s="7"/>
    </row>
    <row r="53163" spans="33:34">
      <c r="AG53163" s="7"/>
      <c r="AH53163" s="7"/>
    </row>
    <row r="53164" spans="33:34">
      <c r="AG53164" s="7"/>
      <c r="AH53164" s="7"/>
    </row>
    <row r="53165" spans="33:34">
      <c r="AG53165" s="7"/>
      <c r="AH53165" s="7"/>
    </row>
    <row r="53166" spans="33:34">
      <c r="AG53166" s="7"/>
      <c r="AH53166" s="7"/>
    </row>
    <row r="53167" spans="33:34">
      <c r="AG53167" s="7"/>
      <c r="AH53167" s="7"/>
    </row>
    <row r="53168" spans="33:34">
      <c r="AG53168" s="7"/>
      <c r="AH53168" s="7"/>
    </row>
    <row r="53169" spans="33:34">
      <c r="AG53169" s="7"/>
      <c r="AH53169" s="7"/>
    </row>
    <row r="53170" spans="33:34">
      <c r="AG53170" s="7"/>
      <c r="AH53170" s="7"/>
    </row>
    <row r="53171" spans="33:34">
      <c r="AG53171" s="7"/>
      <c r="AH53171" s="7"/>
    </row>
    <row r="53172" spans="33:34">
      <c r="AG53172" s="7"/>
      <c r="AH53172" s="7"/>
    </row>
    <row r="53173" spans="33:34">
      <c r="AG53173" s="7"/>
      <c r="AH53173" s="7"/>
    </row>
    <row r="53174" spans="33:34">
      <c r="AG53174" s="7"/>
      <c r="AH53174" s="7"/>
    </row>
    <row r="53175" spans="33:34">
      <c r="AG53175" s="7"/>
      <c r="AH53175" s="7"/>
    </row>
    <row r="53176" spans="33:34">
      <c r="AG53176" s="7"/>
      <c r="AH53176" s="7"/>
    </row>
    <row r="53177" spans="33:34">
      <c r="AG53177" s="7"/>
      <c r="AH53177" s="7"/>
    </row>
    <row r="53178" spans="33:34">
      <c r="AG53178" s="7"/>
      <c r="AH53178" s="7"/>
    </row>
    <row r="53179" spans="33:34">
      <c r="AG53179" s="7"/>
      <c r="AH53179" s="7"/>
    </row>
    <row r="53180" spans="33:34">
      <c r="AG53180" s="7"/>
      <c r="AH53180" s="7"/>
    </row>
    <row r="53181" spans="33:34">
      <c r="AG53181" s="7"/>
      <c r="AH53181" s="7"/>
    </row>
    <row r="53182" spans="33:34">
      <c r="AG53182" s="7"/>
      <c r="AH53182" s="7"/>
    </row>
    <row r="53183" spans="33:34">
      <c r="AG53183" s="7"/>
      <c r="AH53183" s="7"/>
    </row>
    <row r="53184" spans="33:34">
      <c r="AG53184" s="7"/>
      <c r="AH53184" s="7"/>
    </row>
    <row r="53185" spans="33:34">
      <c r="AG53185" s="7"/>
      <c r="AH53185" s="7"/>
    </row>
    <row r="53186" spans="33:34">
      <c r="AG53186" s="7"/>
      <c r="AH53186" s="7"/>
    </row>
    <row r="53187" spans="33:34">
      <c r="AG53187" s="7"/>
      <c r="AH53187" s="7"/>
    </row>
    <row r="53188" spans="33:34">
      <c r="AG53188" s="7"/>
      <c r="AH53188" s="7"/>
    </row>
    <row r="53189" spans="33:34">
      <c r="AG53189" s="7"/>
      <c r="AH53189" s="7"/>
    </row>
    <row r="53190" spans="33:34">
      <c r="AG53190" s="7"/>
      <c r="AH53190" s="7"/>
    </row>
    <row r="53191" spans="33:34">
      <c r="AG53191" s="7"/>
      <c r="AH53191" s="7"/>
    </row>
    <row r="53192" spans="33:34">
      <c r="AG53192" s="7"/>
      <c r="AH53192" s="7"/>
    </row>
    <row r="53193" spans="33:34">
      <c r="AG53193" s="7"/>
      <c r="AH53193" s="7"/>
    </row>
    <row r="53194" spans="33:34">
      <c r="AG53194" s="7"/>
      <c r="AH53194" s="7"/>
    </row>
    <row r="53195" spans="33:34">
      <c r="AG53195" s="7"/>
      <c r="AH53195" s="7"/>
    </row>
    <row r="53196" spans="33:34">
      <c r="AG53196" s="7"/>
      <c r="AH53196" s="7"/>
    </row>
    <row r="53197" spans="33:34">
      <c r="AG53197" s="7"/>
      <c r="AH53197" s="7"/>
    </row>
    <row r="53198" spans="33:34">
      <c r="AG53198" s="7"/>
      <c r="AH53198" s="7"/>
    </row>
    <row r="53199" spans="33:34">
      <c r="AG53199" s="7"/>
      <c r="AH53199" s="7"/>
    </row>
    <row r="53200" spans="33:34">
      <c r="AG53200" s="7"/>
      <c r="AH53200" s="7"/>
    </row>
    <row r="53201" spans="33:34">
      <c r="AG53201" s="7"/>
      <c r="AH53201" s="7"/>
    </row>
    <row r="53202" spans="33:34">
      <c r="AG53202" s="7"/>
      <c r="AH53202" s="7"/>
    </row>
    <row r="53203" spans="33:34">
      <c r="AG53203" s="7"/>
      <c r="AH53203" s="7"/>
    </row>
    <row r="53204" spans="33:34">
      <c r="AG53204" s="7"/>
      <c r="AH53204" s="7"/>
    </row>
    <row r="53205" spans="33:34">
      <c r="AG53205" s="7"/>
      <c r="AH53205" s="7"/>
    </row>
    <row r="53206" spans="33:34">
      <c r="AG53206" s="7"/>
      <c r="AH53206" s="7"/>
    </row>
    <row r="53207" spans="33:34">
      <c r="AG53207" s="7"/>
      <c r="AH53207" s="7"/>
    </row>
    <row r="53208" spans="33:34">
      <c r="AG53208" s="7"/>
      <c r="AH53208" s="7"/>
    </row>
    <row r="53209" spans="33:34">
      <c r="AG53209" s="7"/>
      <c r="AH53209" s="7"/>
    </row>
    <row r="53210" spans="33:34">
      <c r="AG53210" s="7"/>
      <c r="AH53210" s="7"/>
    </row>
    <row r="53211" spans="33:34">
      <c r="AG53211" s="7"/>
      <c r="AH53211" s="7"/>
    </row>
    <row r="53212" spans="33:34">
      <c r="AG53212" s="7"/>
      <c r="AH53212" s="7"/>
    </row>
    <row r="53213" spans="33:34">
      <c r="AG53213" s="7"/>
      <c r="AH53213" s="7"/>
    </row>
    <row r="53214" spans="33:34">
      <c r="AG53214" s="7"/>
      <c r="AH53214" s="7"/>
    </row>
    <row r="53215" spans="33:34">
      <c r="AG53215" s="7"/>
      <c r="AH53215" s="7"/>
    </row>
    <row r="53216" spans="33:34">
      <c r="AG53216" s="7"/>
      <c r="AH53216" s="7"/>
    </row>
    <row r="53217" spans="33:34">
      <c r="AG53217" s="7"/>
      <c r="AH53217" s="7"/>
    </row>
    <row r="53218" spans="33:34">
      <c r="AG53218" s="7"/>
      <c r="AH53218" s="7"/>
    </row>
    <row r="53219" spans="33:34">
      <c r="AG53219" s="7"/>
      <c r="AH53219" s="7"/>
    </row>
    <row r="53220" spans="33:34">
      <c r="AG53220" s="7"/>
      <c r="AH53220" s="7"/>
    </row>
    <row r="53221" spans="33:34">
      <c r="AG53221" s="7"/>
      <c r="AH53221" s="7"/>
    </row>
    <row r="53222" spans="33:34">
      <c r="AG53222" s="7"/>
      <c r="AH53222" s="7"/>
    </row>
    <row r="53223" spans="33:34">
      <c r="AG53223" s="7"/>
      <c r="AH53223" s="7"/>
    </row>
    <row r="53224" spans="33:34">
      <c r="AG53224" s="7"/>
      <c r="AH53224" s="7"/>
    </row>
    <row r="53225" spans="33:34">
      <c r="AG53225" s="7"/>
      <c r="AH53225" s="7"/>
    </row>
    <row r="53226" spans="33:34">
      <c r="AG53226" s="7"/>
      <c r="AH53226" s="7"/>
    </row>
    <row r="53227" spans="33:34">
      <c r="AG53227" s="7"/>
      <c r="AH53227" s="7"/>
    </row>
    <row r="53228" spans="33:34">
      <c r="AG53228" s="7"/>
      <c r="AH53228" s="7"/>
    </row>
    <row r="53229" spans="33:34">
      <c r="AG53229" s="7"/>
      <c r="AH53229" s="7"/>
    </row>
    <row r="53230" spans="33:34">
      <c r="AG53230" s="7"/>
      <c r="AH53230" s="7"/>
    </row>
    <row r="53231" spans="33:34">
      <c r="AG53231" s="7"/>
      <c r="AH53231" s="7"/>
    </row>
    <row r="53232" spans="33:34">
      <c r="AG53232" s="7"/>
      <c r="AH53232" s="7"/>
    </row>
    <row r="53233" spans="33:34">
      <c r="AG53233" s="7"/>
      <c r="AH53233" s="7"/>
    </row>
    <row r="53234" spans="33:34">
      <c r="AG53234" s="7"/>
      <c r="AH53234" s="7"/>
    </row>
    <row r="53235" spans="33:34">
      <c r="AG53235" s="7"/>
      <c r="AH53235" s="7"/>
    </row>
    <row r="53236" spans="33:34">
      <c r="AG53236" s="7"/>
      <c r="AH53236" s="7"/>
    </row>
    <row r="53237" spans="33:34">
      <c r="AG53237" s="7"/>
      <c r="AH53237" s="7"/>
    </row>
    <row r="53238" spans="33:34">
      <c r="AG53238" s="7"/>
      <c r="AH53238" s="7"/>
    </row>
    <row r="53239" spans="33:34">
      <c r="AG53239" s="7"/>
      <c r="AH53239" s="7"/>
    </row>
    <row r="53240" spans="33:34">
      <c r="AG53240" s="7"/>
      <c r="AH53240" s="7"/>
    </row>
    <row r="53241" spans="33:34">
      <c r="AG53241" s="7"/>
      <c r="AH53241" s="7"/>
    </row>
    <row r="53242" spans="33:34">
      <c r="AG53242" s="7"/>
      <c r="AH53242" s="7"/>
    </row>
    <row r="53243" spans="33:34">
      <c r="AG53243" s="7"/>
      <c r="AH53243" s="7"/>
    </row>
    <row r="53244" spans="33:34">
      <c r="AG53244" s="7"/>
      <c r="AH53244" s="7"/>
    </row>
    <row r="53245" spans="33:34">
      <c r="AG53245" s="7"/>
      <c r="AH53245" s="7"/>
    </row>
    <row r="53246" spans="33:34">
      <c r="AG53246" s="7"/>
      <c r="AH53246" s="7"/>
    </row>
    <row r="53247" spans="33:34">
      <c r="AG53247" s="7"/>
      <c r="AH53247" s="7"/>
    </row>
    <row r="53248" spans="33:34">
      <c r="AG53248" s="7"/>
      <c r="AH53248" s="7"/>
    </row>
    <row r="53249" spans="33:34">
      <c r="AG53249" s="7"/>
      <c r="AH53249" s="7"/>
    </row>
    <row r="53250" spans="33:34">
      <c r="AG53250" s="7"/>
      <c r="AH53250" s="7"/>
    </row>
    <row r="53251" spans="33:34">
      <c r="AG53251" s="7"/>
      <c r="AH53251" s="7"/>
    </row>
    <row r="53252" spans="33:34">
      <c r="AG53252" s="7"/>
      <c r="AH53252" s="7"/>
    </row>
    <row r="53253" spans="33:34">
      <c r="AG53253" s="7"/>
      <c r="AH53253" s="7"/>
    </row>
    <row r="53254" spans="33:34">
      <c r="AG53254" s="7"/>
      <c r="AH53254" s="7"/>
    </row>
    <row r="53255" spans="33:34">
      <c r="AG53255" s="7"/>
      <c r="AH53255" s="7"/>
    </row>
    <row r="53256" spans="33:34">
      <c r="AG53256" s="7"/>
      <c r="AH53256" s="7"/>
    </row>
    <row r="53257" spans="33:34">
      <c r="AG53257" s="7"/>
      <c r="AH53257" s="7"/>
    </row>
    <row r="53258" spans="33:34">
      <c r="AG53258" s="7"/>
      <c r="AH53258" s="7"/>
    </row>
    <row r="53259" spans="33:34">
      <c r="AG53259" s="7"/>
      <c r="AH53259" s="7"/>
    </row>
    <row r="53260" spans="33:34">
      <c r="AG53260" s="7"/>
      <c r="AH53260" s="7"/>
    </row>
    <row r="53261" spans="33:34">
      <c r="AG53261" s="7"/>
      <c r="AH53261" s="7"/>
    </row>
    <row r="53262" spans="33:34">
      <c r="AG53262" s="7"/>
      <c r="AH53262" s="7"/>
    </row>
    <row r="53263" spans="33:34">
      <c r="AG53263" s="7"/>
      <c r="AH53263" s="7"/>
    </row>
    <row r="53264" spans="33:34">
      <c r="AG53264" s="7"/>
      <c r="AH53264" s="7"/>
    </row>
    <row r="53265" spans="33:34">
      <c r="AG53265" s="7"/>
      <c r="AH53265" s="7"/>
    </row>
    <row r="53266" spans="33:34">
      <c r="AG53266" s="7"/>
      <c r="AH53266" s="7"/>
    </row>
    <row r="53267" spans="33:34">
      <c r="AG53267" s="7"/>
      <c r="AH53267" s="7"/>
    </row>
    <row r="53268" spans="33:34">
      <c r="AG53268" s="7"/>
      <c r="AH53268" s="7"/>
    </row>
    <row r="53269" spans="33:34">
      <c r="AG53269" s="7"/>
      <c r="AH53269" s="7"/>
    </row>
    <row r="53270" spans="33:34">
      <c r="AG53270" s="7"/>
      <c r="AH53270" s="7"/>
    </row>
    <row r="53271" spans="33:34">
      <c r="AG53271" s="7"/>
      <c r="AH53271" s="7"/>
    </row>
    <row r="53272" spans="33:34">
      <c r="AG53272" s="7"/>
      <c r="AH53272" s="7"/>
    </row>
    <row r="53273" spans="33:34">
      <c r="AG53273" s="7"/>
      <c r="AH53273" s="7"/>
    </row>
    <row r="53274" spans="33:34">
      <c r="AG53274" s="7"/>
      <c r="AH53274" s="7"/>
    </row>
    <row r="53275" spans="33:34">
      <c r="AG53275" s="7"/>
      <c r="AH53275" s="7"/>
    </row>
    <row r="53276" spans="33:34">
      <c r="AG53276" s="7"/>
      <c r="AH53276" s="7"/>
    </row>
    <row r="53277" spans="33:34">
      <c r="AG53277" s="7"/>
      <c r="AH53277" s="7"/>
    </row>
    <row r="53278" spans="33:34">
      <c r="AG53278" s="7"/>
      <c r="AH53278" s="7"/>
    </row>
    <row r="53279" spans="33:34">
      <c r="AG53279" s="7"/>
      <c r="AH53279" s="7"/>
    </row>
    <row r="53280" spans="33:34">
      <c r="AG53280" s="7"/>
      <c r="AH53280" s="7"/>
    </row>
    <row r="53281" spans="33:34">
      <c r="AG53281" s="7"/>
      <c r="AH53281" s="7"/>
    </row>
    <row r="53282" spans="33:34">
      <c r="AG53282" s="7"/>
      <c r="AH53282" s="7"/>
    </row>
    <row r="53283" spans="33:34">
      <c r="AG53283" s="7"/>
      <c r="AH53283" s="7"/>
    </row>
    <row r="53284" spans="33:34">
      <c r="AG53284" s="7"/>
      <c r="AH53284" s="7"/>
    </row>
    <row r="53285" spans="33:34">
      <c r="AG53285" s="7"/>
      <c r="AH53285" s="7"/>
    </row>
    <row r="53286" spans="33:34">
      <c r="AG53286" s="7"/>
      <c r="AH53286" s="7"/>
    </row>
    <row r="53287" spans="33:34">
      <c r="AG53287" s="7"/>
      <c r="AH53287" s="7"/>
    </row>
    <row r="53288" spans="33:34">
      <c r="AG53288" s="7"/>
      <c r="AH53288" s="7"/>
    </row>
    <row r="53289" spans="33:34">
      <c r="AG53289" s="7"/>
      <c r="AH53289" s="7"/>
    </row>
    <row r="53290" spans="33:34">
      <c r="AG53290" s="7"/>
      <c r="AH53290" s="7"/>
    </row>
    <row r="53291" spans="33:34">
      <c r="AG53291" s="7"/>
      <c r="AH53291" s="7"/>
    </row>
    <row r="53292" spans="33:34">
      <c r="AG53292" s="7"/>
      <c r="AH53292" s="7"/>
    </row>
    <row r="53293" spans="33:34">
      <c r="AG53293" s="7"/>
      <c r="AH53293" s="7"/>
    </row>
    <row r="53294" spans="33:34">
      <c r="AG53294" s="7"/>
      <c r="AH53294" s="7"/>
    </row>
    <row r="53295" spans="33:34">
      <c r="AG53295" s="7"/>
      <c r="AH53295" s="7"/>
    </row>
    <row r="53296" spans="33:34">
      <c r="AG53296" s="7"/>
      <c r="AH53296" s="7"/>
    </row>
    <row r="53297" spans="33:34">
      <c r="AG53297" s="7"/>
      <c r="AH53297" s="7"/>
    </row>
    <row r="53298" spans="33:34">
      <c r="AG53298" s="7"/>
      <c r="AH53298" s="7"/>
    </row>
    <row r="53299" spans="33:34">
      <c r="AG53299" s="7"/>
      <c r="AH53299" s="7"/>
    </row>
    <row r="53300" spans="33:34">
      <c r="AG53300" s="7"/>
      <c r="AH53300" s="7"/>
    </row>
    <row r="53301" spans="33:34">
      <c r="AG53301" s="7"/>
      <c r="AH53301" s="7"/>
    </row>
    <row r="53302" spans="33:34">
      <c r="AG53302" s="7"/>
      <c r="AH53302" s="7"/>
    </row>
    <row r="53303" spans="33:34">
      <c r="AG53303" s="7"/>
      <c r="AH53303" s="7"/>
    </row>
    <row r="53304" spans="33:34">
      <c r="AG53304" s="7"/>
      <c r="AH53304" s="7"/>
    </row>
    <row r="53305" spans="33:34">
      <c r="AG53305" s="7"/>
      <c r="AH53305" s="7"/>
    </row>
    <row r="53306" spans="33:34">
      <c r="AG53306" s="7"/>
      <c r="AH53306" s="7"/>
    </row>
    <row r="53307" spans="33:34">
      <c r="AG53307" s="7"/>
      <c r="AH53307" s="7"/>
    </row>
    <row r="53308" spans="33:34">
      <c r="AG53308" s="7"/>
      <c r="AH53308" s="7"/>
    </row>
    <row r="53309" spans="33:34">
      <c r="AG53309" s="7"/>
      <c r="AH53309" s="7"/>
    </row>
    <row r="53310" spans="33:34">
      <c r="AG53310" s="7"/>
      <c r="AH53310" s="7"/>
    </row>
    <row r="53311" spans="33:34">
      <c r="AG53311" s="7"/>
      <c r="AH53311" s="7"/>
    </row>
    <row r="53312" spans="33:34">
      <c r="AG53312" s="7"/>
      <c r="AH53312" s="7"/>
    </row>
    <row r="53313" spans="33:34">
      <c r="AG53313" s="7"/>
      <c r="AH53313" s="7"/>
    </row>
    <row r="53314" spans="33:34">
      <c r="AG53314" s="7"/>
      <c r="AH53314" s="7"/>
    </row>
    <row r="53315" spans="33:34">
      <c r="AG53315" s="7"/>
      <c r="AH53315" s="7"/>
    </row>
    <row r="53316" spans="33:34">
      <c r="AG53316" s="7"/>
      <c r="AH53316" s="7"/>
    </row>
    <row r="53317" spans="33:34">
      <c r="AG53317" s="7"/>
      <c r="AH53317" s="7"/>
    </row>
    <row r="53318" spans="33:34">
      <c r="AG53318" s="7"/>
      <c r="AH53318" s="7"/>
    </row>
    <row r="53319" spans="33:34">
      <c r="AG53319" s="7"/>
      <c r="AH53319" s="7"/>
    </row>
    <row r="53320" spans="33:34">
      <c r="AG53320" s="7"/>
      <c r="AH53320" s="7"/>
    </row>
    <row r="53321" spans="33:34">
      <c r="AG53321" s="7"/>
      <c r="AH53321" s="7"/>
    </row>
    <row r="53322" spans="33:34">
      <c r="AG53322" s="7"/>
      <c r="AH53322" s="7"/>
    </row>
    <row r="53323" spans="33:34">
      <c r="AG53323" s="7"/>
      <c r="AH53323" s="7"/>
    </row>
    <row r="53324" spans="33:34">
      <c r="AG53324" s="7"/>
      <c r="AH53324" s="7"/>
    </row>
    <row r="53325" spans="33:34">
      <c r="AG53325" s="7"/>
      <c r="AH53325" s="7"/>
    </row>
    <row r="53326" spans="33:34">
      <c r="AG53326" s="7"/>
      <c r="AH53326" s="7"/>
    </row>
    <row r="53327" spans="33:34">
      <c r="AG53327" s="7"/>
      <c r="AH53327" s="7"/>
    </row>
    <row r="53328" spans="33:34">
      <c r="AG53328" s="7"/>
      <c r="AH53328" s="7"/>
    </row>
    <row r="53329" spans="33:34">
      <c r="AG53329" s="7"/>
      <c r="AH53329" s="7"/>
    </row>
    <row r="53330" spans="33:34">
      <c r="AG53330" s="7"/>
      <c r="AH53330" s="7"/>
    </row>
    <row r="53331" spans="33:34">
      <c r="AG53331" s="7"/>
      <c r="AH53331" s="7"/>
    </row>
    <row r="53332" spans="33:34">
      <c r="AG53332" s="7"/>
      <c r="AH53332" s="7"/>
    </row>
    <row r="53333" spans="33:34">
      <c r="AG53333" s="7"/>
      <c r="AH53333" s="7"/>
    </row>
    <row r="53334" spans="33:34">
      <c r="AG53334" s="7"/>
      <c r="AH53334" s="7"/>
    </row>
    <row r="53335" spans="33:34">
      <c r="AG53335" s="7"/>
      <c r="AH53335" s="7"/>
    </row>
    <row r="53336" spans="33:34">
      <c r="AG53336" s="7"/>
      <c r="AH53336" s="7"/>
    </row>
    <row r="53337" spans="33:34">
      <c r="AG53337" s="7"/>
      <c r="AH53337" s="7"/>
    </row>
    <row r="53338" spans="33:34">
      <c r="AG53338" s="7"/>
      <c r="AH53338" s="7"/>
    </row>
    <row r="53339" spans="33:34">
      <c r="AG53339" s="7"/>
      <c r="AH53339" s="7"/>
    </row>
    <row r="53340" spans="33:34">
      <c r="AG53340" s="7"/>
      <c r="AH53340" s="7"/>
    </row>
    <row r="53341" spans="33:34">
      <c r="AG53341" s="7"/>
      <c r="AH53341" s="7"/>
    </row>
    <row r="53342" spans="33:34">
      <c r="AG53342" s="7"/>
      <c r="AH53342" s="7"/>
    </row>
    <row r="53343" spans="33:34">
      <c r="AG53343" s="7"/>
      <c r="AH53343" s="7"/>
    </row>
    <row r="53344" spans="33:34">
      <c r="AG53344" s="7"/>
      <c r="AH53344" s="7"/>
    </row>
    <row r="53345" spans="33:34">
      <c r="AG53345" s="7"/>
      <c r="AH53345" s="7"/>
    </row>
    <row r="53346" spans="33:34">
      <c r="AG53346" s="7"/>
      <c r="AH53346" s="7"/>
    </row>
    <row r="53347" spans="33:34">
      <c r="AG53347" s="7"/>
      <c r="AH53347" s="7"/>
    </row>
    <row r="53348" spans="33:34">
      <c r="AG53348" s="7"/>
      <c r="AH53348" s="7"/>
    </row>
    <row r="53349" spans="33:34">
      <c r="AG53349" s="7"/>
      <c r="AH53349" s="7"/>
    </row>
    <row r="53350" spans="33:34">
      <c r="AG53350" s="7"/>
      <c r="AH53350" s="7"/>
    </row>
    <row r="53351" spans="33:34">
      <c r="AG53351" s="7"/>
      <c r="AH53351" s="7"/>
    </row>
    <row r="53352" spans="33:34">
      <c r="AG53352" s="7"/>
      <c r="AH53352" s="7"/>
    </row>
    <row r="53353" spans="33:34">
      <c r="AG53353" s="7"/>
      <c r="AH53353" s="7"/>
    </row>
    <row r="53354" spans="33:34">
      <c r="AG53354" s="7"/>
      <c r="AH53354" s="7"/>
    </row>
    <row r="53355" spans="33:34">
      <c r="AG53355" s="7"/>
      <c r="AH53355" s="7"/>
    </row>
    <row r="53356" spans="33:34">
      <c r="AG53356" s="7"/>
      <c r="AH53356" s="7"/>
    </row>
    <row r="53357" spans="33:34">
      <c r="AG53357" s="7"/>
      <c r="AH53357" s="7"/>
    </row>
    <row r="53358" spans="33:34">
      <c r="AG53358" s="7"/>
      <c r="AH53358" s="7"/>
    </row>
    <row r="53359" spans="33:34">
      <c r="AG53359" s="7"/>
      <c r="AH53359" s="7"/>
    </row>
    <row r="53360" spans="33:34">
      <c r="AG53360" s="7"/>
      <c r="AH53360" s="7"/>
    </row>
    <row r="53361" spans="33:34">
      <c r="AG53361" s="7"/>
      <c r="AH53361" s="7"/>
    </row>
    <row r="53362" spans="33:34">
      <c r="AG53362" s="7"/>
      <c r="AH53362" s="7"/>
    </row>
    <row r="53363" spans="33:34">
      <c r="AG53363" s="7"/>
      <c r="AH53363" s="7"/>
    </row>
    <row r="53364" spans="33:34">
      <c r="AG53364" s="7"/>
      <c r="AH53364" s="7"/>
    </row>
    <row r="53365" spans="33:34">
      <c r="AG53365" s="7"/>
      <c r="AH53365" s="7"/>
    </row>
    <row r="53366" spans="33:34">
      <c r="AG53366" s="7"/>
      <c r="AH53366" s="7"/>
    </row>
    <row r="53367" spans="33:34">
      <c r="AG53367" s="7"/>
      <c r="AH53367" s="7"/>
    </row>
    <row r="53368" spans="33:34">
      <c r="AG53368" s="7"/>
      <c r="AH53368" s="7"/>
    </row>
    <row r="53369" spans="33:34">
      <c r="AG53369" s="7"/>
      <c r="AH53369" s="7"/>
    </row>
    <row r="53370" spans="33:34">
      <c r="AG53370" s="7"/>
      <c r="AH53370" s="7"/>
    </row>
    <row r="53371" spans="33:34">
      <c r="AG53371" s="7"/>
      <c r="AH53371" s="7"/>
    </row>
    <row r="53372" spans="33:34">
      <c r="AG53372" s="7"/>
      <c r="AH53372" s="7"/>
    </row>
    <row r="53373" spans="33:34">
      <c r="AG53373" s="7"/>
      <c r="AH53373" s="7"/>
    </row>
    <row r="53374" spans="33:34">
      <c r="AG53374" s="7"/>
      <c r="AH53374" s="7"/>
    </row>
    <row r="53375" spans="33:34">
      <c r="AG53375" s="7"/>
      <c r="AH53375" s="7"/>
    </row>
    <row r="53376" spans="33:34">
      <c r="AG53376" s="7"/>
      <c r="AH53376" s="7"/>
    </row>
    <row r="53377" spans="33:34">
      <c r="AG53377" s="7"/>
      <c r="AH53377" s="7"/>
    </row>
    <row r="53378" spans="33:34">
      <c r="AG53378" s="7"/>
      <c r="AH53378" s="7"/>
    </row>
    <row r="53379" spans="33:34">
      <c r="AG53379" s="7"/>
      <c r="AH53379" s="7"/>
    </row>
    <row r="53380" spans="33:34">
      <c r="AG53380" s="7"/>
      <c r="AH53380" s="7"/>
    </row>
    <row r="53381" spans="33:34">
      <c r="AG53381" s="7"/>
      <c r="AH53381" s="7"/>
    </row>
    <row r="53382" spans="33:34">
      <c r="AG53382" s="7"/>
      <c r="AH53382" s="7"/>
    </row>
    <row r="53383" spans="33:34">
      <c r="AG53383" s="7"/>
      <c r="AH53383" s="7"/>
    </row>
    <row r="53384" spans="33:34">
      <c r="AG53384" s="7"/>
      <c r="AH53384" s="7"/>
    </row>
    <row r="53385" spans="33:34">
      <c r="AG53385" s="7"/>
      <c r="AH53385" s="7"/>
    </row>
    <row r="53386" spans="33:34">
      <c r="AG53386" s="7"/>
      <c r="AH53386" s="7"/>
    </row>
    <row r="53387" spans="33:34">
      <c r="AG53387" s="7"/>
      <c r="AH53387" s="7"/>
    </row>
    <row r="53388" spans="33:34">
      <c r="AG53388" s="7"/>
      <c r="AH53388" s="7"/>
    </row>
    <row r="53389" spans="33:34">
      <c r="AG53389" s="7"/>
      <c r="AH53389" s="7"/>
    </row>
    <row r="53390" spans="33:34">
      <c r="AG53390" s="7"/>
      <c r="AH53390" s="7"/>
    </row>
    <row r="53391" spans="33:34">
      <c r="AG53391" s="7"/>
      <c r="AH53391" s="7"/>
    </row>
    <row r="53392" spans="33:34">
      <c r="AG53392" s="7"/>
      <c r="AH53392" s="7"/>
    </row>
    <row r="53393" spans="33:34">
      <c r="AG53393" s="7"/>
      <c r="AH53393" s="7"/>
    </row>
    <row r="53394" spans="33:34">
      <c r="AG53394" s="7"/>
      <c r="AH53394" s="7"/>
    </row>
    <row r="53395" spans="33:34">
      <c r="AG53395" s="7"/>
      <c r="AH53395" s="7"/>
    </row>
    <row r="53396" spans="33:34">
      <c r="AG53396" s="7"/>
      <c r="AH53396" s="7"/>
    </row>
    <row r="53397" spans="33:34">
      <c r="AG53397" s="7"/>
      <c r="AH53397" s="7"/>
    </row>
    <row r="53398" spans="33:34">
      <c r="AG53398" s="7"/>
      <c r="AH53398" s="7"/>
    </row>
    <row r="53399" spans="33:34">
      <c r="AG53399" s="7"/>
      <c r="AH53399" s="7"/>
    </row>
    <row r="53400" spans="33:34">
      <c r="AG53400" s="7"/>
      <c r="AH53400" s="7"/>
    </row>
    <row r="53401" spans="33:34">
      <c r="AG53401" s="7"/>
      <c r="AH53401" s="7"/>
    </row>
    <row r="53402" spans="33:34">
      <c r="AG53402" s="7"/>
      <c r="AH53402" s="7"/>
    </row>
    <row r="53403" spans="33:34">
      <c r="AG53403" s="7"/>
      <c r="AH53403" s="7"/>
    </row>
    <row r="53404" spans="33:34">
      <c r="AG53404" s="7"/>
      <c r="AH53404" s="7"/>
    </row>
    <row r="53405" spans="33:34">
      <c r="AG53405" s="7"/>
      <c r="AH53405" s="7"/>
    </row>
    <row r="53406" spans="33:34">
      <c r="AG53406" s="7"/>
      <c r="AH53406" s="7"/>
    </row>
    <row r="53407" spans="33:34">
      <c r="AG53407" s="7"/>
      <c r="AH53407" s="7"/>
    </row>
    <row r="53408" spans="33:34">
      <c r="AG53408" s="7"/>
      <c r="AH53408" s="7"/>
    </row>
    <row r="53409" spans="33:34">
      <c r="AG53409" s="7"/>
      <c r="AH53409" s="7"/>
    </row>
    <row r="53410" spans="33:34">
      <c r="AG53410" s="7"/>
      <c r="AH53410" s="7"/>
    </row>
    <row r="53411" spans="33:34">
      <c r="AG53411" s="7"/>
      <c r="AH53411" s="7"/>
    </row>
    <row r="53412" spans="33:34">
      <c r="AG53412" s="7"/>
      <c r="AH53412" s="7"/>
    </row>
    <row r="53413" spans="33:34">
      <c r="AG53413" s="7"/>
      <c r="AH53413" s="7"/>
    </row>
    <row r="53414" spans="33:34">
      <c r="AG53414" s="7"/>
      <c r="AH53414" s="7"/>
    </row>
    <row r="53415" spans="33:34">
      <c r="AG53415" s="7"/>
      <c r="AH53415" s="7"/>
    </row>
    <row r="53416" spans="33:34">
      <c r="AG53416" s="7"/>
      <c r="AH53416" s="7"/>
    </row>
    <row r="53417" spans="33:34">
      <c r="AG53417" s="7"/>
      <c r="AH53417" s="7"/>
    </row>
    <row r="53418" spans="33:34">
      <c r="AG53418" s="7"/>
      <c r="AH53418" s="7"/>
    </row>
    <row r="53419" spans="33:34">
      <c r="AG53419" s="7"/>
      <c r="AH53419" s="7"/>
    </row>
    <row r="53420" spans="33:34">
      <c r="AG53420" s="7"/>
      <c r="AH53420" s="7"/>
    </row>
    <row r="53421" spans="33:34">
      <c r="AG53421" s="7"/>
      <c r="AH53421" s="7"/>
    </row>
    <row r="53422" spans="33:34">
      <c r="AG53422" s="7"/>
      <c r="AH53422" s="7"/>
    </row>
    <row r="53423" spans="33:34">
      <c r="AG53423" s="7"/>
      <c r="AH53423" s="7"/>
    </row>
    <row r="53424" spans="33:34">
      <c r="AG53424" s="7"/>
      <c r="AH53424" s="7"/>
    </row>
    <row r="53425" spans="33:34">
      <c r="AG53425" s="7"/>
      <c r="AH53425" s="7"/>
    </row>
    <row r="53426" spans="33:34">
      <c r="AG53426" s="7"/>
      <c r="AH53426" s="7"/>
    </row>
    <row r="53427" spans="33:34">
      <c r="AG53427" s="7"/>
      <c r="AH53427" s="7"/>
    </row>
    <row r="53428" spans="33:34">
      <c r="AG53428" s="7"/>
      <c r="AH53428" s="7"/>
    </row>
    <row r="53429" spans="33:34">
      <c r="AG53429" s="7"/>
      <c r="AH53429" s="7"/>
    </row>
    <row r="53430" spans="33:34">
      <c r="AG53430" s="7"/>
      <c r="AH53430" s="7"/>
    </row>
    <row r="53431" spans="33:34">
      <c r="AG53431" s="7"/>
      <c r="AH53431" s="7"/>
    </row>
    <row r="53432" spans="33:34">
      <c r="AG53432" s="7"/>
      <c r="AH53432" s="7"/>
    </row>
    <row r="53433" spans="33:34">
      <c r="AG53433" s="7"/>
      <c r="AH53433" s="7"/>
    </row>
    <row r="53434" spans="33:34">
      <c r="AG53434" s="7"/>
      <c r="AH53434" s="7"/>
    </row>
    <row r="53435" spans="33:34">
      <c r="AG53435" s="7"/>
      <c r="AH53435" s="7"/>
    </row>
    <row r="53436" spans="33:34">
      <c r="AG53436" s="7"/>
      <c r="AH53436" s="7"/>
    </row>
    <row r="53437" spans="33:34">
      <c r="AG53437" s="7"/>
      <c r="AH53437" s="7"/>
    </row>
    <row r="53438" spans="33:34">
      <c r="AG53438" s="7"/>
      <c r="AH53438" s="7"/>
    </row>
    <row r="53439" spans="33:34">
      <c r="AG53439" s="7"/>
      <c r="AH53439" s="7"/>
    </row>
    <row r="53440" spans="33:34">
      <c r="AG53440" s="7"/>
      <c r="AH53440" s="7"/>
    </row>
    <row r="53441" spans="33:34">
      <c r="AG53441" s="7"/>
      <c r="AH53441" s="7"/>
    </row>
    <row r="53442" spans="33:34">
      <c r="AG53442" s="7"/>
      <c r="AH53442" s="7"/>
    </row>
    <row r="53443" spans="33:34">
      <c r="AG53443" s="7"/>
      <c r="AH53443" s="7"/>
    </row>
    <row r="53444" spans="33:34">
      <c r="AG53444" s="7"/>
      <c r="AH53444" s="7"/>
    </row>
    <row r="53445" spans="33:34">
      <c r="AG53445" s="7"/>
      <c r="AH53445" s="7"/>
    </row>
    <row r="53446" spans="33:34">
      <c r="AG53446" s="7"/>
      <c r="AH53446" s="7"/>
    </row>
    <row r="53447" spans="33:34">
      <c r="AG53447" s="7"/>
      <c r="AH53447" s="7"/>
    </row>
    <row r="53448" spans="33:34">
      <c r="AG53448" s="7"/>
      <c r="AH53448" s="7"/>
    </row>
    <row r="53449" spans="33:34">
      <c r="AG53449" s="7"/>
      <c r="AH53449" s="7"/>
    </row>
    <row r="53450" spans="33:34">
      <c r="AG53450" s="7"/>
      <c r="AH53450" s="7"/>
    </row>
    <row r="53451" spans="33:34">
      <c r="AG53451" s="7"/>
      <c r="AH53451" s="7"/>
    </row>
    <row r="53452" spans="33:34">
      <c r="AG53452" s="7"/>
      <c r="AH53452" s="7"/>
    </row>
    <row r="53453" spans="33:34">
      <c r="AG53453" s="7"/>
      <c r="AH53453" s="7"/>
    </row>
    <row r="53454" spans="33:34">
      <c r="AG53454" s="7"/>
      <c r="AH53454" s="7"/>
    </row>
    <row r="53455" spans="33:34">
      <c r="AG53455" s="7"/>
      <c r="AH53455" s="7"/>
    </row>
    <row r="53456" spans="33:34">
      <c r="AG53456" s="7"/>
      <c r="AH53456" s="7"/>
    </row>
    <row r="53457" spans="33:34">
      <c r="AG53457" s="7"/>
      <c r="AH53457" s="7"/>
    </row>
    <row r="53458" spans="33:34">
      <c r="AG53458" s="7"/>
      <c r="AH53458" s="7"/>
    </row>
    <row r="53459" spans="33:34">
      <c r="AG53459" s="7"/>
      <c r="AH53459" s="7"/>
    </row>
    <row r="53460" spans="33:34">
      <c r="AG53460" s="7"/>
      <c r="AH53460" s="7"/>
    </row>
    <row r="53461" spans="33:34">
      <c r="AG53461" s="7"/>
      <c r="AH53461" s="7"/>
    </row>
    <row r="53462" spans="33:34">
      <c r="AG53462" s="7"/>
      <c r="AH53462" s="7"/>
    </row>
    <row r="53463" spans="33:34">
      <c r="AG53463" s="7"/>
      <c r="AH53463" s="7"/>
    </row>
    <row r="53464" spans="33:34">
      <c r="AG53464" s="7"/>
      <c r="AH53464" s="7"/>
    </row>
    <row r="53465" spans="33:34">
      <c r="AG53465" s="7"/>
      <c r="AH53465" s="7"/>
    </row>
    <row r="53466" spans="33:34">
      <c r="AG53466" s="7"/>
      <c r="AH53466" s="7"/>
    </row>
    <row r="53467" spans="33:34">
      <c r="AG53467" s="7"/>
      <c r="AH53467" s="7"/>
    </row>
    <row r="53468" spans="33:34">
      <c r="AG53468" s="7"/>
      <c r="AH53468" s="7"/>
    </row>
    <row r="53469" spans="33:34">
      <c r="AG53469" s="7"/>
      <c r="AH53469" s="7"/>
    </row>
    <row r="53470" spans="33:34">
      <c r="AG53470" s="7"/>
      <c r="AH53470" s="7"/>
    </row>
    <row r="53471" spans="33:34">
      <c r="AG53471" s="7"/>
      <c r="AH53471" s="7"/>
    </row>
    <row r="53472" spans="33:34">
      <c r="AG53472" s="7"/>
      <c r="AH53472" s="7"/>
    </row>
    <row r="53473" spans="33:34">
      <c r="AG53473" s="7"/>
      <c r="AH53473" s="7"/>
    </row>
    <row r="53474" spans="33:34">
      <c r="AG53474" s="7"/>
      <c r="AH53474" s="7"/>
    </row>
    <row r="53475" spans="33:34">
      <c r="AG53475" s="7"/>
      <c r="AH53475" s="7"/>
    </row>
    <row r="53476" spans="33:34">
      <c r="AG53476" s="7"/>
      <c r="AH53476" s="7"/>
    </row>
    <row r="53477" spans="33:34">
      <c r="AG53477" s="7"/>
      <c r="AH53477" s="7"/>
    </row>
    <row r="53478" spans="33:34">
      <c r="AG53478" s="7"/>
      <c r="AH53478" s="7"/>
    </row>
    <row r="53479" spans="33:34">
      <c r="AG53479" s="7"/>
      <c r="AH53479" s="7"/>
    </row>
    <row r="53480" spans="33:34">
      <c r="AG53480" s="7"/>
      <c r="AH53480" s="7"/>
    </row>
    <row r="53481" spans="33:34">
      <c r="AG53481" s="7"/>
      <c r="AH53481" s="7"/>
    </row>
    <row r="53482" spans="33:34">
      <c r="AG53482" s="7"/>
      <c r="AH53482" s="7"/>
    </row>
    <row r="53483" spans="33:34">
      <c r="AG53483" s="7"/>
      <c r="AH53483" s="7"/>
    </row>
    <row r="53484" spans="33:34">
      <c r="AG53484" s="7"/>
      <c r="AH53484" s="7"/>
    </row>
    <row r="53485" spans="33:34">
      <c r="AG53485" s="7"/>
      <c r="AH53485" s="7"/>
    </row>
    <row r="53486" spans="33:34">
      <c r="AG53486" s="7"/>
      <c r="AH53486" s="7"/>
    </row>
    <row r="53487" spans="33:34">
      <c r="AG53487" s="7"/>
      <c r="AH53487" s="7"/>
    </row>
    <row r="53488" spans="33:34">
      <c r="AG53488" s="7"/>
      <c r="AH53488" s="7"/>
    </row>
    <row r="53489" spans="33:34">
      <c r="AG53489" s="7"/>
      <c r="AH53489" s="7"/>
    </row>
    <row r="53490" spans="33:34">
      <c r="AG53490" s="7"/>
      <c r="AH53490" s="7"/>
    </row>
    <row r="53491" spans="33:34">
      <c r="AG53491" s="7"/>
      <c r="AH53491" s="7"/>
    </row>
    <row r="53492" spans="33:34">
      <c r="AG53492" s="7"/>
      <c r="AH53492" s="7"/>
    </row>
    <row r="53493" spans="33:34">
      <c r="AG53493" s="7"/>
      <c r="AH53493" s="7"/>
    </row>
    <row r="53494" spans="33:34">
      <c r="AG53494" s="7"/>
      <c r="AH53494" s="7"/>
    </row>
    <row r="53495" spans="33:34">
      <c r="AG53495" s="7"/>
      <c r="AH53495" s="7"/>
    </row>
    <row r="53496" spans="33:34">
      <c r="AG53496" s="7"/>
      <c r="AH53496" s="7"/>
    </row>
    <row r="53497" spans="33:34">
      <c r="AG53497" s="7"/>
      <c r="AH53497" s="7"/>
    </row>
    <row r="53498" spans="33:34">
      <c r="AG53498" s="7"/>
      <c r="AH53498" s="7"/>
    </row>
    <row r="53499" spans="33:34">
      <c r="AG53499" s="7"/>
      <c r="AH53499" s="7"/>
    </row>
    <row r="53500" spans="33:34">
      <c r="AG53500" s="7"/>
      <c r="AH53500" s="7"/>
    </row>
    <row r="53501" spans="33:34">
      <c r="AG53501" s="7"/>
      <c r="AH53501" s="7"/>
    </row>
    <row r="53502" spans="33:34">
      <c r="AG53502" s="7"/>
      <c r="AH53502" s="7"/>
    </row>
    <row r="53503" spans="33:34">
      <c r="AG53503" s="7"/>
      <c r="AH53503" s="7"/>
    </row>
    <row r="53504" spans="33:34">
      <c r="AG53504" s="7"/>
      <c r="AH53504" s="7"/>
    </row>
    <row r="53505" spans="33:34">
      <c r="AG53505" s="7"/>
      <c r="AH53505" s="7"/>
    </row>
    <row r="53506" spans="33:34">
      <c r="AG53506" s="7"/>
      <c r="AH53506" s="7"/>
    </row>
    <row r="53507" spans="33:34">
      <c r="AG53507" s="7"/>
      <c r="AH53507" s="7"/>
    </row>
    <row r="53508" spans="33:34">
      <c r="AG53508" s="7"/>
      <c r="AH53508" s="7"/>
    </row>
    <row r="53509" spans="33:34">
      <c r="AG53509" s="7"/>
      <c r="AH53509" s="7"/>
    </row>
    <row r="53510" spans="33:34">
      <c r="AG53510" s="7"/>
      <c r="AH53510" s="7"/>
    </row>
    <row r="53511" spans="33:34">
      <c r="AG53511" s="7"/>
      <c r="AH53511" s="7"/>
    </row>
    <row r="53512" spans="33:34">
      <c r="AG53512" s="7"/>
      <c r="AH53512" s="7"/>
    </row>
    <row r="53513" spans="33:34">
      <c r="AG53513" s="7"/>
      <c r="AH53513" s="7"/>
    </row>
    <row r="53514" spans="33:34">
      <c r="AG53514" s="7"/>
      <c r="AH53514" s="7"/>
    </row>
    <row r="53515" spans="33:34">
      <c r="AG53515" s="7"/>
      <c r="AH53515" s="7"/>
    </row>
    <row r="53516" spans="33:34">
      <c r="AG53516" s="7"/>
      <c r="AH53516" s="7"/>
    </row>
    <row r="53517" spans="33:34">
      <c r="AG53517" s="7"/>
      <c r="AH53517" s="7"/>
    </row>
    <row r="53518" spans="33:34">
      <c r="AG53518" s="7"/>
      <c r="AH53518" s="7"/>
    </row>
    <row r="53519" spans="33:34">
      <c r="AG53519" s="7"/>
      <c r="AH53519" s="7"/>
    </row>
    <row r="53520" spans="33:34">
      <c r="AG53520" s="7"/>
      <c r="AH53520" s="7"/>
    </row>
    <row r="53521" spans="33:34">
      <c r="AG53521" s="7"/>
      <c r="AH53521" s="7"/>
    </row>
    <row r="53522" spans="33:34">
      <c r="AG53522" s="7"/>
      <c r="AH53522" s="7"/>
    </row>
    <row r="53523" spans="33:34">
      <c r="AG53523" s="7"/>
      <c r="AH53523" s="7"/>
    </row>
    <row r="53524" spans="33:34">
      <c r="AG53524" s="7"/>
      <c r="AH53524" s="7"/>
    </row>
    <row r="53525" spans="33:34">
      <c r="AG53525" s="7"/>
      <c r="AH53525" s="7"/>
    </row>
    <row r="53526" spans="33:34">
      <c r="AG53526" s="7"/>
      <c r="AH53526" s="7"/>
    </row>
    <row r="53527" spans="33:34">
      <c r="AG53527" s="7"/>
      <c r="AH53527" s="7"/>
    </row>
    <row r="53528" spans="33:34">
      <c r="AG53528" s="7"/>
      <c r="AH53528" s="7"/>
    </row>
    <row r="53529" spans="33:34">
      <c r="AG53529" s="7"/>
      <c r="AH53529" s="7"/>
    </row>
    <row r="53530" spans="33:34">
      <c r="AG53530" s="7"/>
      <c r="AH53530" s="7"/>
    </row>
    <row r="53531" spans="33:34">
      <c r="AG53531" s="7"/>
      <c r="AH53531" s="7"/>
    </row>
    <row r="53532" spans="33:34">
      <c r="AG53532" s="7"/>
      <c r="AH53532" s="7"/>
    </row>
    <row r="53533" spans="33:34">
      <c r="AG53533" s="7"/>
      <c r="AH53533" s="7"/>
    </row>
    <row r="53534" spans="33:34">
      <c r="AG53534" s="7"/>
      <c r="AH53534" s="7"/>
    </row>
    <row r="53535" spans="33:34">
      <c r="AG53535" s="7"/>
      <c r="AH53535" s="7"/>
    </row>
    <row r="53536" spans="33:34">
      <c r="AG53536" s="7"/>
      <c r="AH53536" s="7"/>
    </row>
    <row r="53537" spans="33:34">
      <c r="AG53537" s="7"/>
      <c r="AH53537" s="7"/>
    </row>
    <row r="53538" spans="33:34">
      <c r="AG53538" s="7"/>
      <c r="AH53538" s="7"/>
    </row>
    <row r="53539" spans="33:34">
      <c r="AG53539" s="7"/>
      <c r="AH53539" s="7"/>
    </row>
    <row r="53540" spans="33:34">
      <c r="AG53540" s="7"/>
      <c r="AH53540" s="7"/>
    </row>
    <row r="53541" spans="33:34">
      <c r="AG53541" s="7"/>
      <c r="AH53541" s="7"/>
    </row>
    <row r="53542" spans="33:34">
      <c r="AG53542" s="7"/>
      <c r="AH53542" s="7"/>
    </row>
    <row r="53543" spans="33:34">
      <c r="AG53543" s="7"/>
      <c r="AH53543" s="7"/>
    </row>
    <row r="53544" spans="33:34">
      <c r="AG53544" s="7"/>
      <c r="AH53544" s="7"/>
    </row>
    <row r="53545" spans="33:34">
      <c r="AG53545" s="7"/>
      <c r="AH53545" s="7"/>
    </row>
    <row r="53546" spans="33:34">
      <c r="AG53546" s="7"/>
      <c r="AH53546" s="7"/>
    </row>
    <row r="53547" spans="33:34">
      <c r="AG53547" s="7"/>
      <c r="AH53547" s="7"/>
    </row>
    <row r="53548" spans="33:34">
      <c r="AG53548" s="7"/>
      <c r="AH53548" s="7"/>
    </row>
    <row r="53549" spans="33:34">
      <c r="AG53549" s="7"/>
      <c r="AH53549" s="7"/>
    </row>
    <row r="53550" spans="33:34">
      <c r="AG53550" s="7"/>
      <c r="AH53550" s="7"/>
    </row>
    <row r="53551" spans="33:34">
      <c r="AG53551" s="7"/>
      <c r="AH53551" s="7"/>
    </row>
    <row r="53552" spans="33:34">
      <c r="AG53552" s="7"/>
      <c r="AH53552" s="7"/>
    </row>
    <row r="53553" spans="33:34">
      <c r="AG53553" s="7"/>
      <c r="AH53553" s="7"/>
    </row>
    <row r="53554" spans="33:34">
      <c r="AG53554" s="7"/>
      <c r="AH53554" s="7"/>
    </row>
    <row r="53555" spans="33:34">
      <c r="AG53555" s="7"/>
      <c r="AH53555" s="7"/>
    </row>
    <row r="53556" spans="33:34">
      <c r="AG53556" s="7"/>
      <c r="AH53556" s="7"/>
    </row>
    <row r="53557" spans="33:34">
      <c r="AG53557" s="7"/>
      <c r="AH53557" s="7"/>
    </row>
    <row r="53558" spans="33:34">
      <c r="AG53558" s="7"/>
      <c r="AH53558" s="7"/>
    </row>
    <row r="53559" spans="33:34">
      <c r="AG53559" s="7"/>
      <c r="AH53559" s="7"/>
    </row>
    <row r="53560" spans="33:34">
      <c r="AG53560" s="7"/>
      <c r="AH53560" s="7"/>
    </row>
    <row r="53561" spans="33:34">
      <c r="AG53561" s="7"/>
      <c r="AH53561" s="7"/>
    </row>
    <row r="53562" spans="33:34">
      <c r="AG53562" s="7"/>
      <c r="AH53562" s="7"/>
    </row>
    <row r="53563" spans="33:34">
      <c r="AG53563" s="7"/>
      <c r="AH53563" s="7"/>
    </row>
    <row r="53564" spans="33:34">
      <c r="AG53564" s="7"/>
      <c r="AH53564" s="7"/>
    </row>
    <row r="53565" spans="33:34">
      <c r="AG53565" s="7"/>
      <c r="AH53565" s="7"/>
    </row>
    <row r="53566" spans="33:34">
      <c r="AG53566" s="7"/>
      <c r="AH53566" s="7"/>
    </row>
    <row r="53567" spans="33:34">
      <c r="AG53567" s="7"/>
      <c r="AH53567" s="7"/>
    </row>
    <row r="53568" spans="33:34">
      <c r="AG53568" s="7"/>
      <c r="AH53568" s="7"/>
    </row>
    <row r="53569" spans="33:34">
      <c r="AG53569" s="7"/>
      <c r="AH53569" s="7"/>
    </row>
    <row r="53570" spans="33:34">
      <c r="AG53570" s="7"/>
      <c r="AH53570" s="7"/>
    </row>
    <row r="53571" spans="33:34">
      <c r="AG53571" s="7"/>
      <c r="AH53571" s="7"/>
    </row>
    <row r="53572" spans="33:34">
      <c r="AG53572" s="7"/>
      <c r="AH53572" s="7"/>
    </row>
    <row r="53573" spans="33:34">
      <c r="AG53573" s="7"/>
      <c r="AH53573" s="7"/>
    </row>
    <row r="53574" spans="33:34">
      <c r="AG53574" s="7"/>
      <c r="AH53574" s="7"/>
    </row>
    <row r="53575" spans="33:34">
      <c r="AG53575" s="7"/>
      <c r="AH53575" s="7"/>
    </row>
    <row r="53576" spans="33:34">
      <c r="AG53576" s="7"/>
      <c r="AH53576" s="7"/>
    </row>
    <row r="53577" spans="33:34">
      <c r="AG53577" s="7"/>
      <c r="AH53577" s="7"/>
    </row>
    <row r="53578" spans="33:34">
      <c r="AG53578" s="7"/>
      <c r="AH53578" s="7"/>
    </row>
    <row r="53579" spans="33:34">
      <c r="AG53579" s="7"/>
      <c r="AH53579" s="7"/>
    </row>
    <row r="53580" spans="33:34">
      <c r="AG53580" s="7"/>
      <c r="AH53580" s="7"/>
    </row>
    <row r="53581" spans="33:34">
      <c r="AG53581" s="7"/>
      <c r="AH53581" s="7"/>
    </row>
    <row r="53582" spans="33:34">
      <c r="AG53582" s="7"/>
      <c r="AH53582" s="7"/>
    </row>
    <row r="53583" spans="33:34">
      <c r="AG53583" s="7"/>
      <c r="AH53583" s="7"/>
    </row>
    <row r="53584" spans="33:34">
      <c r="AG53584" s="7"/>
      <c r="AH53584" s="7"/>
    </row>
    <row r="53585" spans="33:34">
      <c r="AG53585" s="7"/>
      <c r="AH53585" s="7"/>
    </row>
    <row r="53586" spans="33:34">
      <c r="AG53586" s="7"/>
      <c r="AH53586" s="7"/>
    </row>
    <row r="53587" spans="33:34">
      <c r="AG53587" s="7"/>
      <c r="AH53587" s="7"/>
    </row>
    <row r="53588" spans="33:34">
      <c r="AG53588" s="7"/>
      <c r="AH53588" s="7"/>
    </row>
    <row r="53589" spans="33:34">
      <c r="AG53589" s="7"/>
      <c r="AH53589" s="7"/>
    </row>
    <row r="53590" spans="33:34">
      <c r="AG53590" s="7"/>
      <c r="AH53590" s="7"/>
    </row>
    <row r="53591" spans="33:34">
      <c r="AG53591" s="7"/>
      <c r="AH53591" s="7"/>
    </row>
    <row r="53592" spans="33:34">
      <c r="AG53592" s="7"/>
      <c r="AH53592" s="7"/>
    </row>
    <row r="53593" spans="33:34">
      <c r="AG53593" s="7"/>
      <c r="AH53593" s="7"/>
    </row>
    <row r="53594" spans="33:34">
      <c r="AG53594" s="7"/>
      <c r="AH53594" s="7"/>
    </row>
    <row r="53595" spans="33:34">
      <c r="AG53595" s="7"/>
      <c r="AH53595" s="7"/>
    </row>
    <row r="53596" spans="33:34">
      <c r="AG53596" s="7"/>
      <c r="AH53596" s="7"/>
    </row>
    <row r="53597" spans="33:34">
      <c r="AG53597" s="7"/>
      <c r="AH53597" s="7"/>
    </row>
    <row r="53598" spans="33:34">
      <c r="AG53598" s="7"/>
      <c r="AH53598" s="7"/>
    </row>
    <row r="53599" spans="33:34">
      <c r="AG53599" s="7"/>
      <c r="AH53599" s="7"/>
    </row>
    <row r="53600" spans="33:34">
      <c r="AG53600" s="7"/>
      <c r="AH53600" s="7"/>
    </row>
    <row r="53601" spans="33:34">
      <c r="AG53601" s="7"/>
      <c r="AH53601" s="7"/>
    </row>
    <row r="53602" spans="33:34">
      <c r="AG53602" s="7"/>
      <c r="AH53602" s="7"/>
    </row>
    <row r="53603" spans="33:34">
      <c r="AG53603" s="7"/>
      <c r="AH53603" s="7"/>
    </row>
    <row r="53604" spans="33:34">
      <c r="AG53604" s="7"/>
      <c r="AH53604" s="7"/>
    </row>
    <row r="53605" spans="33:34">
      <c r="AG53605" s="7"/>
      <c r="AH53605" s="7"/>
    </row>
    <row r="53606" spans="33:34">
      <c r="AG53606" s="7"/>
      <c r="AH53606" s="7"/>
    </row>
    <row r="53607" spans="33:34">
      <c r="AG53607" s="7"/>
      <c r="AH53607" s="7"/>
    </row>
    <row r="53608" spans="33:34">
      <c r="AG53608" s="7"/>
      <c r="AH53608" s="7"/>
    </row>
    <row r="53609" spans="33:34">
      <c r="AG53609" s="7"/>
      <c r="AH53609" s="7"/>
    </row>
    <row r="53610" spans="33:34">
      <c r="AG53610" s="7"/>
      <c r="AH53610" s="7"/>
    </row>
    <row r="53611" spans="33:34">
      <c r="AG53611" s="7"/>
      <c r="AH53611" s="7"/>
    </row>
    <row r="53612" spans="33:34">
      <c r="AG53612" s="7"/>
      <c r="AH53612" s="7"/>
    </row>
    <row r="53613" spans="33:34">
      <c r="AG53613" s="7"/>
      <c r="AH53613" s="7"/>
    </row>
    <row r="53614" spans="33:34">
      <c r="AG53614" s="7"/>
      <c r="AH53614" s="7"/>
    </row>
    <row r="53615" spans="33:34">
      <c r="AG53615" s="7"/>
      <c r="AH53615" s="7"/>
    </row>
    <row r="53616" spans="33:34">
      <c r="AG53616" s="7"/>
      <c r="AH53616" s="7"/>
    </row>
    <row r="53617" spans="33:34">
      <c r="AG53617" s="7"/>
      <c r="AH53617" s="7"/>
    </row>
    <row r="53618" spans="33:34">
      <c r="AG53618" s="7"/>
      <c r="AH53618" s="7"/>
    </row>
    <row r="53619" spans="33:34">
      <c r="AG53619" s="7"/>
      <c r="AH53619" s="7"/>
    </row>
    <row r="53620" spans="33:34">
      <c r="AG53620" s="7"/>
      <c r="AH53620" s="7"/>
    </row>
    <row r="53621" spans="33:34">
      <c r="AG53621" s="7"/>
      <c r="AH53621" s="7"/>
    </row>
    <row r="53622" spans="33:34">
      <c r="AG53622" s="7"/>
      <c r="AH53622" s="7"/>
    </row>
    <row r="53623" spans="33:34">
      <c r="AG53623" s="7"/>
      <c r="AH53623" s="7"/>
    </row>
    <row r="53624" spans="33:34">
      <c r="AG53624" s="7"/>
      <c r="AH53624" s="7"/>
    </row>
    <row r="53625" spans="33:34">
      <c r="AG53625" s="7"/>
      <c r="AH53625" s="7"/>
    </row>
    <row r="53626" spans="33:34">
      <c r="AG53626" s="7"/>
      <c r="AH53626" s="7"/>
    </row>
    <row r="53627" spans="33:34">
      <c r="AG53627" s="7"/>
      <c r="AH53627" s="7"/>
    </row>
    <row r="53628" spans="33:34">
      <c r="AG53628" s="7"/>
      <c r="AH53628" s="7"/>
    </row>
    <row r="53629" spans="33:34">
      <c r="AG53629" s="7"/>
      <c r="AH53629" s="7"/>
    </row>
    <row r="53630" spans="33:34">
      <c r="AG53630" s="7"/>
      <c r="AH53630" s="7"/>
    </row>
    <row r="53631" spans="33:34">
      <c r="AG53631" s="7"/>
      <c r="AH53631" s="7"/>
    </row>
    <row r="53632" spans="33:34">
      <c r="AG53632" s="7"/>
      <c r="AH53632" s="7"/>
    </row>
    <row r="53633" spans="33:34">
      <c r="AG53633" s="7"/>
      <c r="AH53633" s="7"/>
    </row>
    <row r="53634" spans="33:34">
      <c r="AG53634" s="7"/>
      <c r="AH53634" s="7"/>
    </row>
    <row r="53635" spans="33:34">
      <c r="AG53635" s="7"/>
      <c r="AH53635" s="7"/>
    </row>
    <row r="53636" spans="33:34">
      <c r="AG53636" s="7"/>
      <c r="AH53636" s="7"/>
    </row>
    <row r="53637" spans="33:34">
      <c r="AG53637" s="7"/>
      <c r="AH53637" s="7"/>
    </row>
    <row r="53638" spans="33:34">
      <c r="AG53638" s="7"/>
      <c r="AH53638" s="7"/>
    </row>
    <row r="53639" spans="33:34">
      <c r="AG53639" s="7"/>
      <c r="AH53639" s="7"/>
    </row>
    <row r="53640" spans="33:34">
      <c r="AG53640" s="7"/>
      <c r="AH53640" s="7"/>
    </row>
    <row r="53641" spans="33:34">
      <c r="AG53641" s="7"/>
      <c r="AH53641" s="7"/>
    </row>
    <row r="53642" spans="33:34">
      <c r="AG53642" s="7"/>
      <c r="AH53642" s="7"/>
    </row>
    <row r="53643" spans="33:34">
      <c r="AG53643" s="7"/>
      <c r="AH53643" s="7"/>
    </row>
    <row r="53644" spans="33:34">
      <c r="AG53644" s="7"/>
      <c r="AH53644" s="7"/>
    </row>
    <row r="53645" spans="33:34">
      <c r="AG53645" s="7"/>
      <c r="AH53645" s="7"/>
    </row>
    <row r="53646" spans="33:34">
      <c r="AG53646" s="7"/>
      <c r="AH53646" s="7"/>
    </row>
    <row r="53647" spans="33:34">
      <c r="AG53647" s="7"/>
      <c r="AH53647" s="7"/>
    </row>
    <row r="53648" spans="33:34">
      <c r="AG53648" s="7"/>
      <c r="AH53648" s="7"/>
    </row>
    <row r="53649" spans="33:34">
      <c r="AG53649" s="7"/>
      <c r="AH53649" s="7"/>
    </row>
    <row r="53650" spans="33:34">
      <c r="AG53650" s="7"/>
      <c r="AH53650" s="7"/>
    </row>
    <row r="53651" spans="33:34">
      <c r="AG53651" s="7"/>
      <c r="AH53651" s="7"/>
    </row>
    <row r="53652" spans="33:34">
      <c r="AG53652" s="7"/>
      <c r="AH53652" s="7"/>
    </row>
    <row r="53653" spans="33:34">
      <c r="AG53653" s="7"/>
      <c r="AH53653" s="7"/>
    </row>
    <row r="53654" spans="33:34">
      <c r="AG53654" s="7"/>
      <c r="AH53654" s="7"/>
    </row>
    <row r="53655" spans="33:34">
      <c r="AG53655" s="7"/>
      <c r="AH53655" s="7"/>
    </row>
    <row r="53656" spans="33:34">
      <c r="AG53656" s="7"/>
      <c r="AH53656" s="7"/>
    </row>
    <row r="53657" spans="33:34">
      <c r="AG53657" s="7"/>
      <c r="AH53657" s="7"/>
    </row>
    <row r="53658" spans="33:34">
      <c r="AG53658" s="7"/>
      <c r="AH53658" s="7"/>
    </row>
    <row r="53659" spans="33:34">
      <c r="AG53659" s="7"/>
      <c r="AH53659" s="7"/>
    </row>
    <row r="53660" spans="33:34">
      <c r="AG53660" s="7"/>
      <c r="AH53660" s="7"/>
    </row>
    <row r="53661" spans="33:34">
      <c r="AG53661" s="7"/>
      <c r="AH53661" s="7"/>
    </row>
    <row r="53662" spans="33:34">
      <c r="AG53662" s="7"/>
      <c r="AH53662" s="7"/>
    </row>
    <row r="53663" spans="33:34">
      <c r="AG53663" s="7"/>
      <c r="AH53663" s="7"/>
    </row>
    <row r="53664" spans="33:34">
      <c r="AG53664" s="7"/>
      <c r="AH53664" s="7"/>
    </row>
    <row r="53665" spans="33:34">
      <c r="AG53665" s="7"/>
      <c r="AH53665" s="7"/>
    </row>
    <row r="53666" spans="33:34">
      <c r="AG53666" s="7"/>
      <c r="AH53666" s="7"/>
    </row>
    <row r="53667" spans="33:34">
      <c r="AG53667" s="7"/>
      <c r="AH53667" s="7"/>
    </row>
    <row r="53668" spans="33:34">
      <c r="AG53668" s="7"/>
      <c r="AH53668" s="7"/>
    </row>
    <row r="53669" spans="33:34">
      <c r="AG53669" s="7"/>
      <c r="AH53669" s="7"/>
    </row>
    <row r="53670" spans="33:34">
      <c r="AG53670" s="7"/>
      <c r="AH53670" s="7"/>
    </row>
    <row r="53671" spans="33:34">
      <c r="AG53671" s="7"/>
      <c r="AH53671" s="7"/>
    </row>
    <row r="53672" spans="33:34">
      <c r="AG53672" s="7"/>
      <c r="AH53672" s="7"/>
    </row>
    <row r="53673" spans="33:34">
      <c r="AG53673" s="7"/>
      <c r="AH53673" s="7"/>
    </row>
    <row r="53674" spans="33:34">
      <c r="AG53674" s="7"/>
      <c r="AH53674" s="7"/>
    </row>
    <row r="53675" spans="33:34">
      <c r="AG53675" s="7"/>
      <c r="AH53675" s="7"/>
    </row>
    <row r="53676" spans="33:34">
      <c r="AG53676" s="7"/>
      <c r="AH53676" s="7"/>
    </row>
    <row r="53677" spans="33:34">
      <c r="AG53677" s="7"/>
      <c r="AH53677" s="7"/>
    </row>
    <row r="53678" spans="33:34">
      <c r="AG53678" s="7"/>
      <c r="AH53678" s="7"/>
    </row>
    <row r="53679" spans="33:34">
      <c r="AG53679" s="7"/>
      <c r="AH53679" s="7"/>
    </row>
    <row r="53680" spans="33:34">
      <c r="AG53680" s="7"/>
      <c r="AH53680" s="7"/>
    </row>
    <row r="53681" spans="33:34">
      <c r="AG53681" s="7"/>
      <c r="AH53681" s="7"/>
    </row>
    <row r="53682" spans="33:34">
      <c r="AG53682" s="7"/>
      <c r="AH53682" s="7"/>
    </row>
    <row r="53683" spans="33:34">
      <c r="AG53683" s="7"/>
      <c r="AH53683" s="7"/>
    </row>
    <row r="53684" spans="33:34">
      <c r="AG53684" s="7"/>
      <c r="AH53684" s="7"/>
    </row>
    <row r="53685" spans="33:34">
      <c r="AG53685" s="7"/>
      <c r="AH53685" s="7"/>
    </row>
    <row r="53686" spans="33:34">
      <c r="AG53686" s="7"/>
      <c r="AH53686" s="7"/>
    </row>
    <row r="53687" spans="33:34">
      <c r="AG53687" s="7"/>
      <c r="AH53687" s="7"/>
    </row>
    <row r="53688" spans="33:34">
      <c r="AG53688" s="7"/>
      <c r="AH53688" s="7"/>
    </row>
    <row r="53689" spans="33:34">
      <c r="AG53689" s="7"/>
      <c r="AH53689" s="7"/>
    </row>
    <row r="53690" spans="33:34">
      <c r="AG53690" s="7"/>
      <c r="AH53690" s="7"/>
    </row>
    <row r="53691" spans="33:34">
      <c r="AG53691" s="7"/>
      <c r="AH53691" s="7"/>
    </row>
    <row r="53692" spans="33:34">
      <c r="AG53692" s="7"/>
      <c r="AH53692" s="7"/>
    </row>
    <row r="53693" spans="33:34">
      <c r="AG53693" s="7"/>
      <c r="AH53693" s="7"/>
    </row>
    <row r="53694" spans="33:34">
      <c r="AG53694" s="7"/>
      <c r="AH53694" s="7"/>
    </row>
    <row r="53695" spans="33:34">
      <c r="AG53695" s="7"/>
      <c r="AH53695" s="7"/>
    </row>
    <row r="53696" spans="33:34">
      <c r="AG53696" s="7"/>
      <c r="AH53696" s="7"/>
    </row>
    <row r="53697" spans="33:34">
      <c r="AG53697" s="7"/>
      <c r="AH53697" s="7"/>
    </row>
    <row r="53698" spans="33:34">
      <c r="AG53698" s="7"/>
      <c r="AH53698" s="7"/>
    </row>
    <row r="53699" spans="33:34">
      <c r="AG53699" s="7"/>
      <c r="AH53699" s="7"/>
    </row>
    <row r="53700" spans="33:34">
      <c r="AG53700" s="7"/>
      <c r="AH53700" s="7"/>
    </row>
    <row r="53701" spans="33:34">
      <c r="AG53701" s="7"/>
      <c r="AH53701" s="7"/>
    </row>
    <row r="53702" spans="33:34">
      <c r="AG53702" s="7"/>
      <c r="AH53702" s="7"/>
    </row>
    <row r="53703" spans="33:34">
      <c r="AG53703" s="7"/>
      <c r="AH53703" s="7"/>
    </row>
    <row r="53704" spans="33:34">
      <c r="AG53704" s="7"/>
      <c r="AH53704" s="7"/>
    </row>
    <row r="53705" spans="33:34">
      <c r="AG53705" s="7"/>
      <c r="AH53705" s="7"/>
    </row>
    <row r="53706" spans="33:34">
      <c r="AG53706" s="7"/>
      <c r="AH53706" s="7"/>
    </row>
    <row r="53707" spans="33:34">
      <c r="AG53707" s="7"/>
      <c r="AH53707" s="7"/>
    </row>
    <row r="53708" spans="33:34">
      <c r="AG53708" s="7"/>
      <c r="AH53708" s="7"/>
    </row>
    <row r="53709" spans="33:34">
      <c r="AG53709" s="7"/>
      <c r="AH53709" s="7"/>
    </row>
    <row r="53710" spans="33:34">
      <c r="AG53710" s="7"/>
      <c r="AH53710" s="7"/>
    </row>
    <row r="53711" spans="33:34">
      <c r="AG53711" s="7"/>
      <c r="AH53711" s="7"/>
    </row>
    <row r="53712" spans="33:34">
      <c r="AG53712" s="7"/>
      <c r="AH53712" s="7"/>
    </row>
    <row r="53713" spans="33:34">
      <c r="AG53713" s="7"/>
      <c r="AH53713" s="7"/>
    </row>
    <row r="53714" spans="33:34">
      <c r="AG53714" s="7"/>
      <c r="AH53714" s="7"/>
    </row>
    <row r="53715" spans="33:34">
      <c r="AG53715" s="7"/>
      <c r="AH53715" s="7"/>
    </row>
    <row r="53716" spans="33:34">
      <c r="AG53716" s="7"/>
      <c r="AH53716" s="7"/>
    </row>
    <row r="53717" spans="33:34">
      <c r="AG53717" s="7"/>
      <c r="AH53717" s="7"/>
    </row>
    <row r="53718" spans="33:34">
      <c r="AG53718" s="7"/>
      <c r="AH53718" s="7"/>
    </row>
    <row r="53719" spans="33:34">
      <c r="AG53719" s="7"/>
      <c r="AH53719" s="7"/>
    </row>
    <row r="53720" spans="33:34">
      <c r="AG53720" s="7"/>
      <c r="AH53720" s="7"/>
    </row>
    <row r="53721" spans="33:34">
      <c r="AG53721" s="7"/>
      <c r="AH53721" s="7"/>
    </row>
    <row r="53722" spans="33:34">
      <c r="AG53722" s="7"/>
      <c r="AH53722" s="7"/>
    </row>
    <row r="53723" spans="33:34">
      <c r="AG53723" s="7"/>
      <c r="AH53723" s="7"/>
    </row>
    <row r="53724" spans="33:34">
      <c r="AG53724" s="7"/>
      <c r="AH53724" s="7"/>
    </row>
    <row r="53725" spans="33:34">
      <c r="AG53725" s="7"/>
      <c r="AH53725" s="7"/>
    </row>
    <row r="53726" spans="33:34">
      <c r="AG53726" s="7"/>
      <c r="AH53726" s="7"/>
    </row>
    <row r="53727" spans="33:34">
      <c r="AG53727" s="7"/>
      <c r="AH53727" s="7"/>
    </row>
    <row r="53728" spans="33:34">
      <c r="AG53728" s="7"/>
      <c r="AH53728" s="7"/>
    </row>
    <row r="53729" spans="33:34">
      <c r="AG53729" s="7"/>
      <c r="AH53729" s="7"/>
    </row>
    <row r="53730" spans="33:34">
      <c r="AG53730" s="7"/>
      <c r="AH53730" s="7"/>
    </row>
    <row r="53731" spans="33:34">
      <c r="AG53731" s="7"/>
      <c r="AH53731" s="7"/>
    </row>
    <row r="53732" spans="33:34">
      <c r="AG53732" s="7"/>
      <c r="AH53732" s="7"/>
    </row>
    <row r="53733" spans="33:34">
      <c r="AG53733" s="7"/>
      <c r="AH53733" s="7"/>
    </row>
    <row r="53734" spans="33:34">
      <c r="AG53734" s="7"/>
      <c r="AH53734" s="7"/>
    </row>
    <row r="53735" spans="33:34">
      <c r="AG53735" s="7"/>
      <c r="AH53735" s="7"/>
    </row>
    <row r="53736" spans="33:34">
      <c r="AG53736" s="7"/>
      <c r="AH53736" s="7"/>
    </row>
    <row r="53737" spans="33:34">
      <c r="AG53737" s="7"/>
      <c r="AH53737" s="7"/>
    </row>
    <row r="53738" spans="33:34">
      <c r="AG53738" s="7"/>
      <c r="AH53738" s="7"/>
    </row>
    <row r="53739" spans="33:34">
      <c r="AG53739" s="7"/>
      <c r="AH53739" s="7"/>
    </row>
    <row r="53740" spans="33:34">
      <c r="AG53740" s="7"/>
      <c r="AH53740" s="7"/>
    </row>
    <row r="53741" spans="33:34">
      <c r="AG53741" s="7"/>
      <c r="AH53741" s="7"/>
    </row>
    <row r="53742" spans="33:34">
      <c r="AG53742" s="7"/>
      <c r="AH53742" s="7"/>
    </row>
    <row r="53743" spans="33:34">
      <c r="AG53743" s="7"/>
      <c r="AH53743" s="7"/>
    </row>
    <row r="53744" spans="33:34">
      <c r="AG53744" s="7"/>
      <c r="AH53744" s="7"/>
    </row>
    <row r="53745" spans="33:34">
      <c r="AG53745" s="7"/>
      <c r="AH53745" s="7"/>
    </row>
    <row r="53746" spans="33:34">
      <c r="AG53746" s="7"/>
      <c r="AH53746" s="7"/>
    </row>
    <row r="53747" spans="33:34">
      <c r="AG53747" s="7"/>
      <c r="AH53747" s="7"/>
    </row>
    <row r="53748" spans="33:34">
      <c r="AG53748" s="7"/>
      <c r="AH53748" s="7"/>
    </row>
    <row r="53749" spans="33:34">
      <c r="AG53749" s="7"/>
      <c r="AH53749" s="7"/>
    </row>
    <row r="53750" spans="33:34">
      <c r="AG53750" s="7"/>
      <c r="AH53750" s="7"/>
    </row>
    <row r="53751" spans="33:34">
      <c r="AG53751" s="7"/>
      <c r="AH53751" s="7"/>
    </row>
    <row r="53752" spans="33:34">
      <c r="AG53752" s="7"/>
      <c r="AH53752" s="7"/>
    </row>
    <row r="53753" spans="33:34">
      <c r="AG53753" s="7"/>
      <c r="AH53753" s="7"/>
    </row>
    <row r="53754" spans="33:34">
      <c r="AG53754" s="7"/>
      <c r="AH53754" s="7"/>
    </row>
    <row r="53755" spans="33:34">
      <c r="AG53755" s="7"/>
      <c r="AH53755" s="7"/>
    </row>
    <row r="53756" spans="33:34">
      <c r="AG53756" s="7"/>
      <c r="AH53756" s="7"/>
    </row>
    <row r="53757" spans="33:34">
      <c r="AG53757" s="7"/>
      <c r="AH53757" s="7"/>
    </row>
    <row r="53758" spans="33:34">
      <c r="AG53758" s="7"/>
      <c r="AH53758" s="7"/>
    </row>
    <row r="53759" spans="33:34">
      <c r="AG53759" s="7"/>
      <c r="AH53759" s="7"/>
    </row>
    <row r="53760" spans="33:34">
      <c r="AG53760" s="7"/>
      <c r="AH53760" s="7"/>
    </row>
    <row r="53761" spans="33:34">
      <c r="AG53761" s="7"/>
      <c r="AH53761" s="7"/>
    </row>
    <row r="53762" spans="33:34">
      <c r="AG53762" s="7"/>
      <c r="AH53762" s="7"/>
    </row>
    <row r="53763" spans="33:34">
      <c r="AG53763" s="7"/>
      <c r="AH53763" s="7"/>
    </row>
    <row r="53764" spans="33:34">
      <c r="AG53764" s="7"/>
      <c r="AH53764" s="7"/>
    </row>
    <row r="53765" spans="33:34">
      <c r="AG53765" s="7"/>
      <c r="AH53765" s="7"/>
    </row>
    <row r="53766" spans="33:34">
      <c r="AG53766" s="7"/>
      <c r="AH53766" s="7"/>
    </row>
    <row r="53767" spans="33:34">
      <c r="AG53767" s="7"/>
      <c r="AH53767" s="7"/>
    </row>
    <row r="53768" spans="33:34">
      <c r="AG53768" s="7"/>
      <c r="AH53768" s="7"/>
    </row>
    <row r="53769" spans="33:34">
      <c r="AG53769" s="7"/>
      <c r="AH53769" s="7"/>
    </row>
    <row r="53770" spans="33:34">
      <c r="AG53770" s="7"/>
      <c r="AH53770" s="7"/>
    </row>
    <row r="53771" spans="33:34">
      <c r="AG53771" s="7"/>
      <c r="AH53771" s="7"/>
    </row>
    <row r="53772" spans="33:34">
      <c r="AG53772" s="7"/>
      <c r="AH53772" s="7"/>
    </row>
    <row r="53773" spans="33:34">
      <c r="AG53773" s="7"/>
      <c r="AH53773" s="7"/>
    </row>
    <row r="53774" spans="33:34">
      <c r="AG53774" s="7"/>
      <c r="AH53774" s="7"/>
    </row>
    <row r="53775" spans="33:34">
      <c r="AG53775" s="7"/>
      <c r="AH53775" s="7"/>
    </row>
    <row r="53776" spans="33:34">
      <c r="AG53776" s="7"/>
      <c r="AH53776" s="7"/>
    </row>
    <row r="53777" spans="33:34">
      <c r="AG53777" s="7"/>
      <c r="AH53777" s="7"/>
    </row>
    <row r="53778" spans="33:34">
      <c r="AG53778" s="7"/>
      <c r="AH53778" s="7"/>
    </row>
    <row r="53779" spans="33:34">
      <c r="AG53779" s="7"/>
      <c r="AH53779" s="7"/>
    </row>
    <row r="53780" spans="33:34">
      <c r="AG53780" s="7"/>
      <c r="AH53780" s="7"/>
    </row>
    <row r="53781" spans="33:34">
      <c r="AG53781" s="7"/>
      <c r="AH53781" s="7"/>
    </row>
    <row r="53782" spans="33:34">
      <c r="AG53782" s="7"/>
      <c r="AH53782" s="7"/>
    </row>
    <row r="53783" spans="33:34">
      <c r="AG53783" s="7"/>
      <c r="AH53783" s="7"/>
    </row>
    <row r="53784" spans="33:34">
      <c r="AG53784" s="7"/>
      <c r="AH53784" s="7"/>
    </row>
    <row r="53785" spans="33:34">
      <c r="AG53785" s="7"/>
      <c r="AH53785" s="7"/>
    </row>
    <row r="53786" spans="33:34">
      <c r="AG53786" s="7"/>
      <c r="AH53786" s="7"/>
    </row>
    <row r="53787" spans="33:34">
      <c r="AG53787" s="7"/>
      <c r="AH53787" s="7"/>
    </row>
    <row r="53788" spans="33:34">
      <c r="AG53788" s="7"/>
      <c r="AH53788" s="7"/>
    </row>
    <row r="53789" spans="33:34">
      <c r="AG53789" s="7"/>
      <c r="AH53789" s="7"/>
    </row>
    <row r="53790" spans="33:34">
      <c r="AG53790" s="7"/>
      <c r="AH53790" s="7"/>
    </row>
    <row r="53791" spans="33:34">
      <c r="AG53791" s="7"/>
      <c r="AH53791" s="7"/>
    </row>
    <row r="53792" spans="33:34">
      <c r="AG53792" s="7"/>
      <c r="AH53792" s="7"/>
    </row>
    <row r="53793" spans="33:34">
      <c r="AG53793" s="7"/>
      <c r="AH53793" s="7"/>
    </row>
    <row r="53794" spans="33:34">
      <c r="AG53794" s="7"/>
      <c r="AH53794" s="7"/>
    </row>
    <row r="53795" spans="33:34">
      <c r="AG53795" s="7"/>
      <c r="AH53795" s="7"/>
    </row>
    <row r="53796" spans="33:34">
      <c r="AG53796" s="7"/>
      <c r="AH53796" s="7"/>
    </row>
    <row r="53797" spans="33:34">
      <c r="AG53797" s="7"/>
      <c r="AH53797" s="7"/>
    </row>
    <row r="53798" spans="33:34">
      <c r="AG53798" s="7"/>
      <c r="AH53798" s="7"/>
    </row>
    <row r="53799" spans="33:34">
      <c r="AG53799" s="7"/>
      <c r="AH53799" s="7"/>
    </row>
    <row r="53800" spans="33:34">
      <c r="AG53800" s="7"/>
      <c r="AH53800" s="7"/>
    </row>
    <row r="53801" spans="33:34">
      <c r="AG53801" s="7"/>
      <c r="AH53801" s="7"/>
    </row>
    <row r="53802" spans="33:34">
      <c r="AG53802" s="7"/>
      <c r="AH53802" s="7"/>
    </row>
    <row r="53803" spans="33:34">
      <c r="AG53803" s="7"/>
      <c r="AH53803" s="7"/>
    </row>
    <row r="53804" spans="33:34">
      <c r="AG53804" s="7"/>
      <c r="AH53804" s="7"/>
    </row>
    <row r="53805" spans="33:34">
      <c r="AG53805" s="7"/>
      <c r="AH53805" s="7"/>
    </row>
    <row r="53806" spans="33:34">
      <c r="AG53806" s="7"/>
      <c r="AH53806" s="7"/>
    </row>
    <row r="53807" spans="33:34">
      <c r="AG53807" s="7"/>
      <c r="AH53807" s="7"/>
    </row>
    <row r="53808" spans="33:34">
      <c r="AG53808" s="7"/>
      <c r="AH53808" s="7"/>
    </row>
    <row r="53809" spans="33:34">
      <c r="AG53809" s="7"/>
      <c r="AH53809" s="7"/>
    </row>
    <row r="53810" spans="33:34">
      <c r="AG53810" s="7"/>
      <c r="AH53810" s="7"/>
    </row>
    <row r="53811" spans="33:34">
      <c r="AG53811" s="7"/>
      <c r="AH53811" s="7"/>
    </row>
    <row r="53812" spans="33:34">
      <c r="AG53812" s="7"/>
      <c r="AH53812" s="7"/>
    </row>
    <row r="53813" spans="33:34">
      <c r="AG53813" s="7"/>
      <c r="AH53813" s="7"/>
    </row>
    <row r="53814" spans="33:34">
      <c r="AG53814" s="7"/>
      <c r="AH53814" s="7"/>
    </row>
    <row r="53815" spans="33:34">
      <c r="AG53815" s="7"/>
      <c r="AH53815" s="7"/>
    </row>
    <row r="53816" spans="33:34">
      <c r="AG53816" s="7"/>
      <c r="AH53816" s="7"/>
    </row>
    <row r="53817" spans="33:34">
      <c r="AG53817" s="7"/>
      <c r="AH53817" s="7"/>
    </row>
    <row r="53818" spans="33:34">
      <c r="AG53818" s="7"/>
      <c r="AH53818" s="7"/>
    </row>
    <row r="53819" spans="33:34">
      <c r="AG53819" s="7"/>
      <c r="AH53819" s="7"/>
    </row>
    <row r="53820" spans="33:34">
      <c r="AG53820" s="7"/>
      <c r="AH53820" s="7"/>
    </row>
    <row r="53821" spans="33:34">
      <c r="AG53821" s="7"/>
      <c r="AH53821" s="7"/>
    </row>
    <row r="53822" spans="33:34">
      <c r="AG53822" s="7"/>
      <c r="AH53822" s="7"/>
    </row>
    <row r="53823" spans="33:34">
      <c r="AG53823" s="7"/>
      <c r="AH53823" s="7"/>
    </row>
    <row r="53824" spans="33:34">
      <c r="AG53824" s="7"/>
      <c r="AH53824" s="7"/>
    </row>
    <row r="53825" spans="33:34">
      <c r="AG53825" s="7"/>
      <c r="AH53825" s="7"/>
    </row>
    <row r="53826" spans="33:34">
      <c r="AG53826" s="7"/>
      <c r="AH53826" s="7"/>
    </row>
    <row r="53827" spans="33:34">
      <c r="AG53827" s="7"/>
      <c r="AH53827" s="7"/>
    </row>
    <row r="53828" spans="33:34">
      <c r="AG53828" s="7"/>
      <c r="AH53828" s="7"/>
    </row>
    <row r="53829" spans="33:34">
      <c r="AG53829" s="7"/>
      <c r="AH53829" s="7"/>
    </row>
    <row r="53830" spans="33:34">
      <c r="AG53830" s="7"/>
      <c r="AH53830" s="7"/>
    </row>
    <row r="53831" spans="33:34">
      <c r="AG53831" s="7"/>
      <c r="AH53831" s="7"/>
    </row>
    <row r="53832" spans="33:34">
      <c r="AG53832" s="7"/>
      <c r="AH53832" s="7"/>
    </row>
    <row r="53833" spans="33:34">
      <c r="AG53833" s="7"/>
      <c r="AH53833" s="7"/>
    </row>
    <row r="53834" spans="33:34">
      <c r="AG53834" s="7"/>
      <c r="AH53834" s="7"/>
    </row>
    <row r="53835" spans="33:34">
      <c r="AG53835" s="7"/>
      <c r="AH53835" s="7"/>
    </row>
    <row r="53836" spans="33:34">
      <c r="AG53836" s="7"/>
      <c r="AH53836" s="7"/>
    </row>
    <row r="53837" spans="33:34">
      <c r="AG53837" s="7"/>
      <c r="AH53837" s="7"/>
    </row>
    <row r="53838" spans="33:34">
      <c r="AG53838" s="7"/>
      <c r="AH53838" s="7"/>
    </row>
    <row r="53839" spans="33:34">
      <c r="AG53839" s="7"/>
      <c r="AH53839" s="7"/>
    </row>
    <row r="53840" spans="33:34">
      <c r="AG53840" s="7"/>
      <c r="AH53840" s="7"/>
    </row>
    <row r="53841" spans="33:34">
      <c r="AG53841" s="7"/>
      <c r="AH53841" s="7"/>
    </row>
    <row r="53842" spans="33:34">
      <c r="AG53842" s="7"/>
      <c r="AH53842" s="7"/>
    </row>
    <row r="53843" spans="33:34">
      <c r="AG53843" s="7"/>
      <c r="AH53843" s="7"/>
    </row>
    <row r="53844" spans="33:34">
      <c r="AG53844" s="7"/>
      <c r="AH53844" s="7"/>
    </row>
    <row r="53845" spans="33:34">
      <c r="AG53845" s="7"/>
      <c r="AH53845" s="7"/>
    </row>
    <row r="53846" spans="33:34">
      <c r="AG53846" s="7"/>
      <c r="AH53846" s="7"/>
    </row>
    <row r="53847" spans="33:34">
      <c r="AG53847" s="7"/>
      <c r="AH53847" s="7"/>
    </row>
    <row r="53848" spans="33:34">
      <c r="AG53848" s="7"/>
      <c r="AH53848" s="7"/>
    </row>
    <row r="53849" spans="33:34">
      <c r="AG53849" s="7"/>
      <c r="AH53849" s="7"/>
    </row>
    <row r="53850" spans="33:34">
      <c r="AG53850" s="7"/>
      <c r="AH53850" s="7"/>
    </row>
    <row r="53851" spans="33:34">
      <c r="AG53851" s="7"/>
      <c r="AH53851" s="7"/>
    </row>
    <row r="53852" spans="33:34">
      <c r="AG53852" s="7"/>
      <c r="AH53852" s="7"/>
    </row>
    <row r="53853" spans="33:34">
      <c r="AG53853" s="7"/>
      <c r="AH53853" s="7"/>
    </row>
    <row r="53854" spans="33:34">
      <c r="AG53854" s="7"/>
      <c r="AH53854" s="7"/>
    </row>
    <row r="53855" spans="33:34">
      <c r="AG53855" s="7"/>
      <c r="AH53855" s="7"/>
    </row>
    <row r="53856" spans="33:34">
      <c r="AG53856" s="7"/>
      <c r="AH53856" s="7"/>
    </row>
    <row r="53857" spans="33:34">
      <c r="AG53857" s="7"/>
      <c r="AH53857" s="7"/>
    </row>
    <row r="53858" spans="33:34">
      <c r="AG53858" s="7"/>
      <c r="AH53858" s="7"/>
    </row>
    <row r="53859" spans="33:34">
      <c r="AG53859" s="7"/>
      <c r="AH53859" s="7"/>
    </row>
    <row r="53860" spans="33:34">
      <c r="AG53860" s="7"/>
      <c r="AH53860" s="7"/>
    </row>
    <row r="53861" spans="33:34">
      <c r="AG53861" s="7"/>
      <c r="AH53861" s="7"/>
    </row>
    <row r="53862" spans="33:34">
      <c r="AG53862" s="7"/>
      <c r="AH53862" s="7"/>
    </row>
    <row r="53863" spans="33:34">
      <c r="AG53863" s="7"/>
      <c r="AH53863" s="7"/>
    </row>
    <row r="53864" spans="33:34">
      <c r="AG53864" s="7"/>
      <c r="AH53864" s="7"/>
    </row>
    <row r="53865" spans="33:34">
      <c r="AG53865" s="7"/>
      <c r="AH53865" s="7"/>
    </row>
    <row r="53866" spans="33:34">
      <c r="AG53866" s="7"/>
      <c r="AH53866" s="7"/>
    </row>
    <row r="53867" spans="33:34">
      <c r="AG53867" s="7"/>
      <c r="AH53867" s="7"/>
    </row>
    <row r="53868" spans="33:34">
      <c r="AG53868" s="7"/>
      <c r="AH53868" s="7"/>
    </row>
    <row r="53869" spans="33:34">
      <c r="AG53869" s="7"/>
      <c r="AH53869" s="7"/>
    </row>
    <row r="53870" spans="33:34">
      <c r="AG53870" s="7"/>
      <c r="AH53870" s="7"/>
    </row>
    <row r="53871" spans="33:34">
      <c r="AG53871" s="7"/>
      <c r="AH53871" s="7"/>
    </row>
    <row r="53872" spans="33:34">
      <c r="AG53872" s="7"/>
      <c r="AH53872" s="7"/>
    </row>
    <row r="53873" spans="33:34">
      <c r="AG53873" s="7"/>
      <c r="AH53873" s="7"/>
    </row>
    <row r="53874" spans="33:34">
      <c r="AG53874" s="7"/>
      <c r="AH53874" s="7"/>
    </row>
    <row r="53875" spans="33:34">
      <c r="AG53875" s="7"/>
      <c r="AH53875" s="7"/>
    </row>
    <row r="53876" spans="33:34">
      <c r="AG53876" s="7"/>
      <c r="AH53876" s="7"/>
    </row>
    <row r="53877" spans="33:34">
      <c r="AG53877" s="7"/>
      <c r="AH53877" s="7"/>
    </row>
    <row r="53878" spans="33:34">
      <c r="AG53878" s="7"/>
      <c r="AH53878" s="7"/>
    </row>
    <row r="53879" spans="33:34">
      <c r="AG53879" s="7"/>
      <c r="AH53879" s="7"/>
    </row>
    <row r="53880" spans="33:34">
      <c r="AG53880" s="7"/>
      <c r="AH53880" s="7"/>
    </row>
    <row r="53881" spans="33:34">
      <c r="AG53881" s="7"/>
      <c r="AH53881" s="7"/>
    </row>
    <row r="53882" spans="33:34">
      <c r="AG53882" s="7"/>
      <c r="AH53882" s="7"/>
    </row>
    <row r="53883" spans="33:34">
      <c r="AG53883" s="7"/>
      <c r="AH53883" s="7"/>
    </row>
    <row r="53884" spans="33:34">
      <c r="AG53884" s="7"/>
      <c r="AH53884" s="7"/>
    </row>
    <row r="53885" spans="33:34">
      <c r="AG53885" s="7"/>
      <c r="AH53885" s="7"/>
    </row>
    <row r="53886" spans="33:34">
      <c r="AG53886" s="7"/>
      <c r="AH53886" s="7"/>
    </row>
    <row r="53887" spans="33:34">
      <c r="AG53887" s="7"/>
      <c r="AH53887" s="7"/>
    </row>
    <row r="53888" spans="33:34">
      <c r="AG53888" s="7"/>
      <c r="AH53888" s="7"/>
    </row>
    <row r="53889" spans="33:34">
      <c r="AG53889" s="7"/>
      <c r="AH53889" s="7"/>
    </row>
    <row r="53890" spans="33:34">
      <c r="AG53890" s="7"/>
      <c r="AH53890" s="7"/>
    </row>
    <row r="53891" spans="33:34">
      <c r="AG53891" s="7"/>
      <c r="AH53891" s="7"/>
    </row>
    <row r="53892" spans="33:34">
      <c r="AG53892" s="7"/>
      <c r="AH53892" s="7"/>
    </row>
    <row r="53893" spans="33:34">
      <c r="AG53893" s="7"/>
      <c r="AH53893" s="7"/>
    </row>
    <row r="53894" spans="33:34">
      <c r="AG53894" s="7"/>
      <c r="AH53894" s="7"/>
    </row>
    <row r="53895" spans="33:34">
      <c r="AG53895" s="7"/>
      <c r="AH53895" s="7"/>
    </row>
    <row r="53896" spans="33:34">
      <c r="AG53896" s="7"/>
      <c r="AH53896" s="7"/>
    </row>
    <row r="53897" spans="33:34">
      <c r="AG53897" s="7"/>
      <c r="AH53897" s="7"/>
    </row>
    <row r="53898" spans="33:34">
      <c r="AG53898" s="7"/>
      <c r="AH53898" s="7"/>
    </row>
    <row r="53899" spans="33:34">
      <c r="AG53899" s="7"/>
      <c r="AH53899" s="7"/>
    </row>
    <row r="53900" spans="33:34">
      <c r="AG53900" s="7"/>
      <c r="AH53900" s="7"/>
    </row>
    <row r="53901" spans="33:34">
      <c r="AG53901" s="7"/>
      <c r="AH53901" s="7"/>
    </row>
    <row r="53902" spans="33:34">
      <c r="AG53902" s="7"/>
      <c r="AH53902" s="7"/>
    </row>
    <row r="53903" spans="33:34">
      <c r="AG53903" s="7"/>
      <c r="AH53903" s="7"/>
    </row>
    <row r="53904" spans="33:34">
      <c r="AG53904" s="7"/>
      <c r="AH53904" s="7"/>
    </row>
    <row r="53905" spans="33:34">
      <c r="AG53905" s="7"/>
      <c r="AH53905" s="7"/>
    </row>
    <row r="53906" spans="33:34">
      <c r="AG53906" s="7"/>
      <c r="AH53906" s="7"/>
    </row>
    <row r="53907" spans="33:34">
      <c r="AG53907" s="7"/>
      <c r="AH53907" s="7"/>
    </row>
    <row r="53908" spans="33:34">
      <c r="AG53908" s="7"/>
      <c r="AH53908" s="7"/>
    </row>
    <row r="53909" spans="33:34">
      <c r="AG53909" s="7"/>
      <c r="AH53909" s="7"/>
    </row>
    <row r="53910" spans="33:34">
      <c r="AG53910" s="7"/>
      <c r="AH53910" s="7"/>
    </row>
    <row r="53911" spans="33:34">
      <c r="AG53911" s="7"/>
      <c r="AH53911" s="7"/>
    </row>
    <row r="53912" spans="33:34">
      <c r="AG53912" s="7"/>
      <c r="AH53912" s="7"/>
    </row>
    <row r="53913" spans="33:34">
      <c r="AG53913" s="7"/>
      <c r="AH53913" s="7"/>
    </row>
    <row r="53914" spans="33:34">
      <c r="AG53914" s="7"/>
      <c r="AH53914" s="7"/>
    </row>
    <row r="53915" spans="33:34">
      <c r="AG53915" s="7"/>
      <c r="AH53915" s="7"/>
    </row>
    <row r="53916" spans="33:34">
      <c r="AG53916" s="7"/>
      <c r="AH53916" s="7"/>
    </row>
    <row r="53917" spans="33:34">
      <c r="AG53917" s="7"/>
      <c r="AH53917" s="7"/>
    </row>
    <row r="53918" spans="33:34">
      <c r="AG53918" s="7"/>
      <c r="AH53918" s="7"/>
    </row>
    <row r="53919" spans="33:34">
      <c r="AG53919" s="7"/>
      <c r="AH53919" s="7"/>
    </row>
    <row r="53920" spans="33:34">
      <c r="AG53920" s="7"/>
      <c r="AH53920" s="7"/>
    </row>
    <row r="53921" spans="33:34">
      <c r="AG53921" s="7"/>
      <c r="AH53921" s="7"/>
    </row>
    <row r="53922" spans="33:34">
      <c r="AG53922" s="7"/>
      <c r="AH53922" s="7"/>
    </row>
    <row r="53923" spans="33:34">
      <c r="AG53923" s="7"/>
      <c r="AH53923" s="7"/>
    </row>
    <row r="53924" spans="33:34">
      <c r="AG53924" s="7"/>
      <c r="AH53924" s="7"/>
    </row>
    <row r="53925" spans="33:34">
      <c r="AG53925" s="7"/>
      <c r="AH53925" s="7"/>
    </row>
    <row r="53926" spans="33:34">
      <c r="AG53926" s="7"/>
      <c r="AH53926" s="7"/>
    </row>
    <row r="53927" spans="33:34">
      <c r="AG53927" s="7"/>
      <c r="AH53927" s="7"/>
    </row>
    <row r="53928" spans="33:34">
      <c r="AG53928" s="7"/>
      <c r="AH53928" s="7"/>
    </row>
    <row r="53929" spans="33:34">
      <c r="AG53929" s="7"/>
      <c r="AH53929" s="7"/>
    </row>
    <row r="53930" spans="33:34">
      <c r="AG53930" s="7"/>
      <c r="AH53930" s="7"/>
    </row>
    <row r="53931" spans="33:34">
      <c r="AG53931" s="7"/>
      <c r="AH53931" s="7"/>
    </row>
    <row r="53932" spans="33:34">
      <c r="AG53932" s="7"/>
      <c r="AH53932" s="7"/>
    </row>
    <row r="53933" spans="33:34">
      <c r="AG53933" s="7"/>
      <c r="AH53933" s="7"/>
    </row>
    <row r="53934" spans="33:34">
      <c r="AG53934" s="7"/>
      <c r="AH53934" s="7"/>
    </row>
    <row r="53935" spans="33:34">
      <c r="AG53935" s="7"/>
      <c r="AH53935" s="7"/>
    </row>
    <row r="53936" spans="33:34">
      <c r="AG53936" s="7"/>
      <c r="AH53936" s="7"/>
    </row>
    <row r="53937" spans="33:34">
      <c r="AG53937" s="7"/>
      <c r="AH53937" s="7"/>
    </row>
    <row r="53938" spans="33:34">
      <c r="AG53938" s="7"/>
      <c r="AH53938" s="7"/>
    </row>
    <row r="53939" spans="33:34">
      <c r="AG53939" s="7"/>
      <c r="AH53939" s="7"/>
    </row>
    <row r="53940" spans="33:34">
      <c r="AG53940" s="7"/>
      <c r="AH53940" s="7"/>
    </row>
    <row r="53941" spans="33:34">
      <c r="AG53941" s="7"/>
      <c r="AH53941" s="7"/>
    </row>
    <row r="53942" spans="33:34">
      <c r="AG53942" s="7"/>
      <c r="AH53942" s="7"/>
    </row>
    <row r="53943" spans="33:34">
      <c r="AG53943" s="7"/>
      <c r="AH53943" s="7"/>
    </row>
    <row r="53944" spans="33:34">
      <c r="AG53944" s="7"/>
      <c r="AH53944" s="7"/>
    </row>
    <row r="53945" spans="33:34">
      <c r="AG53945" s="7"/>
      <c r="AH53945" s="7"/>
    </row>
    <row r="53946" spans="33:34">
      <c r="AG53946" s="7"/>
      <c r="AH53946" s="7"/>
    </row>
    <row r="53947" spans="33:34">
      <c r="AG53947" s="7"/>
      <c r="AH53947" s="7"/>
    </row>
    <row r="53948" spans="33:34">
      <c r="AG53948" s="7"/>
      <c r="AH53948" s="7"/>
    </row>
    <row r="53949" spans="33:34">
      <c r="AG53949" s="7"/>
      <c r="AH53949" s="7"/>
    </row>
    <row r="53950" spans="33:34">
      <c r="AG53950" s="7"/>
      <c r="AH53950" s="7"/>
    </row>
    <row r="53951" spans="33:34">
      <c r="AG53951" s="7"/>
      <c r="AH53951" s="7"/>
    </row>
    <row r="53952" spans="33:34">
      <c r="AG53952" s="7"/>
      <c r="AH53952" s="7"/>
    </row>
    <row r="53953" spans="33:34">
      <c r="AG53953" s="7"/>
      <c r="AH53953" s="7"/>
    </row>
    <row r="53954" spans="33:34">
      <c r="AG53954" s="7"/>
      <c r="AH53954" s="7"/>
    </row>
    <row r="53955" spans="33:34">
      <c r="AG53955" s="7"/>
      <c r="AH53955" s="7"/>
    </row>
    <row r="53956" spans="33:34">
      <c r="AG53956" s="7"/>
      <c r="AH53956" s="7"/>
    </row>
    <row r="53957" spans="33:34">
      <c r="AG53957" s="7"/>
      <c r="AH53957" s="7"/>
    </row>
    <row r="53958" spans="33:34">
      <c r="AG53958" s="7"/>
      <c r="AH53958" s="7"/>
    </row>
    <row r="53959" spans="33:34">
      <c r="AG53959" s="7"/>
      <c r="AH53959" s="7"/>
    </row>
    <row r="53960" spans="33:34">
      <c r="AG53960" s="7"/>
      <c r="AH53960" s="7"/>
    </row>
    <row r="53961" spans="33:34">
      <c r="AG53961" s="7"/>
      <c r="AH53961" s="7"/>
    </row>
    <row r="53962" spans="33:34">
      <c r="AG53962" s="7"/>
      <c r="AH53962" s="7"/>
    </row>
    <row r="53963" spans="33:34">
      <c r="AG53963" s="7"/>
      <c r="AH53963" s="7"/>
    </row>
    <row r="53964" spans="33:34">
      <c r="AG53964" s="7"/>
      <c r="AH53964" s="7"/>
    </row>
    <row r="53965" spans="33:34">
      <c r="AG53965" s="7"/>
      <c r="AH53965" s="7"/>
    </row>
    <row r="53966" spans="33:34">
      <c r="AG53966" s="7"/>
      <c r="AH53966" s="7"/>
    </row>
    <row r="53967" spans="33:34">
      <c r="AG53967" s="7"/>
      <c r="AH53967" s="7"/>
    </row>
    <row r="53968" spans="33:34">
      <c r="AG53968" s="7"/>
      <c r="AH53968" s="7"/>
    </row>
    <row r="53969" spans="33:34">
      <c r="AG53969" s="7"/>
      <c r="AH53969" s="7"/>
    </row>
    <row r="53970" spans="33:34">
      <c r="AG53970" s="7"/>
      <c r="AH53970" s="7"/>
    </row>
    <row r="53971" spans="33:34">
      <c r="AG53971" s="7"/>
      <c r="AH53971" s="7"/>
    </row>
    <row r="53972" spans="33:34">
      <c r="AG53972" s="7"/>
      <c r="AH53972" s="7"/>
    </row>
    <row r="53973" spans="33:34">
      <c r="AG53973" s="7"/>
      <c r="AH53973" s="7"/>
    </row>
    <row r="53974" spans="33:34">
      <c r="AG53974" s="7"/>
      <c r="AH53974" s="7"/>
    </row>
    <row r="53975" spans="33:34">
      <c r="AG53975" s="7"/>
      <c r="AH53975" s="7"/>
    </row>
    <row r="53976" spans="33:34">
      <c r="AG53976" s="7"/>
      <c r="AH53976" s="7"/>
    </row>
    <row r="53977" spans="33:34">
      <c r="AG53977" s="7"/>
      <c r="AH53977" s="7"/>
    </row>
    <row r="53978" spans="33:34">
      <c r="AG53978" s="7"/>
      <c r="AH53978" s="7"/>
    </row>
    <row r="53979" spans="33:34">
      <c r="AG53979" s="7"/>
      <c r="AH53979" s="7"/>
    </row>
    <row r="53980" spans="33:34">
      <c r="AG53980" s="7"/>
      <c r="AH53980" s="7"/>
    </row>
    <row r="53981" spans="33:34">
      <c r="AG53981" s="7"/>
      <c r="AH53981" s="7"/>
    </row>
    <row r="53982" spans="33:34">
      <c r="AG53982" s="7"/>
      <c r="AH53982" s="7"/>
    </row>
    <row r="53983" spans="33:34">
      <c r="AG53983" s="7"/>
      <c r="AH53983" s="7"/>
    </row>
    <row r="53984" spans="33:34">
      <c r="AG53984" s="7"/>
      <c r="AH53984" s="7"/>
    </row>
    <row r="53985" spans="33:34">
      <c r="AG53985" s="7"/>
      <c r="AH53985" s="7"/>
    </row>
    <row r="53986" spans="33:34">
      <c r="AG53986" s="7"/>
      <c r="AH53986" s="7"/>
    </row>
    <row r="53987" spans="33:34">
      <c r="AG53987" s="7"/>
      <c r="AH53987" s="7"/>
    </row>
    <row r="53988" spans="33:34">
      <c r="AG53988" s="7"/>
      <c r="AH53988" s="7"/>
    </row>
    <row r="53989" spans="33:34">
      <c r="AG53989" s="7"/>
      <c r="AH53989" s="7"/>
    </row>
    <row r="53990" spans="33:34">
      <c r="AG53990" s="7"/>
      <c r="AH53990" s="7"/>
    </row>
    <row r="53991" spans="33:34">
      <c r="AG53991" s="7"/>
      <c r="AH53991" s="7"/>
    </row>
    <row r="53992" spans="33:34">
      <c r="AG53992" s="7"/>
      <c r="AH53992" s="7"/>
    </row>
    <row r="53993" spans="33:34">
      <c r="AG53993" s="7"/>
      <c r="AH53993" s="7"/>
    </row>
    <row r="53994" spans="33:34">
      <c r="AG53994" s="7"/>
      <c r="AH53994" s="7"/>
    </row>
    <row r="53995" spans="33:34">
      <c r="AG53995" s="7"/>
      <c r="AH53995" s="7"/>
    </row>
    <row r="53996" spans="33:34">
      <c r="AG53996" s="7"/>
      <c r="AH53996" s="7"/>
    </row>
    <row r="53997" spans="33:34">
      <c r="AG53997" s="7"/>
      <c r="AH53997" s="7"/>
    </row>
    <row r="53998" spans="33:34">
      <c r="AG53998" s="7"/>
      <c r="AH53998" s="7"/>
    </row>
    <row r="53999" spans="33:34">
      <c r="AG53999" s="7"/>
      <c r="AH53999" s="7"/>
    </row>
    <row r="54000" spans="33:34">
      <c r="AG54000" s="7"/>
      <c r="AH54000" s="7"/>
    </row>
    <row r="54001" spans="33:34">
      <c r="AG54001" s="7"/>
      <c r="AH54001" s="7"/>
    </row>
    <row r="54002" spans="33:34">
      <c r="AG54002" s="7"/>
      <c r="AH54002" s="7"/>
    </row>
    <row r="54003" spans="33:34">
      <c r="AG54003" s="7"/>
      <c r="AH54003" s="7"/>
    </row>
    <row r="54004" spans="33:34">
      <c r="AG54004" s="7"/>
      <c r="AH54004" s="7"/>
    </row>
    <row r="54005" spans="33:34">
      <c r="AG54005" s="7"/>
      <c r="AH54005" s="7"/>
    </row>
    <row r="54006" spans="33:34">
      <c r="AG54006" s="7"/>
      <c r="AH54006" s="7"/>
    </row>
    <row r="54007" spans="33:34">
      <c r="AG54007" s="7"/>
      <c r="AH54007" s="7"/>
    </row>
    <row r="54008" spans="33:34">
      <c r="AG54008" s="7"/>
      <c r="AH54008" s="7"/>
    </row>
    <row r="54009" spans="33:34">
      <c r="AG54009" s="7"/>
      <c r="AH54009" s="7"/>
    </row>
    <row r="54010" spans="33:34">
      <c r="AG54010" s="7"/>
      <c r="AH54010" s="7"/>
    </row>
    <row r="54011" spans="33:34">
      <c r="AG54011" s="7"/>
      <c r="AH54011" s="7"/>
    </row>
    <row r="54012" spans="33:34">
      <c r="AG54012" s="7"/>
      <c r="AH54012" s="7"/>
    </row>
    <row r="54013" spans="33:34">
      <c r="AG54013" s="7"/>
      <c r="AH54013" s="7"/>
    </row>
    <row r="54014" spans="33:34">
      <c r="AG54014" s="7"/>
      <c r="AH54014" s="7"/>
    </row>
    <row r="54015" spans="33:34">
      <c r="AG54015" s="7"/>
      <c r="AH54015" s="7"/>
    </row>
    <row r="54016" spans="33:34">
      <c r="AG54016" s="7"/>
      <c r="AH54016" s="7"/>
    </row>
    <row r="54017" spans="33:34">
      <c r="AG54017" s="7"/>
      <c r="AH54017" s="7"/>
    </row>
    <row r="54018" spans="33:34">
      <c r="AG54018" s="7"/>
      <c r="AH54018" s="7"/>
    </row>
    <row r="54019" spans="33:34">
      <c r="AG54019" s="7"/>
      <c r="AH54019" s="7"/>
    </row>
    <row r="54020" spans="33:34">
      <c r="AG54020" s="7"/>
      <c r="AH54020" s="7"/>
    </row>
    <row r="54021" spans="33:34">
      <c r="AG54021" s="7"/>
      <c r="AH54021" s="7"/>
    </row>
    <row r="54022" spans="33:34">
      <c r="AG54022" s="7"/>
      <c r="AH54022" s="7"/>
    </row>
    <row r="54023" spans="33:34">
      <c r="AG54023" s="7"/>
      <c r="AH54023" s="7"/>
    </row>
    <row r="54024" spans="33:34">
      <c r="AG54024" s="7"/>
      <c r="AH54024" s="7"/>
    </row>
    <row r="54025" spans="33:34">
      <c r="AG54025" s="7"/>
      <c r="AH54025" s="7"/>
    </row>
    <row r="54026" spans="33:34">
      <c r="AG54026" s="7"/>
      <c r="AH54026" s="7"/>
    </row>
    <row r="54027" spans="33:34">
      <c r="AG54027" s="7"/>
      <c r="AH54027" s="7"/>
    </row>
    <row r="54028" spans="33:34">
      <c r="AG54028" s="7"/>
      <c r="AH54028" s="7"/>
    </row>
    <row r="54029" spans="33:34">
      <c r="AG54029" s="7"/>
      <c r="AH54029" s="7"/>
    </row>
    <row r="54030" spans="33:34">
      <c r="AG54030" s="7"/>
      <c r="AH54030" s="7"/>
    </row>
    <row r="54031" spans="33:34">
      <c r="AG54031" s="7"/>
      <c r="AH54031" s="7"/>
    </row>
    <row r="54032" spans="33:34">
      <c r="AG54032" s="7"/>
      <c r="AH54032" s="7"/>
    </row>
    <row r="54033" spans="33:34">
      <c r="AG54033" s="7"/>
      <c r="AH54033" s="7"/>
    </row>
    <row r="54034" spans="33:34">
      <c r="AG54034" s="7"/>
      <c r="AH54034" s="7"/>
    </row>
    <row r="54035" spans="33:34">
      <c r="AG54035" s="7"/>
      <c r="AH54035" s="7"/>
    </row>
    <row r="54036" spans="33:34">
      <c r="AG54036" s="7"/>
      <c r="AH54036" s="7"/>
    </row>
    <row r="54037" spans="33:34">
      <c r="AG54037" s="7"/>
      <c r="AH54037" s="7"/>
    </row>
    <row r="54038" spans="33:34">
      <c r="AG54038" s="7"/>
      <c r="AH54038" s="7"/>
    </row>
    <row r="54039" spans="33:34">
      <c r="AG54039" s="7"/>
      <c r="AH54039" s="7"/>
    </row>
    <row r="54040" spans="33:34">
      <c r="AG54040" s="7"/>
      <c r="AH54040" s="7"/>
    </row>
    <row r="54041" spans="33:34">
      <c r="AG54041" s="7"/>
      <c r="AH54041" s="7"/>
    </row>
    <row r="54042" spans="33:34">
      <c r="AG54042" s="7"/>
      <c r="AH54042" s="7"/>
    </row>
    <row r="54043" spans="33:34">
      <c r="AG54043" s="7"/>
      <c r="AH54043" s="7"/>
    </row>
    <row r="54044" spans="33:34">
      <c r="AG54044" s="7"/>
      <c r="AH54044" s="7"/>
    </row>
    <row r="54045" spans="33:34">
      <c r="AG54045" s="7"/>
      <c r="AH54045" s="7"/>
    </row>
    <row r="54046" spans="33:34">
      <c r="AG54046" s="7"/>
      <c r="AH54046" s="7"/>
    </row>
    <row r="54047" spans="33:34">
      <c r="AG54047" s="7"/>
      <c r="AH54047" s="7"/>
    </row>
    <row r="54048" spans="33:34">
      <c r="AG54048" s="7"/>
      <c r="AH54048" s="7"/>
    </row>
    <row r="54049" spans="33:34">
      <c r="AG54049" s="7"/>
      <c r="AH54049" s="7"/>
    </row>
    <row r="54050" spans="33:34">
      <c r="AG54050" s="7"/>
      <c r="AH54050" s="7"/>
    </row>
    <row r="54051" spans="33:34">
      <c r="AG54051" s="7"/>
      <c r="AH54051" s="7"/>
    </row>
    <row r="54052" spans="33:34">
      <c r="AG54052" s="7"/>
      <c r="AH54052" s="7"/>
    </row>
    <row r="54053" spans="33:34">
      <c r="AG54053" s="7"/>
      <c r="AH54053" s="7"/>
    </row>
    <row r="54054" spans="33:34">
      <c r="AG54054" s="7"/>
      <c r="AH54054" s="7"/>
    </row>
    <row r="54055" spans="33:34">
      <c r="AG54055" s="7"/>
      <c r="AH54055" s="7"/>
    </row>
    <row r="54056" spans="33:34">
      <c r="AG54056" s="7"/>
      <c r="AH54056" s="7"/>
    </row>
    <row r="54057" spans="33:34">
      <c r="AG54057" s="7"/>
      <c r="AH54057" s="7"/>
    </row>
    <row r="54058" spans="33:34">
      <c r="AG54058" s="7"/>
      <c r="AH54058" s="7"/>
    </row>
    <row r="54059" spans="33:34">
      <c r="AG54059" s="7"/>
      <c r="AH54059" s="7"/>
    </row>
    <row r="54060" spans="33:34">
      <c r="AG54060" s="7"/>
      <c r="AH54060" s="7"/>
    </row>
    <row r="54061" spans="33:34">
      <c r="AG54061" s="7"/>
      <c r="AH54061" s="7"/>
    </row>
    <row r="54062" spans="33:34">
      <c r="AG54062" s="7"/>
      <c r="AH54062" s="7"/>
    </row>
    <row r="54063" spans="33:34">
      <c r="AG54063" s="7"/>
      <c r="AH54063" s="7"/>
    </row>
    <row r="54064" spans="33:34">
      <c r="AG54064" s="7"/>
      <c r="AH54064" s="7"/>
    </row>
    <row r="54065" spans="33:34">
      <c r="AG54065" s="7"/>
      <c r="AH54065" s="7"/>
    </row>
    <row r="54066" spans="33:34">
      <c r="AG54066" s="7"/>
      <c r="AH54066" s="7"/>
    </row>
    <row r="54067" spans="33:34">
      <c r="AG54067" s="7"/>
      <c r="AH54067" s="7"/>
    </row>
    <row r="54068" spans="33:34">
      <c r="AG54068" s="7"/>
      <c r="AH54068" s="7"/>
    </row>
    <row r="54069" spans="33:34">
      <c r="AG54069" s="7"/>
      <c r="AH54069" s="7"/>
    </row>
    <row r="54070" spans="33:34">
      <c r="AG54070" s="7"/>
      <c r="AH54070" s="7"/>
    </row>
    <row r="54071" spans="33:34">
      <c r="AG54071" s="7"/>
      <c r="AH54071" s="7"/>
    </row>
    <row r="54072" spans="33:34">
      <c r="AG54072" s="7"/>
      <c r="AH54072" s="7"/>
    </row>
    <row r="54073" spans="33:34">
      <c r="AG54073" s="7"/>
      <c r="AH54073" s="7"/>
    </row>
    <row r="54074" spans="33:34">
      <c r="AG54074" s="7"/>
      <c r="AH54074" s="7"/>
    </row>
    <row r="54075" spans="33:34">
      <c r="AG54075" s="7"/>
      <c r="AH54075" s="7"/>
    </row>
    <row r="54076" spans="33:34">
      <c r="AG54076" s="7"/>
      <c r="AH54076" s="7"/>
    </row>
    <row r="54077" spans="33:34">
      <c r="AG54077" s="7"/>
      <c r="AH54077" s="7"/>
    </row>
    <row r="54078" spans="33:34">
      <c r="AG54078" s="7"/>
      <c r="AH54078" s="7"/>
    </row>
    <row r="54079" spans="33:34">
      <c r="AG54079" s="7"/>
      <c r="AH54079" s="7"/>
    </row>
    <row r="54080" spans="33:34">
      <c r="AG54080" s="7"/>
      <c r="AH54080" s="7"/>
    </row>
    <row r="54081" spans="33:34">
      <c r="AG54081" s="7"/>
      <c r="AH54081" s="7"/>
    </row>
    <row r="54082" spans="33:34">
      <c r="AG54082" s="7"/>
      <c r="AH54082" s="7"/>
    </row>
    <row r="54083" spans="33:34">
      <c r="AG54083" s="7"/>
      <c r="AH54083" s="7"/>
    </row>
    <row r="54084" spans="33:34">
      <c r="AG54084" s="7"/>
      <c r="AH54084" s="7"/>
    </row>
    <row r="54085" spans="33:34">
      <c r="AG54085" s="7"/>
      <c r="AH54085" s="7"/>
    </row>
    <row r="54086" spans="33:34">
      <c r="AG54086" s="7"/>
      <c r="AH54086" s="7"/>
    </row>
    <row r="54087" spans="33:34">
      <c r="AG54087" s="7"/>
      <c r="AH54087" s="7"/>
    </row>
    <row r="54088" spans="33:34">
      <c r="AG54088" s="7"/>
      <c r="AH54088" s="7"/>
    </row>
    <row r="54089" spans="33:34">
      <c r="AG54089" s="7"/>
      <c r="AH54089" s="7"/>
    </row>
    <row r="54090" spans="33:34">
      <c r="AG54090" s="7"/>
      <c r="AH54090" s="7"/>
    </row>
    <row r="54091" spans="33:34">
      <c r="AG54091" s="7"/>
      <c r="AH54091" s="7"/>
    </row>
    <row r="54092" spans="33:34">
      <c r="AG54092" s="7"/>
      <c r="AH54092" s="7"/>
    </row>
    <row r="54093" spans="33:34">
      <c r="AG54093" s="7"/>
      <c r="AH54093" s="7"/>
    </row>
    <row r="54094" spans="33:34">
      <c r="AG54094" s="7"/>
      <c r="AH54094" s="7"/>
    </row>
    <row r="54095" spans="33:34">
      <c r="AG54095" s="7"/>
      <c r="AH54095" s="7"/>
    </row>
    <row r="54096" spans="33:34">
      <c r="AG54096" s="7"/>
      <c r="AH54096" s="7"/>
    </row>
    <row r="54097" spans="33:34">
      <c r="AG54097" s="7"/>
      <c r="AH54097" s="7"/>
    </row>
    <row r="54098" spans="33:34">
      <c r="AG54098" s="7"/>
      <c r="AH54098" s="7"/>
    </row>
    <row r="54099" spans="33:34">
      <c r="AG54099" s="7"/>
      <c r="AH54099" s="7"/>
    </row>
    <row r="54100" spans="33:34">
      <c r="AG54100" s="7"/>
      <c r="AH54100" s="7"/>
    </row>
    <row r="54101" spans="33:34">
      <c r="AG54101" s="7"/>
      <c r="AH54101" s="7"/>
    </row>
    <row r="54102" spans="33:34">
      <c r="AG54102" s="7"/>
      <c r="AH54102" s="7"/>
    </row>
    <row r="54103" spans="33:34">
      <c r="AG54103" s="7"/>
      <c r="AH54103" s="7"/>
    </row>
    <row r="54104" spans="33:34">
      <c r="AG54104" s="7"/>
      <c r="AH54104" s="7"/>
    </row>
    <row r="54105" spans="33:34">
      <c r="AG54105" s="7"/>
      <c r="AH54105" s="7"/>
    </row>
    <row r="54106" spans="33:34">
      <c r="AG54106" s="7"/>
      <c r="AH54106" s="7"/>
    </row>
    <row r="54107" spans="33:34">
      <c r="AG54107" s="7"/>
      <c r="AH54107" s="7"/>
    </row>
    <row r="54108" spans="33:34">
      <c r="AG54108" s="7"/>
      <c r="AH54108" s="7"/>
    </row>
    <row r="54109" spans="33:34">
      <c r="AG54109" s="7"/>
      <c r="AH54109" s="7"/>
    </row>
    <row r="54110" spans="33:34">
      <c r="AG54110" s="7"/>
      <c r="AH54110" s="7"/>
    </row>
    <row r="54111" spans="33:34">
      <c r="AG54111" s="7"/>
      <c r="AH54111" s="7"/>
    </row>
    <row r="54112" spans="33:34">
      <c r="AG54112" s="7"/>
      <c r="AH54112" s="7"/>
    </row>
    <row r="54113" spans="33:34">
      <c r="AG54113" s="7"/>
      <c r="AH54113" s="7"/>
    </row>
    <row r="54114" spans="33:34">
      <c r="AG54114" s="7"/>
      <c r="AH54114" s="7"/>
    </row>
    <row r="54115" spans="33:34">
      <c r="AG54115" s="7"/>
      <c r="AH54115" s="7"/>
    </row>
    <row r="54116" spans="33:34">
      <c r="AG54116" s="7"/>
      <c r="AH54116" s="7"/>
    </row>
    <row r="54117" spans="33:34">
      <c r="AG54117" s="7"/>
      <c r="AH54117" s="7"/>
    </row>
    <row r="54118" spans="33:34">
      <c r="AG54118" s="7"/>
      <c r="AH54118" s="7"/>
    </row>
    <row r="54119" spans="33:34">
      <c r="AG54119" s="7"/>
      <c r="AH54119" s="7"/>
    </row>
    <row r="54120" spans="33:34">
      <c r="AG54120" s="7"/>
      <c r="AH54120" s="7"/>
    </row>
    <row r="54121" spans="33:34">
      <c r="AG54121" s="7"/>
      <c r="AH54121" s="7"/>
    </row>
    <row r="54122" spans="33:34">
      <c r="AG54122" s="7"/>
      <c r="AH54122" s="7"/>
    </row>
    <row r="54123" spans="33:34">
      <c r="AG54123" s="7"/>
      <c r="AH54123" s="7"/>
    </row>
    <row r="54124" spans="33:34">
      <c r="AG54124" s="7"/>
      <c r="AH54124" s="7"/>
    </row>
    <row r="54125" spans="33:34">
      <c r="AG54125" s="7"/>
      <c r="AH54125" s="7"/>
    </row>
    <row r="54126" spans="33:34">
      <c r="AG54126" s="7"/>
      <c r="AH54126" s="7"/>
    </row>
    <row r="54127" spans="33:34">
      <c r="AG54127" s="7"/>
      <c r="AH54127" s="7"/>
    </row>
    <row r="54128" spans="33:34">
      <c r="AG54128" s="7"/>
      <c r="AH54128" s="7"/>
    </row>
    <row r="54129" spans="33:34">
      <c r="AG54129" s="7"/>
      <c r="AH54129" s="7"/>
    </row>
    <row r="54130" spans="33:34">
      <c r="AG54130" s="7"/>
      <c r="AH54130" s="7"/>
    </row>
    <row r="54131" spans="33:34">
      <c r="AG54131" s="7"/>
      <c r="AH54131" s="7"/>
    </row>
    <row r="54132" spans="33:34">
      <c r="AG54132" s="7"/>
      <c r="AH54132" s="7"/>
    </row>
    <row r="54133" spans="33:34">
      <c r="AG54133" s="7"/>
      <c r="AH54133" s="7"/>
    </row>
    <row r="54134" spans="33:34">
      <c r="AG54134" s="7"/>
      <c r="AH54134" s="7"/>
    </row>
    <row r="54135" spans="33:34">
      <c r="AG54135" s="7"/>
      <c r="AH54135" s="7"/>
    </row>
    <row r="54136" spans="33:34">
      <c r="AG54136" s="7"/>
      <c r="AH54136" s="7"/>
    </row>
    <row r="54137" spans="33:34">
      <c r="AG54137" s="7"/>
      <c r="AH54137" s="7"/>
    </row>
    <row r="54138" spans="33:34">
      <c r="AG54138" s="7"/>
      <c r="AH54138" s="7"/>
    </row>
    <row r="54139" spans="33:34">
      <c r="AG54139" s="7"/>
      <c r="AH54139" s="7"/>
    </row>
    <row r="54140" spans="33:34">
      <c r="AG54140" s="7"/>
      <c r="AH54140" s="7"/>
    </row>
    <row r="54141" spans="33:34">
      <c r="AG54141" s="7"/>
      <c r="AH54141" s="7"/>
    </row>
    <row r="54142" spans="33:34">
      <c r="AG54142" s="7"/>
      <c r="AH54142" s="7"/>
    </row>
    <row r="54143" spans="33:34">
      <c r="AG54143" s="7"/>
      <c r="AH54143" s="7"/>
    </row>
    <row r="54144" spans="33:34">
      <c r="AG54144" s="7"/>
      <c r="AH54144" s="7"/>
    </row>
    <row r="54145" spans="33:34">
      <c r="AG54145" s="7"/>
      <c r="AH54145" s="7"/>
    </row>
    <row r="54146" spans="33:34">
      <c r="AG54146" s="7"/>
      <c r="AH54146" s="7"/>
    </row>
    <row r="54147" spans="33:34">
      <c r="AG54147" s="7"/>
      <c r="AH54147" s="7"/>
    </row>
    <row r="54148" spans="33:34">
      <c r="AG54148" s="7"/>
      <c r="AH54148" s="7"/>
    </row>
    <row r="54149" spans="33:34">
      <c r="AG54149" s="7"/>
      <c r="AH54149" s="7"/>
    </row>
    <row r="54150" spans="33:34">
      <c r="AG54150" s="7"/>
      <c r="AH54150" s="7"/>
    </row>
    <row r="54151" spans="33:34">
      <c r="AG54151" s="7"/>
      <c r="AH54151" s="7"/>
    </row>
    <row r="54152" spans="33:34">
      <c r="AG54152" s="7"/>
      <c r="AH54152" s="7"/>
    </row>
    <row r="54153" spans="33:34">
      <c r="AG54153" s="7"/>
      <c r="AH54153" s="7"/>
    </row>
    <row r="54154" spans="33:34">
      <c r="AG54154" s="7"/>
      <c r="AH54154" s="7"/>
    </row>
    <row r="54155" spans="33:34">
      <c r="AG54155" s="7"/>
      <c r="AH54155" s="7"/>
    </row>
    <row r="54156" spans="33:34">
      <c r="AG54156" s="7"/>
      <c r="AH54156" s="7"/>
    </row>
    <row r="54157" spans="33:34">
      <c r="AG54157" s="7"/>
      <c r="AH54157" s="7"/>
    </row>
    <row r="54158" spans="33:34">
      <c r="AG54158" s="7"/>
      <c r="AH54158" s="7"/>
    </row>
    <row r="54159" spans="33:34">
      <c r="AG54159" s="7"/>
      <c r="AH54159" s="7"/>
    </row>
    <row r="54160" spans="33:34">
      <c r="AG54160" s="7"/>
      <c r="AH54160" s="7"/>
    </row>
    <row r="54161" spans="33:34">
      <c r="AG54161" s="7"/>
      <c r="AH54161" s="7"/>
    </row>
    <row r="54162" spans="33:34">
      <c r="AG54162" s="7"/>
      <c r="AH54162" s="7"/>
    </row>
    <row r="54163" spans="33:34">
      <c r="AG54163" s="7"/>
      <c r="AH54163" s="7"/>
    </row>
    <row r="54164" spans="33:34">
      <c r="AG54164" s="7"/>
      <c r="AH54164" s="7"/>
    </row>
    <row r="54165" spans="33:34">
      <c r="AG54165" s="7"/>
      <c r="AH54165" s="7"/>
    </row>
    <row r="54166" spans="33:34">
      <c r="AG54166" s="7"/>
      <c r="AH54166" s="7"/>
    </row>
    <row r="54167" spans="33:34">
      <c r="AG54167" s="7"/>
      <c r="AH54167" s="7"/>
    </row>
    <row r="54168" spans="33:34">
      <c r="AG54168" s="7"/>
      <c r="AH54168" s="7"/>
    </row>
    <row r="54169" spans="33:34">
      <c r="AG54169" s="7"/>
      <c r="AH54169" s="7"/>
    </row>
    <row r="54170" spans="33:34">
      <c r="AG54170" s="7"/>
      <c r="AH54170" s="7"/>
    </row>
    <row r="54171" spans="33:34">
      <c r="AG54171" s="7"/>
      <c r="AH54171" s="7"/>
    </row>
    <row r="54172" spans="33:34">
      <c r="AG54172" s="7"/>
      <c r="AH54172" s="7"/>
    </row>
    <row r="54173" spans="33:34">
      <c r="AG54173" s="7"/>
      <c r="AH54173" s="7"/>
    </row>
    <row r="54174" spans="33:34">
      <c r="AG54174" s="7"/>
      <c r="AH54174" s="7"/>
    </row>
    <row r="54175" spans="33:34">
      <c r="AG54175" s="7"/>
      <c r="AH54175" s="7"/>
    </row>
    <row r="54176" spans="33:34">
      <c r="AG54176" s="7"/>
      <c r="AH54176" s="7"/>
    </row>
    <row r="54177" spans="33:34">
      <c r="AG54177" s="7"/>
      <c r="AH54177" s="7"/>
    </row>
    <row r="54178" spans="33:34">
      <c r="AG54178" s="7"/>
      <c r="AH54178" s="7"/>
    </row>
    <row r="54179" spans="33:34">
      <c r="AG54179" s="7"/>
      <c r="AH54179" s="7"/>
    </row>
    <row r="54180" spans="33:34">
      <c r="AG54180" s="7"/>
      <c r="AH54180" s="7"/>
    </row>
    <row r="54181" spans="33:34">
      <c r="AG54181" s="7"/>
      <c r="AH54181" s="7"/>
    </row>
    <row r="54182" spans="33:34">
      <c r="AG54182" s="7"/>
      <c r="AH54182" s="7"/>
    </row>
    <row r="54183" spans="33:34">
      <c r="AG54183" s="7"/>
      <c r="AH54183" s="7"/>
    </row>
    <row r="54184" spans="33:34">
      <c r="AG54184" s="7"/>
      <c r="AH54184" s="7"/>
    </row>
    <row r="54185" spans="33:34">
      <c r="AG54185" s="7"/>
      <c r="AH54185" s="7"/>
    </row>
    <row r="54186" spans="33:34">
      <c r="AG54186" s="7"/>
      <c r="AH54186" s="7"/>
    </row>
    <row r="54187" spans="33:34">
      <c r="AG54187" s="7"/>
      <c r="AH54187" s="7"/>
    </row>
    <row r="54188" spans="33:34">
      <c r="AG54188" s="7"/>
      <c r="AH54188" s="7"/>
    </row>
    <row r="54189" spans="33:34">
      <c r="AG54189" s="7"/>
      <c r="AH54189" s="7"/>
    </row>
    <row r="54190" spans="33:34">
      <c r="AG54190" s="7"/>
      <c r="AH54190" s="7"/>
    </row>
    <row r="54191" spans="33:34">
      <c r="AG54191" s="7"/>
      <c r="AH54191" s="7"/>
    </row>
    <row r="54192" spans="33:34">
      <c r="AG54192" s="7"/>
      <c r="AH54192" s="7"/>
    </row>
    <row r="54193" spans="33:34">
      <c r="AG54193" s="7"/>
      <c r="AH54193" s="7"/>
    </row>
    <row r="54194" spans="33:34">
      <c r="AG54194" s="7"/>
      <c r="AH54194" s="7"/>
    </row>
    <row r="54195" spans="33:34">
      <c r="AG54195" s="7"/>
      <c r="AH54195" s="7"/>
    </row>
    <row r="54196" spans="33:34">
      <c r="AG54196" s="7"/>
      <c r="AH54196" s="7"/>
    </row>
    <row r="54197" spans="33:34">
      <c r="AG54197" s="7"/>
      <c r="AH54197" s="7"/>
    </row>
    <row r="54198" spans="33:34">
      <c r="AG54198" s="7"/>
      <c r="AH54198" s="7"/>
    </row>
    <row r="54199" spans="33:34">
      <c r="AG54199" s="7"/>
      <c r="AH54199" s="7"/>
    </row>
    <row r="54200" spans="33:34">
      <c r="AG54200" s="7"/>
      <c r="AH54200" s="7"/>
    </row>
    <row r="54201" spans="33:34">
      <c r="AG54201" s="7"/>
      <c r="AH54201" s="7"/>
    </row>
    <row r="54202" spans="33:34">
      <c r="AG54202" s="7"/>
      <c r="AH54202" s="7"/>
    </row>
    <row r="54203" spans="33:34">
      <c r="AG54203" s="7"/>
      <c r="AH54203" s="7"/>
    </row>
    <row r="54204" spans="33:34">
      <c r="AG54204" s="7"/>
      <c r="AH54204" s="7"/>
    </row>
    <row r="54205" spans="33:34">
      <c r="AG54205" s="7"/>
      <c r="AH54205" s="7"/>
    </row>
    <row r="54206" spans="33:34">
      <c r="AG54206" s="7"/>
      <c r="AH54206" s="7"/>
    </row>
    <row r="54207" spans="33:34">
      <c r="AG54207" s="7"/>
      <c r="AH54207" s="7"/>
    </row>
    <row r="54208" spans="33:34">
      <c r="AG54208" s="7"/>
      <c r="AH54208" s="7"/>
    </row>
    <row r="54209" spans="33:34">
      <c r="AG54209" s="7"/>
      <c r="AH54209" s="7"/>
    </row>
    <row r="54210" spans="33:34">
      <c r="AG54210" s="7"/>
      <c r="AH54210" s="7"/>
    </row>
    <row r="54211" spans="33:34">
      <c r="AG54211" s="7"/>
      <c r="AH54211" s="7"/>
    </row>
    <row r="54212" spans="33:34">
      <c r="AG54212" s="7"/>
      <c r="AH54212" s="7"/>
    </row>
    <row r="54213" spans="33:34">
      <c r="AG54213" s="7"/>
      <c r="AH54213" s="7"/>
    </row>
    <row r="54214" spans="33:34">
      <c r="AG54214" s="7"/>
      <c r="AH54214" s="7"/>
    </row>
    <row r="54215" spans="33:34">
      <c r="AG54215" s="7"/>
      <c r="AH54215" s="7"/>
    </row>
    <row r="54216" spans="33:34">
      <c r="AG54216" s="7"/>
      <c r="AH54216" s="7"/>
    </row>
    <row r="54217" spans="33:34">
      <c r="AG54217" s="7"/>
      <c r="AH54217" s="7"/>
    </row>
    <row r="54218" spans="33:34">
      <c r="AG54218" s="7"/>
      <c r="AH54218" s="7"/>
    </row>
    <row r="54219" spans="33:34">
      <c r="AG54219" s="7"/>
      <c r="AH54219" s="7"/>
    </row>
    <row r="54220" spans="33:34">
      <c r="AG54220" s="7"/>
      <c r="AH54220" s="7"/>
    </row>
    <row r="54221" spans="33:34">
      <c r="AG54221" s="7"/>
      <c r="AH54221" s="7"/>
    </row>
    <row r="54222" spans="33:34">
      <c r="AG54222" s="7"/>
      <c r="AH54222" s="7"/>
    </row>
    <row r="54223" spans="33:34">
      <c r="AG54223" s="7"/>
      <c r="AH54223" s="7"/>
    </row>
    <row r="54224" spans="33:34">
      <c r="AG54224" s="7"/>
      <c r="AH54224" s="7"/>
    </row>
    <row r="54225" spans="33:34">
      <c r="AG54225" s="7"/>
      <c r="AH54225" s="7"/>
    </row>
    <row r="54226" spans="33:34">
      <c r="AG54226" s="7"/>
      <c r="AH54226" s="7"/>
    </row>
    <row r="54227" spans="33:34">
      <c r="AG54227" s="7"/>
      <c r="AH54227" s="7"/>
    </row>
    <row r="54228" spans="33:34">
      <c r="AG54228" s="7"/>
      <c r="AH54228" s="7"/>
    </row>
    <row r="54229" spans="33:34">
      <c r="AG54229" s="7"/>
      <c r="AH54229" s="7"/>
    </row>
    <row r="54230" spans="33:34">
      <c r="AG54230" s="7"/>
      <c r="AH54230" s="7"/>
    </row>
    <row r="54231" spans="33:34">
      <c r="AG54231" s="7"/>
      <c r="AH54231" s="7"/>
    </row>
    <row r="54232" spans="33:34">
      <c r="AG54232" s="7"/>
      <c r="AH54232" s="7"/>
    </row>
    <row r="54233" spans="33:34">
      <c r="AG54233" s="7"/>
      <c r="AH54233" s="7"/>
    </row>
    <row r="54234" spans="33:34">
      <c r="AG54234" s="7"/>
      <c r="AH54234" s="7"/>
    </row>
    <row r="54235" spans="33:34">
      <c r="AG54235" s="7"/>
      <c r="AH54235" s="7"/>
    </row>
    <row r="54236" spans="33:34">
      <c r="AG54236" s="7"/>
      <c r="AH54236" s="7"/>
    </row>
    <row r="54237" spans="33:34">
      <c r="AG54237" s="7"/>
      <c r="AH54237" s="7"/>
    </row>
    <row r="54238" spans="33:34">
      <c r="AG54238" s="7"/>
      <c r="AH54238" s="7"/>
    </row>
    <row r="54239" spans="33:34">
      <c r="AG54239" s="7"/>
      <c r="AH54239" s="7"/>
    </row>
    <row r="54240" spans="33:34">
      <c r="AG54240" s="7"/>
      <c r="AH54240" s="7"/>
    </row>
    <row r="54241" spans="33:34">
      <c r="AG54241" s="7"/>
      <c r="AH54241" s="7"/>
    </row>
    <row r="54242" spans="33:34">
      <c r="AG54242" s="7"/>
      <c r="AH54242" s="7"/>
    </row>
    <row r="54243" spans="33:34">
      <c r="AG54243" s="7"/>
      <c r="AH54243" s="7"/>
    </row>
    <row r="54244" spans="33:34">
      <c r="AG54244" s="7"/>
      <c r="AH54244" s="7"/>
    </row>
    <row r="54245" spans="33:34">
      <c r="AG54245" s="7"/>
      <c r="AH54245" s="7"/>
    </row>
    <row r="54246" spans="33:34">
      <c r="AG54246" s="7"/>
      <c r="AH54246" s="7"/>
    </row>
    <row r="54247" spans="33:34">
      <c r="AG54247" s="7"/>
      <c r="AH54247" s="7"/>
    </row>
    <row r="54248" spans="33:34">
      <c r="AG54248" s="7"/>
      <c r="AH54248" s="7"/>
    </row>
    <row r="54249" spans="33:34">
      <c r="AG54249" s="7"/>
      <c r="AH54249" s="7"/>
    </row>
    <row r="54250" spans="33:34">
      <c r="AG54250" s="7"/>
      <c r="AH54250" s="7"/>
    </row>
    <row r="54251" spans="33:34">
      <c r="AG54251" s="7"/>
      <c r="AH54251" s="7"/>
    </row>
    <row r="54252" spans="33:34">
      <c r="AG54252" s="7"/>
      <c r="AH54252" s="7"/>
    </row>
    <row r="54253" spans="33:34">
      <c r="AG54253" s="7"/>
      <c r="AH54253" s="7"/>
    </row>
    <row r="54254" spans="33:34">
      <c r="AG54254" s="7"/>
      <c r="AH54254" s="7"/>
    </row>
    <row r="54255" spans="33:34">
      <c r="AG54255" s="7"/>
      <c r="AH54255" s="7"/>
    </row>
    <row r="54256" spans="33:34">
      <c r="AG54256" s="7"/>
      <c r="AH54256" s="7"/>
    </row>
    <row r="54257" spans="33:34">
      <c r="AG54257" s="7"/>
      <c r="AH54257" s="7"/>
    </row>
    <row r="54258" spans="33:34">
      <c r="AG54258" s="7"/>
      <c r="AH54258" s="7"/>
    </row>
    <row r="54259" spans="33:34">
      <c r="AG54259" s="7"/>
      <c r="AH54259" s="7"/>
    </row>
    <row r="54260" spans="33:34">
      <c r="AG54260" s="7"/>
      <c r="AH54260" s="7"/>
    </row>
    <row r="54261" spans="33:34">
      <c r="AG54261" s="7"/>
      <c r="AH54261" s="7"/>
    </row>
    <row r="54262" spans="33:34">
      <c r="AG54262" s="7"/>
      <c r="AH54262" s="7"/>
    </row>
    <row r="54263" spans="33:34">
      <c r="AG54263" s="7"/>
      <c r="AH54263" s="7"/>
    </row>
    <row r="54264" spans="33:34">
      <c r="AG54264" s="7"/>
      <c r="AH54264" s="7"/>
    </row>
    <row r="54265" spans="33:34">
      <c r="AG54265" s="7"/>
      <c r="AH54265" s="7"/>
    </row>
    <row r="54266" spans="33:34">
      <c r="AG54266" s="7"/>
      <c r="AH54266" s="7"/>
    </row>
    <row r="54267" spans="33:34">
      <c r="AG54267" s="7"/>
      <c r="AH54267" s="7"/>
    </row>
    <row r="54268" spans="33:34">
      <c r="AG54268" s="7"/>
      <c r="AH54268" s="7"/>
    </row>
    <row r="54269" spans="33:34">
      <c r="AG54269" s="7"/>
      <c r="AH54269" s="7"/>
    </row>
    <row r="54270" spans="33:34">
      <c r="AG54270" s="7"/>
      <c r="AH54270" s="7"/>
    </row>
    <row r="54271" spans="33:34">
      <c r="AG54271" s="7"/>
      <c r="AH54271" s="7"/>
    </row>
    <row r="54272" spans="33:34">
      <c r="AG54272" s="7"/>
      <c r="AH54272" s="7"/>
    </row>
    <row r="54273" spans="33:34">
      <c r="AG54273" s="7"/>
      <c r="AH54273" s="7"/>
    </row>
    <row r="54274" spans="33:34">
      <c r="AG54274" s="7"/>
      <c r="AH54274" s="7"/>
    </row>
    <row r="54275" spans="33:34">
      <c r="AG54275" s="7"/>
      <c r="AH54275" s="7"/>
    </row>
    <row r="54276" spans="33:34">
      <c r="AG54276" s="7"/>
      <c r="AH54276" s="7"/>
    </row>
    <row r="54277" spans="33:34">
      <c r="AG54277" s="7"/>
      <c r="AH54277" s="7"/>
    </row>
    <row r="54278" spans="33:34">
      <c r="AG54278" s="7"/>
      <c r="AH54278" s="7"/>
    </row>
    <row r="54279" spans="33:34">
      <c r="AG54279" s="7"/>
      <c r="AH54279" s="7"/>
    </row>
    <row r="54280" spans="33:34">
      <c r="AG54280" s="7"/>
      <c r="AH54280" s="7"/>
    </row>
    <row r="54281" spans="33:34">
      <c r="AG54281" s="7"/>
      <c r="AH54281" s="7"/>
    </row>
    <row r="54282" spans="33:34">
      <c r="AG54282" s="7"/>
      <c r="AH54282" s="7"/>
    </row>
    <row r="54283" spans="33:34">
      <c r="AG54283" s="7"/>
      <c r="AH54283" s="7"/>
    </row>
    <row r="54284" spans="33:34">
      <c r="AG54284" s="7"/>
      <c r="AH54284" s="7"/>
    </row>
    <row r="54285" spans="33:34">
      <c r="AG54285" s="7"/>
      <c r="AH54285" s="7"/>
    </row>
    <row r="54286" spans="33:34">
      <c r="AG54286" s="7"/>
      <c r="AH54286" s="7"/>
    </row>
    <row r="54287" spans="33:34">
      <c r="AG54287" s="7"/>
      <c r="AH54287" s="7"/>
    </row>
    <row r="54288" spans="33:34">
      <c r="AG54288" s="7"/>
      <c r="AH54288" s="7"/>
    </row>
    <row r="54289" spans="33:34">
      <c r="AG54289" s="7"/>
      <c r="AH54289" s="7"/>
    </row>
    <row r="54290" spans="33:34">
      <c r="AG54290" s="7"/>
      <c r="AH54290" s="7"/>
    </row>
    <row r="54291" spans="33:34">
      <c r="AG54291" s="7"/>
      <c r="AH54291" s="7"/>
    </row>
    <row r="54292" spans="33:34">
      <c r="AG54292" s="7"/>
      <c r="AH54292" s="7"/>
    </row>
    <row r="54293" spans="33:34">
      <c r="AG54293" s="7"/>
      <c r="AH54293" s="7"/>
    </row>
    <row r="54294" spans="33:34">
      <c r="AG54294" s="7"/>
      <c r="AH54294" s="7"/>
    </row>
    <row r="54295" spans="33:34">
      <c r="AG54295" s="7"/>
      <c r="AH54295" s="7"/>
    </row>
    <row r="54296" spans="33:34">
      <c r="AG54296" s="7"/>
      <c r="AH54296" s="7"/>
    </row>
    <row r="54297" spans="33:34">
      <c r="AG54297" s="7"/>
      <c r="AH54297" s="7"/>
    </row>
    <row r="54298" spans="33:34">
      <c r="AG54298" s="7"/>
      <c r="AH54298" s="7"/>
    </row>
    <row r="54299" spans="33:34">
      <c r="AG54299" s="7"/>
      <c r="AH54299" s="7"/>
    </row>
    <row r="54300" spans="33:34">
      <c r="AG54300" s="7"/>
      <c r="AH54300" s="7"/>
    </row>
    <row r="54301" spans="33:34">
      <c r="AG54301" s="7"/>
      <c r="AH54301" s="7"/>
    </row>
    <row r="54302" spans="33:34">
      <c r="AG54302" s="7"/>
      <c r="AH54302" s="7"/>
    </row>
    <row r="54303" spans="33:34">
      <c r="AG54303" s="7"/>
      <c r="AH54303" s="7"/>
    </row>
    <row r="54304" spans="33:34">
      <c r="AG54304" s="7"/>
      <c r="AH54304" s="7"/>
    </row>
    <row r="54305" spans="33:34">
      <c r="AG54305" s="7"/>
      <c r="AH54305" s="7"/>
    </row>
    <row r="54306" spans="33:34">
      <c r="AG54306" s="7"/>
      <c r="AH54306" s="7"/>
    </row>
    <row r="54307" spans="33:34">
      <c r="AG54307" s="7"/>
      <c r="AH54307" s="7"/>
    </row>
    <row r="54308" spans="33:34">
      <c r="AG54308" s="7"/>
      <c r="AH54308" s="7"/>
    </row>
    <row r="54309" spans="33:34">
      <c r="AG54309" s="7"/>
      <c r="AH54309" s="7"/>
    </row>
    <row r="54310" spans="33:34">
      <c r="AG54310" s="7"/>
      <c r="AH54310" s="7"/>
    </row>
    <row r="54311" spans="33:34">
      <c r="AG54311" s="7"/>
      <c r="AH54311" s="7"/>
    </row>
    <row r="54312" spans="33:34">
      <c r="AG54312" s="7"/>
      <c r="AH54312" s="7"/>
    </row>
    <row r="54313" spans="33:34">
      <c r="AG54313" s="7"/>
      <c r="AH54313" s="7"/>
    </row>
    <row r="54314" spans="33:34">
      <c r="AG54314" s="7"/>
      <c r="AH54314" s="7"/>
    </row>
    <row r="54315" spans="33:34">
      <c r="AG54315" s="7"/>
      <c r="AH54315" s="7"/>
    </row>
    <row r="54316" spans="33:34">
      <c r="AG54316" s="7"/>
      <c r="AH54316" s="7"/>
    </row>
    <row r="54317" spans="33:34">
      <c r="AG54317" s="7"/>
      <c r="AH54317" s="7"/>
    </row>
    <row r="54318" spans="33:34">
      <c r="AG54318" s="7"/>
      <c r="AH54318" s="7"/>
    </row>
    <row r="54319" spans="33:34">
      <c r="AG54319" s="7"/>
      <c r="AH54319" s="7"/>
    </row>
    <row r="54320" spans="33:34">
      <c r="AG54320" s="7"/>
      <c r="AH54320" s="7"/>
    </row>
    <row r="54321" spans="33:34">
      <c r="AG54321" s="7"/>
      <c r="AH54321" s="7"/>
    </row>
    <row r="54322" spans="33:34">
      <c r="AG54322" s="7"/>
      <c r="AH54322" s="7"/>
    </row>
    <row r="54323" spans="33:34">
      <c r="AG54323" s="7"/>
      <c r="AH54323" s="7"/>
    </row>
    <row r="54324" spans="33:34">
      <c r="AG54324" s="7"/>
      <c r="AH54324" s="7"/>
    </row>
    <row r="54325" spans="33:34">
      <c r="AG54325" s="7"/>
      <c r="AH54325" s="7"/>
    </row>
    <row r="54326" spans="33:34">
      <c r="AG54326" s="7"/>
      <c r="AH54326" s="7"/>
    </row>
    <row r="54327" spans="33:34">
      <c r="AG54327" s="7"/>
      <c r="AH54327" s="7"/>
    </row>
    <row r="54328" spans="33:34">
      <c r="AG54328" s="7"/>
      <c r="AH54328" s="7"/>
    </row>
    <row r="54329" spans="33:34">
      <c r="AG54329" s="7"/>
      <c r="AH54329" s="7"/>
    </row>
    <row r="54330" spans="33:34">
      <c r="AG54330" s="7"/>
      <c r="AH54330" s="7"/>
    </row>
    <row r="54331" spans="33:34">
      <c r="AG54331" s="7"/>
      <c r="AH54331" s="7"/>
    </row>
    <row r="54332" spans="33:34">
      <c r="AG54332" s="7"/>
      <c r="AH54332" s="7"/>
    </row>
    <row r="54333" spans="33:34">
      <c r="AG54333" s="7"/>
      <c r="AH54333" s="7"/>
    </row>
    <row r="54334" spans="33:34">
      <c r="AG54334" s="7"/>
      <c r="AH54334" s="7"/>
    </row>
    <row r="54335" spans="33:34">
      <c r="AG54335" s="7"/>
      <c r="AH54335" s="7"/>
    </row>
    <row r="54336" spans="33:34">
      <c r="AG54336" s="7"/>
      <c r="AH54336" s="7"/>
    </row>
    <row r="54337" spans="33:34">
      <c r="AG54337" s="7"/>
      <c r="AH54337" s="7"/>
    </row>
    <row r="54338" spans="33:34">
      <c r="AG54338" s="7"/>
      <c r="AH54338" s="7"/>
    </row>
    <row r="54339" spans="33:34">
      <c r="AG54339" s="7"/>
      <c r="AH54339" s="7"/>
    </row>
    <row r="54340" spans="33:34">
      <c r="AG54340" s="7"/>
      <c r="AH54340" s="7"/>
    </row>
    <row r="54341" spans="33:34">
      <c r="AG54341" s="7"/>
      <c r="AH54341" s="7"/>
    </row>
    <row r="54342" spans="33:34">
      <c r="AG54342" s="7"/>
      <c r="AH54342" s="7"/>
    </row>
    <row r="54343" spans="33:34">
      <c r="AG54343" s="7"/>
      <c r="AH54343" s="7"/>
    </row>
    <row r="54344" spans="33:34">
      <c r="AG54344" s="7"/>
      <c r="AH54344" s="7"/>
    </row>
    <row r="54345" spans="33:34">
      <c r="AG54345" s="7"/>
      <c r="AH54345" s="7"/>
    </row>
    <row r="54346" spans="33:34">
      <c r="AG54346" s="7"/>
      <c r="AH54346" s="7"/>
    </row>
    <row r="54347" spans="33:34">
      <c r="AG54347" s="7"/>
      <c r="AH54347" s="7"/>
    </row>
    <row r="54348" spans="33:34">
      <c r="AG54348" s="7"/>
      <c r="AH54348" s="7"/>
    </row>
    <row r="54349" spans="33:34">
      <c r="AG54349" s="7"/>
      <c r="AH54349" s="7"/>
    </row>
    <row r="54350" spans="33:34">
      <c r="AG54350" s="7"/>
      <c r="AH54350" s="7"/>
    </row>
    <row r="54351" spans="33:34">
      <c r="AG54351" s="7"/>
      <c r="AH54351" s="7"/>
    </row>
    <row r="54352" spans="33:34">
      <c r="AG54352" s="7"/>
      <c r="AH54352" s="7"/>
    </row>
    <row r="54353" spans="33:34">
      <c r="AG54353" s="7"/>
      <c r="AH54353" s="7"/>
    </row>
    <row r="54354" spans="33:34">
      <c r="AG54354" s="7"/>
      <c r="AH54354" s="7"/>
    </row>
    <row r="54355" spans="33:34">
      <c r="AG54355" s="7"/>
      <c r="AH54355" s="7"/>
    </row>
    <row r="54356" spans="33:34">
      <c r="AG54356" s="7"/>
      <c r="AH54356" s="7"/>
    </row>
    <row r="54357" spans="33:34">
      <c r="AG54357" s="7"/>
      <c r="AH54357" s="7"/>
    </row>
    <row r="54358" spans="33:34">
      <c r="AG54358" s="7"/>
      <c r="AH54358" s="7"/>
    </row>
    <row r="54359" spans="33:34">
      <c r="AG54359" s="7"/>
      <c r="AH54359" s="7"/>
    </row>
    <row r="54360" spans="33:34">
      <c r="AG54360" s="7"/>
      <c r="AH54360" s="7"/>
    </row>
    <row r="54361" spans="33:34">
      <c r="AG54361" s="7"/>
      <c r="AH54361" s="7"/>
    </row>
    <row r="54362" spans="33:34">
      <c r="AG54362" s="7"/>
      <c r="AH54362" s="7"/>
    </row>
    <row r="54363" spans="33:34">
      <c r="AG54363" s="7"/>
      <c r="AH54363" s="7"/>
    </row>
    <row r="54364" spans="33:34">
      <c r="AG54364" s="7"/>
      <c r="AH54364" s="7"/>
    </row>
    <row r="54365" spans="33:34">
      <c r="AG54365" s="7"/>
      <c r="AH54365" s="7"/>
    </row>
    <row r="54366" spans="33:34">
      <c r="AG54366" s="7"/>
      <c r="AH54366" s="7"/>
    </row>
    <row r="54367" spans="33:34">
      <c r="AG54367" s="7"/>
      <c r="AH54367" s="7"/>
    </row>
    <row r="54368" spans="33:34">
      <c r="AG54368" s="7"/>
      <c r="AH54368" s="7"/>
    </row>
    <row r="54369" spans="33:34">
      <c r="AG54369" s="7"/>
      <c r="AH54369" s="7"/>
    </row>
    <row r="54370" spans="33:34">
      <c r="AG54370" s="7"/>
      <c r="AH54370" s="7"/>
    </row>
    <row r="54371" spans="33:34">
      <c r="AG54371" s="7"/>
      <c r="AH54371" s="7"/>
    </row>
    <row r="54372" spans="33:34">
      <c r="AG54372" s="7"/>
      <c r="AH54372" s="7"/>
    </row>
    <row r="54373" spans="33:34">
      <c r="AG54373" s="7"/>
      <c r="AH54373" s="7"/>
    </row>
    <row r="54374" spans="33:34">
      <c r="AG54374" s="7"/>
      <c r="AH54374" s="7"/>
    </row>
    <row r="54375" spans="33:34">
      <c r="AG54375" s="7"/>
      <c r="AH54375" s="7"/>
    </row>
    <row r="54376" spans="33:34">
      <c r="AG54376" s="7"/>
      <c r="AH54376" s="7"/>
    </row>
    <row r="54377" spans="33:34">
      <c r="AG54377" s="7"/>
      <c r="AH54377" s="7"/>
    </row>
    <row r="54378" spans="33:34">
      <c r="AG54378" s="7"/>
      <c r="AH54378" s="7"/>
    </row>
    <row r="54379" spans="33:34">
      <c r="AG54379" s="7"/>
      <c r="AH54379" s="7"/>
    </row>
    <row r="54380" spans="33:34">
      <c r="AG54380" s="7"/>
      <c r="AH54380" s="7"/>
    </row>
    <row r="54381" spans="33:34">
      <c r="AG54381" s="7"/>
      <c r="AH54381" s="7"/>
    </row>
    <row r="54382" spans="33:34">
      <c r="AG54382" s="7"/>
      <c r="AH54382" s="7"/>
    </row>
    <row r="54383" spans="33:34">
      <c r="AG54383" s="7"/>
      <c r="AH54383" s="7"/>
    </row>
    <row r="54384" spans="33:34">
      <c r="AG54384" s="7"/>
      <c r="AH54384" s="7"/>
    </row>
    <row r="54385" spans="33:34">
      <c r="AG54385" s="7"/>
      <c r="AH54385" s="7"/>
    </row>
    <row r="54386" spans="33:34">
      <c r="AG54386" s="7"/>
      <c r="AH54386" s="7"/>
    </row>
    <row r="54387" spans="33:34">
      <c r="AG54387" s="7"/>
      <c r="AH54387" s="7"/>
    </row>
    <row r="54388" spans="33:34">
      <c r="AG54388" s="7"/>
      <c r="AH54388" s="7"/>
    </row>
    <row r="54389" spans="33:34">
      <c r="AG54389" s="7"/>
      <c r="AH54389" s="7"/>
    </row>
    <row r="54390" spans="33:34">
      <c r="AG54390" s="7"/>
      <c r="AH54390" s="7"/>
    </row>
    <row r="54391" spans="33:34">
      <c r="AG54391" s="7"/>
      <c r="AH54391" s="7"/>
    </row>
    <row r="54392" spans="33:34">
      <c r="AG54392" s="7"/>
      <c r="AH54392" s="7"/>
    </row>
    <row r="54393" spans="33:34">
      <c r="AG54393" s="7"/>
      <c r="AH54393" s="7"/>
    </row>
    <row r="54394" spans="33:34">
      <c r="AG54394" s="7"/>
      <c r="AH54394" s="7"/>
    </row>
    <row r="54395" spans="33:34">
      <c r="AG54395" s="7"/>
      <c r="AH54395" s="7"/>
    </row>
    <row r="54396" spans="33:34">
      <c r="AG54396" s="7"/>
      <c r="AH54396" s="7"/>
    </row>
    <row r="54397" spans="33:34">
      <c r="AG54397" s="7"/>
      <c r="AH54397" s="7"/>
    </row>
    <row r="54398" spans="33:34">
      <c r="AG54398" s="7"/>
      <c r="AH54398" s="7"/>
    </row>
    <row r="54399" spans="33:34">
      <c r="AG54399" s="7"/>
      <c r="AH54399" s="7"/>
    </row>
    <row r="54400" spans="33:34">
      <c r="AG54400" s="7"/>
      <c r="AH54400" s="7"/>
    </row>
    <row r="54401" spans="33:34">
      <c r="AG54401" s="7"/>
      <c r="AH54401" s="7"/>
    </row>
    <row r="54402" spans="33:34">
      <c r="AG54402" s="7"/>
      <c r="AH54402" s="7"/>
    </row>
    <row r="54403" spans="33:34">
      <c r="AG54403" s="7"/>
      <c r="AH54403" s="7"/>
    </row>
    <row r="54404" spans="33:34">
      <c r="AG54404" s="7"/>
      <c r="AH54404" s="7"/>
    </row>
    <row r="54405" spans="33:34">
      <c r="AG54405" s="7"/>
      <c r="AH54405" s="7"/>
    </row>
    <row r="54406" spans="33:34">
      <c r="AG54406" s="7"/>
      <c r="AH54406" s="7"/>
    </row>
    <row r="54407" spans="33:34">
      <c r="AG54407" s="7"/>
      <c r="AH54407" s="7"/>
    </row>
    <row r="54408" spans="33:34">
      <c r="AG54408" s="7"/>
      <c r="AH54408" s="7"/>
    </row>
    <row r="54409" spans="33:34">
      <c r="AG54409" s="7"/>
      <c r="AH54409" s="7"/>
    </row>
    <row r="54410" spans="33:34">
      <c r="AG54410" s="7"/>
      <c r="AH54410" s="7"/>
    </row>
    <row r="54411" spans="33:34">
      <c r="AG54411" s="7"/>
      <c r="AH54411" s="7"/>
    </row>
    <row r="54412" spans="33:34">
      <c r="AG54412" s="7"/>
      <c r="AH54412" s="7"/>
    </row>
    <row r="54413" spans="33:34">
      <c r="AG54413" s="7"/>
      <c r="AH54413" s="7"/>
    </row>
    <row r="54414" spans="33:34">
      <c r="AG54414" s="7"/>
      <c r="AH54414" s="7"/>
    </row>
    <row r="54415" spans="33:34">
      <c r="AG54415" s="7"/>
      <c r="AH54415" s="7"/>
    </row>
    <row r="54416" spans="33:34">
      <c r="AG54416" s="7"/>
      <c r="AH54416" s="7"/>
    </row>
    <row r="54417" spans="33:34">
      <c r="AG54417" s="7"/>
      <c r="AH54417" s="7"/>
    </row>
    <row r="54418" spans="33:34">
      <c r="AG54418" s="7"/>
      <c r="AH54418" s="7"/>
    </row>
    <row r="54419" spans="33:34">
      <c r="AG54419" s="7"/>
      <c r="AH54419" s="7"/>
    </row>
    <row r="54420" spans="33:34">
      <c r="AG54420" s="7"/>
      <c r="AH54420" s="7"/>
    </row>
    <row r="54421" spans="33:34">
      <c r="AG54421" s="7"/>
      <c r="AH54421" s="7"/>
    </row>
    <row r="54422" spans="33:34">
      <c r="AG54422" s="7"/>
      <c r="AH54422" s="7"/>
    </row>
    <row r="54423" spans="33:34">
      <c r="AG54423" s="7"/>
      <c r="AH54423" s="7"/>
    </row>
    <row r="54424" spans="33:34">
      <c r="AG54424" s="7"/>
      <c r="AH54424" s="7"/>
    </row>
    <row r="54425" spans="33:34">
      <c r="AG54425" s="7"/>
      <c r="AH54425" s="7"/>
    </row>
    <row r="54426" spans="33:34">
      <c r="AG54426" s="7"/>
      <c r="AH54426" s="7"/>
    </row>
    <row r="54427" spans="33:34">
      <c r="AG54427" s="7"/>
      <c r="AH54427" s="7"/>
    </row>
    <row r="54428" spans="33:34">
      <c r="AG54428" s="7"/>
      <c r="AH54428" s="7"/>
    </row>
    <row r="54429" spans="33:34">
      <c r="AG54429" s="7"/>
      <c r="AH54429" s="7"/>
    </row>
    <row r="54430" spans="33:34">
      <c r="AG54430" s="7"/>
      <c r="AH54430" s="7"/>
    </row>
    <row r="54431" spans="33:34">
      <c r="AG54431" s="7"/>
      <c r="AH54431" s="7"/>
    </row>
    <row r="54432" spans="33:34">
      <c r="AG54432" s="7"/>
      <c r="AH54432" s="7"/>
    </row>
    <row r="54433" spans="33:34">
      <c r="AG54433" s="7"/>
      <c r="AH54433" s="7"/>
    </row>
    <row r="54434" spans="33:34">
      <c r="AG54434" s="7"/>
      <c r="AH54434" s="7"/>
    </row>
    <row r="54435" spans="33:34">
      <c r="AG54435" s="7"/>
      <c r="AH54435" s="7"/>
    </row>
    <row r="54436" spans="33:34">
      <c r="AG54436" s="7"/>
      <c r="AH54436" s="7"/>
    </row>
    <row r="54437" spans="33:34">
      <c r="AG54437" s="7"/>
      <c r="AH54437" s="7"/>
    </row>
    <row r="54438" spans="33:34">
      <c r="AG54438" s="7"/>
      <c r="AH54438" s="7"/>
    </row>
    <row r="54439" spans="33:34">
      <c r="AG54439" s="7"/>
      <c r="AH54439" s="7"/>
    </row>
    <row r="54440" spans="33:34">
      <c r="AG54440" s="7"/>
      <c r="AH54440" s="7"/>
    </row>
    <row r="54441" spans="33:34">
      <c r="AG54441" s="7"/>
      <c r="AH54441" s="7"/>
    </row>
    <row r="54442" spans="33:34">
      <c r="AG54442" s="7"/>
      <c r="AH54442" s="7"/>
    </row>
    <row r="54443" spans="33:34">
      <c r="AG54443" s="7"/>
      <c r="AH54443" s="7"/>
    </row>
    <row r="54444" spans="33:34">
      <c r="AG54444" s="7"/>
      <c r="AH54444" s="7"/>
    </row>
    <row r="54445" spans="33:34">
      <c r="AG54445" s="7"/>
      <c r="AH54445" s="7"/>
    </row>
    <row r="54446" spans="33:34">
      <c r="AG54446" s="7"/>
      <c r="AH54446" s="7"/>
    </row>
    <row r="54447" spans="33:34">
      <c r="AG54447" s="7"/>
      <c r="AH54447" s="7"/>
    </row>
    <row r="54448" spans="33:34">
      <c r="AG54448" s="7"/>
      <c r="AH54448" s="7"/>
    </row>
    <row r="54449" spans="33:34">
      <c r="AG54449" s="7"/>
      <c r="AH54449" s="7"/>
    </row>
    <row r="54450" spans="33:34">
      <c r="AG54450" s="7"/>
      <c r="AH54450" s="7"/>
    </row>
    <row r="54451" spans="33:34">
      <c r="AG54451" s="7"/>
      <c r="AH54451" s="7"/>
    </row>
    <row r="54452" spans="33:34">
      <c r="AG54452" s="7"/>
      <c r="AH54452" s="7"/>
    </row>
    <row r="54453" spans="33:34">
      <c r="AG54453" s="7"/>
      <c r="AH54453" s="7"/>
    </row>
    <row r="54454" spans="33:34">
      <c r="AG54454" s="7"/>
      <c r="AH54454" s="7"/>
    </row>
    <row r="54455" spans="33:34">
      <c r="AG54455" s="7"/>
      <c r="AH54455" s="7"/>
    </row>
    <row r="54456" spans="33:34">
      <c r="AG54456" s="7"/>
      <c r="AH54456" s="7"/>
    </row>
    <row r="54457" spans="33:34">
      <c r="AG54457" s="7"/>
      <c r="AH54457" s="7"/>
    </row>
    <row r="54458" spans="33:34">
      <c r="AG54458" s="7"/>
      <c r="AH54458" s="7"/>
    </row>
    <row r="54459" spans="33:34">
      <c r="AG54459" s="7"/>
      <c r="AH54459" s="7"/>
    </row>
    <row r="54460" spans="33:34">
      <c r="AG54460" s="7"/>
      <c r="AH54460" s="7"/>
    </row>
    <row r="54461" spans="33:34">
      <c r="AG54461" s="7"/>
      <c r="AH54461" s="7"/>
    </row>
    <row r="54462" spans="33:34">
      <c r="AG54462" s="7"/>
      <c r="AH54462" s="7"/>
    </row>
    <row r="54463" spans="33:34">
      <c r="AG54463" s="7"/>
      <c r="AH54463" s="7"/>
    </row>
    <row r="54464" spans="33:34">
      <c r="AG54464" s="7"/>
      <c r="AH54464" s="7"/>
    </row>
    <row r="54465" spans="33:34">
      <c r="AG54465" s="7"/>
      <c r="AH54465" s="7"/>
    </row>
    <row r="54466" spans="33:34">
      <c r="AG54466" s="7"/>
      <c r="AH54466" s="7"/>
    </row>
    <row r="54467" spans="33:34">
      <c r="AG54467" s="7"/>
      <c r="AH54467" s="7"/>
    </row>
    <row r="54468" spans="33:34">
      <c r="AG54468" s="7"/>
      <c r="AH54468" s="7"/>
    </row>
    <row r="54469" spans="33:34">
      <c r="AG54469" s="7"/>
      <c r="AH54469" s="7"/>
    </row>
    <row r="54470" spans="33:34">
      <c r="AG54470" s="7"/>
      <c r="AH54470" s="7"/>
    </row>
    <row r="54471" spans="33:34">
      <c r="AG54471" s="7"/>
      <c r="AH54471" s="7"/>
    </row>
    <row r="54472" spans="33:34">
      <c r="AG54472" s="7"/>
      <c r="AH54472" s="7"/>
    </row>
    <row r="54473" spans="33:34">
      <c r="AG54473" s="7"/>
      <c r="AH54473" s="7"/>
    </row>
    <row r="54474" spans="33:34">
      <c r="AG54474" s="7"/>
      <c r="AH54474" s="7"/>
    </row>
    <row r="54475" spans="33:34">
      <c r="AG54475" s="7"/>
      <c r="AH54475" s="7"/>
    </row>
    <row r="54476" spans="33:34">
      <c r="AG54476" s="7"/>
      <c r="AH54476" s="7"/>
    </row>
    <row r="54477" spans="33:34">
      <c r="AG54477" s="7"/>
      <c r="AH54477" s="7"/>
    </row>
    <row r="54478" spans="33:34">
      <c r="AG54478" s="7"/>
      <c r="AH54478" s="7"/>
    </row>
    <row r="54479" spans="33:34">
      <c r="AG54479" s="7"/>
      <c r="AH54479" s="7"/>
    </row>
    <row r="54480" spans="33:34">
      <c r="AG54480" s="7"/>
      <c r="AH54480" s="7"/>
    </row>
    <row r="54481" spans="33:34">
      <c r="AG54481" s="7"/>
      <c r="AH54481" s="7"/>
    </row>
    <row r="54482" spans="33:34">
      <c r="AG54482" s="7"/>
      <c r="AH54482" s="7"/>
    </row>
    <row r="54483" spans="33:34">
      <c r="AG54483" s="7"/>
      <c r="AH54483" s="7"/>
    </row>
    <row r="54484" spans="33:34">
      <c r="AG54484" s="7"/>
      <c r="AH54484" s="7"/>
    </row>
    <row r="54485" spans="33:34">
      <c r="AG54485" s="7"/>
      <c r="AH54485" s="7"/>
    </row>
    <row r="54486" spans="33:34">
      <c r="AG54486" s="7"/>
      <c r="AH54486" s="7"/>
    </row>
    <row r="54487" spans="33:34">
      <c r="AG54487" s="7"/>
      <c r="AH54487" s="7"/>
    </row>
    <row r="54488" spans="33:34">
      <c r="AG54488" s="7"/>
      <c r="AH54488" s="7"/>
    </row>
    <row r="54489" spans="33:34">
      <c r="AG54489" s="7"/>
      <c r="AH54489" s="7"/>
    </row>
    <row r="54490" spans="33:34">
      <c r="AG54490" s="7"/>
      <c r="AH54490" s="7"/>
    </row>
    <row r="54491" spans="33:34">
      <c r="AG54491" s="7"/>
      <c r="AH54491" s="7"/>
    </row>
    <row r="54492" spans="33:34">
      <c r="AG54492" s="7"/>
      <c r="AH54492" s="7"/>
    </row>
    <row r="54493" spans="33:34">
      <c r="AG54493" s="7"/>
      <c r="AH54493" s="7"/>
    </row>
    <row r="54494" spans="33:34">
      <c r="AG54494" s="7"/>
      <c r="AH54494" s="7"/>
    </row>
    <row r="54495" spans="33:34">
      <c r="AG54495" s="7"/>
      <c r="AH54495" s="7"/>
    </row>
    <row r="54496" spans="33:34">
      <c r="AG54496" s="7"/>
      <c r="AH54496" s="7"/>
    </row>
    <row r="54497" spans="33:34">
      <c r="AG54497" s="7"/>
      <c r="AH54497" s="7"/>
    </row>
    <row r="54498" spans="33:34">
      <c r="AG54498" s="7"/>
      <c r="AH54498" s="7"/>
    </row>
    <row r="54499" spans="33:34">
      <c r="AG54499" s="7"/>
      <c r="AH54499" s="7"/>
    </row>
    <row r="54500" spans="33:34">
      <c r="AG54500" s="7"/>
      <c r="AH54500" s="7"/>
    </row>
    <row r="54501" spans="33:34">
      <c r="AG54501" s="7"/>
      <c r="AH54501" s="7"/>
    </row>
    <row r="54502" spans="33:34">
      <c r="AG54502" s="7"/>
      <c r="AH54502" s="7"/>
    </row>
    <row r="54503" spans="33:34">
      <c r="AG54503" s="7"/>
      <c r="AH54503" s="7"/>
    </row>
    <row r="54504" spans="33:34">
      <c r="AG54504" s="7"/>
      <c r="AH54504" s="7"/>
    </row>
    <row r="54505" spans="33:34">
      <c r="AG54505" s="7"/>
      <c r="AH54505" s="7"/>
    </row>
    <row r="54506" spans="33:34">
      <c r="AG54506" s="7"/>
      <c r="AH54506" s="7"/>
    </row>
    <row r="54507" spans="33:34">
      <c r="AG54507" s="7"/>
      <c r="AH54507" s="7"/>
    </row>
    <row r="54508" spans="33:34">
      <c r="AG54508" s="7"/>
      <c r="AH54508" s="7"/>
    </row>
    <row r="54509" spans="33:34">
      <c r="AG54509" s="7"/>
      <c r="AH54509" s="7"/>
    </row>
    <row r="54510" spans="33:34">
      <c r="AG54510" s="7"/>
      <c r="AH54510" s="7"/>
    </row>
    <row r="54511" spans="33:34">
      <c r="AG54511" s="7"/>
      <c r="AH54511" s="7"/>
    </row>
    <row r="54512" spans="33:34">
      <c r="AG54512" s="7"/>
      <c r="AH54512" s="7"/>
    </row>
    <row r="54513" spans="33:34">
      <c r="AG54513" s="7"/>
      <c r="AH54513" s="7"/>
    </row>
    <row r="54514" spans="33:34">
      <c r="AG54514" s="7"/>
      <c r="AH54514" s="7"/>
    </row>
    <row r="54515" spans="33:34">
      <c r="AG54515" s="7"/>
      <c r="AH54515" s="7"/>
    </row>
    <row r="54516" spans="33:34">
      <c r="AG54516" s="7"/>
      <c r="AH54516" s="7"/>
    </row>
    <row r="54517" spans="33:34">
      <c r="AG54517" s="7"/>
      <c r="AH54517" s="7"/>
    </row>
    <row r="54518" spans="33:34">
      <c r="AG54518" s="7"/>
      <c r="AH54518" s="7"/>
    </row>
    <row r="54519" spans="33:34">
      <c r="AG54519" s="7"/>
      <c r="AH54519" s="7"/>
    </row>
    <row r="54520" spans="33:34">
      <c r="AG54520" s="7"/>
      <c r="AH54520" s="7"/>
    </row>
    <row r="54521" spans="33:34">
      <c r="AG54521" s="7"/>
      <c r="AH54521" s="7"/>
    </row>
    <row r="54522" spans="33:34">
      <c r="AG54522" s="7"/>
      <c r="AH54522" s="7"/>
    </row>
    <row r="54523" spans="33:34">
      <c r="AG54523" s="7"/>
      <c r="AH54523" s="7"/>
    </row>
    <row r="54524" spans="33:34">
      <c r="AG54524" s="7"/>
      <c r="AH54524" s="7"/>
    </row>
    <row r="54525" spans="33:34">
      <c r="AG54525" s="7"/>
      <c r="AH54525" s="7"/>
    </row>
    <row r="54526" spans="33:34">
      <c r="AG54526" s="7"/>
      <c r="AH54526" s="7"/>
    </row>
    <row r="54527" spans="33:34">
      <c r="AG54527" s="7"/>
      <c r="AH54527" s="7"/>
    </row>
    <row r="54528" spans="33:34">
      <c r="AG54528" s="7"/>
      <c r="AH54528" s="7"/>
    </row>
    <row r="54529" spans="33:34">
      <c r="AG54529" s="7"/>
      <c r="AH54529" s="7"/>
    </row>
    <row r="54530" spans="33:34">
      <c r="AG54530" s="7"/>
      <c r="AH54530" s="7"/>
    </row>
    <row r="54531" spans="33:34">
      <c r="AG54531" s="7"/>
      <c r="AH54531" s="7"/>
    </row>
    <row r="54532" spans="33:34">
      <c r="AG54532" s="7"/>
      <c r="AH54532" s="7"/>
    </row>
    <row r="54533" spans="33:34">
      <c r="AG54533" s="7"/>
      <c r="AH54533" s="7"/>
    </row>
    <row r="54534" spans="33:34">
      <c r="AG54534" s="7"/>
      <c r="AH54534" s="7"/>
    </row>
    <row r="54535" spans="33:34">
      <c r="AG54535" s="7"/>
      <c r="AH54535" s="7"/>
    </row>
    <row r="54536" spans="33:34">
      <c r="AG54536" s="7"/>
      <c r="AH54536" s="7"/>
    </row>
    <row r="54537" spans="33:34">
      <c r="AG54537" s="7"/>
      <c r="AH54537" s="7"/>
    </row>
    <row r="54538" spans="33:34">
      <c r="AG54538" s="7"/>
      <c r="AH54538" s="7"/>
    </row>
    <row r="54539" spans="33:34">
      <c r="AG54539" s="7"/>
      <c r="AH54539" s="7"/>
    </row>
    <row r="54540" spans="33:34">
      <c r="AG54540" s="7"/>
      <c r="AH54540" s="7"/>
    </row>
    <row r="54541" spans="33:34">
      <c r="AG54541" s="7"/>
      <c r="AH54541" s="7"/>
    </row>
    <row r="54542" spans="33:34">
      <c r="AG54542" s="7"/>
      <c r="AH54542" s="7"/>
    </row>
    <row r="54543" spans="33:34">
      <c r="AG54543" s="7"/>
      <c r="AH54543" s="7"/>
    </row>
    <row r="54544" spans="33:34">
      <c r="AG54544" s="7"/>
      <c r="AH54544" s="7"/>
    </row>
    <row r="54545" spans="33:34">
      <c r="AG54545" s="7"/>
      <c r="AH54545" s="7"/>
    </row>
    <row r="54546" spans="33:34">
      <c r="AG54546" s="7"/>
      <c r="AH54546" s="7"/>
    </row>
    <row r="54547" spans="33:34">
      <c r="AG54547" s="7"/>
      <c r="AH54547" s="7"/>
    </row>
    <row r="54548" spans="33:34">
      <c r="AG54548" s="7"/>
      <c r="AH54548" s="7"/>
    </row>
    <row r="54549" spans="33:34">
      <c r="AG54549" s="7"/>
      <c r="AH54549" s="7"/>
    </row>
    <row r="54550" spans="33:34">
      <c r="AG54550" s="7"/>
      <c r="AH54550" s="7"/>
    </row>
    <row r="54551" spans="33:34">
      <c r="AG54551" s="7"/>
      <c r="AH54551" s="7"/>
    </row>
    <row r="54552" spans="33:34">
      <c r="AG54552" s="7"/>
      <c r="AH54552" s="7"/>
    </row>
    <row r="54553" spans="33:34">
      <c r="AG54553" s="7"/>
      <c r="AH54553" s="7"/>
    </row>
    <row r="54554" spans="33:34">
      <c r="AG54554" s="7"/>
      <c r="AH54554" s="7"/>
    </row>
    <row r="54555" spans="33:34">
      <c r="AG54555" s="7"/>
      <c r="AH54555" s="7"/>
    </row>
    <row r="54556" spans="33:34">
      <c r="AG54556" s="7"/>
      <c r="AH54556" s="7"/>
    </row>
    <row r="54557" spans="33:34">
      <c r="AG54557" s="7"/>
      <c r="AH54557" s="7"/>
    </row>
    <row r="54558" spans="33:34">
      <c r="AG54558" s="7"/>
      <c r="AH54558" s="7"/>
    </row>
    <row r="54559" spans="33:34">
      <c r="AG54559" s="7"/>
      <c r="AH54559" s="7"/>
    </row>
    <row r="54560" spans="33:34">
      <c r="AG54560" s="7"/>
      <c r="AH54560" s="7"/>
    </row>
    <row r="54561" spans="33:34">
      <c r="AG54561" s="7"/>
      <c r="AH54561" s="7"/>
    </row>
    <row r="54562" spans="33:34">
      <c r="AG54562" s="7"/>
      <c r="AH54562" s="7"/>
    </row>
    <row r="54563" spans="33:34">
      <c r="AG54563" s="7"/>
      <c r="AH54563" s="7"/>
    </row>
    <row r="54564" spans="33:34">
      <c r="AG54564" s="7"/>
      <c r="AH54564" s="7"/>
    </row>
    <row r="54565" spans="33:34">
      <c r="AG54565" s="7"/>
      <c r="AH54565" s="7"/>
    </row>
    <row r="54566" spans="33:34">
      <c r="AG54566" s="7"/>
      <c r="AH54566" s="7"/>
    </row>
    <row r="54567" spans="33:34">
      <c r="AG54567" s="7"/>
      <c r="AH54567" s="7"/>
    </row>
    <row r="54568" spans="33:34">
      <c r="AG54568" s="7"/>
      <c r="AH54568" s="7"/>
    </row>
    <row r="54569" spans="33:34">
      <c r="AG54569" s="7"/>
      <c r="AH54569" s="7"/>
    </row>
    <row r="54570" spans="33:34">
      <c r="AG54570" s="7"/>
      <c r="AH54570" s="7"/>
    </row>
    <row r="54571" spans="33:34">
      <c r="AG54571" s="7"/>
      <c r="AH54571" s="7"/>
    </row>
    <row r="54572" spans="33:34">
      <c r="AG54572" s="7"/>
      <c r="AH54572" s="7"/>
    </row>
    <row r="54573" spans="33:34">
      <c r="AG54573" s="7"/>
      <c r="AH54573" s="7"/>
    </row>
    <row r="54574" spans="33:34">
      <c r="AG54574" s="7"/>
      <c r="AH54574" s="7"/>
    </row>
    <row r="54575" spans="33:34">
      <c r="AG54575" s="7"/>
      <c r="AH54575" s="7"/>
    </row>
    <row r="54576" spans="33:34">
      <c r="AG54576" s="7"/>
      <c r="AH54576" s="7"/>
    </row>
    <row r="54577" spans="33:34">
      <c r="AG54577" s="7"/>
      <c r="AH54577" s="7"/>
    </row>
    <row r="54578" spans="33:34">
      <c r="AG54578" s="7"/>
      <c r="AH54578" s="7"/>
    </row>
    <row r="54579" spans="33:34">
      <c r="AG54579" s="7"/>
      <c r="AH54579" s="7"/>
    </row>
    <row r="54580" spans="33:34">
      <c r="AG54580" s="7"/>
      <c r="AH54580" s="7"/>
    </row>
    <row r="54581" spans="33:34">
      <c r="AG54581" s="7"/>
      <c r="AH54581" s="7"/>
    </row>
    <row r="54582" spans="33:34">
      <c r="AG54582" s="7"/>
      <c r="AH54582" s="7"/>
    </row>
    <row r="54583" spans="33:34">
      <c r="AG54583" s="7"/>
      <c r="AH54583" s="7"/>
    </row>
    <row r="54584" spans="33:34">
      <c r="AG54584" s="7"/>
      <c r="AH54584" s="7"/>
    </row>
    <row r="54585" spans="33:34">
      <c r="AG54585" s="7"/>
      <c r="AH54585" s="7"/>
    </row>
    <row r="54586" spans="33:34">
      <c r="AG54586" s="7"/>
      <c r="AH54586" s="7"/>
    </row>
    <row r="54587" spans="33:34">
      <c r="AG54587" s="7"/>
      <c r="AH54587" s="7"/>
    </row>
    <row r="54588" spans="33:34">
      <c r="AG54588" s="7"/>
      <c r="AH54588" s="7"/>
    </row>
    <row r="54589" spans="33:34">
      <c r="AG54589" s="7"/>
      <c r="AH54589" s="7"/>
    </row>
    <row r="54590" spans="33:34">
      <c r="AG54590" s="7"/>
      <c r="AH54590" s="7"/>
    </row>
    <row r="54591" spans="33:34">
      <c r="AG54591" s="7"/>
      <c r="AH54591" s="7"/>
    </row>
    <row r="54592" spans="33:34">
      <c r="AG54592" s="7"/>
      <c r="AH54592" s="7"/>
    </row>
    <row r="54593" spans="33:34">
      <c r="AG54593" s="7"/>
      <c r="AH54593" s="7"/>
    </row>
    <row r="54594" spans="33:34">
      <c r="AG54594" s="7"/>
      <c r="AH54594" s="7"/>
    </row>
    <row r="54595" spans="33:34">
      <c r="AG54595" s="7"/>
      <c r="AH54595" s="7"/>
    </row>
    <row r="54596" spans="33:34">
      <c r="AG54596" s="7"/>
      <c r="AH54596" s="7"/>
    </row>
    <row r="54597" spans="33:34">
      <c r="AG54597" s="7"/>
      <c r="AH54597" s="7"/>
    </row>
    <row r="54598" spans="33:34">
      <c r="AG54598" s="7"/>
      <c r="AH54598" s="7"/>
    </row>
    <row r="54599" spans="33:34">
      <c r="AG54599" s="7"/>
      <c r="AH54599" s="7"/>
    </row>
    <row r="54600" spans="33:34">
      <c r="AG54600" s="7"/>
      <c r="AH54600" s="7"/>
    </row>
    <row r="54601" spans="33:34">
      <c r="AG54601" s="7"/>
      <c r="AH54601" s="7"/>
    </row>
    <row r="54602" spans="33:34">
      <c r="AG54602" s="7"/>
      <c r="AH54602" s="7"/>
    </row>
    <row r="54603" spans="33:34">
      <c r="AG54603" s="7"/>
      <c r="AH54603" s="7"/>
    </row>
    <row r="54604" spans="33:34">
      <c r="AG54604" s="7"/>
      <c r="AH54604" s="7"/>
    </row>
    <row r="54605" spans="33:34">
      <c r="AG54605" s="7"/>
      <c r="AH54605" s="7"/>
    </row>
    <row r="54606" spans="33:34">
      <c r="AG54606" s="7"/>
      <c r="AH54606" s="7"/>
    </row>
    <row r="54607" spans="33:34">
      <c r="AG54607" s="7"/>
      <c r="AH54607" s="7"/>
    </row>
    <row r="54608" spans="33:34">
      <c r="AG54608" s="7"/>
      <c r="AH54608" s="7"/>
    </row>
    <row r="54609" spans="33:34">
      <c r="AG54609" s="7"/>
      <c r="AH54609" s="7"/>
    </row>
    <row r="54610" spans="33:34">
      <c r="AG54610" s="7"/>
      <c r="AH54610" s="7"/>
    </row>
    <row r="54611" spans="33:34">
      <c r="AG54611" s="7"/>
      <c r="AH54611" s="7"/>
    </row>
    <row r="54612" spans="33:34">
      <c r="AG54612" s="7"/>
      <c r="AH54612" s="7"/>
    </row>
    <row r="54613" spans="33:34">
      <c r="AG54613" s="7"/>
      <c r="AH54613" s="7"/>
    </row>
    <row r="54614" spans="33:34">
      <c r="AG54614" s="7"/>
      <c r="AH54614" s="7"/>
    </row>
    <row r="54615" spans="33:34">
      <c r="AG54615" s="7"/>
      <c r="AH54615" s="7"/>
    </row>
    <row r="54616" spans="33:34">
      <c r="AG54616" s="7"/>
      <c r="AH54616" s="7"/>
    </row>
    <row r="54617" spans="33:34">
      <c r="AG54617" s="7"/>
      <c r="AH54617" s="7"/>
    </row>
    <row r="54618" spans="33:34">
      <c r="AG54618" s="7"/>
      <c r="AH54618" s="7"/>
    </row>
    <row r="54619" spans="33:34">
      <c r="AG54619" s="7"/>
      <c r="AH54619" s="7"/>
    </row>
    <row r="54620" spans="33:34">
      <c r="AG54620" s="7"/>
      <c r="AH54620" s="7"/>
    </row>
    <row r="54621" spans="33:34">
      <c r="AG54621" s="7"/>
      <c r="AH54621" s="7"/>
    </row>
    <row r="54622" spans="33:34">
      <c r="AG54622" s="7"/>
      <c r="AH54622" s="7"/>
    </row>
    <row r="54623" spans="33:34">
      <c r="AG54623" s="7"/>
      <c r="AH54623" s="7"/>
    </row>
    <row r="54624" spans="33:34">
      <c r="AG54624" s="7"/>
      <c r="AH54624" s="7"/>
    </row>
    <row r="54625" spans="33:34">
      <c r="AG54625" s="7"/>
      <c r="AH54625" s="7"/>
    </row>
    <row r="54626" spans="33:34">
      <c r="AG54626" s="7"/>
      <c r="AH54626" s="7"/>
    </row>
    <row r="54627" spans="33:34">
      <c r="AG54627" s="7"/>
      <c r="AH54627" s="7"/>
    </row>
    <row r="54628" spans="33:34">
      <c r="AG54628" s="7"/>
      <c r="AH54628" s="7"/>
    </row>
    <row r="54629" spans="33:34">
      <c r="AG54629" s="7"/>
      <c r="AH54629" s="7"/>
    </row>
    <row r="54630" spans="33:34">
      <c r="AG54630" s="7"/>
      <c r="AH54630" s="7"/>
    </row>
    <row r="54631" spans="33:34">
      <c r="AG54631" s="7"/>
      <c r="AH54631" s="7"/>
    </row>
    <row r="54632" spans="33:34">
      <c r="AG54632" s="7"/>
      <c r="AH54632" s="7"/>
    </row>
    <row r="54633" spans="33:34">
      <c r="AG54633" s="7"/>
      <c r="AH54633" s="7"/>
    </row>
    <row r="54634" spans="33:34">
      <c r="AG54634" s="7"/>
      <c r="AH54634" s="7"/>
    </row>
    <row r="54635" spans="33:34">
      <c r="AG54635" s="7"/>
      <c r="AH54635" s="7"/>
    </row>
    <row r="54636" spans="33:34">
      <c r="AG54636" s="7"/>
      <c r="AH54636" s="7"/>
    </row>
    <row r="54637" spans="33:34">
      <c r="AG54637" s="7"/>
      <c r="AH54637" s="7"/>
    </row>
    <row r="54638" spans="33:34">
      <c r="AG54638" s="7"/>
      <c r="AH54638" s="7"/>
    </row>
    <row r="54639" spans="33:34">
      <c r="AG54639" s="7"/>
      <c r="AH54639" s="7"/>
    </row>
    <row r="54640" spans="33:34">
      <c r="AG54640" s="7"/>
      <c r="AH54640" s="7"/>
    </row>
    <row r="54641" spans="33:34">
      <c r="AG54641" s="7"/>
      <c r="AH54641" s="7"/>
    </row>
    <row r="54642" spans="33:34">
      <c r="AG54642" s="7"/>
      <c r="AH54642" s="7"/>
    </row>
    <row r="54643" spans="33:34">
      <c r="AG54643" s="7"/>
      <c r="AH54643" s="7"/>
    </row>
    <row r="54644" spans="33:34">
      <c r="AG54644" s="7"/>
      <c r="AH54644" s="7"/>
    </row>
    <row r="54645" spans="33:34">
      <c r="AG54645" s="7"/>
      <c r="AH54645" s="7"/>
    </row>
    <row r="54646" spans="33:34">
      <c r="AG54646" s="7"/>
      <c r="AH54646" s="7"/>
    </row>
    <row r="54647" spans="33:34">
      <c r="AG54647" s="7"/>
      <c r="AH54647" s="7"/>
    </row>
    <row r="54648" spans="33:34">
      <c r="AG54648" s="7"/>
      <c r="AH54648" s="7"/>
    </row>
    <row r="54649" spans="33:34">
      <c r="AG54649" s="7"/>
      <c r="AH54649" s="7"/>
    </row>
    <row r="54650" spans="33:34">
      <c r="AG54650" s="7"/>
      <c r="AH54650" s="7"/>
    </row>
    <row r="54651" spans="33:34">
      <c r="AG54651" s="7"/>
      <c r="AH54651" s="7"/>
    </row>
    <row r="54652" spans="33:34">
      <c r="AG54652" s="7"/>
      <c r="AH54652" s="7"/>
    </row>
    <row r="54653" spans="33:34">
      <c r="AG54653" s="7"/>
      <c r="AH54653" s="7"/>
    </row>
    <row r="54654" spans="33:34">
      <c r="AG54654" s="7"/>
      <c r="AH54654" s="7"/>
    </row>
    <row r="54655" spans="33:34">
      <c r="AG54655" s="7"/>
      <c r="AH54655" s="7"/>
    </row>
    <row r="54656" spans="33:34">
      <c r="AG54656" s="7"/>
      <c r="AH54656" s="7"/>
    </row>
    <row r="54657" spans="33:34">
      <c r="AG54657" s="7"/>
      <c r="AH54657" s="7"/>
    </row>
    <row r="54658" spans="33:34">
      <c r="AG54658" s="7"/>
      <c r="AH54658" s="7"/>
    </row>
    <row r="54659" spans="33:34">
      <c r="AG54659" s="7"/>
      <c r="AH54659" s="7"/>
    </row>
    <row r="54660" spans="33:34">
      <c r="AG54660" s="7"/>
      <c r="AH54660" s="7"/>
    </row>
    <row r="54661" spans="33:34">
      <c r="AG54661" s="7"/>
      <c r="AH54661" s="7"/>
    </row>
    <row r="54662" spans="33:34">
      <c r="AG54662" s="7"/>
      <c r="AH54662" s="7"/>
    </row>
    <row r="54663" spans="33:34">
      <c r="AG54663" s="7"/>
      <c r="AH54663" s="7"/>
    </row>
    <row r="54664" spans="33:34">
      <c r="AG54664" s="7"/>
      <c r="AH54664" s="7"/>
    </row>
    <row r="54665" spans="33:34">
      <c r="AG54665" s="7"/>
      <c r="AH54665" s="7"/>
    </row>
    <row r="54666" spans="33:34">
      <c r="AG54666" s="7"/>
      <c r="AH54666" s="7"/>
    </row>
    <row r="54667" spans="33:34">
      <c r="AG54667" s="7"/>
      <c r="AH54667" s="7"/>
    </row>
    <row r="54668" spans="33:34">
      <c r="AG54668" s="7"/>
      <c r="AH54668" s="7"/>
    </row>
    <row r="54669" spans="33:34">
      <c r="AG54669" s="7"/>
      <c r="AH54669" s="7"/>
    </row>
    <row r="54670" spans="33:34">
      <c r="AG54670" s="7"/>
      <c r="AH54670" s="7"/>
    </row>
    <row r="54671" spans="33:34">
      <c r="AG54671" s="7"/>
      <c r="AH54671" s="7"/>
    </row>
    <row r="54672" spans="33:34">
      <c r="AG54672" s="7"/>
      <c r="AH54672" s="7"/>
    </row>
    <row r="54673" spans="33:34">
      <c r="AG54673" s="7"/>
      <c r="AH54673" s="7"/>
    </row>
    <row r="54674" spans="33:34">
      <c r="AG54674" s="7"/>
      <c r="AH54674" s="7"/>
    </row>
    <row r="54675" spans="33:34">
      <c r="AG54675" s="7"/>
      <c r="AH54675" s="7"/>
    </row>
    <row r="54676" spans="33:34">
      <c r="AG54676" s="7"/>
      <c r="AH54676" s="7"/>
    </row>
    <row r="54677" spans="33:34">
      <c r="AG54677" s="7"/>
      <c r="AH54677" s="7"/>
    </row>
    <row r="54678" spans="33:34">
      <c r="AG54678" s="7"/>
      <c r="AH54678" s="7"/>
    </row>
    <row r="54679" spans="33:34">
      <c r="AG54679" s="7"/>
      <c r="AH54679" s="7"/>
    </row>
    <row r="54680" spans="33:34">
      <c r="AG54680" s="7"/>
      <c r="AH54680" s="7"/>
    </row>
    <row r="54681" spans="33:34">
      <c r="AG54681" s="7"/>
      <c r="AH54681" s="7"/>
    </row>
    <row r="54682" spans="33:34">
      <c r="AG54682" s="7"/>
      <c r="AH54682" s="7"/>
    </row>
    <row r="54683" spans="33:34">
      <c r="AG54683" s="7"/>
      <c r="AH54683" s="7"/>
    </row>
    <row r="54684" spans="33:34">
      <c r="AG54684" s="7"/>
      <c r="AH54684" s="7"/>
    </row>
    <row r="54685" spans="33:34">
      <c r="AG54685" s="7"/>
      <c r="AH54685" s="7"/>
    </row>
    <row r="54686" spans="33:34">
      <c r="AG54686" s="7"/>
      <c r="AH54686" s="7"/>
    </row>
    <row r="54687" spans="33:34">
      <c r="AG54687" s="7"/>
      <c r="AH54687" s="7"/>
    </row>
    <row r="54688" spans="33:34">
      <c r="AG54688" s="7"/>
      <c r="AH54688" s="7"/>
    </row>
    <row r="54689" spans="33:34">
      <c r="AG54689" s="7"/>
      <c r="AH54689" s="7"/>
    </row>
    <row r="54690" spans="33:34">
      <c r="AG54690" s="7"/>
      <c r="AH54690" s="7"/>
    </row>
    <row r="54691" spans="33:34">
      <c r="AG54691" s="7"/>
      <c r="AH54691" s="7"/>
    </row>
    <row r="54692" spans="33:34">
      <c r="AG54692" s="7"/>
      <c r="AH54692" s="7"/>
    </row>
    <row r="54693" spans="33:34">
      <c r="AG54693" s="7"/>
      <c r="AH54693" s="7"/>
    </row>
    <row r="54694" spans="33:34">
      <c r="AG54694" s="7"/>
      <c r="AH54694" s="7"/>
    </row>
    <row r="54695" spans="33:34">
      <c r="AG54695" s="7"/>
      <c r="AH54695" s="7"/>
    </row>
    <row r="54696" spans="33:34">
      <c r="AG54696" s="7"/>
      <c r="AH54696" s="7"/>
    </row>
    <row r="54697" spans="33:34">
      <c r="AG54697" s="7"/>
      <c r="AH54697" s="7"/>
    </row>
    <row r="54698" spans="33:34">
      <c r="AG54698" s="7"/>
      <c r="AH54698" s="7"/>
    </row>
    <row r="54699" spans="33:34">
      <c r="AG54699" s="7"/>
      <c r="AH54699" s="7"/>
    </row>
    <row r="54700" spans="33:34">
      <c r="AG54700" s="7"/>
      <c r="AH54700" s="7"/>
    </row>
    <row r="54701" spans="33:34">
      <c r="AG54701" s="7"/>
      <c r="AH54701" s="7"/>
    </row>
    <row r="54702" spans="33:34">
      <c r="AG54702" s="7"/>
      <c r="AH54702" s="7"/>
    </row>
    <row r="54703" spans="33:34">
      <c r="AG54703" s="7"/>
      <c r="AH54703" s="7"/>
    </row>
    <row r="54704" spans="33:34">
      <c r="AG54704" s="7"/>
      <c r="AH54704" s="7"/>
    </row>
    <row r="54705" spans="33:34">
      <c r="AG54705" s="7"/>
      <c r="AH54705" s="7"/>
    </row>
    <row r="54706" spans="33:34">
      <c r="AG54706" s="7"/>
      <c r="AH54706" s="7"/>
    </row>
    <row r="54707" spans="33:34">
      <c r="AG54707" s="7"/>
      <c r="AH54707" s="7"/>
    </row>
    <row r="54708" spans="33:34">
      <c r="AG54708" s="7"/>
      <c r="AH54708" s="7"/>
    </row>
    <row r="54709" spans="33:34">
      <c r="AG54709" s="7"/>
      <c r="AH54709" s="7"/>
    </row>
    <row r="54710" spans="33:34">
      <c r="AG54710" s="7"/>
      <c r="AH54710" s="7"/>
    </row>
    <row r="54711" spans="33:34">
      <c r="AG54711" s="7"/>
      <c r="AH54711" s="7"/>
    </row>
    <row r="54712" spans="33:34">
      <c r="AG54712" s="7"/>
      <c r="AH54712" s="7"/>
    </row>
    <row r="54713" spans="33:34">
      <c r="AG54713" s="7"/>
      <c r="AH54713" s="7"/>
    </row>
    <row r="54714" spans="33:34">
      <c r="AG54714" s="7"/>
      <c r="AH54714" s="7"/>
    </row>
    <row r="54715" spans="33:34">
      <c r="AG54715" s="7"/>
      <c r="AH54715" s="7"/>
    </row>
    <row r="54716" spans="33:34">
      <c r="AG54716" s="7"/>
      <c r="AH54716" s="7"/>
    </row>
    <row r="54717" spans="33:34">
      <c r="AG54717" s="7"/>
      <c r="AH54717" s="7"/>
    </row>
    <row r="54718" spans="33:34">
      <c r="AG54718" s="7"/>
      <c r="AH54718" s="7"/>
    </row>
    <row r="54719" spans="33:34">
      <c r="AG54719" s="7"/>
      <c r="AH54719" s="7"/>
    </row>
    <row r="54720" spans="33:34">
      <c r="AG54720" s="7"/>
      <c r="AH54720" s="7"/>
    </row>
    <row r="54721" spans="33:34">
      <c r="AG54721" s="7"/>
      <c r="AH54721" s="7"/>
    </row>
    <row r="54722" spans="33:34">
      <c r="AG54722" s="7"/>
      <c r="AH54722" s="7"/>
    </row>
    <row r="54723" spans="33:34">
      <c r="AG54723" s="7"/>
      <c r="AH54723" s="7"/>
    </row>
    <row r="54724" spans="33:34">
      <c r="AG54724" s="7"/>
      <c r="AH54724" s="7"/>
    </row>
    <row r="54725" spans="33:34">
      <c r="AG54725" s="7"/>
      <c r="AH54725" s="7"/>
    </row>
    <row r="54726" spans="33:34">
      <c r="AG54726" s="7"/>
      <c r="AH54726" s="7"/>
    </row>
    <row r="54727" spans="33:34">
      <c r="AG54727" s="7"/>
      <c r="AH54727" s="7"/>
    </row>
    <row r="54728" spans="33:34">
      <c r="AG54728" s="7"/>
      <c r="AH54728" s="7"/>
    </row>
    <row r="54729" spans="33:34">
      <c r="AG54729" s="7"/>
      <c r="AH54729" s="7"/>
    </row>
    <row r="54730" spans="33:34">
      <c r="AG54730" s="7"/>
      <c r="AH54730" s="7"/>
    </row>
    <row r="54731" spans="33:34">
      <c r="AG54731" s="7"/>
      <c r="AH54731" s="7"/>
    </row>
    <row r="54732" spans="33:34">
      <c r="AG54732" s="7"/>
      <c r="AH54732" s="7"/>
    </row>
    <row r="54733" spans="33:34">
      <c r="AG54733" s="7"/>
      <c r="AH54733" s="7"/>
    </row>
    <row r="54734" spans="33:34">
      <c r="AG54734" s="7"/>
      <c r="AH54734" s="7"/>
    </row>
    <row r="54735" spans="33:34">
      <c r="AG54735" s="7"/>
      <c r="AH54735" s="7"/>
    </row>
    <row r="54736" spans="33:34">
      <c r="AG54736" s="7"/>
      <c r="AH54736" s="7"/>
    </row>
    <row r="54737" spans="33:34">
      <c r="AG54737" s="7"/>
      <c r="AH54737" s="7"/>
    </row>
    <row r="54738" spans="33:34">
      <c r="AG54738" s="7"/>
      <c r="AH54738" s="7"/>
    </row>
    <row r="54739" spans="33:34">
      <c r="AG54739" s="7"/>
      <c r="AH54739" s="7"/>
    </row>
    <row r="54740" spans="33:34">
      <c r="AG54740" s="7"/>
      <c r="AH54740" s="7"/>
    </row>
    <row r="54741" spans="33:34">
      <c r="AG54741" s="7"/>
      <c r="AH54741" s="7"/>
    </row>
    <row r="54742" spans="33:34">
      <c r="AG54742" s="7"/>
      <c r="AH54742" s="7"/>
    </row>
    <row r="54743" spans="33:34">
      <c r="AG54743" s="7"/>
      <c r="AH54743" s="7"/>
    </row>
    <row r="54744" spans="33:34">
      <c r="AG54744" s="7"/>
      <c r="AH54744" s="7"/>
    </row>
    <row r="54745" spans="33:34">
      <c r="AG54745" s="7"/>
      <c r="AH54745" s="7"/>
    </row>
    <row r="54746" spans="33:34">
      <c r="AG54746" s="7"/>
      <c r="AH54746" s="7"/>
    </row>
    <row r="54747" spans="33:34">
      <c r="AG54747" s="7"/>
      <c r="AH54747" s="7"/>
    </row>
    <row r="54748" spans="33:34">
      <c r="AG54748" s="7"/>
      <c r="AH54748" s="7"/>
    </row>
    <row r="54749" spans="33:34">
      <c r="AG54749" s="7"/>
      <c r="AH54749" s="7"/>
    </row>
    <row r="54750" spans="33:34">
      <c r="AG54750" s="7"/>
      <c r="AH54750" s="7"/>
    </row>
    <row r="54751" spans="33:34">
      <c r="AG54751" s="7"/>
      <c r="AH54751" s="7"/>
    </row>
    <row r="54752" spans="33:34">
      <c r="AG54752" s="7"/>
      <c r="AH54752" s="7"/>
    </row>
    <row r="54753" spans="33:34">
      <c r="AG54753" s="7"/>
      <c r="AH54753" s="7"/>
    </row>
    <row r="54754" spans="33:34">
      <c r="AG54754" s="7"/>
      <c r="AH54754" s="7"/>
    </row>
    <row r="54755" spans="33:34">
      <c r="AG54755" s="7"/>
      <c r="AH54755" s="7"/>
    </row>
    <row r="54756" spans="33:34">
      <c r="AG54756" s="7"/>
      <c r="AH54756" s="7"/>
    </row>
    <row r="54757" spans="33:34">
      <c r="AG54757" s="7"/>
      <c r="AH54757" s="7"/>
    </row>
    <row r="54758" spans="33:34">
      <c r="AG54758" s="7"/>
      <c r="AH54758" s="7"/>
    </row>
    <row r="54759" spans="33:34">
      <c r="AG54759" s="7"/>
      <c r="AH54759" s="7"/>
    </row>
    <row r="54760" spans="33:34">
      <c r="AG54760" s="7"/>
      <c r="AH54760" s="7"/>
    </row>
    <row r="54761" spans="33:34">
      <c r="AG54761" s="7"/>
      <c r="AH54761" s="7"/>
    </row>
    <row r="54762" spans="33:34">
      <c r="AG54762" s="7"/>
      <c r="AH54762" s="7"/>
    </row>
    <row r="54763" spans="33:34">
      <c r="AG54763" s="7"/>
      <c r="AH54763" s="7"/>
    </row>
    <row r="54764" spans="33:34">
      <c r="AG54764" s="7"/>
      <c r="AH54764" s="7"/>
    </row>
    <row r="54765" spans="33:34">
      <c r="AG54765" s="7"/>
      <c r="AH54765" s="7"/>
    </row>
    <row r="54766" spans="33:34">
      <c r="AG54766" s="7"/>
      <c r="AH54766" s="7"/>
    </row>
    <row r="54767" spans="33:34">
      <c r="AG54767" s="7"/>
      <c r="AH54767" s="7"/>
    </row>
    <row r="54768" spans="33:34">
      <c r="AG54768" s="7"/>
      <c r="AH54768" s="7"/>
    </row>
    <row r="54769" spans="33:34">
      <c r="AG54769" s="7"/>
      <c r="AH54769" s="7"/>
    </row>
    <row r="54770" spans="33:34">
      <c r="AG54770" s="7"/>
      <c r="AH54770" s="7"/>
    </row>
    <row r="54771" spans="33:34">
      <c r="AG54771" s="7"/>
      <c r="AH54771" s="7"/>
    </row>
    <row r="54772" spans="33:34">
      <c r="AG54772" s="7"/>
      <c r="AH54772" s="7"/>
    </row>
    <row r="54773" spans="33:34">
      <c r="AG54773" s="7"/>
      <c r="AH54773" s="7"/>
    </row>
    <row r="54774" spans="33:34">
      <c r="AG54774" s="7"/>
      <c r="AH54774" s="7"/>
    </row>
    <row r="54775" spans="33:34">
      <c r="AG54775" s="7"/>
      <c r="AH54775" s="7"/>
    </row>
    <row r="54776" spans="33:34">
      <c r="AG54776" s="7"/>
      <c r="AH54776" s="7"/>
    </row>
    <row r="54777" spans="33:34">
      <c r="AG54777" s="7"/>
      <c r="AH54777" s="7"/>
    </row>
    <row r="54778" spans="33:34">
      <c r="AG54778" s="7"/>
      <c r="AH54778" s="7"/>
    </row>
    <row r="54779" spans="33:34">
      <c r="AG54779" s="7"/>
      <c r="AH54779" s="7"/>
    </row>
    <row r="54780" spans="33:34">
      <c r="AG54780" s="7"/>
      <c r="AH54780" s="7"/>
    </row>
    <row r="54781" spans="33:34">
      <c r="AG54781" s="7"/>
      <c r="AH54781" s="7"/>
    </row>
    <row r="54782" spans="33:34">
      <c r="AG54782" s="7"/>
      <c r="AH54782" s="7"/>
    </row>
    <row r="54783" spans="33:34">
      <c r="AG54783" s="7"/>
      <c r="AH54783" s="7"/>
    </row>
    <row r="54784" spans="33:34">
      <c r="AG54784" s="7"/>
      <c r="AH54784" s="7"/>
    </row>
    <row r="54785" spans="33:34">
      <c r="AG54785" s="7"/>
      <c r="AH54785" s="7"/>
    </row>
    <row r="54786" spans="33:34">
      <c r="AG54786" s="7"/>
      <c r="AH54786" s="7"/>
    </row>
    <row r="54787" spans="33:34">
      <c r="AG54787" s="7"/>
      <c r="AH54787" s="7"/>
    </row>
    <row r="54788" spans="33:34">
      <c r="AG54788" s="7"/>
      <c r="AH54788" s="7"/>
    </row>
    <row r="54789" spans="33:34">
      <c r="AG54789" s="7"/>
      <c r="AH54789" s="7"/>
    </row>
    <row r="54790" spans="33:34">
      <c r="AG54790" s="7"/>
      <c r="AH54790" s="7"/>
    </row>
    <row r="54791" spans="33:34">
      <c r="AG54791" s="7"/>
      <c r="AH54791" s="7"/>
    </row>
    <row r="54792" spans="33:34">
      <c r="AG54792" s="7"/>
      <c r="AH54792" s="7"/>
    </row>
    <row r="54793" spans="33:34">
      <c r="AG54793" s="7"/>
      <c r="AH54793" s="7"/>
    </row>
    <row r="54794" spans="33:34">
      <c r="AG54794" s="7"/>
      <c r="AH54794" s="7"/>
    </row>
    <row r="54795" spans="33:34">
      <c r="AG54795" s="7"/>
      <c r="AH54795" s="7"/>
    </row>
    <row r="54796" spans="33:34">
      <c r="AG54796" s="7"/>
      <c r="AH54796" s="7"/>
    </row>
    <row r="54797" spans="33:34">
      <c r="AG54797" s="7"/>
      <c r="AH54797" s="7"/>
    </row>
    <row r="54798" spans="33:34">
      <c r="AG54798" s="7"/>
      <c r="AH54798" s="7"/>
    </row>
    <row r="54799" spans="33:34">
      <c r="AG54799" s="7"/>
      <c r="AH54799" s="7"/>
    </row>
    <row r="54800" spans="33:34">
      <c r="AG54800" s="7"/>
      <c r="AH54800" s="7"/>
    </row>
    <row r="54801" spans="33:34">
      <c r="AG54801" s="7"/>
      <c r="AH54801" s="7"/>
    </row>
    <row r="54802" spans="33:34">
      <c r="AG54802" s="7"/>
      <c r="AH54802" s="7"/>
    </row>
    <row r="54803" spans="33:34">
      <c r="AG54803" s="7"/>
      <c r="AH54803" s="7"/>
    </row>
    <row r="54804" spans="33:34">
      <c r="AG54804" s="7"/>
      <c r="AH54804" s="7"/>
    </row>
    <row r="54805" spans="33:34">
      <c r="AG54805" s="7"/>
      <c r="AH54805" s="7"/>
    </row>
    <row r="54806" spans="33:34">
      <c r="AG54806" s="7"/>
      <c r="AH54806" s="7"/>
    </row>
    <row r="54807" spans="33:34">
      <c r="AG54807" s="7"/>
      <c r="AH54807" s="7"/>
    </row>
    <row r="54808" spans="33:34">
      <c r="AG54808" s="7"/>
      <c r="AH54808" s="7"/>
    </row>
    <row r="54809" spans="33:34">
      <c r="AG54809" s="7"/>
      <c r="AH54809" s="7"/>
    </row>
    <row r="54810" spans="33:34">
      <c r="AG54810" s="7"/>
      <c r="AH54810" s="7"/>
    </row>
    <row r="54811" spans="33:34">
      <c r="AG54811" s="7"/>
      <c r="AH54811" s="7"/>
    </row>
    <row r="54812" spans="33:34">
      <c r="AG54812" s="7"/>
      <c r="AH54812" s="7"/>
    </row>
    <row r="54813" spans="33:34">
      <c r="AG54813" s="7"/>
      <c r="AH54813" s="7"/>
    </row>
    <row r="54814" spans="33:34">
      <c r="AG54814" s="7"/>
      <c r="AH54814" s="7"/>
    </row>
    <row r="54815" spans="33:34">
      <c r="AG54815" s="7"/>
      <c r="AH54815" s="7"/>
    </row>
    <row r="54816" spans="33:34">
      <c r="AG54816" s="7"/>
      <c r="AH54816" s="7"/>
    </row>
    <row r="54817" spans="33:34">
      <c r="AG54817" s="7"/>
      <c r="AH54817" s="7"/>
    </row>
    <row r="54818" spans="33:34">
      <c r="AG54818" s="7"/>
      <c r="AH54818" s="7"/>
    </row>
    <row r="54819" spans="33:34">
      <c r="AG54819" s="7"/>
      <c r="AH54819" s="7"/>
    </row>
    <row r="54820" spans="33:34">
      <c r="AG54820" s="7"/>
      <c r="AH54820" s="7"/>
    </row>
    <row r="54821" spans="33:34">
      <c r="AG54821" s="7"/>
      <c r="AH54821" s="7"/>
    </row>
    <row r="54822" spans="33:34">
      <c r="AG54822" s="7"/>
      <c r="AH54822" s="7"/>
    </row>
    <row r="54823" spans="33:34">
      <c r="AG54823" s="7"/>
      <c r="AH54823" s="7"/>
    </row>
    <row r="54824" spans="33:34">
      <c r="AG54824" s="7"/>
      <c r="AH54824" s="7"/>
    </row>
    <row r="54825" spans="33:34">
      <c r="AG54825" s="7"/>
      <c r="AH54825" s="7"/>
    </row>
    <row r="54826" spans="33:34">
      <c r="AG54826" s="7"/>
      <c r="AH54826" s="7"/>
    </row>
    <row r="54827" spans="33:34">
      <c r="AG54827" s="7"/>
      <c r="AH54827" s="7"/>
    </row>
    <row r="54828" spans="33:34">
      <c r="AG54828" s="7"/>
      <c r="AH54828" s="7"/>
    </row>
    <row r="54829" spans="33:34">
      <c r="AG54829" s="7"/>
      <c r="AH54829" s="7"/>
    </row>
    <row r="54830" spans="33:34">
      <c r="AG54830" s="7"/>
      <c r="AH54830" s="7"/>
    </row>
    <row r="54831" spans="33:34">
      <c r="AG54831" s="7"/>
      <c r="AH54831" s="7"/>
    </row>
    <row r="54832" spans="33:34">
      <c r="AG54832" s="7"/>
      <c r="AH54832" s="7"/>
    </row>
    <row r="54833" spans="33:34">
      <c r="AG54833" s="7"/>
      <c r="AH54833" s="7"/>
    </row>
    <row r="54834" spans="33:34">
      <c r="AG54834" s="7"/>
      <c r="AH54834" s="7"/>
    </row>
    <row r="54835" spans="33:34">
      <c r="AG54835" s="7"/>
      <c r="AH54835" s="7"/>
    </row>
    <row r="54836" spans="33:34">
      <c r="AG54836" s="7"/>
      <c r="AH54836" s="7"/>
    </row>
    <row r="54837" spans="33:34">
      <c r="AG54837" s="7"/>
      <c r="AH54837" s="7"/>
    </row>
    <row r="54838" spans="33:34">
      <c r="AG54838" s="7"/>
      <c r="AH54838" s="7"/>
    </row>
    <row r="54839" spans="33:34">
      <c r="AG54839" s="7"/>
      <c r="AH54839" s="7"/>
    </row>
    <row r="54840" spans="33:34">
      <c r="AG54840" s="7"/>
      <c r="AH54840" s="7"/>
    </row>
    <row r="54841" spans="33:34">
      <c r="AG54841" s="7"/>
      <c r="AH54841" s="7"/>
    </row>
    <row r="54842" spans="33:34">
      <c r="AG54842" s="7"/>
      <c r="AH54842" s="7"/>
    </row>
    <row r="54843" spans="33:34">
      <c r="AG54843" s="7"/>
      <c r="AH54843" s="7"/>
    </row>
    <row r="54844" spans="33:34">
      <c r="AG54844" s="7"/>
      <c r="AH54844" s="7"/>
    </row>
    <row r="54845" spans="33:34">
      <c r="AG54845" s="7"/>
      <c r="AH54845" s="7"/>
    </row>
    <row r="54846" spans="33:34">
      <c r="AG54846" s="7"/>
      <c r="AH54846" s="7"/>
    </row>
    <row r="54847" spans="33:34">
      <c r="AG54847" s="7"/>
      <c r="AH54847" s="7"/>
    </row>
    <row r="54848" spans="33:34">
      <c r="AG54848" s="7"/>
      <c r="AH54848" s="7"/>
    </row>
    <row r="54849" spans="33:34">
      <c r="AG54849" s="7"/>
      <c r="AH54849" s="7"/>
    </row>
    <row r="54850" spans="33:34">
      <c r="AG54850" s="7"/>
      <c r="AH54850" s="7"/>
    </row>
    <row r="54851" spans="33:34">
      <c r="AG54851" s="7"/>
      <c r="AH54851" s="7"/>
    </row>
    <row r="54852" spans="33:34">
      <c r="AG54852" s="7"/>
      <c r="AH54852" s="7"/>
    </row>
    <row r="54853" spans="33:34">
      <c r="AG54853" s="7"/>
      <c r="AH54853" s="7"/>
    </row>
    <row r="54854" spans="33:34">
      <c r="AG54854" s="7"/>
      <c r="AH54854" s="7"/>
    </row>
    <row r="54855" spans="33:34">
      <c r="AG54855" s="7"/>
      <c r="AH54855" s="7"/>
    </row>
    <row r="54856" spans="33:34">
      <c r="AG54856" s="7"/>
      <c r="AH54856" s="7"/>
    </row>
    <row r="54857" spans="33:34">
      <c r="AG54857" s="7"/>
      <c r="AH54857" s="7"/>
    </row>
    <row r="54858" spans="33:34">
      <c r="AG54858" s="7"/>
      <c r="AH54858" s="7"/>
    </row>
    <row r="54859" spans="33:34">
      <c r="AG54859" s="7"/>
      <c r="AH54859" s="7"/>
    </row>
    <row r="54860" spans="33:34">
      <c r="AG54860" s="7"/>
      <c r="AH54860" s="7"/>
    </row>
    <row r="54861" spans="33:34">
      <c r="AG54861" s="7"/>
      <c r="AH54861" s="7"/>
    </row>
    <row r="54862" spans="33:34">
      <c r="AG54862" s="7"/>
      <c r="AH54862" s="7"/>
    </row>
    <row r="54863" spans="33:34">
      <c r="AG54863" s="7"/>
      <c r="AH54863" s="7"/>
    </row>
    <row r="54864" spans="33:34">
      <c r="AG54864" s="7"/>
      <c r="AH54864" s="7"/>
    </row>
    <row r="54865" spans="33:34">
      <c r="AG54865" s="7"/>
      <c r="AH54865" s="7"/>
    </row>
    <row r="54866" spans="33:34">
      <c r="AG54866" s="7"/>
      <c r="AH54866" s="7"/>
    </row>
    <row r="54867" spans="33:34">
      <c r="AG54867" s="7"/>
      <c r="AH54867" s="7"/>
    </row>
    <row r="54868" spans="33:34">
      <c r="AG54868" s="7"/>
      <c r="AH54868" s="7"/>
    </row>
    <row r="54869" spans="33:34">
      <c r="AG54869" s="7"/>
      <c r="AH54869" s="7"/>
    </row>
    <row r="54870" spans="33:34">
      <c r="AG54870" s="7"/>
      <c r="AH54870" s="7"/>
    </row>
    <row r="54871" spans="33:34">
      <c r="AG54871" s="7"/>
      <c r="AH54871" s="7"/>
    </row>
    <row r="54872" spans="33:34">
      <c r="AG54872" s="7"/>
      <c r="AH54872" s="7"/>
    </row>
    <row r="54873" spans="33:34">
      <c r="AG54873" s="7"/>
      <c r="AH54873" s="7"/>
    </row>
    <row r="54874" spans="33:34">
      <c r="AG54874" s="7"/>
      <c r="AH54874" s="7"/>
    </row>
    <row r="54875" spans="33:34">
      <c r="AG54875" s="7"/>
      <c r="AH54875" s="7"/>
    </row>
    <row r="54876" spans="33:34">
      <c r="AG54876" s="7"/>
      <c r="AH54876" s="7"/>
    </row>
    <row r="54877" spans="33:34">
      <c r="AG54877" s="7"/>
      <c r="AH54877" s="7"/>
    </row>
    <row r="54878" spans="33:34">
      <c r="AG54878" s="7"/>
      <c r="AH54878" s="7"/>
    </row>
    <row r="54879" spans="33:34">
      <c r="AG54879" s="7"/>
      <c r="AH54879" s="7"/>
    </row>
    <row r="54880" spans="33:34">
      <c r="AG54880" s="7"/>
      <c r="AH54880" s="7"/>
    </row>
    <row r="54881" spans="33:34">
      <c r="AG54881" s="7"/>
      <c r="AH54881" s="7"/>
    </row>
    <row r="54882" spans="33:34">
      <c r="AG54882" s="7"/>
      <c r="AH54882" s="7"/>
    </row>
    <row r="54883" spans="33:34">
      <c r="AG54883" s="7"/>
      <c r="AH54883" s="7"/>
    </row>
    <row r="54884" spans="33:34">
      <c r="AG54884" s="7"/>
      <c r="AH54884" s="7"/>
    </row>
    <row r="54885" spans="33:34">
      <c r="AG54885" s="7"/>
      <c r="AH54885" s="7"/>
    </row>
    <row r="54886" spans="33:34">
      <c r="AG54886" s="7"/>
      <c r="AH54886" s="7"/>
    </row>
    <row r="54887" spans="33:34">
      <c r="AG54887" s="7"/>
      <c r="AH54887" s="7"/>
    </row>
    <row r="54888" spans="33:34">
      <c r="AG54888" s="7"/>
      <c r="AH54888" s="7"/>
    </row>
    <row r="54889" spans="33:34">
      <c r="AG54889" s="7"/>
      <c r="AH54889" s="7"/>
    </row>
    <row r="54890" spans="33:34">
      <c r="AG54890" s="7"/>
      <c r="AH54890" s="7"/>
    </row>
    <row r="54891" spans="33:34">
      <c r="AG54891" s="7"/>
      <c r="AH54891" s="7"/>
    </row>
    <row r="54892" spans="33:34">
      <c r="AG54892" s="7"/>
      <c r="AH54892" s="7"/>
    </row>
    <row r="54893" spans="33:34">
      <c r="AG54893" s="7"/>
      <c r="AH54893" s="7"/>
    </row>
    <row r="54894" spans="33:34">
      <c r="AG54894" s="7"/>
      <c r="AH54894" s="7"/>
    </row>
    <row r="54895" spans="33:34">
      <c r="AG54895" s="7"/>
      <c r="AH54895" s="7"/>
    </row>
    <row r="54896" spans="33:34">
      <c r="AG54896" s="7"/>
      <c r="AH54896" s="7"/>
    </row>
    <row r="54897" spans="33:34">
      <c r="AG54897" s="7"/>
      <c r="AH54897" s="7"/>
    </row>
    <row r="54898" spans="33:34">
      <c r="AG54898" s="7"/>
      <c r="AH54898" s="7"/>
    </row>
    <row r="54899" spans="33:34">
      <c r="AG54899" s="7"/>
      <c r="AH54899" s="7"/>
    </row>
    <row r="54900" spans="33:34">
      <c r="AG54900" s="7"/>
      <c r="AH54900" s="7"/>
    </row>
    <row r="54901" spans="33:34">
      <c r="AG54901" s="7"/>
      <c r="AH54901" s="7"/>
    </row>
    <row r="54902" spans="33:34">
      <c r="AG54902" s="7"/>
      <c r="AH54902" s="7"/>
    </row>
    <row r="54903" spans="33:34">
      <c r="AG54903" s="7"/>
      <c r="AH54903" s="7"/>
    </row>
    <row r="54904" spans="33:34">
      <c r="AG54904" s="7"/>
      <c r="AH54904" s="7"/>
    </row>
    <row r="54905" spans="33:34">
      <c r="AG54905" s="7"/>
      <c r="AH54905" s="7"/>
    </row>
    <row r="54906" spans="33:34">
      <c r="AG54906" s="7"/>
      <c r="AH54906" s="7"/>
    </row>
    <row r="54907" spans="33:34">
      <c r="AG54907" s="7"/>
      <c r="AH54907" s="7"/>
    </row>
    <row r="54908" spans="33:34">
      <c r="AG54908" s="7"/>
      <c r="AH54908" s="7"/>
    </row>
    <row r="54909" spans="33:34">
      <c r="AG54909" s="7"/>
      <c r="AH54909" s="7"/>
    </row>
    <row r="54910" spans="33:34">
      <c r="AG54910" s="7"/>
      <c r="AH54910" s="7"/>
    </row>
    <row r="54911" spans="33:34">
      <c r="AG54911" s="7"/>
      <c r="AH54911" s="7"/>
    </row>
    <row r="54912" spans="33:34">
      <c r="AG54912" s="7"/>
      <c r="AH54912" s="7"/>
    </row>
    <row r="54913" spans="33:34">
      <c r="AG54913" s="7"/>
      <c r="AH54913" s="7"/>
    </row>
    <row r="54914" spans="33:34">
      <c r="AG54914" s="7"/>
      <c r="AH54914" s="7"/>
    </row>
    <row r="54915" spans="33:34">
      <c r="AG54915" s="7"/>
      <c r="AH54915" s="7"/>
    </row>
    <row r="54916" spans="33:34">
      <c r="AG54916" s="7"/>
      <c r="AH54916" s="7"/>
    </row>
    <row r="54917" spans="33:34">
      <c r="AG54917" s="7"/>
      <c r="AH54917" s="7"/>
    </row>
    <row r="54918" spans="33:34">
      <c r="AG54918" s="7"/>
      <c r="AH54918" s="7"/>
    </row>
    <row r="54919" spans="33:34">
      <c r="AG54919" s="7"/>
      <c r="AH54919" s="7"/>
    </row>
    <row r="54920" spans="33:34">
      <c r="AG54920" s="7"/>
      <c r="AH54920" s="7"/>
    </row>
    <row r="54921" spans="33:34">
      <c r="AG54921" s="7"/>
      <c r="AH54921" s="7"/>
    </row>
    <row r="54922" spans="33:34">
      <c r="AG54922" s="7"/>
      <c r="AH54922" s="7"/>
    </row>
    <row r="54923" spans="33:34">
      <c r="AG54923" s="7"/>
      <c r="AH54923" s="7"/>
    </row>
    <row r="54924" spans="33:34">
      <c r="AG54924" s="7"/>
      <c r="AH54924" s="7"/>
    </row>
    <row r="54925" spans="33:34">
      <c r="AG54925" s="7"/>
      <c r="AH54925" s="7"/>
    </row>
    <row r="54926" spans="33:34">
      <c r="AG54926" s="7"/>
      <c r="AH54926" s="7"/>
    </row>
    <row r="54927" spans="33:34">
      <c r="AG54927" s="7"/>
      <c r="AH54927" s="7"/>
    </row>
    <row r="54928" spans="33:34">
      <c r="AG54928" s="7"/>
      <c r="AH54928" s="7"/>
    </row>
    <row r="54929" spans="33:34">
      <c r="AG54929" s="7"/>
      <c r="AH54929" s="7"/>
    </row>
    <row r="54930" spans="33:34">
      <c r="AG54930" s="7"/>
      <c r="AH54930" s="7"/>
    </row>
    <row r="54931" spans="33:34">
      <c r="AG54931" s="7"/>
      <c r="AH54931" s="7"/>
    </row>
    <row r="54932" spans="33:34">
      <c r="AG54932" s="7"/>
      <c r="AH54932" s="7"/>
    </row>
    <row r="54933" spans="33:34">
      <c r="AG54933" s="7"/>
      <c r="AH54933" s="7"/>
    </row>
    <row r="54934" spans="33:34">
      <c r="AG54934" s="7"/>
      <c r="AH54934" s="7"/>
    </row>
    <row r="54935" spans="33:34">
      <c r="AG54935" s="7"/>
      <c r="AH54935" s="7"/>
    </row>
    <row r="54936" spans="33:34">
      <c r="AG54936" s="7"/>
      <c r="AH54936" s="7"/>
    </row>
    <row r="54937" spans="33:34">
      <c r="AG54937" s="7"/>
      <c r="AH54937" s="7"/>
    </row>
    <row r="54938" spans="33:34">
      <c r="AG54938" s="7"/>
      <c r="AH54938" s="7"/>
    </row>
    <row r="54939" spans="33:34">
      <c r="AG54939" s="7"/>
      <c r="AH54939" s="7"/>
    </row>
    <row r="54940" spans="33:34">
      <c r="AG54940" s="7"/>
      <c r="AH54940" s="7"/>
    </row>
    <row r="54941" spans="33:34">
      <c r="AG54941" s="7"/>
      <c r="AH54941" s="7"/>
    </row>
    <row r="54942" spans="33:34">
      <c r="AG54942" s="7"/>
      <c r="AH54942" s="7"/>
    </row>
    <row r="54943" spans="33:34">
      <c r="AG54943" s="7"/>
      <c r="AH54943" s="7"/>
    </row>
    <row r="54944" spans="33:34">
      <c r="AG54944" s="7"/>
      <c r="AH54944" s="7"/>
    </row>
    <row r="54945" spans="33:34">
      <c r="AG54945" s="7"/>
      <c r="AH54945" s="7"/>
    </row>
    <row r="54946" spans="33:34">
      <c r="AG54946" s="7"/>
      <c r="AH54946" s="7"/>
    </row>
    <row r="54947" spans="33:34">
      <c r="AG54947" s="7"/>
      <c r="AH54947" s="7"/>
    </row>
    <row r="54948" spans="33:34">
      <c r="AG54948" s="7"/>
      <c r="AH54948" s="7"/>
    </row>
    <row r="54949" spans="33:34">
      <c r="AG54949" s="7"/>
      <c r="AH54949" s="7"/>
    </row>
    <row r="54950" spans="33:34">
      <c r="AG54950" s="7"/>
      <c r="AH54950" s="7"/>
    </row>
    <row r="54951" spans="33:34">
      <c r="AG54951" s="7"/>
      <c r="AH54951" s="7"/>
    </row>
    <row r="54952" spans="33:34">
      <c r="AG54952" s="7"/>
      <c r="AH54952" s="7"/>
    </row>
    <row r="54953" spans="33:34">
      <c r="AG54953" s="7"/>
      <c r="AH54953" s="7"/>
    </row>
    <row r="54954" spans="33:34">
      <c r="AG54954" s="7"/>
      <c r="AH54954" s="7"/>
    </row>
    <row r="54955" spans="33:34">
      <c r="AG54955" s="7"/>
      <c r="AH54955" s="7"/>
    </row>
    <row r="54956" spans="33:34">
      <c r="AG54956" s="7"/>
      <c r="AH54956" s="7"/>
    </row>
    <row r="54957" spans="33:34">
      <c r="AG54957" s="7"/>
      <c r="AH54957" s="7"/>
    </row>
    <row r="54958" spans="33:34">
      <c r="AG54958" s="7"/>
      <c r="AH54958" s="7"/>
    </row>
    <row r="54959" spans="33:34">
      <c r="AG54959" s="7"/>
      <c r="AH54959" s="7"/>
    </row>
    <row r="54960" spans="33:34">
      <c r="AG54960" s="7"/>
      <c r="AH54960" s="7"/>
    </row>
    <row r="54961" spans="33:34">
      <c r="AG54961" s="7"/>
      <c r="AH54961" s="7"/>
    </row>
    <row r="54962" spans="33:34">
      <c r="AG54962" s="7"/>
      <c r="AH54962" s="7"/>
    </row>
    <row r="54963" spans="33:34">
      <c r="AG54963" s="7"/>
      <c r="AH54963" s="7"/>
    </row>
    <row r="54964" spans="33:34">
      <c r="AG54964" s="7"/>
      <c r="AH54964" s="7"/>
    </row>
    <row r="54965" spans="33:34">
      <c r="AG54965" s="7"/>
      <c r="AH54965" s="7"/>
    </row>
    <row r="54966" spans="33:34">
      <c r="AG54966" s="7"/>
      <c r="AH54966" s="7"/>
    </row>
    <row r="54967" spans="33:34">
      <c r="AG54967" s="7"/>
      <c r="AH54967" s="7"/>
    </row>
    <row r="54968" spans="33:34">
      <c r="AG54968" s="7"/>
      <c r="AH54968" s="7"/>
    </row>
    <row r="54969" spans="33:34">
      <c r="AG54969" s="7"/>
      <c r="AH54969" s="7"/>
    </row>
    <row r="54970" spans="33:34">
      <c r="AG54970" s="7"/>
      <c r="AH54970" s="7"/>
    </row>
    <row r="54971" spans="33:34">
      <c r="AG54971" s="7"/>
      <c r="AH54971" s="7"/>
    </row>
    <row r="54972" spans="33:34">
      <c r="AG54972" s="7"/>
      <c r="AH54972" s="7"/>
    </row>
    <row r="54973" spans="33:34">
      <c r="AG54973" s="7"/>
      <c r="AH54973" s="7"/>
    </row>
    <row r="54974" spans="33:34">
      <c r="AG54974" s="7"/>
      <c r="AH54974" s="7"/>
    </row>
    <row r="54975" spans="33:34">
      <c r="AG54975" s="7"/>
      <c r="AH54975" s="7"/>
    </row>
    <row r="54976" spans="33:34">
      <c r="AG54976" s="7"/>
      <c r="AH54976" s="7"/>
    </row>
    <row r="54977" spans="33:34">
      <c r="AG54977" s="7"/>
      <c r="AH54977" s="7"/>
    </row>
    <row r="54978" spans="33:34">
      <c r="AG54978" s="7"/>
      <c r="AH54978" s="7"/>
    </row>
    <row r="54979" spans="33:34">
      <c r="AG54979" s="7"/>
      <c r="AH54979" s="7"/>
    </row>
    <row r="54980" spans="33:34">
      <c r="AG54980" s="7"/>
      <c r="AH54980" s="7"/>
    </row>
    <row r="54981" spans="33:34">
      <c r="AG54981" s="7"/>
      <c r="AH54981" s="7"/>
    </row>
    <row r="54982" spans="33:34">
      <c r="AG54982" s="7"/>
      <c r="AH54982" s="7"/>
    </row>
    <row r="54983" spans="33:34">
      <c r="AG54983" s="7"/>
      <c r="AH54983" s="7"/>
    </row>
    <row r="54984" spans="33:34">
      <c r="AG54984" s="7"/>
      <c r="AH54984" s="7"/>
    </row>
    <row r="54985" spans="33:34">
      <c r="AG54985" s="7"/>
      <c r="AH54985" s="7"/>
    </row>
    <row r="54986" spans="33:34">
      <c r="AG54986" s="7"/>
      <c r="AH54986" s="7"/>
    </row>
    <row r="54987" spans="33:34">
      <c r="AG54987" s="7"/>
      <c r="AH54987" s="7"/>
    </row>
    <row r="54988" spans="33:34">
      <c r="AG54988" s="7"/>
      <c r="AH54988" s="7"/>
    </row>
    <row r="54989" spans="33:34">
      <c r="AG54989" s="7"/>
      <c r="AH54989" s="7"/>
    </row>
    <row r="54990" spans="33:34">
      <c r="AG54990" s="7"/>
      <c r="AH54990" s="7"/>
    </row>
    <row r="54991" spans="33:34">
      <c r="AG54991" s="7"/>
      <c r="AH54991" s="7"/>
    </row>
    <row r="54992" spans="33:34">
      <c r="AG54992" s="7"/>
      <c r="AH54992" s="7"/>
    </row>
    <row r="54993" spans="33:34">
      <c r="AG54993" s="7"/>
      <c r="AH54993" s="7"/>
    </row>
    <row r="54994" spans="33:34">
      <c r="AG54994" s="7"/>
      <c r="AH54994" s="7"/>
    </row>
    <row r="54995" spans="33:34">
      <c r="AG54995" s="7"/>
      <c r="AH54995" s="7"/>
    </row>
    <row r="54996" spans="33:34">
      <c r="AG54996" s="7"/>
      <c r="AH54996" s="7"/>
    </row>
    <row r="54997" spans="33:34">
      <c r="AG54997" s="7"/>
      <c r="AH54997" s="7"/>
    </row>
    <row r="54998" spans="33:34">
      <c r="AG54998" s="7"/>
      <c r="AH54998" s="7"/>
    </row>
    <row r="54999" spans="33:34">
      <c r="AG54999" s="7"/>
      <c r="AH54999" s="7"/>
    </row>
    <row r="55000" spans="33:34">
      <c r="AG55000" s="7"/>
      <c r="AH55000" s="7"/>
    </row>
    <row r="55001" spans="33:34">
      <c r="AG55001" s="7"/>
      <c r="AH55001" s="7"/>
    </row>
    <row r="55002" spans="33:34">
      <c r="AG55002" s="7"/>
      <c r="AH55002" s="7"/>
    </row>
    <row r="55003" spans="33:34">
      <c r="AG55003" s="7"/>
      <c r="AH55003" s="7"/>
    </row>
    <row r="55004" spans="33:34">
      <c r="AG55004" s="7"/>
      <c r="AH55004" s="7"/>
    </row>
    <row r="55005" spans="33:34">
      <c r="AG55005" s="7"/>
      <c r="AH55005" s="7"/>
    </row>
    <row r="55006" spans="33:34">
      <c r="AG55006" s="7"/>
      <c r="AH55006" s="7"/>
    </row>
    <row r="55007" spans="33:34">
      <c r="AG55007" s="7"/>
      <c r="AH55007" s="7"/>
    </row>
    <row r="55008" spans="33:34">
      <c r="AG55008" s="7"/>
      <c r="AH55008" s="7"/>
    </row>
    <row r="55009" spans="33:34">
      <c r="AG55009" s="7"/>
      <c r="AH55009" s="7"/>
    </row>
    <row r="55010" spans="33:34">
      <c r="AG55010" s="7"/>
      <c r="AH55010" s="7"/>
    </row>
    <row r="55011" spans="33:34">
      <c r="AG55011" s="7"/>
      <c r="AH55011" s="7"/>
    </row>
    <row r="55012" spans="33:34">
      <c r="AG55012" s="7"/>
      <c r="AH55012" s="7"/>
    </row>
    <row r="55013" spans="33:34">
      <c r="AG55013" s="7"/>
      <c r="AH55013" s="7"/>
    </row>
    <row r="55014" spans="33:34">
      <c r="AG55014" s="7"/>
      <c r="AH55014" s="7"/>
    </row>
    <row r="55015" spans="33:34">
      <c r="AG55015" s="7"/>
      <c r="AH55015" s="7"/>
    </row>
    <row r="55016" spans="33:34">
      <c r="AG55016" s="7"/>
      <c r="AH55016" s="7"/>
    </row>
    <row r="55017" spans="33:34">
      <c r="AG55017" s="7"/>
      <c r="AH55017" s="7"/>
    </row>
    <row r="55018" spans="33:34">
      <c r="AG55018" s="7"/>
      <c r="AH55018" s="7"/>
    </row>
    <row r="55019" spans="33:34">
      <c r="AG55019" s="7"/>
      <c r="AH55019" s="7"/>
    </row>
    <row r="55020" spans="33:34">
      <c r="AG55020" s="7"/>
      <c r="AH55020" s="7"/>
    </row>
    <row r="55021" spans="33:34">
      <c r="AG55021" s="7"/>
      <c r="AH55021" s="7"/>
    </row>
    <row r="55022" spans="33:34">
      <c r="AG55022" s="7"/>
      <c r="AH55022" s="7"/>
    </row>
    <row r="55023" spans="33:34">
      <c r="AG55023" s="7"/>
      <c r="AH55023" s="7"/>
    </row>
    <row r="55024" spans="33:34">
      <c r="AG55024" s="7"/>
      <c r="AH55024" s="7"/>
    </row>
    <row r="55025" spans="33:34">
      <c r="AG55025" s="7"/>
      <c r="AH55025" s="7"/>
    </row>
    <row r="55026" spans="33:34">
      <c r="AG55026" s="7"/>
      <c r="AH55026" s="7"/>
    </row>
    <row r="55027" spans="33:34">
      <c r="AG55027" s="7"/>
      <c r="AH55027" s="7"/>
    </row>
    <row r="55028" spans="33:34">
      <c r="AG55028" s="7"/>
      <c r="AH55028" s="7"/>
    </row>
    <row r="55029" spans="33:34">
      <c r="AG55029" s="7"/>
      <c r="AH55029" s="7"/>
    </row>
    <row r="55030" spans="33:34">
      <c r="AG55030" s="7"/>
      <c r="AH55030" s="7"/>
    </row>
    <row r="55031" spans="33:34">
      <c r="AG55031" s="7"/>
      <c r="AH55031" s="7"/>
    </row>
    <row r="55032" spans="33:34">
      <c r="AG55032" s="7"/>
      <c r="AH55032" s="7"/>
    </row>
    <row r="55033" spans="33:34">
      <c r="AG55033" s="7"/>
      <c r="AH55033" s="7"/>
    </row>
    <row r="55034" spans="33:34">
      <c r="AG55034" s="7"/>
      <c r="AH55034" s="7"/>
    </row>
    <row r="55035" spans="33:34">
      <c r="AG55035" s="7"/>
      <c r="AH55035" s="7"/>
    </row>
    <row r="55036" spans="33:34">
      <c r="AG55036" s="7"/>
      <c r="AH55036" s="7"/>
    </row>
    <row r="55037" spans="33:34">
      <c r="AG55037" s="7"/>
      <c r="AH55037" s="7"/>
    </row>
    <row r="55038" spans="33:34">
      <c r="AG55038" s="7"/>
      <c r="AH55038" s="7"/>
    </row>
    <row r="55039" spans="33:34">
      <c r="AG55039" s="7"/>
      <c r="AH55039" s="7"/>
    </row>
    <row r="55040" spans="33:34">
      <c r="AG55040" s="7"/>
      <c r="AH55040" s="7"/>
    </row>
    <row r="55041" spans="33:34">
      <c r="AG55041" s="7"/>
      <c r="AH55041" s="7"/>
    </row>
    <row r="55042" spans="33:34">
      <c r="AG55042" s="7"/>
      <c r="AH55042" s="7"/>
    </row>
    <row r="55043" spans="33:34">
      <c r="AG55043" s="7"/>
      <c r="AH55043" s="7"/>
    </row>
    <row r="55044" spans="33:34">
      <c r="AG55044" s="7"/>
      <c r="AH55044" s="7"/>
    </row>
    <row r="55045" spans="33:34">
      <c r="AG55045" s="7"/>
      <c r="AH55045" s="7"/>
    </row>
    <row r="55046" spans="33:34">
      <c r="AG55046" s="7"/>
      <c r="AH55046" s="7"/>
    </row>
    <row r="55047" spans="33:34">
      <c r="AG55047" s="7"/>
      <c r="AH55047" s="7"/>
    </row>
    <row r="55048" spans="33:34">
      <c r="AG55048" s="7"/>
      <c r="AH55048" s="7"/>
    </row>
    <row r="55049" spans="33:34">
      <c r="AG55049" s="7"/>
      <c r="AH55049" s="7"/>
    </row>
    <row r="55050" spans="33:34">
      <c r="AG55050" s="7"/>
      <c r="AH55050" s="7"/>
    </row>
    <row r="55051" spans="33:34">
      <c r="AG55051" s="7"/>
      <c r="AH55051" s="7"/>
    </row>
    <row r="55052" spans="33:34">
      <c r="AG55052" s="7"/>
      <c r="AH55052" s="7"/>
    </row>
    <row r="55053" spans="33:34">
      <c r="AG55053" s="7"/>
      <c r="AH55053" s="7"/>
    </row>
    <row r="55054" spans="33:34">
      <c r="AG55054" s="7"/>
      <c r="AH55054" s="7"/>
    </row>
    <row r="55055" spans="33:34">
      <c r="AG55055" s="7"/>
      <c r="AH55055" s="7"/>
    </row>
    <row r="55056" spans="33:34">
      <c r="AG55056" s="7"/>
      <c r="AH55056" s="7"/>
    </row>
    <row r="55057" spans="33:34">
      <c r="AG55057" s="7"/>
      <c r="AH55057" s="7"/>
    </row>
    <row r="55058" spans="33:34">
      <c r="AG55058" s="7"/>
      <c r="AH55058" s="7"/>
    </row>
    <row r="55059" spans="33:34">
      <c r="AG55059" s="7"/>
      <c r="AH55059" s="7"/>
    </row>
    <row r="55060" spans="33:34">
      <c r="AG55060" s="7"/>
      <c r="AH55060" s="7"/>
    </row>
    <row r="55061" spans="33:34">
      <c r="AG55061" s="7"/>
      <c r="AH55061" s="7"/>
    </row>
    <row r="55062" spans="33:34">
      <c r="AG55062" s="7"/>
      <c r="AH55062" s="7"/>
    </row>
    <row r="55063" spans="33:34">
      <c r="AG55063" s="7"/>
      <c r="AH55063" s="7"/>
    </row>
    <row r="55064" spans="33:34">
      <c r="AG55064" s="7"/>
      <c r="AH55064" s="7"/>
    </row>
    <row r="55065" spans="33:34">
      <c r="AG55065" s="7"/>
      <c r="AH55065" s="7"/>
    </row>
    <row r="55066" spans="33:34">
      <c r="AG55066" s="7"/>
      <c r="AH55066" s="7"/>
    </row>
    <row r="55067" spans="33:34">
      <c r="AG55067" s="7"/>
      <c r="AH55067" s="7"/>
    </row>
    <row r="55068" spans="33:34">
      <c r="AG55068" s="7"/>
      <c r="AH55068" s="7"/>
    </row>
    <row r="55069" spans="33:34">
      <c r="AG55069" s="7"/>
      <c r="AH55069" s="7"/>
    </row>
    <row r="55070" spans="33:34">
      <c r="AG55070" s="7"/>
      <c r="AH55070" s="7"/>
    </row>
    <row r="55071" spans="33:34">
      <c r="AG55071" s="7"/>
      <c r="AH55071" s="7"/>
    </row>
    <row r="55072" spans="33:34">
      <c r="AG55072" s="7"/>
      <c r="AH55072" s="7"/>
    </row>
    <row r="55073" spans="33:34">
      <c r="AG55073" s="7"/>
      <c r="AH55073" s="7"/>
    </row>
    <row r="55074" spans="33:34">
      <c r="AG55074" s="7"/>
      <c r="AH55074" s="7"/>
    </row>
    <row r="55075" spans="33:34">
      <c r="AG55075" s="7"/>
      <c r="AH55075" s="7"/>
    </row>
    <row r="55076" spans="33:34">
      <c r="AG55076" s="7"/>
      <c r="AH55076" s="7"/>
    </row>
    <row r="55077" spans="33:34">
      <c r="AG55077" s="7"/>
      <c r="AH55077" s="7"/>
    </row>
    <row r="55078" spans="33:34">
      <c r="AG55078" s="7"/>
      <c r="AH55078" s="7"/>
    </row>
    <row r="55079" spans="33:34">
      <c r="AG55079" s="7"/>
      <c r="AH55079" s="7"/>
    </row>
    <row r="55080" spans="33:34">
      <c r="AG55080" s="7"/>
      <c r="AH55080" s="7"/>
    </row>
    <row r="55081" spans="33:34">
      <c r="AG55081" s="7"/>
      <c r="AH55081" s="7"/>
    </row>
    <row r="55082" spans="33:34">
      <c r="AG55082" s="7"/>
      <c r="AH55082" s="7"/>
    </row>
    <row r="55083" spans="33:34">
      <c r="AG55083" s="7"/>
      <c r="AH55083" s="7"/>
    </row>
    <row r="55084" spans="33:34">
      <c r="AG55084" s="7"/>
      <c r="AH55084" s="7"/>
    </row>
    <row r="55085" spans="33:34">
      <c r="AG55085" s="7"/>
      <c r="AH55085" s="7"/>
    </row>
    <row r="55086" spans="33:34">
      <c r="AG55086" s="7"/>
      <c r="AH55086" s="7"/>
    </row>
    <row r="55087" spans="33:34">
      <c r="AG55087" s="7"/>
      <c r="AH55087" s="7"/>
    </row>
    <row r="55088" spans="33:34">
      <c r="AG55088" s="7"/>
      <c r="AH55088" s="7"/>
    </row>
    <row r="55089" spans="33:34">
      <c r="AG55089" s="7"/>
      <c r="AH55089" s="7"/>
    </row>
    <row r="55090" spans="33:34">
      <c r="AG55090" s="7"/>
      <c r="AH55090" s="7"/>
    </row>
    <row r="55091" spans="33:34">
      <c r="AG55091" s="7"/>
      <c r="AH55091" s="7"/>
    </row>
    <row r="55092" spans="33:34">
      <c r="AG55092" s="7"/>
      <c r="AH55092" s="7"/>
    </row>
    <row r="55093" spans="33:34">
      <c r="AG55093" s="7"/>
      <c r="AH55093" s="7"/>
    </row>
    <row r="55094" spans="33:34">
      <c r="AG55094" s="7"/>
      <c r="AH55094" s="7"/>
    </row>
    <row r="55095" spans="33:34">
      <c r="AG55095" s="7"/>
      <c r="AH55095" s="7"/>
    </row>
    <row r="55096" spans="33:34">
      <c r="AG55096" s="7"/>
      <c r="AH55096" s="7"/>
    </row>
    <row r="55097" spans="33:34">
      <c r="AG55097" s="7"/>
      <c r="AH55097" s="7"/>
    </row>
    <row r="55098" spans="33:34">
      <c r="AG55098" s="7"/>
      <c r="AH55098" s="7"/>
    </row>
    <row r="55099" spans="33:34">
      <c r="AG55099" s="7"/>
      <c r="AH55099" s="7"/>
    </row>
    <row r="55100" spans="33:34">
      <c r="AG55100" s="7"/>
      <c r="AH55100" s="7"/>
    </row>
    <row r="55101" spans="33:34">
      <c r="AG55101" s="7"/>
      <c r="AH55101" s="7"/>
    </row>
    <row r="55102" spans="33:34">
      <c r="AG55102" s="7"/>
      <c r="AH55102" s="7"/>
    </row>
    <row r="55103" spans="33:34">
      <c r="AG55103" s="7"/>
      <c r="AH55103" s="7"/>
    </row>
    <row r="55104" spans="33:34">
      <c r="AG55104" s="7"/>
      <c r="AH55104" s="7"/>
    </row>
    <row r="55105" spans="33:34">
      <c r="AG55105" s="7"/>
      <c r="AH55105" s="7"/>
    </row>
    <row r="55106" spans="33:34">
      <c r="AG55106" s="7"/>
      <c r="AH55106" s="7"/>
    </row>
    <row r="55107" spans="33:34">
      <c r="AG55107" s="7"/>
      <c r="AH55107" s="7"/>
    </row>
    <row r="55108" spans="33:34">
      <c r="AG55108" s="7"/>
      <c r="AH55108" s="7"/>
    </row>
    <row r="55109" spans="33:34">
      <c r="AG55109" s="7"/>
      <c r="AH55109" s="7"/>
    </row>
    <row r="55110" spans="33:34">
      <c r="AG55110" s="7"/>
      <c r="AH55110" s="7"/>
    </row>
    <row r="55111" spans="33:34">
      <c r="AG55111" s="7"/>
      <c r="AH55111" s="7"/>
    </row>
    <row r="55112" spans="33:34">
      <c r="AG55112" s="7"/>
      <c r="AH55112" s="7"/>
    </row>
    <row r="55113" spans="33:34">
      <c r="AG55113" s="7"/>
      <c r="AH55113" s="7"/>
    </row>
    <row r="55114" spans="33:34">
      <c r="AG55114" s="7"/>
      <c r="AH55114" s="7"/>
    </row>
    <row r="55115" spans="33:34">
      <c r="AG55115" s="7"/>
      <c r="AH55115" s="7"/>
    </row>
    <row r="55116" spans="33:34">
      <c r="AG55116" s="7"/>
      <c r="AH55116" s="7"/>
    </row>
    <row r="55117" spans="33:34">
      <c r="AG55117" s="7"/>
      <c r="AH55117" s="7"/>
    </row>
    <row r="55118" spans="33:34">
      <c r="AG55118" s="7"/>
      <c r="AH55118" s="7"/>
    </row>
    <row r="55119" spans="33:34">
      <c r="AG55119" s="7"/>
      <c r="AH55119" s="7"/>
    </row>
    <row r="55120" spans="33:34">
      <c r="AG55120" s="7"/>
      <c r="AH55120" s="7"/>
    </row>
    <row r="55121" spans="33:34">
      <c r="AG55121" s="7"/>
      <c r="AH55121" s="7"/>
    </row>
    <row r="55122" spans="33:34">
      <c r="AG55122" s="7"/>
      <c r="AH55122" s="7"/>
    </row>
    <row r="55123" spans="33:34">
      <c r="AG55123" s="7"/>
      <c r="AH55123" s="7"/>
    </row>
    <row r="55124" spans="33:34">
      <c r="AG55124" s="7"/>
      <c r="AH55124" s="7"/>
    </row>
    <row r="55125" spans="33:34">
      <c r="AG55125" s="7"/>
      <c r="AH55125" s="7"/>
    </row>
    <row r="55126" spans="33:34">
      <c r="AG55126" s="7"/>
      <c r="AH55126" s="7"/>
    </row>
    <row r="55127" spans="33:34">
      <c r="AG55127" s="7"/>
      <c r="AH55127" s="7"/>
    </row>
    <row r="55128" spans="33:34">
      <c r="AG55128" s="7"/>
      <c r="AH55128" s="7"/>
    </row>
    <row r="55129" spans="33:34">
      <c r="AG55129" s="7"/>
      <c r="AH55129" s="7"/>
    </row>
    <row r="55130" spans="33:34">
      <c r="AG55130" s="7"/>
      <c r="AH55130" s="7"/>
    </row>
    <row r="55131" spans="33:34">
      <c r="AG55131" s="7"/>
      <c r="AH55131" s="7"/>
    </row>
    <row r="55132" spans="33:34">
      <c r="AG55132" s="7"/>
      <c r="AH55132" s="7"/>
    </row>
    <row r="55133" spans="33:34">
      <c r="AG55133" s="7"/>
      <c r="AH55133" s="7"/>
    </row>
    <row r="55134" spans="33:34">
      <c r="AG55134" s="7"/>
      <c r="AH55134" s="7"/>
    </row>
    <row r="55135" spans="33:34">
      <c r="AG55135" s="7"/>
      <c r="AH55135" s="7"/>
    </row>
    <row r="55136" spans="33:34">
      <c r="AG55136" s="7"/>
      <c r="AH55136" s="7"/>
    </row>
    <row r="55137" spans="33:34">
      <c r="AG55137" s="7"/>
      <c r="AH55137" s="7"/>
    </row>
    <row r="55138" spans="33:34">
      <c r="AG55138" s="7"/>
      <c r="AH55138" s="7"/>
    </row>
    <row r="55139" spans="33:34">
      <c r="AG55139" s="7"/>
      <c r="AH55139" s="7"/>
    </row>
    <row r="55140" spans="33:34">
      <c r="AG55140" s="7"/>
      <c r="AH55140" s="7"/>
    </row>
    <row r="55141" spans="33:34">
      <c r="AG55141" s="7"/>
      <c r="AH55141" s="7"/>
    </row>
    <row r="55142" spans="33:34">
      <c r="AG55142" s="7"/>
      <c r="AH55142" s="7"/>
    </row>
    <row r="55143" spans="33:34">
      <c r="AG55143" s="7"/>
      <c r="AH55143" s="7"/>
    </row>
    <row r="55144" spans="33:34">
      <c r="AG55144" s="7"/>
      <c r="AH55144" s="7"/>
    </row>
    <row r="55145" spans="33:34">
      <c r="AG55145" s="7"/>
      <c r="AH55145" s="7"/>
    </row>
    <row r="55146" spans="33:34">
      <c r="AG55146" s="7"/>
      <c r="AH55146" s="7"/>
    </row>
    <row r="55147" spans="33:34">
      <c r="AG55147" s="7"/>
      <c r="AH55147" s="7"/>
    </row>
    <row r="55148" spans="33:34">
      <c r="AG55148" s="7"/>
      <c r="AH55148" s="7"/>
    </row>
    <row r="55149" spans="33:34">
      <c r="AG55149" s="7"/>
      <c r="AH55149" s="7"/>
    </row>
    <row r="55150" spans="33:34">
      <c r="AG55150" s="7"/>
      <c r="AH55150" s="7"/>
    </row>
    <row r="55151" spans="33:34">
      <c r="AG55151" s="7"/>
      <c r="AH55151" s="7"/>
    </row>
    <row r="55152" spans="33:34">
      <c r="AG55152" s="7"/>
      <c r="AH55152" s="7"/>
    </row>
    <row r="55153" spans="33:34">
      <c r="AG55153" s="7"/>
      <c r="AH55153" s="7"/>
    </row>
    <row r="55154" spans="33:34">
      <c r="AG55154" s="7"/>
      <c r="AH55154" s="7"/>
    </row>
    <row r="55155" spans="33:34">
      <c r="AG55155" s="7"/>
      <c r="AH55155" s="7"/>
    </row>
    <row r="55156" spans="33:34">
      <c r="AG55156" s="7"/>
      <c r="AH55156" s="7"/>
    </row>
    <row r="55157" spans="33:34">
      <c r="AG55157" s="7"/>
      <c r="AH55157" s="7"/>
    </row>
    <row r="55158" spans="33:34">
      <c r="AG55158" s="7"/>
      <c r="AH55158" s="7"/>
    </row>
    <row r="55159" spans="33:34">
      <c r="AG55159" s="7"/>
      <c r="AH55159" s="7"/>
    </row>
    <row r="55160" spans="33:34">
      <c r="AG55160" s="7"/>
      <c r="AH55160" s="7"/>
    </row>
    <row r="55161" spans="33:34">
      <c r="AG55161" s="7"/>
      <c r="AH55161" s="7"/>
    </row>
    <row r="55162" spans="33:34">
      <c r="AG55162" s="7"/>
      <c r="AH55162" s="7"/>
    </row>
    <row r="55163" spans="33:34">
      <c r="AG55163" s="7"/>
      <c r="AH55163" s="7"/>
    </row>
    <row r="55164" spans="33:34">
      <c r="AG55164" s="7"/>
      <c r="AH55164" s="7"/>
    </row>
    <row r="55165" spans="33:34">
      <c r="AG55165" s="7"/>
      <c r="AH55165" s="7"/>
    </row>
    <row r="55166" spans="33:34">
      <c r="AG55166" s="7"/>
      <c r="AH55166" s="7"/>
    </row>
    <row r="55167" spans="33:34">
      <c r="AG55167" s="7"/>
      <c r="AH55167" s="7"/>
    </row>
    <row r="55168" spans="33:34">
      <c r="AG55168" s="7"/>
      <c r="AH55168" s="7"/>
    </row>
    <row r="55169" spans="33:34">
      <c r="AG55169" s="7"/>
      <c r="AH55169" s="7"/>
    </row>
    <row r="55170" spans="33:34">
      <c r="AG55170" s="7"/>
      <c r="AH55170" s="7"/>
    </row>
    <row r="55171" spans="33:34">
      <c r="AG55171" s="7"/>
      <c r="AH55171" s="7"/>
    </row>
    <row r="55172" spans="33:34">
      <c r="AG55172" s="7"/>
      <c r="AH55172" s="7"/>
    </row>
    <row r="55173" spans="33:34">
      <c r="AG55173" s="7"/>
      <c r="AH55173" s="7"/>
    </row>
    <row r="55174" spans="33:34">
      <c r="AG55174" s="7"/>
      <c r="AH55174" s="7"/>
    </row>
    <row r="55175" spans="33:34">
      <c r="AG55175" s="7"/>
      <c r="AH55175" s="7"/>
    </row>
    <row r="55176" spans="33:34">
      <c r="AG55176" s="7"/>
      <c r="AH55176" s="7"/>
    </row>
    <row r="55177" spans="33:34">
      <c r="AG55177" s="7"/>
      <c r="AH55177" s="7"/>
    </row>
    <row r="55178" spans="33:34">
      <c r="AG55178" s="7"/>
      <c r="AH55178" s="7"/>
    </row>
    <row r="55179" spans="33:34">
      <c r="AG55179" s="7"/>
      <c r="AH55179" s="7"/>
    </row>
    <row r="55180" spans="33:34">
      <c r="AG55180" s="7"/>
      <c r="AH55180" s="7"/>
    </row>
    <row r="55181" spans="33:34">
      <c r="AG55181" s="7"/>
      <c r="AH55181" s="7"/>
    </row>
    <row r="55182" spans="33:34">
      <c r="AG55182" s="7"/>
      <c r="AH55182" s="7"/>
    </row>
    <row r="55183" spans="33:34">
      <c r="AG55183" s="7"/>
      <c r="AH55183" s="7"/>
    </row>
    <row r="55184" spans="33:34">
      <c r="AG55184" s="7"/>
      <c r="AH55184" s="7"/>
    </row>
    <row r="55185" spans="33:34">
      <c r="AG55185" s="7"/>
      <c r="AH55185" s="7"/>
    </row>
    <row r="55186" spans="33:34">
      <c r="AG55186" s="7"/>
      <c r="AH55186" s="7"/>
    </row>
    <row r="55187" spans="33:34">
      <c r="AG55187" s="7"/>
      <c r="AH55187" s="7"/>
    </row>
    <row r="55188" spans="33:34">
      <c r="AG55188" s="7"/>
      <c r="AH55188" s="7"/>
    </row>
    <row r="55189" spans="33:34">
      <c r="AG55189" s="7"/>
      <c r="AH55189" s="7"/>
    </row>
    <row r="55190" spans="33:34">
      <c r="AG55190" s="7"/>
      <c r="AH55190" s="7"/>
    </row>
    <row r="55191" spans="33:34">
      <c r="AG55191" s="7"/>
      <c r="AH55191" s="7"/>
    </row>
    <row r="55192" spans="33:34">
      <c r="AG55192" s="7"/>
      <c r="AH55192" s="7"/>
    </row>
    <row r="55193" spans="33:34">
      <c r="AG55193" s="7"/>
      <c r="AH55193" s="7"/>
    </row>
    <row r="55194" spans="33:34">
      <c r="AG55194" s="7"/>
      <c r="AH55194" s="7"/>
    </row>
    <row r="55195" spans="33:34">
      <c r="AG55195" s="7"/>
      <c r="AH55195" s="7"/>
    </row>
    <row r="55196" spans="33:34">
      <c r="AG55196" s="7"/>
      <c r="AH55196" s="7"/>
    </row>
    <row r="55197" spans="33:34">
      <c r="AG55197" s="7"/>
      <c r="AH55197" s="7"/>
    </row>
    <row r="55198" spans="33:34">
      <c r="AG55198" s="7"/>
      <c r="AH55198" s="7"/>
    </row>
    <row r="55199" spans="33:34">
      <c r="AG55199" s="7"/>
      <c r="AH55199" s="7"/>
    </row>
    <row r="55200" spans="33:34">
      <c r="AG55200" s="7"/>
      <c r="AH55200" s="7"/>
    </row>
    <row r="55201" spans="33:34">
      <c r="AG55201" s="7"/>
      <c r="AH55201" s="7"/>
    </row>
    <row r="55202" spans="33:34">
      <c r="AG55202" s="7"/>
      <c r="AH55202" s="7"/>
    </row>
    <row r="55203" spans="33:34">
      <c r="AG55203" s="7"/>
      <c r="AH55203" s="7"/>
    </row>
    <row r="55204" spans="33:34">
      <c r="AG55204" s="7"/>
      <c r="AH55204" s="7"/>
    </row>
    <row r="55205" spans="33:34">
      <c r="AG55205" s="7"/>
      <c r="AH55205" s="7"/>
    </row>
    <row r="55206" spans="33:34">
      <c r="AG55206" s="7"/>
      <c r="AH55206" s="7"/>
    </row>
    <row r="55207" spans="33:34">
      <c r="AG55207" s="7"/>
      <c r="AH55207" s="7"/>
    </row>
    <row r="55208" spans="33:34">
      <c r="AG55208" s="7"/>
      <c r="AH55208" s="7"/>
    </row>
    <row r="55209" spans="33:34">
      <c r="AG55209" s="7"/>
      <c r="AH55209" s="7"/>
    </row>
    <row r="55210" spans="33:34">
      <c r="AG55210" s="7"/>
      <c r="AH55210" s="7"/>
    </row>
    <row r="55211" spans="33:34">
      <c r="AG55211" s="7"/>
      <c r="AH55211" s="7"/>
    </row>
    <row r="55212" spans="33:34">
      <c r="AG55212" s="7"/>
      <c r="AH55212" s="7"/>
    </row>
    <row r="55213" spans="33:34">
      <c r="AG55213" s="7"/>
      <c r="AH55213" s="7"/>
    </row>
    <row r="55214" spans="33:34">
      <c r="AG55214" s="7"/>
      <c r="AH55214" s="7"/>
    </row>
    <row r="55215" spans="33:34">
      <c r="AG55215" s="7"/>
      <c r="AH55215" s="7"/>
    </row>
    <row r="55216" spans="33:34">
      <c r="AG55216" s="7"/>
      <c r="AH55216" s="7"/>
    </row>
    <row r="55217" spans="33:34">
      <c r="AG55217" s="7"/>
      <c r="AH55217" s="7"/>
    </row>
    <row r="55218" spans="33:34">
      <c r="AG55218" s="7"/>
      <c r="AH55218" s="7"/>
    </row>
    <row r="55219" spans="33:34">
      <c r="AG55219" s="7"/>
      <c r="AH55219" s="7"/>
    </row>
    <row r="55220" spans="33:34">
      <c r="AG55220" s="7"/>
      <c r="AH55220" s="7"/>
    </row>
    <row r="55221" spans="33:34">
      <c r="AG55221" s="7"/>
      <c r="AH55221" s="7"/>
    </row>
    <row r="55222" spans="33:34">
      <c r="AG55222" s="7"/>
      <c r="AH55222" s="7"/>
    </row>
    <row r="55223" spans="33:34">
      <c r="AG55223" s="7"/>
      <c r="AH55223" s="7"/>
    </row>
    <row r="55224" spans="33:34">
      <c r="AG55224" s="7"/>
      <c r="AH55224" s="7"/>
    </row>
    <row r="55225" spans="33:34">
      <c r="AG55225" s="7"/>
      <c r="AH55225" s="7"/>
    </row>
    <row r="55226" spans="33:34">
      <c r="AG55226" s="7"/>
      <c r="AH55226" s="7"/>
    </row>
    <row r="55227" spans="33:34">
      <c r="AG55227" s="7"/>
      <c r="AH55227" s="7"/>
    </row>
    <row r="55228" spans="33:34">
      <c r="AG55228" s="7"/>
      <c r="AH55228" s="7"/>
    </row>
    <row r="55229" spans="33:34">
      <c r="AG55229" s="7"/>
      <c r="AH55229" s="7"/>
    </row>
    <row r="55230" spans="33:34">
      <c r="AG55230" s="7"/>
      <c r="AH55230" s="7"/>
    </row>
    <row r="55231" spans="33:34">
      <c r="AG55231" s="7"/>
      <c r="AH55231" s="7"/>
    </row>
    <row r="55232" spans="33:34">
      <c r="AG55232" s="7"/>
      <c r="AH55232" s="7"/>
    </row>
    <row r="55233" spans="33:34">
      <c r="AG55233" s="7"/>
      <c r="AH55233" s="7"/>
    </row>
    <row r="55234" spans="33:34">
      <c r="AG55234" s="7"/>
      <c r="AH55234" s="7"/>
    </row>
    <row r="55235" spans="33:34">
      <c r="AG55235" s="7"/>
      <c r="AH55235" s="7"/>
    </row>
    <row r="55236" spans="33:34">
      <c r="AG55236" s="7"/>
      <c r="AH55236" s="7"/>
    </row>
    <row r="55237" spans="33:34">
      <c r="AG55237" s="7"/>
      <c r="AH55237" s="7"/>
    </row>
    <row r="55238" spans="33:34">
      <c r="AG55238" s="7"/>
      <c r="AH55238" s="7"/>
    </row>
    <row r="55239" spans="33:34">
      <c r="AG55239" s="7"/>
      <c r="AH55239" s="7"/>
    </row>
    <row r="55240" spans="33:34">
      <c r="AG55240" s="7"/>
      <c r="AH55240" s="7"/>
    </row>
    <row r="55241" spans="33:34">
      <c r="AG55241" s="7"/>
      <c r="AH55241" s="7"/>
    </row>
    <row r="55242" spans="33:34">
      <c r="AG55242" s="7"/>
      <c r="AH55242" s="7"/>
    </row>
    <row r="55243" spans="33:34">
      <c r="AG55243" s="7"/>
      <c r="AH55243" s="7"/>
    </row>
    <row r="55244" spans="33:34">
      <c r="AG55244" s="7"/>
      <c r="AH55244" s="7"/>
    </row>
    <row r="55245" spans="33:34">
      <c r="AG55245" s="7"/>
      <c r="AH55245" s="7"/>
    </row>
    <row r="55246" spans="33:34">
      <c r="AG55246" s="7"/>
      <c r="AH55246" s="7"/>
    </row>
    <row r="55247" spans="33:34">
      <c r="AG55247" s="7"/>
      <c r="AH55247" s="7"/>
    </row>
    <row r="55248" spans="33:34">
      <c r="AG55248" s="7"/>
      <c r="AH55248" s="7"/>
    </row>
    <row r="55249" spans="33:34">
      <c r="AG55249" s="7"/>
      <c r="AH55249" s="7"/>
    </row>
    <row r="55250" spans="33:34">
      <c r="AG55250" s="7"/>
      <c r="AH55250" s="7"/>
    </row>
    <row r="55251" spans="33:34">
      <c r="AG55251" s="7"/>
      <c r="AH55251" s="7"/>
    </row>
    <row r="55252" spans="33:34">
      <c r="AG55252" s="7"/>
      <c r="AH55252" s="7"/>
    </row>
    <row r="55253" spans="33:34">
      <c r="AG55253" s="7"/>
      <c r="AH55253" s="7"/>
    </row>
    <row r="55254" spans="33:34">
      <c r="AG55254" s="7"/>
      <c r="AH55254" s="7"/>
    </row>
    <row r="55255" spans="33:34">
      <c r="AG55255" s="7"/>
      <c r="AH55255" s="7"/>
    </row>
    <row r="55256" spans="33:34">
      <c r="AG55256" s="7"/>
      <c r="AH55256" s="7"/>
    </row>
    <row r="55257" spans="33:34">
      <c r="AG55257" s="7"/>
      <c r="AH55257" s="7"/>
    </row>
    <row r="55258" spans="33:34">
      <c r="AG55258" s="7"/>
      <c r="AH55258" s="7"/>
    </row>
    <row r="55259" spans="33:34">
      <c r="AG55259" s="7"/>
      <c r="AH55259" s="7"/>
    </row>
    <row r="55260" spans="33:34">
      <c r="AG55260" s="7"/>
      <c r="AH55260" s="7"/>
    </row>
    <row r="55261" spans="33:34">
      <c r="AG55261" s="7"/>
      <c r="AH55261" s="7"/>
    </row>
    <row r="55262" spans="33:34">
      <c r="AG55262" s="7"/>
      <c r="AH55262" s="7"/>
    </row>
    <row r="55263" spans="33:34">
      <c r="AG55263" s="7"/>
      <c r="AH55263" s="7"/>
    </row>
    <row r="55264" spans="33:34">
      <c r="AG55264" s="7"/>
      <c r="AH55264" s="7"/>
    </row>
    <row r="55265" spans="33:34">
      <c r="AG55265" s="7"/>
      <c r="AH55265" s="7"/>
    </row>
    <row r="55266" spans="33:34">
      <c r="AG55266" s="7"/>
      <c r="AH55266" s="7"/>
    </row>
    <row r="55267" spans="33:34">
      <c r="AG55267" s="7"/>
      <c r="AH55267" s="7"/>
    </row>
    <row r="55268" spans="33:34">
      <c r="AG55268" s="7"/>
      <c r="AH55268" s="7"/>
    </row>
    <row r="55269" spans="33:34">
      <c r="AG55269" s="7"/>
      <c r="AH55269" s="7"/>
    </row>
    <row r="55270" spans="33:34">
      <c r="AG55270" s="7"/>
      <c r="AH55270" s="7"/>
    </row>
    <row r="55271" spans="33:34">
      <c r="AG55271" s="7"/>
      <c r="AH55271" s="7"/>
    </row>
    <row r="55272" spans="33:34">
      <c r="AG55272" s="7"/>
      <c r="AH55272" s="7"/>
    </row>
    <row r="55273" spans="33:34">
      <c r="AG55273" s="7"/>
      <c r="AH55273" s="7"/>
    </row>
    <row r="55274" spans="33:34">
      <c r="AG55274" s="7"/>
      <c r="AH55274" s="7"/>
    </row>
    <row r="55275" spans="33:34">
      <c r="AG55275" s="7"/>
      <c r="AH55275" s="7"/>
    </row>
    <row r="55276" spans="33:34">
      <c r="AG55276" s="7"/>
      <c r="AH55276" s="7"/>
    </row>
    <row r="55277" spans="33:34">
      <c r="AG55277" s="7"/>
      <c r="AH55277" s="7"/>
    </row>
    <row r="55278" spans="33:34">
      <c r="AG55278" s="7"/>
      <c r="AH55278" s="7"/>
    </row>
    <row r="55279" spans="33:34">
      <c r="AG55279" s="7"/>
      <c r="AH55279" s="7"/>
    </row>
    <row r="55280" spans="33:34">
      <c r="AG55280" s="7"/>
      <c r="AH55280" s="7"/>
    </row>
    <row r="55281" spans="33:34">
      <c r="AG55281" s="7"/>
      <c r="AH55281" s="7"/>
    </row>
    <row r="55282" spans="33:34">
      <c r="AG55282" s="7"/>
      <c r="AH55282" s="7"/>
    </row>
    <row r="55283" spans="33:34">
      <c r="AG55283" s="7"/>
      <c r="AH55283" s="7"/>
    </row>
    <row r="55284" spans="33:34">
      <c r="AG55284" s="7"/>
      <c r="AH55284" s="7"/>
    </row>
    <row r="55285" spans="33:34">
      <c r="AG55285" s="7"/>
      <c r="AH55285" s="7"/>
    </row>
    <row r="55286" spans="33:34">
      <c r="AG55286" s="7"/>
      <c r="AH55286" s="7"/>
    </row>
    <row r="55287" spans="33:34">
      <c r="AG55287" s="7"/>
      <c r="AH55287" s="7"/>
    </row>
    <row r="55288" spans="33:34">
      <c r="AG55288" s="7"/>
      <c r="AH55288" s="7"/>
    </row>
    <row r="55289" spans="33:34">
      <c r="AG55289" s="7"/>
      <c r="AH55289" s="7"/>
    </row>
    <row r="55290" spans="33:34">
      <c r="AG55290" s="7"/>
      <c r="AH55290" s="7"/>
    </row>
    <row r="55291" spans="33:34">
      <c r="AG55291" s="7"/>
      <c r="AH55291" s="7"/>
    </row>
    <row r="55292" spans="33:34">
      <c r="AG55292" s="7"/>
      <c r="AH55292" s="7"/>
    </row>
    <row r="55293" spans="33:34">
      <c r="AG55293" s="7"/>
      <c r="AH55293" s="7"/>
    </row>
    <row r="55294" spans="33:34">
      <c r="AG55294" s="7"/>
      <c r="AH55294" s="7"/>
    </row>
    <row r="55295" spans="33:34">
      <c r="AG55295" s="7"/>
      <c r="AH55295" s="7"/>
    </row>
    <row r="55296" spans="33:34">
      <c r="AG55296" s="7"/>
      <c r="AH55296" s="7"/>
    </row>
    <row r="55297" spans="33:34">
      <c r="AG55297" s="7"/>
      <c r="AH55297" s="7"/>
    </row>
    <row r="55298" spans="33:34">
      <c r="AG55298" s="7"/>
      <c r="AH55298" s="7"/>
    </row>
    <row r="55299" spans="33:34">
      <c r="AG55299" s="7"/>
      <c r="AH55299" s="7"/>
    </row>
    <row r="55300" spans="33:34">
      <c r="AG55300" s="7"/>
      <c r="AH55300" s="7"/>
    </row>
    <row r="55301" spans="33:34">
      <c r="AG55301" s="7"/>
      <c r="AH55301" s="7"/>
    </row>
    <row r="55302" spans="33:34">
      <c r="AG55302" s="7"/>
      <c r="AH55302" s="7"/>
    </row>
    <row r="55303" spans="33:34">
      <c r="AG55303" s="7"/>
      <c r="AH55303" s="7"/>
    </row>
    <row r="55304" spans="33:34">
      <c r="AG55304" s="7"/>
      <c r="AH55304" s="7"/>
    </row>
    <row r="55305" spans="33:34">
      <c r="AG55305" s="7"/>
      <c r="AH55305" s="7"/>
    </row>
    <row r="55306" spans="33:34">
      <c r="AG55306" s="7"/>
      <c r="AH55306" s="7"/>
    </row>
    <row r="55307" spans="33:34">
      <c r="AG55307" s="7"/>
      <c r="AH55307" s="7"/>
    </row>
    <row r="55308" spans="33:34">
      <c r="AG55308" s="7"/>
      <c r="AH55308" s="7"/>
    </row>
    <row r="55309" spans="33:34">
      <c r="AG55309" s="7"/>
      <c r="AH55309" s="7"/>
    </row>
    <row r="55310" spans="33:34">
      <c r="AG55310" s="7"/>
      <c r="AH55310" s="7"/>
    </row>
    <row r="55311" spans="33:34">
      <c r="AG55311" s="7"/>
      <c r="AH55311" s="7"/>
    </row>
    <row r="55312" spans="33:34">
      <c r="AG55312" s="7"/>
      <c r="AH55312" s="7"/>
    </row>
    <row r="55313" spans="33:34">
      <c r="AG55313" s="7"/>
      <c r="AH55313" s="7"/>
    </row>
    <row r="55314" spans="33:34">
      <c r="AG55314" s="7"/>
      <c r="AH55314" s="7"/>
    </row>
    <row r="55315" spans="33:34">
      <c r="AG55315" s="7"/>
      <c r="AH55315" s="7"/>
    </row>
    <row r="55316" spans="33:34">
      <c r="AG55316" s="7"/>
      <c r="AH55316" s="7"/>
    </row>
    <row r="55317" spans="33:34">
      <c r="AG55317" s="7"/>
      <c r="AH55317" s="7"/>
    </row>
    <row r="55318" spans="33:34">
      <c r="AG55318" s="7"/>
      <c r="AH55318" s="7"/>
    </row>
    <row r="55319" spans="33:34">
      <c r="AG55319" s="7"/>
      <c r="AH55319" s="7"/>
    </row>
    <row r="55320" spans="33:34">
      <c r="AG55320" s="7"/>
      <c r="AH55320" s="7"/>
    </row>
    <row r="55321" spans="33:34">
      <c r="AG55321" s="7"/>
      <c r="AH55321" s="7"/>
    </row>
    <row r="55322" spans="33:34">
      <c r="AG55322" s="7"/>
      <c r="AH55322" s="7"/>
    </row>
    <row r="55323" spans="33:34">
      <c r="AG55323" s="7"/>
      <c r="AH55323" s="7"/>
    </row>
    <row r="55324" spans="33:34">
      <c r="AG55324" s="7"/>
      <c r="AH55324" s="7"/>
    </row>
    <row r="55325" spans="33:34">
      <c r="AG55325" s="7"/>
      <c r="AH55325" s="7"/>
    </row>
    <row r="55326" spans="33:34">
      <c r="AG55326" s="7"/>
      <c r="AH55326" s="7"/>
    </row>
    <row r="55327" spans="33:34">
      <c r="AG55327" s="7"/>
      <c r="AH55327" s="7"/>
    </row>
    <row r="55328" spans="33:34">
      <c r="AG55328" s="7"/>
      <c r="AH55328" s="7"/>
    </row>
    <row r="55329" spans="33:34">
      <c r="AG55329" s="7"/>
      <c r="AH55329" s="7"/>
    </row>
    <row r="55330" spans="33:34">
      <c r="AG55330" s="7"/>
      <c r="AH55330" s="7"/>
    </row>
    <row r="55331" spans="33:34">
      <c r="AG55331" s="7"/>
      <c r="AH55331" s="7"/>
    </row>
    <row r="55332" spans="33:34">
      <c r="AG55332" s="7"/>
      <c r="AH55332" s="7"/>
    </row>
    <row r="55333" spans="33:34">
      <c r="AG55333" s="7"/>
      <c r="AH55333" s="7"/>
    </row>
    <row r="55334" spans="33:34">
      <c r="AG55334" s="7"/>
      <c r="AH55334" s="7"/>
    </row>
    <row r="55335" spans="33:34">
      <c r="AG55335" s="7"/>
      <c r="AH55335" s="7"/>
    </row>
    <row r="55336" spans="33:34">
      <c r="AG55336" s="7"/>
      <c r="AH55336" s="7"/>
    </row>
    <row r="55337" spans="33:34">
      <c r="AG55337" s="7"/>
      <c r="AH55337" s="7"/>
    </row>
    <row r="55338" spans="33:34">
      <c r="AG55338" s="7"/>
      <c r="AH55338" s="7"/>
    </row>
    <row r="55339" spans="33:34">
      <c r="AG55339" s="7"/>
      <c r="AH55339" s="7"/>
    </row>
    <row r="55340" spans="33:34">
      <c r="AG55340" s="7"/>
      <c r="AH55340" s="7"/>
    </row>
    <row r="55341" spans="33:34">
      <c r="AG55341" s="7"/>
      <c r="AH55341" s="7"/>
    </row>
    <row r="55342" spans="33:34">
      <c r="AG55342" s="7"/>
      <c r="AH55342" s="7"/>
    </row>
    <row r="55343" spans="33:34">
      <c r="AG55343" s="7"/>
      <c r="AH55343" s="7"/>
    </row>
    <row r="55344" spans="33:34">
      <c r="AG55344" s="7"/>
      <c r="AH55344" s="7"/>
    </row>
    <row r="55345" spans="33:34">
      <c r="AG55345" s="7"/>
      <c r="AH55345" s="7"/>
    </row>
    <row r="55346" spans="33:34">
      <c r="AG55346" s="7"/>
      <c r="AH55346" s="7"/>
    </row>
    <row r="55347" spans="33:34">
      <c r="AG55347" s="7"/>
      <c r="AH55347" s="7"/>
    </row>
    <row r="55348" spans="33:34">
      <c r="AG55348" s="7"/>
      <c r="AH55348" s="7"/>
    </row>
    <row r="55349" spans="33:34">
      <c r="AG55349" s="7"/>
      <c r="AH55349" s="7"/>
    </row>
    <row r="55350" spans="33:34">
      <c r="AG55350" s="7"/>
      <c r="AH55350" s="7"/>
    </row>
    <row r="55351" spans="33:34">
      <c r="AG55351" s="7"/>
      <c r="AH55351" s="7"/>
    </row>
    <row r="55352" spans="33:34">
      <c r="AG55352" s="7"/>
      <c r="AH55352" s="7"/>
    </row>
    <row r="55353" spans="33:34">
      <c r="AG55353" s="7"/>
      <c r="AH55353" s="7"/>
    </row>
    <row r="55354" spans="33:34">
      <c r="AG55354" s="7"/>
      <c r="AH55354" s="7"/>
    </row>
    <row r="55355" spans="33:34">
      <c r="AG55355" s="7"/>
      <c r="AH55355" s="7"/>
    </row>
    <row r="55356" spans="33:34">
      <c r="AG55356" s="7"/>
      <c r="AH55356" s="7"/>
    </row>
    <row r="55357" spans="33:34">
      <c r="AG55357" s="7"/>
      <c r="AH55357" s="7"/>
    </row>
    <row r="55358" spans="33:34">
      <c r="AG55358" s="7"/>
      <c r="AH55358" s="7"/>
    </row>
    <row r="55359" spans="33:34">
      <c r="AG55359" s="7"/>
      <c r="AH55359" s="7"/>
    </row>
    <row r="55360" spans="33:34">
      <c r="AG55360" s="7"/>
      <c r="AH55360" s="7"/>
    </row>
    <row r="55361" spans="33:34">
      <c r="AG55361" s="7"/>
      <c r="AH55361" s="7"/>
    </row>
    <row r="55362" spans="33:34">
      <c r="AG55362" s="7"/>
      <c r="AH55362" s="7"/>
    </row>
    <row r="55363" spans="33:34">
      <c r="AG55363" s="7"/>
      <c r="AH55363" s="7"/>
    </row>
    <row r="55364" spans="33:34">
      <c r="AG55364" s="7"/>
      <c r="AH55364" s="7"/>
    </row>
    <row r="55365" spans="33:34">
      <c r="AG55365" s="7"/>
      <c r="AH55365" s="7"/>
    </row>
    <row r="55366" spans="33:34">
      <c r="AG55366" s="7"/>
      <c r="AH55366" s="7"/>
    </row>
    <row r="55367" spans="33:34">
      <c r="AG55367" s="7"/>
      <c r="AH55367" s="7"/>
    </row>
    <row r="55368" spans="33:34">
      <c r="AG55368" s="7"/>
      <c r="AH55368" s="7"/>
    </row>
    <row r="55369" spans="33:34">
      <c r="AG55369" s="7"/>
      <c r="AH55369" s="7"/>
    </row>
    <row r="55370" spans="33:34">
      <c r="AG55370" s="7"/>
      <c r="AH55370" s="7"/>
    </row>
    <row r="55371" spans="33:34">
      <c r="AG55371" s="7"/>
      <c r="AH55371" s="7"/>
    </row>
    <row r="55372" spans="33:34">
      <c r="AG55372" s="7"/>
      <c r="AH55372" s="7"/>
    </row>
    <row r="55373" spans="33:34">
      <c r="AG55373" s="7"/>
      <c r="AH55373" s="7"/>
    </row>
    <row r="55374" spans="33:34">
      <c r="AG55374" s="7"/>
      <c r="AH55374" s="7"/>
    </row>
    <row r="55375" spans="33:34">
      <c r="AG55375" s="7"/>
      <c r="AH55375" s="7"/>
    </row>
    <row r="55376" spans="33:34">
      <c r="AG55376" s="7"/>
      <c r="AH55376" s="7"/>
    </row>
    <row r="55377" spans="33:34">
      <c r="AG55377" s="7"/>
      <c r="AH55377" s="7"/>
    </row>
    <row r="55378" spans="33:34">
      <c r="AG55378" s="7"/>
      <c r="AH55378" s="7"/>
    </row>
    <row r="55379" spans="33:34">
      <c r="AG55379" s="7"/>
      <c r="AH55379" s="7"/>
    </row>
    <row r="55380" spans="33:34">
      <c r="AG55380" s="7"/>
      <c r="AH55380" s="7"/>
    </row>
    <row r="55381" spans="33:34">
      <c r="AG55381" s="7"/>
      <c r="AH55381" s="7"/>
    </row>
    <row r="55382" spans="33:34">
      <c r="AG55382" s="7"/>
      <c r="AH55382" s="7"/>
    </row>
    <row r="55383" spans="33:34">
      <c r="AG55383" s="7"/>
      <c r="AH55383" s="7"/>
    </row>
    <row r="55384" spans="33:34">
      <c r="AG55384" s="7"/>
      <c r="AH55384" s="7"/>
    </row>
    <row r="55385" spans="33:34">
      <c r="AG55385" s="7"/>
      <c r="AH55385" s="7"/>
    </row>
    <row r="55386" spans="33:34">
      <c r="AG55386" s="7"/>
      <c r="AH55386" s="7"/>
    </row>
    <row r="55387" spans="33:34">
      <c r="AG55387" s="7"/>
      <c r="AH55387" s="7"/>
    </row>
    <row r="55388" spans="33:34">
      <c r="AG55388" s="7"/>
      <c r="AH55388" s="7"/>
    </row>
    <row r="55389" spans="33:34">
      <c r="AG55389" s="7"/>
      <c r="AH55389" s="7"/>
    </row>
    <row r="55390" spans="33:34">
      <c r="AG55390" s="7"/>
      <c r="AH55390" s="7"/>
    </row>
    <row r="55391" spans="33:34">
      <c r="AG55391" s="7"/>
      <c r="AH55391" s="7"/>
    </row>
    <row r="55392" spans="33:34">
      <c r="AG55392" s="7"/>
      <c r="AH55392" s="7"/>
    </row>
    <row r="55393" spans="33:34">
      <c r="AG55393" s="7"/>
      <c r="AH55393" s="7"/>
    </row>
    <row r="55394" spans="33:34">
      <c r="AG55394" s="7"/>
      <c r="AH55394" s="7"/>
    </row>
    <row r="55395" spans="33:34">
      <c r="AG55395" s="7"/>
      <c r="AH55395" s="7"/>
    </row>
    <row r="55396" spans="33:34">
      <c r="AG55396" s="7"/>
      <c r="AH55396" s="7"/>
    </row>
    <row r="55397" spans="33:34">
      <c r="AG55397" s="7"/>
      <c r="AH55397" s="7"/>
    </row>
    <row r="55398" spans="33:34">
      <c r="AG55398" s="7"/>
      <c r="AH55398" s="7"/>
    </row>
    <row r="55399" spans="33:34">
      <c r="AG55399" s="7"/>
      <c r="AH55399" s="7"/>
    </row>
    <row r="55400" spans="33:34">
      <c r="AG55400" s="7"/>
      <c r="AH55400" s="7"/>
    </row>
    <row r="55401" spans="33:34">
      <c r="AG55401" s="7"/>
      <c r="AH55401" s="7"/>
    </row>
    <row r="55402" spans="33:34">
      <c r="AG55402" s="7"/>
      <c r="AH55402" s="7"/>
    </row>
    <row r="55403" spans="33:34">
      <c r="AG55403" s="7"/>
      <c r="AH55403" s="7"/>
    </row>
    <row r="55404" spans="33:34">
      <c r="AG55404" s="7"/>
      <c r="AH55404" s="7"/>
    </row>
    <row r="55405" spans="33:34">
      <c r="AG55405" s="7"/>
      <c r="AH55405" s="7"/>
    </row>
    <row r="55406" spans="33:34">
      <c r="AG55406" s="7"/>
      <c r="AH55406" s="7"/>
    </row>
    <row r="55407" spans="33:34">
      <c r="AG55407" s="7"/>
      <c r="AH55407" s="7"/>
    </row>
    <row r="55408" spans="33:34">
      <c r="AG55408" s="7"/>
      <c r="AH55408" s="7"/>
    </row>
    <row r="55409" spans="33:34">
      <c r="AG55409" s="7"/>
      <c r="AH55409" s="7"/>
    </row>
    <row r="55410" spans="33:34">
      <c r="AG55410" s="7"/>
      <c r="AH55410" s="7"/>
    </row>
    <row r="55411" spans="33:34">
      <c r="AG55411" s="7"/>
      <c r="AH55411" s="7"/>
    </row>
    <row r="55412" spans="33:34">
      <c r="AG55412" s="7"/>
      <c r="AH55412" s="7"/>
    </row>
    <row r="55413" spans="33:34">
      <c r="AG55413" s="7"/>
      <c r="AH55413" s="7"/>
    </row>
    <row r="55414" spans="33:34">
      <c r="AG55414" s="7"/>
      <c r="AH55414" s="7"/>
    </row>
    <row r="55415" spans="33:34">
      <c r="AG55415" s="7"/>
      <c r="AH55415" s="7"/>
    </row>
    <row r="55416" spans="33:34">
      <c r="AG55416" s="7"/>
      <c r="AH55416" s="7"/>
    </row>
    <row r="55417" spans="33:34">
      <c r="AG55417" s="7"/>
      <c r="AH55417" s="7"/>
    </row>
    <row r="55418" spans="33:34">
      <c r="AG55418" s="7"/>
      <c r="AH55418" s="7"/>
    </row>
    <row r="55419" spans="33:34">
      <c r="AG55419" s="7"/>
      <c r="AH55419" s="7"/>
    </row>
    <row r="55420" spans="33:34">
      <c r="AG55420" s="7"/>
      <c r="AH55420" s="7"/>
    </row>
    <row r="55421" spans="33:34">
      <c r="AG55421" s="7"/>
      <c r="AH55421" s="7"/>
    </row>
    <row r="55422" spans="33:34">
      <c r="AG55422" s="7"/>
      <c r="AH55422" s="7"/>
    </row>
    <row r="55423" spans="33:34">
      <c r="AG55423" s="7"/>
      <c r="AH55423" s="7"/>
    </row>
    <row r="55424" spans="33:34">
      <c r="AG55424" s="7"/>
      <c r="AH55424" s="7"/>
    </row>
    <row r="55425" spans="33:34">
      <c r="AG55425" s="7"/>
      <c r="AH55425" s="7"/>
    </row>
    <row r="55426" spans="33:34">
      <c r="AG55426" s="7"/>
      <c r="AH55426" s="7"/>
    </row>
    <row r="55427" spans="33:34">
      <c r="AG55427" s="7"/>
      <c r="AH55427" s="7"/>
    </row>
    <row r="55428" spans="33:34">
      <c r="AG55428" s="7"/>
      <c r="AH55428" s="7"/>
    </row>
    <row r="55429" spans="33:34">
      <c r="AG55429" s="7"/>
      <c r="AH55429" s="7"/>
    </row>
    <row r="55430" spans="33:34">
      <c r="AG55430" s="7"/>
      <c r="AH55430" s="7"/>
    </row>
    <row r="55431" spans="33:34">
      <c r="AG55431" s="7"/>
      <c r="AH55431" s="7"/>
    </row>
    <row r="55432" spans="33:34">
      <c r="AG55432" s="7"/>
      <c r="AH55432" s="7"/>
    </row>
    <row r="55433" spans="33:34">
      <c r="AG55433" s="7"/>
      <c r="AH55433" s="7"/>
    </row>
    <row r="55434" spans="33:34">
      <c r="AG55434" s="7"/>
      <c r="AH55434" s="7"/>
    </row>
    <row r="55435" spans="33:34">
      <c r="AG55435" s="7"/>
      <c r="AH55435" s="7"/>
    </row>
    <row r="55436" spans="33:34">
      <c r="AG55436" s="7"/>
      <c r="AH55436" s="7"/>
    </row>
    <row r="55437" spans="33:34">
      <c r="AG55437" s="7"/>
      <c r="AH55437" s="7"/>
    </row>
    <row r="55438" spans="33:34">
      <c r="AG55438" s="7"/>
      <c r="AH55438" s="7"/>
    </row>
    <row r="55439" spans="33:34">
      <c r="AG55439" s="7"/>
      <c r="AH55439" s="7"/>
    </row>
    <row r="55440" spans="33:34">
      <c r="AG55440" s="7"/>
      <c r="AH55440" s="7"/>
    </row>
    <row r="55441" spans="33:34">
      <c r="AG55441" s="7"/>
      <c r="AH55441" s="7"/>
    </row>
    <row r="55442" spans="33:34">
      <c r="AG55442" s="7"/>
      <c r="AH55442" s="7"/>
    </row>
    <row r="55443" spans="33:34">
      <c r="AG55443" s="7"/>
      <c r="AH55443" s="7"/>
    </row>
    <row r="55444" spans="33:34">
      <c r="AG55444" s="7"/>
      <c r="AH55444" s="7"/>
    </row>
    <row r="55445" spans="33:34">
      <c r="AG55445" s="7"/>
      <c r="AH55445" s="7"/>
    </row>
    <row r="55446" spans="33:34">
      <c r="AG55446" s="7"/>
      <c r="AH55446" s="7"/>
    </row>
    <row r="55447" spans="33:34">
      <c r="AG55447" s="7"/>
      <c r="AH55447" s="7"/>
    </row>
    <row r="55448" spans="33:34">
      <c r="AG55448" s="7"/>
      <c r="AH55448" s="7"/>
    </row>
    <row r="55449" spans="33:34">
      <c r="AG55449" s="7"/>
      <c r="AH55449" s="7"/>
    </row>
    <row r="55450" spans="33:34">
      <c r="AG55450" s="7"/>
      <c r="AH55450" s="7"/>
    </row>
    <row r="55451" spans="33:34">
      <c r="AG55451" s="7"/>
      <c r="AH55451" s="7"/>
    </row>
    <row r="55452" spans="33:34">
      <c r="AG55452" s="7"/>
      <c r="AH55452" s="7"/>
    </row>
    <row r="55453" spans="33:34">
      <c r="AG55453" s="7"/>
      <c r="AH55453" s="7"/>
    </row>
    <row r="55454" spans="33:34">
      <c r="AG55454" s="7"/>
      <c r="AH55454" s="7"/>
    </row>
    <row r="55455" spans="33:34">
      <c r="AG55455" s="7"/>
      <c r="AH55455" s="7"/>
    </row>
    <row r="55456" spans="33:34">
      <c r="AG55456" s="7"/>
      <c r="AH55456" s="7"/>
    </row>
    <row r="55457" spans="33:34">
      <c r="AG55457" s="7"/>
      <c r="AH55457" s="7"/>
    </row>
    <row r="55458" spans="33:34">
      <c r="AG55458" s="7"/>
      <c r="AH55458" s="7"/>
    </row>
    <row r="55459" spans="33:34">
      <c r="AG55459" s="7"/>
      <c r="AH55459" s="7"/>
    </row>
    <row r="55460" spans="33:34">
      <c r="AG55460" s="7"/>
      <c r="AH55460" s="7"/>
    </row>
    <row r="55461" spans="33:34">
      <c r="AG55461" s="7"/>
      <c r="AH55461" s="7"/>
    </row>
    <row r="55462" spans="33:34">
      <c r="AG55462" s="7"/>
      <c r="AH55462" s="7"/>
    </row>
    <row r="55463" spans="33:34">
      <c r="AG55463" s="7"/>
      <c r="AH55463" s="7"/>
    </row>
    <row r="55464" spans="33:34">
      <c r="AG55464" s="7"/>
      <c r="AH55464" s="7"/>
    </row>
    <row r="55465" spans="33:34">
      <c r="AG55465" s="7"/>
      <c r="AH55465" s="7"/>
    </row>
    <row r="55466" spans="33:34">
      <c r="AG55466" s="7"/>
      <c r="AH55466" s="7"/>
    </row>
    <row r="55467" spans="33:34">
      <c r="AG55467" s="7"/>
      <c r="AH55467" s="7"/>
    </row>
    <row r="55468" spans="33:34">
      <c r="AG55468" s="7"/>
      <c r="AH55468" s="7"/>
    </row>
    <row r="55469" spans="33:34">
      <c r="AG55469" s="7"/>
      <c r="AH55469" s="7"/>
    </row>
    <row r="55470" spans="33:34">
      <c r="AG55470" s="7"/>
      <c r="AH55470" s="7"/>
    </row>
    <row r="55471" spans="33:34">
      <c r="AG55471" s="7"/>
      <c r="AH55471" s="7"/>
    </row>
    <row r="55472" spans="33:34">
      <c r="AG55472" s="7"/>
      <c r="AH55472" s="7"/>
    </row>
    <row r="55473" spans="33:34">
      <c r="AG55473" s="7"/>
      <c r="AH55473" s="7"/>
    </row>
    <row r="55474" spans="33:34">
      <c r="AG55474" s="7"/>
      <c r="AH55474" s="7"/>
    </row>
    <row r="55475" spans="33:34">
      <c r="AG55475" s="7"/>
      <c r="AH55475" s="7"/>
    </row>
    <row r="55476" spans="33:34">
      <c r="AG55476" s="7"/>
      <c r="AH55476" s="7"/>
    </row>
    <row r="55477" spans="33:34">
      <c r="AG55477" s="7"/>
      <c r="AH55477" s="7"/>
    </row>
    <row r="55478" spans="33:34">
      <c r="AG55478" s="7"/>
      <c r="AH55478" s="7"/>
    </row>
    <row r="55479" spans="33:34">
      <c r="AG55479" s="7"/>
      <c r="AH55479" s="7"/>
    </row>
    <row r="55480" spans="33:34">
      <c r="AG55480" s="7"/>
      <c r="AH55480" s="7"/>
    </row>
    <row r="55481" spans="33:34">
      <c r="AG55481" s="7"/>
      <c r="AH55481" s="7"/>
    </row>
    <row r="55482" spans="33:34">
      <c r="AG55482" s="7"/>
      <c r="AH55482" s="7"/>
    </row>
    <row r="55483" spans="33:34">
      <c r="AG55483" s="7"/>
      <c r="AH55483" s="7"/>
    </row>
    <row r="55484" spans="33:34">
      <c r="AG55484" s="7"/>
      <c r="AH55484" s="7"/>
    </row>
    <row r="55485" spans="33:34">
      <c r="AG55485" s="7"/>
      <c r="AH55485" s="7"/>
    </row>
    <row r="55486" spans="33:34">
      <c r="AG55486" s="7"/>
      <c r="AH55486" s="7"/>
    </row>
    <row r="55487" spans="33:34">
      <c r="AG55487" s="7"/>
      <c r="AH55487" s="7"/>
    </row>
    <row r="55488" spans="33:34">
      <c r="AG55488" s="7"/>
      <c r="AH55488" s="7"/>
    </row>
    <row r="55489" spans="33:34">
      <c r="AG55489" s="7"/>
      <c r="AH55489" s="7"/>
    </row>
    <row r="55490" spans="33:34">
      <c r="AG55490" s="7"/>
      <c r="AH55490" s="7"/>
    </row>
    <row r="55491" spans="33:34">
      <c r="AG55491" s="7"/>
      <c r="AH55491" s="7"/>
    </row>
    <row r="55492" spans="33:34">
      <c r="AG55492" s="7"/>
      <c r="AH55492" s="7"/>
    </row>
    <row r="55493" spans="33:34">
      <c r="AG55493" s="7"/>
      <c r="AH55493" s="7"/>
    </row>
    <row r="55494" spans="33:34">
      <c r="AG55494" s="7"/>
      <c r="AH55494" s="7"/>
    </row>
    <row r="55495" spans="33:34">
      <c r="AG55495" s="7"/>
      <c r="AH55495" s="7"/>
    </row>
    <row r="55496" spans="33:34">
      <c r="AG55496" s="7"/>
      <c r="AH55496" s="7"/>
    </row>
    <row r="55497" spans="33:34">
      <c r="AG55497" s="7"/>
      <c r="AH55497" s="7"/>
    </row>
    <row r="55498" spans="33:34">
      <c r="AG55498" s="7"/>
      <c r="AH55498" s="7"/>
    </row>
    <row r="55499" spans="33:34">
      <c r="AG55499" s="7"/>
      <c r="AH55499" s="7"/>
    </row>
    <row r="55500" spans="33:34">
      <c r="AG55500" s="7"/>
      <c r="AH55500" s="7"/>
    </row>
    <row r="55501" spans="33:34">
      <c r="AG55501" s="7"/>
      <c r="AH55501" s="7"/>
    </row>
    <row r="55502" spans="33:34">
      <c r="AG55502" s="7"/>
      <c r="AH55502" s="7"/>
    </row>
    <row r="55503" spans="33:34">
      <c r="AG55503" s="7"/>
      <c r="AH55503" s="7"/>
    </row>
    <row r="55504" spans="33:34">
      <c r="AG55504" s="7"/>
      <c r="AH55504" s="7"/>
    </row>
    <row r="55505" spans="33:34">
      <c r="AG55505" s="7"/>
      <c r="AH55505" s="7"/>
    </row>
    <row r="55506" spans="33:34">
      <c r="AG55506" s="7"/>
      <c r="AH55506" s="7"/>
    </row>
    <row r="55507" spans="33:34">
      <c r="AG55507" s="7"/>
      <c r="AH55507" s="7"/>
    </row>
    <row r="55508" spans="33:34">
      <c r="AG55508" s="7"/>
      <c r="AH55508" s="7"/>
    </row>
    <row r="55509" spans="33:34">
      <c r="AG55509" s="7"/>
      <c r="AH55509" s="7"/>
    </row>
    <row r="55510" spans="33:34">
      <c r="AG55510" s="7"/>
      <c r="AH55510" s="7"/>
    </row>
    <row r="55511" spans="33:34">
      <c r="AG55511" s="7"/>
      <c r="AH55511" s="7"/>
    </row>
    <row r="55512" spans="33:34">
      <c r="AG55512" s="7"/>
      <c r="AH55512" s="7"/>
    </row>
    <row r="55513" spans="33:34">
      <c r="AG55513" s="7"/>
      <c r="AH55513" s="7"/>
    </row>
    <row r="55514" spans="33:34">
      <c r="AG55514" s="7"/>
      <c r="AH55514" s="7"/>
    </row>
    <row r="55515" spans="33:34">
      <c r="AG55515" s="7"/>
      <c r="AH55515" s="7"/>
    </row>
    <row r="55516" spans="33:34">
      <c r="AG55516" s="7"/>
      <c r="AH55516" s="7"/>
    </row>
    <row r="55517" spans="33:34">
      <c r="AG55517" s="7"/>
      <c r="AH55517" s="7"/>
    </row>
    <row r="55518" spans="33:34">
      <c r="AG55518" s="7"/>
      <c r="AH55518" s="7"/>
    </row>
    <row r="55519" spans="33:34">
      <c r="AG55519" s="7"/>
      <c r="AH55519" s="7"/>
    </row>
    <row r="55520" spans="33:34">
      <c r="AG55520" s="7"/>
      <c r="AH55520" s="7"/>
    </row>
    <row r="55521" spans="33:34">
      <c r="AG55521" s="7"/>
      <c r="AH55521" s="7"/>
    </row>
    <row r="55522" spans="33:34">
      <c r="AG55522" s="7"/>
      <c r="AH55522" s="7"/>
    </row>
    <row r="55523" spans="33:34">
      <c r="AG55523" s="7"/>
      <c r="AH55523" s="7"/>
    </row>
    <row r="55524" spans="33:34">
      <c r="AG55524" s="7"/>
      <c r="AH55524" s="7"/>
    </row>
    <row r="55525" spans="33:34">
      <c r="AG55525" s="7"/>
      <c r="AH55525" s="7"/>
    </row>
    <row r="55526" spans="33:34">
      <c r="AG55526" s="7"/>
      <c r="AH55526" s="7"/>
    </row>
    <row r="55527" spans="33:34">
      <c r="AG55527" s="7"/>
      <c r="AH55527" s="7"/>
    </row>
    <row r="55528" spans="33:34">
      <c r="AG55528" s="7"/>
      <c r="AH55528" s="7"/>
    </row>
    <row r="55529" spans="33:34">
      <c r="AG55529" s="7"/>
      <c r="AH55529" s="7"/>
    </row>
    <row r="55530" spans="33:34">
      <c r="AG55530" s="7"/>
      <c r="AH55530" s="7"/>
    </row>
    <row r="55531" spans="33:34">
      <c r="AG55531" s="7"/>
      <c r="AH55531" s="7"/>
    </row>
    <row r="55532" spans="33:34">
      <c r="AG55532" s="7"/>
      <c r="AH55532" s="7"/>
    </row>
    <row r="55533" spans="33:34">
      <c r="AG55533" s="7"/>
      <c r="AH55533" s="7"/>
    </row>
    <row r="55534" spans="33:34">
      <c r="AG55534" s="7"/>
      <c r="AH55534" s="7"/>
    </row>
    <row r="55535" spans="33:34">
      <c r="AG55535" s="7"/>
      <c r="AH55535" s="7"/>
    </row>
    <row r="55536" spans="33:34">
      <c r="AG55536" s="7"/>
      <c r="AH55536" s="7"/>
    </row>
    <row r="55537" spans="33:34">
      <c r="AG55537" s="7"/>
      <c r="AH55537" s="7"/>
    </row>
    <row r="55538" spans="33:34">
      <c r="AG55538" s="7"/>
      <c r="AH55538" s="7"/>
    </row>
    <row r="55539" spans="33:34">
      <c r="AG55539" s="7"/>
      <c r="AH55539" s="7"/>
    </row>
    <row r="55540" spans="33:34">
      <c r="AG55540" s="7"/>
      <c r="AH55540" s="7"/>
    </row>
    <row r="55541" spans="33:34">
      <c r="AG55541" s="7"/>
      <c r="AH55541" s="7"/>
    </row>
    <row r="55542" spans="33:34">
      <c r="AG55542" s="7"/>
      <c r="AH55542" s="7"/>
    </row>
    <row r="55543" spans="33:34">
      <c r="AG55543" s="7"/>
      <c r="AH55543" s="7"/>
    </row>
    <row r="55544" spans="33:34">
      <c r="AG55544" s="7"/>
      <c r="AH55544" s="7"/>
    </row>
    <row r="55545" spans="33:34">
      <c r="AG55545" s="7"/>
      <c r="AH55545" s="7"/>
    </row>
    <row r="55546" spans="33:34">
      <c r="AG55546" s="7"/>
      <c r="AH55546" s="7"/>
    </row>
    <row r="55547" spans="33:34">
      <c r="AG55547" s="7"/>
      <c r="AH55547" s="7"/>
    </row>
    <row r="55548" spans="33:34">
      <c r="AG55548" s="7"/>
      <c r="AH55548" s="7"/>
    </row>
    <row r="55549" spans="33:34">
      <c r="AG55549" s="7"/>
      <c r="AH55549" s="7"/>
    </row>
    <row r="55550" spans="33:34">
      <c r="AG55550" s="7"/>
      <c r="AH55550" s="7"/>
    </row>
    <row r="55551" spans="33:34">
      <c r="AG55551" s="7"/>
      <c r="AH55551" s="7"/>
    </row>
    <row r="55552" spans="33:34">
      <c r="AG55552" s="7"/>
      <c r="AH55552" s="7"/>
    </row>
    <row r="55553" spans="33:34">
      <c r="AG55553" s="7"/>
      <c r="AH55553" s="7"/>
    </row>
    <row r="55554" spans="33:34">
      <c r="AG55554" s="7"/>
      <c r="AH55554" s="7"/>
    </row>
    <row r="55555" spans="33:34">
      <c r="AG55555" s="7"/>
      <c r="AH55555" s="7"/>
    </row>
    <row r="55556" spans="33:34">
      <c r="AG55556" s="7"/>
      <c r="AH55556" s="7"/>
    </row>
    <row r="55557" spans="33:34">
      <c r="AG55557" s="7"/>
      <c r="AH55557" s="7"/>
    </row>
    <row r="55558" spans="33:34">
      <c r="AG55558" s="7"/>
      <c r="AH55558" s="7"/>
    </row>
    <row r="55559" spans="33:34">
      <c r="AG55559" s="7"/>
      <c r="AH55559" s="7"/>
    </row>
    <row r="55560" spans="33:34">
      <c r="AG55560" s="7"/>
      <c r="AH55560" s="7"/>
    </row>
    <row r="55561" spans="33:34">
      <c r="AG55561" s="7"/>
      <c r="AH55561" s="7"/>
    </row>
    <row r="55562" spans="33:34">
      <c r="AG55562" s="7"/>
      <c r="AH55562" s="7"/>
    </row>
    <row r="55563" spans="33:34">
      <c r="AG55563" s="7"/>
      <c r="AH55563" s="7"/>
    </row>
    <row r="55564" spans="33:34">
      <c r="AG55564" s="7"/>
      <c r="AH55564" s="7"/>
    </row>
    <row r="55565" spans="33:34">
      <c r="AG55565" s="7"/>
      <c r="AH55565" s="7"/>
    </row>
    <row r="55566" spans="33:34">
      <c r="AG55566" s="7"/>
      <c r="AH55566" s="7"/>
    </row>
    <row r="55567" spans="33:34">
      <c r="AG55567" s="7"/>
      <c r="AH55567" s="7"/>
    </row>
    <row r="55568" spans="33:34">
      <c r="AG55568" s="7"/>
      <c r="AH55568" s="7"/>
    </row>
    <row r="55569" spans="33:34">
      <c r="AG55569" s="7"/>
      <c r="AH55569" s="7"/>
    </row>
    <row r="55570" spans="33:34">
      <c r="AG55570" s="7"/>
      <c r="AH55570" s="7"/>
    </row>
    <row r="55571" spans="33:34">
      <c r="AG55571" s="7"/>
      <c r="AH55571" s="7"/>
    </row>
    <row r="55572" spans="33:34">
      <c r="AG55572" s="7"/>
      <c r="AH55572" s="7"/>
    </row>
    <row r="55573" spans="33:34">
      <c r="AG55573" s="7"/>
      <c r="AH55573" s="7"/>
    </row>
    <row r="55574" spans="33:34">
      <c r="AG55574" s="7"/>
      <c r="AH55574" s="7"/>
    </row>
    <row r="55575" spans="33:34">
      <c r="AG55575" s="7"/>
      <c r="AH55575" s="7"/>
    </row>
    <row r="55576" spans="33:34">
      <c r="AG55576" s="7"/>
      <c r="AH55576" s="7"/>
    </row>
    <row r="55577" spans="33:34">
      <c r="AG55577" s="7"/>
      <c r="AH55577" s="7"/>
    </row>
    <row r="55578" spans="33:34">
      <c r="AG55578" s="7"/>
      <c r="AH55578" s="7"/>
    </row>
    <row r="55579" spans="33:34">
      <c r="AG55579" s="7"/>
      <c r="AH55579" s="7"/>
    </row>
    <row r="55580" spans="33:34">
      <c r="AG55580" s="7"/>
      <c r="AH55580" s="7"/>
    </row>
    <row r="55581" spans="33:34">
      <c r="AG55581" s="7"/>
      <c r="AH55581" s="7"/>
    </row>
    <row r="55582" spans="33:34">
      <c r="AG55582" s="7"/>
      <c r="AH55582" s="7"/>
    </row>
    <row r="55583" spans="33:34">
      <c r="AG55583" s="7"/>
      <c r="AH55583" s="7"/>
    </row>
    <row r="55584" spans="33:34">
      <c r="AG55584" s="7"/>
      <c r="AH55584" s="7"/>
    </row>
    <row r="55585" spans="33:34">
      <c r="AG55585" s="7"/>
      <c r="AH55585" s="7"/>
    </row>
    <row r="55586" spans="33:34">
      <c r="AG55586" s="7"/>
      <c r="AH55586" s="7"/>
    </row>
    <row r="55587" spans="33:34">
      <c r="AG55587" s="7"/>
      <c r="AH55587" s="7"/>
    </row>
    <row r="55588" spans="33:34">
      <c r="AG55588" s="7"/>
      <c r="AH55588" s="7"/>
    </row>
    <row r="55589" spans="33:34">
      <c r="AG55589" s="7"/>
      <c r="AH55589" s="7"/>
    </row>
    <row r="55590" spans="33:34">
      <c r="AG55590" s="7"/>
      <c r="AH55590" s="7"/>
    </row>
    <row r="55591" spans="33:34">
      <c r="AG55591" s="7"/>
      <c r="AH55591" s="7"/>
    </row>
    <row r="55592" spans="33:34">
      <c r="AG55592" s="7"/>
      <c r="AH55592" s="7"/>
    </row>
    <row r="55593" spans="33:34">
      <c r="AG55593" s="7"/>
      <c r="AH55593" s="7"/>
    </row>
    <row r="55594" spans="33:34">
      <c r="AG55594" s="7"/>
      <c r="AH55594" s="7"/>
    </row>
    <row r="55595" spans="33:34">
      <c r="AG55595" s="7"/>
      <c r="AH55595" s="7"/>
    </row>
    <row r="55596" spans="33:34">
      <c r="AG55596" s="7"/>
      <c r="AH55596" s="7"/>
    </row>
    <row r="55597" spans="33:34">
      <c r="AG55597" s="7"/>
      <c r="AH55597" s="7"/>
    </row>
    <row r="55598" spans="33:34">
      <c r="AG55598" s="7"/>
      <c r="AH55598" s="7"/>
    </row>
    <row r="55599" spans="33:34">
      <c r="AG55599" s="7"/>
      <c r="AH55599" s="7"/>
    </row>
    <row r="55600" spans="33:34">
      <c r="AG55600" s="7"/>
      <c r="AH55600" s="7"/>
    </row>
    <row r="55601" spans="33:34">
      <c r="AG55601" s="7"/>
      <c r="AH55601" s="7"/>
    </row>
    <row r="55602" spans="33:34">
      <c r="AG55602" s="7"/>
      <c r="AH55602" s="7"/>
    </row>
    <row r="55603" spans="33:34">
      <c r="AG55603" s="7"/>
      <c r="AH55603" s="7"/>
    </row>
    <row r="55604" spans="33:34">
      <c r="AG55604" s="7"/>
      <c r="AH55604" s="7"/>
    </row>
    <row r="55605" spans="33:34">
      <c r="AG55605" s="7"/>
      <c r="AH55605" s="7"/>
    </row>
    <row r="55606" spans="33:34">
      <c r="AG55606" s="7"/>
      <c r="AH55606" s="7"/>
    </row>
    <row r="55607" spans="33:34">
      <c r="AG55607" s="7"/>
      <c r="AH55607" s="7"/>
    </row>
    <row r="55608" spans="33:34">
      <c r="AG55608" s="7"/>
      <c r="AH55608" s="7"/>
    </row>
    <row r="55609" spans="33:34">
      <c r="AG55609" s="7"/>
      <c r="AH55609" s="7"/>
    </row>
    <row r="55610" spans="33:34">
      <c r="AG55610" s="7"/>
      <c r="AH55610" s="7"/>
    </row>
    <row r="55611" spans="33:34">
      <c r="AG55611" s="7"/>
      <c r="AH55611" s="7"/>
    </row>
    <row r="55612" spans="33:34">
      <c r="AG55612" s="7"/>
      <c r="AH55612" s="7"/>
    </row>
    <row r="55613" spans="33:34">
      <c r="AG55613" s="7"/>
      <c r="AH55613" s="7"/>
    </row>
    <row r="55614" spans="33:34">
      <c r="AG55614" s="7"/>
      <c r="AH55614" s="7"/>
    </row>
    <row r="55615" spans="33:34">
      <c r="AG55615" s="7"/>
      <c r="AH55615" s="7"/>
    </row>
    <row r="55616" spans="33:34">
      <c r="AG55616" s="7"/>
      <c r="AH55616" s="7"/>
    </row>
    <row r="55617" spans="33:34">
      <c r="AG55617" s="7"/>
      <c r="AH55617" s="7"/>
    </row>
    <row r="55618" spans="33:34">
      <c r="AG55618" s="7"/>
      <c r="AH55618" s="7"/>
    </row>
    <row r="55619" spans="33:34">
      <c r="AG55619" s="7"/>
      <c r="AH55619" s="7"/>
    </row>
    <row r="55620" spans="33:34">
      <c r="AG55620" s="7"/>
      <c r="AH55620" s="7"/>
    </row>
    <row r="55621" spans="33:34">
      <c r="AG55621" s="7"/>
      <c r="AH55621" s="7"/>
    </row>
    <row r="55622" spans="33:34">
      <c r="AG55622" s="7"/>
      <c r="AH55622" s="7"/>
    </row>
    <row r="55623" spans="33:34">
      <c r="AG55623" s="7"/>
      <c r="AH55623" s="7"/>
    </row>
    <row r="55624" spans="33:34">
      <c r="AG55624" s="7"/>
      <c r="AH55624" s="7"/>
    </row>
    <row r="55625" spans="33:34">
      <c r="AG55625" s="7"/>
      <c r="AH55625" s="7"/>
    </row>
    <row r="55626" spans="33:34">
      <c r="AG55626" s="7"/>
      <c r="AH55626" s="7"/>
    </row>
    <row r="55627" spans="33:34">
      <c r="AG55627" s="7"/>
      <c r="AH55627" s="7"/>
    </row>
    <row r="55628" spans="33:34">
      <c r="AG55628" s="7"/>
      <c r="AH55628" s="7"/>
    </row>
    <row r="55629" spans="33:34">
      <c r="AG55629" s="7"/>
      <c r="AH55629" s="7"/>
    </row>
    <row r="55630" spans="33:34">
      <c r="AG55630" s="7"/>
      <c r="AH55630" s="7"/>
    </row>
    <row r="55631" spans="33:34">
      <c r="AG55631" s="7"/>
      <c r="AH55631" s="7"/>
    </row>
    <row r="55632" spans="33:34">
      <c r="AG55632" s="7"/>
      <c r="AH55632" s="7"/>
    </row>
    <row r="55633" spans="33:34">
      <c r="AG55633" s="7"/>
      <c r="AH55633" s="7"/>
    </row>
    <row r="55634" spans="33:34">
      <c r="AG55634" s="7"/>
      <c r="AH55634" s="7"/>
    </row>
    <row r="55635" spans="33:34">
      <c r="AG55635" s="7"/>
      <c r="AH55635" s="7"/>
    </row>
    <row r="55636" spans="33:34">
      <c r="AG55636" s="7"/>
      <c r="AH55636" s="7"/>
    </row>
    <row r="55637" spans="33:34">
      <c r="AG55637" s="7"/>
      <c r="AH55637" s="7"/>
    </row>
    <row r="55638" spans="33:34">
      <c r="AG55638" s="7"/>
      <c r="AH55638" s="7"/>
    </row>
    <row r="55639" spans="33:34">
      <c r="AG55639" s="7"/>
      <c r="AH55639" s="7"/>
    </row>
    <row r="55640" spans="33:34">
      <c r="AG55640" s="7"/>
      <c r="AH55640" s="7"/>
    </row>
    <row r="55641" spans="33:34">
      <c r="AG55641" s="7"/>
      <c r="AH55641" s="7"/>
    </row>
    <row r="55642" spans="33:34">
      <c r="AG55642" s="7"/>
      <c r="AH55642" s="7"/>
    </row>
    <row r="55643" spans="33:34">
      <c r="AG55643" s="7"/>
      <c r="AH55643" s="7"/>
    </row>
    <row r="55644" spans="33:34">
      <c r="AG55644" s="7"/>
      <c r="AH55644" s="7"/>
    </row>
    <row r="55645" spans="33:34">
      <c r="AG55645" s="7"/>
      <c r="AH55645" s="7"/>
    </row>
    <row r="55646" spans="33:34">
      <c r="AG55646" s="7"/>
      <c r="AH55646" s="7"/>
    </row>
    <row r="55647" spans="33:34">
      <c r="AG55647" s="7"/>
      <c r="AH55647" s="7"/>
    </row>
    <row r="55648" spans="33:34">
      <c r="AG55648" s="7"/>
      <c r="AH55648" s="7"/>
    </row>
    <row r="55649" spans="33:34">
      <c r="AG55649" s="7"/>
      <c r="AH55649" s="7"/>
    </row>
    <row r="55650" spans="33:34">
      <c r="AG55650" s="7"/>
      <c r="AH55650" s="7"/>
    </row>
    <row r="55651" spans="33:34">
      <c r="AG55651" s="7"/>
      <c r="AH55651" s="7"/>
    </row>
    <row r="55652" spans="33:34">
      <c r="AG55652" s="7"/>
      <c r="AH55652" s="7"/>
    </row>
    <row r="55653" spans="33:34">
      <c r="AG55653" s="7"/>
      <c r="AH55653" s="7"/>
    </row>
    <row r="55654" spans="33:34">
      <c r="AG55654" s="7"/>
      <c r="AH55654" s="7"/>
    </row>
    <row r="55655" spans="33:34">
      <c r="AG55655" s="7"/>
      <c r="AH55655" s="7"/>
    </row>
    <row r="55656" spans="33:34">
      <c r="AG55656" s="7"/>
      <c r="AH55656" s="7"/>
    </row>
    <row r="55657" spans="33:34">
      <c r="AG55657" s="7"/>
      <c r="AH55657" s="7"/>
    </row>
    <row r="55658" spans="33:34">
      <c r="AG55658" s="7"/>
      <c r="AH55658" s="7"/>
    </row>
    <row r="55659" spans="33:34">
      <c r="AG55659" s="7"/>
      <c r="AH55659" s="7"/>
    </row>
    <row r="55660" spans="33:34">
      <c r="AG55660" s="7"/>
      <c r="AH55660" s="7"/>
    </row>
    <row r="55661" spans="33:34">
      <c r="AG55661" s="7"/>
      <c r="AH55661" s="7"/>
    </row>
    <row r="55662" spans="33:34">
      <c r="AG55662" s="7"/>
      <c r="AH55662" s="7"/>
    </row>
    <row r="55663" spans="33:34">
      <c r="AG55663" s="7"/>
      <c r="AH55663" s="7"/>
    </row>
    <row r="55664" spans="33:34">
      <c r="AG55664" s="7"/>
      <c r="AH55664" s="7"/>
    </row>
    <row r="55665" spans="33:34">
      <c r="AG55665" s="7"/>
      <c r="AH55665" s="7"/>
    </row>
    <row r="55666" spans="33:34">
      <c r="AG55666" s="7"/>
      <c r="AH55666" s="7"/>
    </row>
    <row r="55667" spans="33:34">
      <c r="AG55667" s="7"/>
      <c r="AH55667" s="7"/>
    </row>
    <row r="55668" spans="33:34">
      <c r="AG55668" s="7"/>
      <c r="AH55668" s="7"/>
    </row>
    <row r="55669" spans="33:34">
      <c r="AG55669" s="7"/>
      <c r="AH55669" s="7"/>
    </row>
    <row r="55670" spans="33:34">
      <c r="AG55670" s="7"/>
      <c r="AH55670" s="7"/>
    </row>
    <row r="55671" spans="33:34">
      <c r="AG55671" s="7"/>
      <c r="AH55671" s="7"/>
    </row>
    <row r="55672" spans="33:34">
      <c r="AG55672" s="7"/>
      <c r="AH55672" s="7"/>
    </row>
    <row r="55673" spans="33:34">
      <c r="AG55673" s="7"/>
      <c r="AH55673" s="7"/>
    </row>
    <row r="55674" spans="33:34">
      <c r="AG55674" s="7"/>
      <c r="AH55674" s="7"/>
    </row>
    <row r="55675" spans="33:34">
      <c r="AG55675" s="7"/>
      <c r="AH55675" s="7"/>
    </row>
    <row r="55676" spans="33:34">
      <c r="AG55676" s="7"/>
      <c r="AH55676" s="7"/>
    </row>
    <row r="55677" spans="33:34">
      <c r="AG55677" s="7"/>
      <c r="AH55677" s="7"/>
    </row>
    <row r="55678" spans="33:34">
      <c r="AG55678" s="7"/>
      <c r="AH55678" s="7"/>
    </row>
    <row r="55679" spans="33:34">
      <c r="AG55679" s="7"/>
      <c r="AH55679" s="7"/>
    </row>
    <row r="55680" spans="33:34">
      <c r="AG55680" s="7"/>
      <c r="AH55680" s="7"/>
    </row>
    <row r="55681" spans="33:34">
      <c r="AG55681" s="7"/>
      <c r="AH55681" s="7"/>
    </row>
    <row r="55682" spans="33:34">
      <c r="AG55682" s="7"/>
      <c r="AH55682" s="7"/>
    </row>
    <row r="55683" spans="33:34">
      <c r="AG55683" s="7"/>
      <c r="AH55683" s="7"/>
    </row>
    <row r="55684" spans="33:34">
      <c r="AG55684" s="7"/>
      <c r="AH55684" s="7"/>
    </row>
    <row r="55685" spans="33:34">
      <c r="AG55685" s="7"/>
      <c r="AH55685" s="7"/>
    </row>
    <row r="55686" spans="33:34">
      <c r="AG55686" s="7"/>
      <c r="AH55686" s="7"/>
    </row>
    <row r="55687" spans="33:34">
      <c r="AG55687" s="7"/>
      <c r="AH55687" s="7"/>
    </row>
    <row r="55688" spans="33:34">
      <c r="AG55688" s="7"/>
      <c r="AH55688" s="7"/>
    </row>
    <row r="55689" spans="33:34">
      <c r="AG55689" s="7"/>
      <c r="AH55689" s="7"/>
    </row>
    <row r="55690" spans="33:34">
      <c r="AG55690" s="7"/>
      <c r="AH55690" s="7"/>
    </row>
    <row r="55691" spans="33:34">
      <c r="AG55691" s="7"/>
      <c r="AH55691" s="7"/>
    </row>
    <row r="55692" spans="33:34">
      <c r="AG55692" s="7"/>
      <c r="AH55692" s="7"/>
    </row>
    <row r="55693" spans="33:34">
      <c r="AG55693" s="7"/>
      <c r="AH55693" s="7"/>
    </row>
    <row r="55694" spans="33:34">
      <c r="AG55694" s="7"/>
      <c r="AH55694" s="7"/>
    </row>
    <row r="55695" spans="33:34">
      <c r="AG55695" s="7"/>
      <c r="AH55695" s="7"/>
    </row>
    <row r="55696" spans="33:34">
      <c r="AG55696" s="7"/>
      <c r="AH55696" s="7"/>
    </row>
    <row r="55697" spans="33:34">
      <c r="AG55697" s="7"/>
      <c r="AH55697" s="7"/>
    </row>
    <row r="55698" spans="33:34">
      <c r="AG55698" s="7"/>
      <c r="AH55698" s="7"/>
    </row>
    <row r="55699" spans="33:34">
      <c r="AG55699" s="7"/>
      <c r="AH55699" s="7"/>
    </row>
    <row r="55700" spans="33:34">
      <c r="AG55700" s="7"/>
      <c r="AH55700" s="7"/>
    </row>
    <row r="55701" spans="33:34">
      <c r="AG55701" s="7"/>
      <c r="AH55701" s="7"/>
    </row>
    <row r="55702" spans="33:34">
      <c r="AG55702" s="7"/>
      <c r="AH55702" s="7"/>
    </row>
    <row r="55703" spans="33:34">
      <c r="AG55703" s="7"/>
      <c r="AH55703" s="7"/>
    </row>
    <row r="55704" spans="33:34">
      <c r="AG55704" s="7"/>
      <c r="AH55704" s="7"/>
    </row>
    <row r="55705" spans="33:34">
      <c r="AG55705" s="7"/>
      <c r="AH55705" s="7"/>
    </row>
    <row r="55706" spans="33:34">
      <c r="AG55706" s="7"/>
      <c r="AH55706" s="7"/>
    </row>
    <row r="55707" spans="33:34">
      <c r="AG55707" s="7"/>
      <c r="AH55707" s="7"/>
    </row>
    <row r="55708" spans="33:34">
      <c r="AG55708" s="7"/>
      <c r="AH55708" s="7"/>
    </row>
    <row r="55709" spans="33:34">
      <c r="AG55709" s="7"/>
      <c r="AH55709" s="7"/>
    </row>
    <row r="55710" spans="33:34">
      <c r="AG55710" s="7"/>
      <c r="AH55710" s="7"/>
    </row>
    <row r="55711" spans="33:34">
      <c r="AG55711" s="7"/>
      <c r="AH55711" s="7"/>
    </row>
    <row r="55712" spans="33:34">
      <c r="AG55712" s="7"/>
      <c r="AH55712" s="7"/>
    </row>
    <row r="55713" spans="33:34">
      <c r="AG55713" s="7"/>
      <c r="AH55713" s="7"/>
    </row>
    <row r="55714" spans="33:34">
      <c r="AG55714" s="7"/>
      <c r="AH55714" s="7"/>
    </row>
    <row r="55715" spans="33:34">
      <c r="AG55715" s="7"/>
      <c r="AH55715" s="7"/>
    </row>
    <row r="55716" spans="33:34">
      <c r="AG55716" s="7"/>
      <c r="AH55716" s="7"/>
    </row>
    <row r="55717" spans="33:34">
      <c r="AG55717" s="7"/>
      <c r="AH55717" s="7"/>
    </row>
    <row r="55718" spans="33:34">
      <c r="AG55718" s="7"/>
      <c r="AH55718" s="7"/>
    </row>
    <row r="55719" spans="33:34">
      <c r="AG55719" s="7"/>
      <c r="AH55719" s="7"/>
    </row>
    <row r="55720" spans="33:34">
      <c r="AG55720" s="7"/>
      <c r="AH55720" s="7"/>
    </row>
    <row r="55721" spans="33:34">
      <c r="AG55721" s="7"/>
      <c r="AH55721" s="7"/>
    </row>
    <row r="55722" spans="33:34">
      <c r="AG55722" s="7"/>
      <c r="AH55722" s="7"/>
    </row>
    <row r="55723" spans="33:34">
      <c r="AG55723" s="7"/>
      <c r="AH55723" s="7"/>
    </row>
    <row r="55724" spans="33:34">
      <c r="AG55724" s="7"/>
      <c r="AH55724" s="7"/>
    </row>
    <row r="55725" spans="33:34">
      <c r="AG55725" s="7"/>
      <c r="AH55725" s="7"/>
    </row>
    <row r="55726" spans="33:34">
      <c r="AG55726" s="7"/>
      <c r="AH55726" s="7"/>
    </row>
    <row r="55727" spans="33:34">
      <c r="AG55727" s="7"/>
      <c r="AH55727" s="7"/>
    </row>
    <row r="55728" spans="33:34">
      <c r="AG55728" s="7"/>
      <c r="AH55728" s="7"/>
    </row>
    <row r="55729" spans="33:34">
      <c r="AG55729" s="7"/>
      <c r="AH55729" s="7"/>
    </row>
    <row r="55730" spans="33:34">
      <c r="AG55730" s="7"/>
      <c r="AH55730" s="7"/>
    </row>
    <row r="55731" spans="33:34">
      <c r="AG55731" s="7"/>
      <c r="AH55731" s="7"/>
    </row>
    <row r="55732" spans="33:34">
      <c r="AG55732" s="7"/>
      <c r="AH55732" s="7"/>
    </row>
    <row r="55733" spans="33:34">
      <c r="AG55733" s="7"/>
      <c r="AH55733" s="7"/>
    </row>
    <row r="55734" spans="33:34">
      <c r="AG55734" s="7"/>
      <c r="AH55734" s="7"/>
    </row>
    <row r="55735" spans="33:34">
      <c r="AG55735" s="7"/>
      <c r="AH55735" s="7"/>
    </row>
    <row r="55736" spans="33:34">
      <c r="AG55736" s="7"/>
      <c r="AH55736" s="7"/>
    </row>
    <row r="55737" spans="33:34">
      <c r="AG55737" s="7"/>
      <c r="AH55737" s="7"/>
    </row>
    <row r="55738" spans="33:34">
      <c r="AG55738" s="7"/>
      <c r="AH55738" s="7"/>
    </row>
    <row r="55739" spans="33:34">
      <c r="AG55739" s="7"/>
      <c r="AH55739" s="7"/>
    </row>
    <row r="55740" spans="33:34">
      <c r="AG55740" s="7"/>
      <c r="AH55740" s="7"/>
    </row>
    <row r="55741" spans="33:34">
      <c r="AG55741" s="7"/>
      <c r="AH55741" s="7"/>
    </row>
    <row r="55742" spans="33:34">
      <c r="AG55742" s="7"/>
      <c r="AH55742" s="7"/>
    </row>
    <row r="55743" spans="33:34">
      <c r="AG55743" s="7"/>
      <c r="AH55743" s="7"/>
    </row>
    <row r="55744" spans="33:34">
      <c r="AG55744" s="7"/>
      <c r="AH55744" s="7"/>
    </row>
    <row r="55745" spans="33:34">
      <c r="AG55745" s="7"/>
      <c r="AH55745" s="7"/>
    </row>
    <row r="55746" spans="33:34">
      <c r="AG55746" s="7"/>
      <c r="AH55746" s="7"/>
    </row>
    <row r="55747" spans="33:34">
      <c r="AG55747" s="7"/>
      <c r="AH55747" s="7"/>
    </row>
    <row r="55748" spans="33:34">
      <c r="AG55748" s="7"/>
      <c r="AH55748" s="7"/>
    </row>
    <row r="55749" spans="33:34">
      <c r="AG55749" s="7"/>
      <c r="AH55749" s="7"/>
    </row>
    <row r="55750" spans="33:34">
      <c r="AG55750" s="7"/>
      <c r="AH55750" s="7"/>
    </row>
    <row r="55751" spans="33:34">
      <c r="AG55751" s="7"/>
      <c r="AH55751" s="7"/>
    </row>
    <row r="55752" spans="33:34">
      <c r="AG55752" s="7"/>
      <c r="AH55752" s="7"/>
    </row>
    <row r="55753" spans="33:34">
      <c r="AG55753" s="7"/>
      <c r="AH55753" s="7"/>
    </row>
    <row r="55754" spans="33:34">
      <c r="AG55754" s="7"/>
      <c r="AH55754" s="7"/>
    </row>
    <row r="55755" spans="33:34">
      <c r="AG55755" s="7"/>
      <c r="AH55755" s="7"/>
    </row>
    <row r="55756" spans="33:34">
      <c r="AG55756" s="7"/>
      <c r="AH55756" s="7"/>
    </row>
    <row r="55757" spans="33:34">
      <c r="AG55757" s="7"/>
      <c r="AH55757" s="7"/>
    </row>
    <row r="55758" spans="33:34">
      <c r="AG55758" s="7"/>
      <c r="AH55758" s="7"/>
    </row>
    <row r="55759" spans="33:34">
      <c r="AG55759" s="7"/>
      <c r="AH55759" s="7"/>
    </row>
    <row r="55760" spans="33:34">
      <c r="AG55760" s="7"/>
      <c r="AH55760" s="7"/>
    </row>
    <row r="55761" spans="33:34">
      <c r="AG55761" s="7"/>
      <c r="AH55761" s="7"/>
    </row>
    <row r="55762" spans="33:34">
      <c r="AG55762" s="7"/>
      <c r="AH55762" s="7"/>
    </row>
    <row r="55763" spans="33:34">
      <c r="AG55763" s="7"/>
      <c r="AH55763" s="7"/>
    </row>
    <row r="55764" spans="33:34">
      <c r="AG55764" s="7"/>
      <c r="AH55764" s="7"/>
    </row>
    <row r="55765" spans="33:34">
      <c r="AG55765" s="7"/>
      <c r="AH55765" s="7"/>
    </row>
    <row r="55766" spans="33:34">
      <c r="AG55766" s="7"/>
      <c r="AH55766" s="7"/>
    </row>
    <row r="55767" spans="33:34">
      <c r="AG55767" s="7"/>
      <c r="AH55767" s="7"/>
    </row>
    <row r="55768" spans="33:34">
      <c r="AG55768" s="7"/>
      <c r="AH55768" s="7"/>
    </row>
    <row r="55769" spans="33:34">
      <c r="AG55769" s="7"/>
      <c r="AH55769" s="7"/>
    </row>
    <row r="55770" spans="33:34">
      <c r="AG55770" s="7"/>
      <c r="AH55770" s="7"/>
    </row>
    <row r="55771" spans="33:34">
      <c r="AG55771" s="7"/>
      <c r="AH55771" s="7"/>
    </row>
    <row r="55772" spans="33:34">
      <c r="AG55772" s="7"/>
      <c r="AH55772" s="7"/>
    </row>
    <row r="55773" spans="33:34">
      <c r="AG55773" s="7"/>
      <c r="AH55773" s="7"/>
    </row>
    <row r="55774" spans="33:34">
      <c r="AG55774" s="7"/>
      <c r="AH55774" s="7"/>
    </row>
    <row r="55775" spans="33:34">
      <c r="AG55775" s="7"/>
      <c r="AH55775" s="7"/>
    </row>
    <row r="55776" spans="33:34">
      <c r="AG55776" s="7"/>
      <c r="AH55776" s="7"/>
    </row>
    <row r="55777" spans="33:34">
      <c r="AG55777" s="7"/>
      <c r="AH55777" s="7"/>
    </row>
    <row r="55778" spans="33:34">
      <c r="AG55778" s="7"/>
      <c r="AH55778" s="7"/>
    </row>
    <row r="55779" spans="33:34">
      <c r="AG55779" s="7"/>
      <c r="AH55779" s="7"/>
    </row>
    <row r="55780" spans="33:34">
      <c r="AG55780" s="7"/>
      <c r="AH55780" s="7"/>
    </row>
    <row r="55781" spans="33:34">
      <c r="AG55781" s="7"/>
      <c r="AH55781" s="7"/>
    </row>
    <row r="55782" spans="33:34">
      <c r="AG55782" s="7"/>
      <c r="AH55782" s="7"/>
    </row>
    <row r="55783" spans="33:34">
      <c r="AG55783" s="7"/>
      <c r="AH55783" s="7"/>
    </row>
    <row r="55784" spans="33:34">
      <c r="AG55784" s="7"/>
      <c r="AH55784" s="7"/>
    </row>
    <row r="55785" spans="33:34">
      <c r="AG55785" s="7"/>
      <c r="AH55785" s="7"/>
    </row>
    <row r="55786" spans="33:34">
      <c r="AG55786" s="7"/>
      <c r="AH55786" s="7"/>
    </row>
    <row r="55787" spans="33:34">
      <c r="AG55787" s="7"/>
      <c r="AH55787" s="7"/>
    </row>
    <row r="55788" spans="33:34">
      <c r="AG55788" s="7"/>
      <c r="AH55788" s="7"/>
    </row>
    <row r="55789" spans="33:34">
      <c r="AG55789" s="7"/>
      <c r="AH55789" s="7"/>
    </row>
    <row r="55790" spans="33:34">
      <c r="AG55790" s="7"/>
      <c r="AH55790" s="7"/>
    </row>
    <row r="55791" spans="33:34">
      <c r="AG55791" s="7"/>
      <c r="AH55791" s="7"/>
    </row>
    <row r="55792" spans="33:34">
      <c r="AG55792" s="7"/>
      <c r="AH55792" s="7"/>
    </row>
    <row r="55793" spans="33:34">
      <c r="AG55793" s="7"/>
      <c r="AH55793" s="7"/>
    </row>
    <row r="55794" spans="33:34">
      <c r="AG55794" s="7"/>
      <c r="AH55794" s="7"/>
    </row>
    <row r="55795" spans="33:34">
      <c r="AG55795" s="7"/>
      <c r="AH55795" s="7"/>
    </row>
    <row r="55796" spans="33:34">
      <c r="AG55796" s="7"/>
      <c r="AH55796" s="7"/>
    </row>
    <row r="55797" spans="33:34">
      <c r="AG55797" s="7"/>
      <c r="AH55797" s="7"/>
    </row>
    <row r="55798" spans="33:34">
      <c r="AG55798" s="7"/>
      <c r="AH55798" s="7"/>
    </row>
    <row r="55799" spans="33:34">
      <c r="AG55799" s="7"/>
      <c r="AH55799" s="7"/>
    </row>
    <row r="55800" spans="33:34">
      <c r="AG55800" s="7"/>
      <c r="AH55800" s="7"/>
    </row>
    <row r="55801" spans="33:34">
      <c r="AG55801" s="7"/>
      <c r="AH55801" s="7"/>
    </row>
    <row r="55802" spans="33:34">
      <c r="AG55802" s="7"/>
      <c r="AH55802" s="7"/>
    </row>
    <row r="55803" spans="33:34">
      <c r="AG55803" s="7"/>
      <c r="AH55803" s="7"/>
    </row>
    <row r="55804" spans="33:34">
      <c r="AG55804" s="7"/>
      <c r="AH55804" s="7"/>
    </row>
    <row r="55805" spans="33:34">
      <c r="AG55805" s="7"/>
      <c r="AH55805" s="7"/>
    </row>
    <row r="55806" spans="33:34">
      <c r="AG55806" s="7"/>
      <c r="AH55806" s="7"/>
    </row>
    <row r="55807" spans="33:34">
      <c r="AG55807" s="7"/>
      <c r="AH55807" s="7"/>
    </row>
    <row r="55808" spans="33:34">
      <c r="AG55808" s="7"/>
      <c r="AH55808" s="7"/>
    </row>
    <row r="55809" spans="33:34">
      <c r="AG55809" s="7"/>
      <c r="AH55809" s="7"/>
    </row>
    <row r="55810" spans="33:34">
      <c r="AG55810" s="7"/>
      <c r="AH55810" s="7"/>
    </row>
    <row r="55811" spans="33:34">
      <c r="AG55811" s="7"/>
      <c r="AH55811" s="7"/>
    </row>
    <row r="55812" spans="33:34">
      <c r="AG55812" s="7"/>
      <c r="AH55812" s="7"/>
    </row>
    <row r="55813" spans="33:34">
      <c r="AG55813" s="7"/>
      <c r="AH55813" s="7"/>
    </row>
    <row r="55814" spans="33:34">
      <c r="AG55814" s="7"/>
      <c r="AH55814" s="7"/>
    </row>
    <row r="55815" spans="33:34">
      <c r="AG55815" s="7"/>
      <c r="AH55815" s="7"/>
    </row>
    <row r="55816" spans="33:34">
      <c r="AG55816" s="7"/>
      <c r="AH55816" s="7"/>
    </row>
    <row r="55817" spans="33:34">
      <c r="AG55817" s="7"/>
      <c r="AH55817" s="7"/>
    </row>
    <row r="55818" spans="33:34">
      <c r="AG55818" s="7"/>
      <c r="AH55818" s="7"/>
    </row>
    <row r="55819" spans="33:34">
      <c r="AG55819" s="7"/>
      <c r="AH55819" s="7"/>
    </row>
    <row r="55820" spans="33:34">
      <c r="AG55820" s="7"/>
      <c r="AH55820" s="7"/>
    </row>
    <row r="55821" spans="33:34">
      <c r="AG55821" s="7"/>
      <c r="AH55821" s="7"/>
    </row>
    <row r="55822" spans="33:34">
      <c r="AG55822" s="7"/>
      <c r="AH55822" s="7"/>
    </row>
    <row r="55823" spans="33:34">
      <c r="AG55823" s="7"/>
      <c r="AH55823" s="7"/>
    </row>
    <row r="55824" spans="33:34">
      <c r="AG55824" s="7"/>
      <c r="AH55824" s="7"/>
    </row>
    <row r="55825" spans="33:34">
      <c r="AG55825" s="7"/>
      <c r="AH55825" s="7"/>
    </row>
    <row r="55826" spans="33:34">
      <c r="AG55826" s="7"/>
      <c r="AH55826" s="7"/>
    </row>
    <row r="55827" spans="33:34">
      <c r="AG55827" s="7"/>
      <c r="AH55827" s="7"/>
    </row>
    <row r="55828" spans="33:34">
      <c r="AG55828" s="7"/>
      <c r="AH55828" s="7"/>
    </row>
    <row r="55829" spans="33:34">
      <c r="AG55829" s="7"/>
      <c r="AH55829" s="7"/>
    </row>
    <row r="55830" spans="33:34">
      <c r="AG55830" s="7"/>
      <c r="AH55830" s="7"/>
    </row>
    <row r="55831" spans="33:34">
      <c r="AG55831" s="7"/>
      <c r="AH55831" s="7"/>
    </row>
    <row r="55832" spans="33:34">
      <c r="AG55832" s="7"/>
      <c r="AH55832" s="7"/>
    </row>
    <row r="55833" spans="33:34">
      <c r="AG55833" s="7"/>
      <c r="AH55833" s="7"/>
    </row>
    <row r="55834" spans="33:34">
      <c r="AG55834" s="7"/>
      <c r="AH55834" s="7"/>
    </row>
    <row r="55835" spans="33:34">
      <c r="AG55835" s="7"/>
      <c r="AH55835" s="7"/>
    </row>
    <row r="55836" spans="33:34">
      <c r="AG55836" s="7"/>
      <c r="AH55836" s="7"/>
    </row>
    <row r="55837" spans="33:34">
      <c r="AG55837" s="7"/>
      <c r="AH55837" s="7"/>
    </row>
    <row r="55838" spans="33:34">
      <c r="AG55838" s="7"/>
      <c r="AH55838" s="7"/>
    </row>
    <row r="55839" spans="33:34">
      <c r="AG55839" s="7"/>
      <c r="AH55839" s="7"/>
    </row>
    <row r="55840" spans="33:34">
      <c r="AG55840" s="7"/>
      <c r="AH55840" s="7"/>
    </row>
    <row r="55841" spans="33:34">
      <c r="AG55841" s="7"/>
      <c r="AH55841" s="7"/>
    </row>
    <row r="55842" spans="33:34">
      <c r="AG55842" s="7"/>
      <c r="AH55842" s="7"/>
    </row>
    <row r="55843" spans="33:34">
      <c r="AG55843" s="7"/>
      <c r="AH55843" s="7"/>
    </row>
    <row r="55844" spans="33:34">
      <c r="AG55844" s="7"/>
      <c r="AH55844" s="7"/>
    </row>
    <row r="55845" spans="33:34">
      <c r="AG55845" s="7"/>
      <c r="AH55845" s="7"/>
    </row>
    <row r="55846" spans="33:34">
      <c r="AG55846" s="7"/>
      <c r="AH55846" s="7"/>
    </row>
    <row r="55847" spans="33:34">
      <c r="AG55847" s="7"/>
      <c r="AH55847" s="7"/>
    </row>
    <row r="55848" spans="33:34">
      <c r="AG55848" s="7"/>
      <c r="AH55848" s="7"/>
    </row>
    <row r="55849" spans="33:34">
      <c r="AG55849" s="7"/>
      <c r="AH55849" s="7"/>
    </row>
    <row r="55850" spans="33:34">
      <c r="AG55850" s="7"/>
      <c r="AH55850" s="7"/>
    </row>
    <row r="55851" spans="33:34">
      <c r="AG55851" s="7"/>
      <c r="AH55851" s="7"/>
    </row>
    <row r="55852" spans="33:34">
      <c r="AG55852" s="7"/>
      <c r="AH55852" s="7"/>
    </row>
    <row r="55853" spans="33:34">
      <c r="AG55853" s="7"/>
      <c r="AH55853" s="7"/>
    </row>
    <row r="55854" spans="33:34">
      <c r="AG55854" s="7"/>
      <c r="AH55854" s="7"/>
    </row>
    <row r="55855" spans="33:34">
      <c r="AG55855" s="7"/>
      <c r="AH55855" s="7"/>
    </row>
    <row r="55856" spans="33:34">
      <c r="AG55856" s="7"/>
      <c r="AH55856" s="7"/>
    </row>
    <row r="55857" spans="33:34">
      <c r="AG55857" s="7"/>
      <c r="AH55857" s="7"/>
    </row>
    <row r="55858" spans="33:34">
      <c r="AG55858" s="7"/>
      <c r="AH55858" s="7"/>
    </row>
    <row r="55859" spans="33:34">
      <c r="AG55859" s="7"/>
      <c r="AH55859" s="7"/>
    </row>
    <row r="55860" spans="33:34">
      <c r="AG55860" s="7"/>
      <c r="AH55860" s="7"/>
    </row>
    <row r="55861" spans="33:34">
      <c r="AG55861" s="7"/>
      <c r="AH55861" s="7"/>
    </row>
    <row r="55862" spans="33:34">
      <c r="AG55862" s="7"/>
      <c r="AH55862" s="7"/>
    </row>
    <row r="55863" spans="33:34">
      <c r="AG55863" s="7"/>
      <c r="AH55863" s="7"/>
    </row>
    <row r="55864" spans="33:34">
      <c r="AG55864" s="7"/>
      <c r="AH55864" s="7"/>
    </row>
    <row r="55865" spans="33:34">
      <c r="AG55865" s="7"/>
      <c r="AH55865" s="7"/>
    </row>
    <row r="55866" spans="33:34">
      <c r="AG55866" s="7"/>
      <c r="AH55866" s="7"/>
    </row>
    <row r="55867" spans="33:34">
      <c r="AG55867" s="7"/>
      <c r="AH55867" s="7"/>
    </row>
    <row r="55868" spans="33:34">
      <c r="AG55868" s="7"/>
      <c r="AH55868" s="7"/>
    </row>
    <row r="55869" spans="33:34">
      <c r="AG55869" s="7"/>
      <c r="AH55869" s="7"/>
    </row>
    <row r="55870" spans="33:34">
      <c r="AG55870" s="7"/>
      <c r="AH55870" s="7"/>
    </row>
    <row r="55871" spans="33:34">
      <c r="AG55871" s="7"/>
      <c r="AH55871" s="7"/>
    </row>
    <row r="55872" spans="33:34">
      <c r="AG55872" s="7"/>
      <c r="AH55872" s="7"/>
    </row>
    <row r="55873" spans="33:34">
      <c r="AG55873" s="7"/>
      <c r="AH55873" s="7"/>
    </row>
    <row r="55874" spans="33:34">
      <c r="AG55874" s="7"/>
      <c r="AH55874" s="7"/>
    </row>
    <row r="55875" spans="33:34">
      <c r="AG55875" s="7"/>
      <c r="AH55875" s="7"/>
    </row>
    <row r="55876" spans="33:34">
      <c r="AG55876" s="7"/>
      <c r="AH55876" s="7"/>
    </row>
    <row r="55877" spans="33:34">
      <c r="AG55877" s="7"/>
      <c r="AH55877" s="7"/>
    </row>
    <row r="55878" spans="33:34">
      <c r="AG55878" s="7"/>
      <c r="AH55878" s="7"/>
    </row>
    <row r="55879" spans="33:34">
      <c r="AG55879" s="7"/>
      <c r="AH55879" s="7"/>
    </row>
    <row r="55880" spans="33:34">
      <c r="AG55880" s="7"/>
      <c r="AH55880" s="7"/>
    </row>
    <row r="55881" spans="33:34">
      <c r="AG55881" s="7"/>
      <c r="AH55881" s="7"/>
    </row>
    <row r="55882" spans="33:34">
      <c r="AG55882" s="7"/>
      <c r="AH55882" s="7"/>
    </row>
    <row r="55883" spans="33:34">
      <c r="AG55883" s="7"/>
      <c r="AH55883" s="7"/>
    </row>
    <row r="55884" spans="33:34">
      <c r="AG55884" s="7"/>
      <c r="AH55884" s="7"/>
    </row>
    <row r="55885" spans="33:34">
      <c r="AG55885" s="7"/>
      <c r="AH55885" s="7"/>
    </row>
    <row r="55886" spans="33:34">
      <c r="AG55886" s="7"/>
      <c r="AH55886" s="7"/>
    </row>
    <row r="55887" spans="33:34">
      <c r="AG55887" s="7"/>
      <c r="AH55887" s="7"/>
    </row>
    <row r="55888" spans="33:34">
      <c r="AG55888" s="7"/>
      <c r="AH55888" s="7"/>
    </row>
    <row r="55889" spans="33:34">
      <c r="AG55889" s="7"/>
      <c r="AH55889" s="7"/>
    </row>
    <row r="55890" spans="33:34">
      <c r="AG55890" s="7"/>
      <c r="AH55890" s="7"/>
    </row>
    <row r="55891" spans="33:34">
      <c r="AG55891" s="7"/>
      <c r="AH55891" s="7"/>
    </row>
    <row r="55892" spans="33:34">
      <c r="AG55892" s="7"/>
      <c r="AH55892" s="7"/>
    </row>
    <row r="55893" spans="33:34">
      <c r="AG55893" s="7"/>
      <c r="AH55893" s="7"/>
    </row>
    <row r="55894" spans="33:34">
      <c r="AG55894" s="7"/>
      <c r="AH55894" s="7"/>
    </row>
    <row r="55895" spans="33:34">
      <c r="AG55895" s="7"/>
      <c r="AH55895" s="7"/>
    </row>
    <row r="55896" spans="33:34">
      <c r="AG55896" s="7"/>
      <c r="AH55896" s="7"/>
    </row>
    <row r="55897" spans="33:34">
      <c r="AG55897" s="7"/>
      <c r="AH55897" s="7"/>
    </row>
    <row r="55898" spans="33:34">
      <c r="AG55898" s="7"/>
      <c r="AH55898" s="7"/>
    </row>
    <row r="55899" spans="33:34">
      <c r="AG55899" s="7"/>
      <c r="AH55899" s="7"/>
    </row>
    <row r="55900" spans="33:34">
      <c r="AG55900" s="7"/>
      <c r="AH55900" s="7"/>
    </row>
    <row r="55901" spans="33:34">
      <c r="AG55901" s="7"/>
      <c r="AH55901" s="7"/>
    </row>
    <row r="55902" spans="33:34">
      <c r="AG55902" s="7"/>
      <c r="AH55902" s="7"/>
    </row>
    <row r="55903" spans="33:34">
      <c r="AG55903" s="7"/>
      <c r="AH55903" s="7"/>
    </row>
    <row r="55904" spans="33:34">
      <c r="AG55904" s="7"/>
      <c r="AH55904" s="7"/>
    </row>
    <row r="55905" spans="33:34">
      <c r="AG55905" s="7"/>
      <c r="AH55905" s="7"/>
    </row>
    <row r="55906" spans="33:34">
      <c r="AG55906" s="7"/>
      <c r="AH55906" s="7"/>
    </row>
    <row r="55907" spans="33:34">
      <c r="AG55907" s="7"/>
      <c r="AH55907" s="7"/>
    </row>
    <row r="55908" spans="33:34">
      <c r="AG55908" s="7"/>
      <c r="AH55908" s="7"/>
    </row>
    <row r="55909" spans="33:34">
      <c r="AG55909" s="7"/>
      <c r="AH55909" s="7"/>
    </row>
    <row r="55910" spans="33:34">
      <c r="AG55910" s="7"/>
      <c r="AH55910" s="7"/>
    </row>
    <row r="55911" spans="33:34">
      <c r="AG55911" s="7"/>
      <c r="AH55911" s="7"/>
    </row>
    <row r="55912" spans="33:34">
      <c r="AG55912" s="7"/>
      <c r="AH55912" s="7"/>
    </row>
    <row r="55913" spans="33:34">
      <c r="AG55913" s="7"/>
      <c r="AH55913" s="7"/>
    </row>
    <row r="55914" spans="33:34">
      <c r="AG55914" s="7"/>
      <c r="AH55914" s="7"/>
    </row>
    <row r="55915" spans="33:34">
      <c r="AG55915" s="7"/>
      <c r="AH55915" s="7"/>
    </row>
    <row r="55916" spans="33:34">
      <c r="AG55916" s="7"/>
      <c r="AH55916" s="7"/>
    </row>
    <row r="55917" spans="33:34">
      <c r="AG55917" s="7"/>
      <c r="AH55917" s="7"/>
    </row>
    <row r="55918" spans="33:34">
      <c r="AG55918" s="7"/>
      <c r="AH55918" s="7"/>
    </row>
    <row r="55919" spans="33:34">
      <c r="AG55919" s="7"/>
      <c r="AH55919" s="7"/>
    </row>
    <row r="55920" spans="33:34">
      <c r="AG55920" s="7"/>
      <c r="AH55920" s="7"/>
    </row>
    <row r="55921" spans="33:34">
      <c r="AG55921" s="7"/>
      <c r="AH55921" s="7"/>
    </row>
    <row r="55922" spans="33:34">
      <c r="AG55922" s="7"/>
      <c r="AH55922" s="7"/>
    </row>
    <row r="55923" spans="33:34">
      <c r="AG55923" s="7"/>
      <c r="AH55923" s="7"/>
    </row>
    <row r="55924" spans="33:34">
      <c r="AG55924" s="7"/>
      <c r="AH55924" s="7"/>
    </row>
    <row r="55925" spans="33:34">
      <c r="AG55925" s="7"/>
      <c r="AH55925" s="7"/>
    </row>
    <row r="55926" spans="33:34">
      <c r="AG55926" s="7"/>
      <c r="AH55926" s="7"/>
    </row>
    <row r="55927" spans="33:34">
      <c r="AG55927" s="7"/>
      <c r="AH55927" s="7"/>
    </row>
    <row r="55928" spans="33:34">
      <c r="AG55928" s="7"/>
      <c r="AH55928" s="7"/>
    </row>
    <row r="55929" spans="33:34">
      <c r="AG55929" s="7"/>
      <c r="AH55929" s="7"/>
    </row>
    <row r="55930" spans="33:34">
      <c r="AG55930" s="7"/>
      <c r="AH55930" s="7"/>
    </row>
    <row r="55931" spans="33:34">
      <c r="AG55931" s="7"/>
      <c r="AH55931" s="7"/>
    </row>
    <row r="55932" spans="33:34">
      <c r="AG55932" s="7"/>
      <c r="AH55932" s="7"/>
    </row>
    <row r="55933" spans="33:34">
      <c r="AG55933" s="7"/>
      <c r="AH55933" s="7"/>
    </row>
    <row r="55934" spans="33:34">
      <c r="AG55934" s="7"/>
      <c r="AH55934" s="7"/>
    </row>
    <row r="55935" spans="33:34">
      <c r="AG55935" s="7"/>
      <c r="AH55935" s="7"/>
    </row>
    <row r="55936" spans="33:34">
      <c r="AG55936" s="7"/>
      <c r="AH55936" s="7"/>
    </row>
    <row r="55937" spans="33:34">
      <c r="AG55937" s="7"/>
      <c r="AH55937" s="7"/>
    </row>
    <row r="55938" spans="33:34">
      <c r="AG55938" s="7"/>
      <c r="AH55938" s="7"/>
    </row>
    <row r="55939" spans="33:34">
      <c r="AG55939" s="7"/>
      <c r="AH55939" s="7"/>
    </row>
    <row r="55940" spans="33:34">
      <c r="AG55940" s="7"/>
      <c r="AH55940" s="7"/>
    </row>
    <row r="55941" spans="33:34">
      <c r="AG55941" s="7"/>
      <c r="AH55941" s="7"/>
    </row>
    <row r="55942" spans="33:34">
      <c r="AG55942" s="7"/>
      <c r="AH55942" s="7"/>
    </row>
    <row r="55943" spans="33:34">
      <c r="AG55943" s="7"/>
      <c r="AH55943" s="7"/>
    </row>
    <row r="55944" spans="33:34">
      <c r="AG55944" s="7"/>
      <c r="AH55944" s="7"/>
    </row>
    <row r="55945" spans="33:34">
      <c r="AG55945" s="7"/>
      <c r="AH55945" s="7"/>
    </row>
    <row r="55946" spans="33:34">
      <c r="AG55946" s="7"/>
      <c r="AH55946" s="7"/>
    </row>
    <row r="55947" spans="33:34">
      <c r="AG55947" s="7"/>
      <c r="AH55947" s="7"/>
    </row>
    <row r="55948" spans="33:34">
      <c r="AG55948" s="7"/>
      <c r="AH55948" s="7"/>
    </row>
    <row r="55949" spans="33:34">
      <c r="AG55949" s="7"/>
      <c r="AH55949" s="7"/>
    </row>
    <row r="55950" spans="33:34">
      <c r="AG55950" s="7"/>
      <c r="AH55950" s="7"/>
    </row>
    <row r="55951" spans="33:34">
      <c r="AG55951" s="7"/>
      <c r="AH55951" s="7"/>
    </row>
    <row r="55952" spans="33:34">
      <c r="AG55952" s="7"/>
      <c r="AH55952" s="7"/>
    </row>
    <row r="55953" spans="33:34">
      <c r="AG55953" s="7"/>
      <c r="AH55953" s="7"/>
    </row>
    <row r="55954" spans="33:34">
      <c r="AG55954" s="7"/>
      <c r="AH55954" s="7"/>
    </row>
    <row r="55955" spans="33:34">
      <c r="AG55955" s="7"/>
      <c r="AH55955" s="7"/>
    </row>
    <row r="55956" spans="33:34">
      <c r="AG55956" s="7"/>
      <c r="AH55956" s="7"/>
    </row>
    <row r="55957" spans="33:34">
      <c r="AG55957" s="7"/>
      <c r="AH55957" s="7"/>
    </row>
    <row r="55958" spans="33:34">
      <c r="AG55958" s="7"/>
      <c r="AH55958" s="7"/>
    </row>
    <row r="55959" spans="33:34">
      <c r="AG55959" s="7"/>
      <c r="AH55959" s="7"/>
    </row>
    <row r="55960" spans="33:34">
      <c r="AG55960" s="7"/>
      <c r="AH55960" s="7"/>
    </row>
    <row r="55961" spans="33:34">
      <c r="AG55961" s="7"/>
      <c r="AH55961" s="7"/>
    </row>
    <row r="55962" spans="33:34">
      <c r="AG55962" s="7"/>
      <c r="AH55962" s="7"/>
    </row>
    <row r="55963" spans="33:34">
      <c r="AG55963" s="7"/>
      <c r="AH55963" s="7"/>
    </row>
    <row r="55964" spans="33:34">
      <c r="AG55964" s="7"/>
      <c r="AH55964" s="7"/>
    </row>
    <row r="55965" spans="33:34">
      <c r="AG55965" s="7"/>
      <c r="AH55965" s="7"/>
    </row>
    <row r="55966" spans="33:34">
      <c r="AG55966" s="7"/>
      <c r="AH55966" s="7"/>
    </row>
    <row r="55967" spans="33:34">
      <c r="AG55967" s="7"/>
      <c r="AH55967" s="7"/>
    </row>
    <row r="55968" spans="33:34">
      <c r="AG55968" s="7"/>
      <c r="AH55968" s="7"/>
    </row>
    <row r="55969" spans="33:34">
      <c r="AG55969" s="7"/>
      <c r="AH55969" s="7"/>
    </row>
    <row r="55970" spans="33:34">
      <c r="AG55970" s="7"/>
      <c r="AH55970" s="7"/>
    </row>
    <row r="55971" spans="33:34">
      <c r="AG55971" s="7"/>
      <c r="AH55971" s="7"/>
    </row>
    <row r="55972" spans="33:34">
      <c r="AG55972" s="7"/>
      <c r="AH55972" s="7"/>
    </row>
    <row r="55973" spans="33:34">
      <c r="AG55973" s="7"/>
      <c r="AH55973" s="7"/>
    </row>
    <row r="55974" spans="33:34">
      <c r="AG55974" s="7"/>
      <c r="AH55974" s="7"/>
    </row>
    <row r="55975" spans="33:34">
      <c r="AG55975" s="7"/>
      <c r="AH55975" s="7"/>
    </row>
    <row r="55976" spans="33:34">
      <c r="AG55976" s="7"/>
      <c r="AH55976" s="7"/>
    </row>
    <row r="55977" spans="33:34">
      <c r="AG55977" s="7"/>
      <c r="AH55977" s="7"/>
    </row>
    <row r="55978" spans="33:34">
      <c r="AG55978" s="7"/>
      <c r="AH55978" s="7"/>
    </row>
    <row r="55979" spans="33:34">
      <c r="AG55979" s="7"/>
      <c r="AH55979" s="7"/>
    </row>
    <row r="55980" spans="33:34">
      <c r="AG55980" s="7"/>
      <c r="AH55980" s="7"/>
    </row>
    <row r="55981" spans="33:34">
      <c r="AG55981" s="7"/>
      <c r="AH55981" s="7"/>
    </row>
    <row r="55982" spans="33:34">
      <c r="AG55982" s="7"/>
      <c r="AH55982" s="7"/>
    </row>
    <row r="55983" spans="33:34">
      <c r="AG55983" s="7"/>
      <c r="AH55983" s="7"/>
    </row>
    <row r="55984" spans="33:34">
      <c r="AG55984" s="7"/>
      <c r="AH55984" s="7"/>
    </row>
    <row r="55985" spans="33:34">
      <c r="AG55985" s="7"/>
      <c r="AH55985" s="7"/>
    </row>
    <row r="55986" spans="33:34">
      <c r="AG55986" s="7"/>
      <c r="AH55986" s="7"/>
    </row>
    <row r="55987" spans="33:34">
      <c r="AG55987" s="7"/>
      <c r="AH55987" s="7"/>
    </row>
    <row r="55988" spans="33:34">
      <c r="AG55988" s="7"/>
      <c r="AH55988" s="7"/>
    </row>
    <row r="55989" spans="33:34">
      <c r="AG55989" s="7"/>
      <c r="AH55989" s="7"/>
    </row>
    <row r="55990" spans="33:34">
      <c r="AG55990" s="7"/>
      <c r="AH55990" s="7"/>
    </row>
    <row r="55991" spans="33:34">
      <c r="AG55991" s="7"/>
      <c r="AH55991" s="7"/>
    </row>
    <row r="55992" spans="33:34">
      <c r="AG55992" s="7"/>
      <c r="AH55992" s="7"/>
    </row>
    <row r="55993" spans="33:34">
      <c r="AG55993" s="7"/>
      <c r="AH55993" s="7"/>
    </row>
    <row r="55994" spans="33:34">
      <c r="AG55994" s="7"/>
      <c r="AH55994" s="7"/>
    </row>
    <row r="55995" spans="33:34">
      <c r="AG55995" s="7"/>
      <c r="AH55995" s="7"/>
    </row>
    <row r="55996" spans="33:34">
      <c r="AG55996" s="7"/>
      <c r="AH55996" s="7"/>
    </row>
    <row r="55997" spans="33:34">
      <c r="AG55997" s="7"/>
      <c r="AH55997" s="7"/>
    </row>
    <row r="55998" spans="33:34">
      <c r="AG55998" s="7"/>
      <c r="AH55998" s="7"/>
    </row>
    <row r="55999" spans="33:34">
      <c r="AG55999" s="7"/>
      <c r="AH55999" s="7"/>
    </row>
    <row r="56000" spans="33:34">
      <c r="AG56000" s="7"/>
      <c r="AH56000" s="7"/>
    </row>
    <row r="56001" spans="33:34">
      <c r="AG56001" s="7"/>
      <c r="AH56001" s="7"/>
    </row>
    <row r="56002" spans="33:34">
      <c r="AG56002" s="7"/>
      <c r="AH56002" s="7"/>
    </row>
    <row r="56003" spans="33:34">
      <c r="AG56003" s="7"/>
      <c r="AH56003" s="7"/>
    </row>
    <row r="56004" spans="33:34">
      <c r="AG56004" s="7"/>
      <c r="AH56004" s="7"/>
    </row>
    <row r="56005" spans="33:34">
      <c r="AG56005" s="7"/>
      <c r="AH56005" s="7"/>
    </row>
    <row r="56006" spans="33:34">
      <c r="AG56006" s="7"/>
      <c r="AH56006" s="7"/>
    </row>
    <row r="56007" spans="33:34">
      <c r="AG56007" s="7"/>
      <c r="AH56007" s="7"/>
    </row>
    <row r="56008" spans="33:34">
      <c r="AG56008" s="7"/>
      <c r="AH56008" s="7"/>
    </row>
    <row r="56009" spans="33:34">
      <c r="AG56009" s="7"/>
      <c r="AH56009" s="7"/>
    </row>
    <row r="56010" spans="33:34">
      <c r="AG56010" s="7"/>
      <c r="AH56010" s="7"/>
    </row>
    <row r="56011" spans="33:34">
      <c r="AG56011" s="7"/>
      <c r="AH56011" s="7"/>
    </row>
    <row r="56012" spans="33:34">
      <c r="AG56012" s="7"/>
      <c r="AH56012" s="7"/>
    </row>
    <row r="56013" spans="33:34">
      <c r="AG56013" s="7"/>
      <c r="AH56013" s="7"/>
    </row>
    <row r="56014" spans="33:34">
      <c r="AG56014" s="7"/>
      <c r="AH56014" s="7"/>
    </row>
    <row r="56015" spans="33:34">
      <c r="AG56015" s="7"/>
      <c r="AH56015" s="7"/>
    </row>
    <row r="56016" spans="33:34">
      <c r="AG56016" s="7"/>
      <c r="AH56016" s="7"/>
    </row>
    <row r="56017" spans="33:34">
      <c r="AG56017" s="7"/>
      <c r="AH56017" s="7"/>
    </row>
    <row r="56018" spans="33:34">
      <c r="AG56018" s="7"/>
      <c r="AH56018" s="7"/>
    </row>
    <row r="56019" spans="33:34">
      <c r="AG56019" s="7"/>
      <c r="AH56019" s="7"/>
    </row>
    <row r="56020" spans="33:34">
      <c r="AG56020" s="7"/>
      <c r="AH56020" s="7"/>
    </row>
    <row r="56021" spans="33:34">
      <c r="AG56021" s="7"/>
      <c r="AH56021" s="7"/>
    </row>
    <row r="56022" spans="33:34">
      <c r="AG56022" s="7"/>
      <c r="AH56022" s="7"/>
    </row>
    <row r="56023" spans="33:34">
      <c r="AG56023" s="7"/>
      <c r="AH56023" s="7"/>
    </row>
    <row r="56024" spans="33:34">
      <c r="AG56024" s="7"/>
      <c r="AH56024" s="7"/>
    </row>
    <row r="56025" spans="33:34">
      <c r="AG56025" s="7"/>
      <c r="AH56025" s="7"/>
    </row>
    <row r="56026" spans="33:34">
      <c r="AG56026" s="7"/>
      <c r="AH56026" s="7"/>
    </row>
    <row r="56027" spans="33:34">
      <c r="AG56027" s="7"/>
      <c r="AH56027" s="7"/>
    </row>
    <row r="56028" spans="33:34">
      <c r="AG56028" s="7"/>
      <c r="AH56028" s="7"/>
    </row>
    <row r="56029" spans="33:34">
      <c r="AG56029" s="7"/>
      <c r="AH56029" s="7"/>
    </row>
    <row r="56030" spans="33:34">
      <c r="AG56030" s="7"/>
      <c r="AH56030" s="7"/>
    </row>
    <row r="56031" spans="33:34">
      <c r="AG56031" s="7"/>
      <c r="AH56031" s="7"/>
    </row>
    <row r="56032" spans="33:34">
      <c r="AG56032" s="7"/>
      <c r="AH56032" s="7"/>
    </row>
    <row r="56033" spans="33:34">
      <c r="AG56033" s="7"/>
      <c r="AH56033" s="7"/>
    </row>
    <row r="56034" spans="33:34">
      <c r="AG56034" s="7"/>
      <c r="AH56034" s="7"/>
    </row>
    <row r="56035" spans="33:34">
      <c r="AG56035" s="7"/>
      <c r="AH56035" s="7"/>
    </row>
    <row r="56036" spans="33:34">
      <c r="AG56036" s="7"/>
      <c r="AH56036" s="7"/>
    </row>
    <row r="56037" spans="33:34">
      <c r="AG56037" s="7"/>
      <c r="AH56037" s="7"/>
    </row>
    <row r="56038" spans="33:34">
      <c r="AG56038" s="7"/>
      <c r="AH56038" s="7"/>
    </row>
    <row r="56039" spans="33:34">
      <c r="AG56039" s="7"/>
      <c r="AH56039" s="7"/>
    </row>
    <row r="56040" spans="33:34">
      <c r="AG56040" s="7"/>
      <c r="AH56040" s="7"/>
    </row>
    <row r="56041" spans="33:34">
      <c r="AG56041" s="7"/>
      <c r="AH56041" s="7"/>
    </row>
    <row r="56042" spans="33:34">
      <c r="AG56042" s="7"/>
      <c r="AH56042" s="7"/>
    </row>
    <row r="56043" spans="33:34">
      <c r="AG56043" s="7"/>
      <c r="AH56043" s="7"/>
    </row>
    <row r="56044" spans="33:34">
      <c r="AG56044" s="7"/>
      <c r="AH56044" s="7"/>
    </row>
    <row r="56045" spans="33:34">
      <c r="AG56045" s="7"/>
      <c r="AH56045" s="7"/>
    </row>
    <row r="56046" spans="33:34">
      <c r="AG56046" s="7"/>
      <c r="AH56046" s="7"/>
    </row>
    <row r="56047" spans="33:34">
      <c r="AG56047" s="7"/>
      <c r="AH56047" s="7"/>
    </row>
    <row r="56048" spans="33:34">
      <c r="AG56048" s="7"/>
      <c r="AH56048" s="7"/>
    </row>
    <row r="56049" spans="33:34">
      <c r="AG56049" s="7"/>
      <c r="AH56049" s="7"/>
    </row>
    <row r="56050" spans="33:34">
      <c r="AG56050" s="7"/>
      <c r="AH56050" s="7"/>
    </row>
    <row r="56051" spans="33:34">
      <c r="AG56051" s="7"/>
      <c r="AH56051" s="7"/>
    </row>
    <row r="56052" spans="33:34">
      <c r="AG56052" s="7"/>
      <c r="AH56052" s="7"/>
    </row>
    <row r="56053" spans="33:34">
      <c r="AG56053" s="7"/>
      <c r="AH56053" s="7"/>
    </row>
    <row r="56054" spans="33:34">
      <c r="AG56054" s="7"/>
      <c r="AH56054" s="7"/>
    </row>
    <row r="56055" spans="33:34">
      <c r="AG56055" s="7"/>
      <c r="AH56055" s="7"/>
    </row>
    <row r="56056" spans="33:34">
      <c r="AG56056" s="7"/>
      <c r="AH56056" s="7"/>
    </row>
    <row r="56057" spans="33:34">
      <c r="AG56057" s="7"/>
      <c r="AH56057" s="7"/>
    </row>
    <row r="56058" spans="33:34">
      <c r="AG56058" s="7"/>
      <c r="AH56058" s="7"/>
    </row>
    <row r="56059" spans="33:34">
      <c r="AG56059" s="7"/>
      <c r="AH56059" s="7"/>
    </row>
    <row r="56060" spans="33:34">
      <c r="AG56060" s="7"/>
      <c r="AH56060" s="7"/>
    </row>
    <row r="56061" spans="33:34">
      <c r="AG56061" s="7"/>
      <c r="AH56061" s="7"/>
    </row>
    <row r="56062" spans="33:34">
      <c r="AG56062" s="7"/>
      <c r="AH56062" s="7"/>
    </row>
    <row r="56063" spans="33:34">
      <c r="AG56063" s="7"/>
      <c r="AH56063" s="7"/>
    </row>
    <row r="56064" spans="33:34">
      <c r="AG56064" s="7"/>
      <c r="AH56064" s="7"/>
    </row>
    <row r="56065" spans="33:34">
      <c r="AG56065" s="7"/>
      <c r="AH56065" s="7"/>
    </row>
    <row r="56066" spans="33:34">
      <c r="AG56066" s="7"/>
      <c r="AH56066" s="7"/>
    </row>
    <row r="56067" spans="33:34">
      <c r="AG56067" s="7"/>
      <c r="AH56067" s="7"/>
    </row>
    <row r="56068" spans="33:34">
      <c r="AG56068" s="7"/>
      <c r="AH56068" s="7"/>
    </row>
    <row r="56069" spans="33:34">
      <c r="AG56069" s="7"/>
      <c r="AH56069" s="7"/>
    </row>
    <row r="56070" spans="33:34">
      <c r="AG56070" s="7"/>
      <c r="AH56070" s="7"/>
    </row>
    <row r="56071" spans="33:34">
      <c r="AG56071" s="7"/>
      <c r="AH56071" s="7"/>
    </row>
    <row r="56072" spans="33:34">
      <c r="AG56072" s="7"/>
      <c r="AH56072" s="7"/>
    </row>
    <row r="56073" spans="33:34">
      <c r="AG56073" s="7"/>
      <c r="AH56073" s="7"/>
    </row>
    <row r="56074" spans="33:34">
      <c r="AG56074" s="7"/>
      <c r="AH56074" s="7"/>
    </row>
    <row r="56075" spans="33:34">
      <c r="AG56075" s="7"/>
      <c r="AH56075" s="7"/>
    </row>
    <row r="56076" spans="33:34">
      <c r="AG56076" s="7"/>
      <c r="AH56076" s="7"/>
    </row>
    <row r="56077" spans="33:34">
      <c r="AG56077" s="7"/>
      <c r="AH56077" s="7"/>
    </row>
    <row r="56078" spans="33:34">
      <c r="AG56078" s="7"/>
      <c r="AH56078" s="7"/>
    </row>
    <row r="56079" spans="33:34">
      <c r="AG56079" s="7"/>
      <c r="AH56079" s="7"/>
    </row>
    <row r="56080" spans="33:34">
      <c r="AG56080" s="7"/>
      <c r="AH56080" s="7"/>
    </row>
    <row r="56081" spans="33:34">
      <c r="AG56081" s="7"/>
      <c r="AH56081" s="7"/>
    </row>
    <row r="56082" spans="33:34">
      <c r="AG56082" s="7"/>
      <c r="AH56082" s="7"/>
    </row>
    <row r="56083" spans="33:34">
      <c r="AG56083" s="7"/>
      <c r="AH56083" s="7"/>
    </row>
    <row r="56084" spans="33:34">
      <c r="AG56084" s="7"/>
      <c r="AH56084" s="7"/>
    </row>
    <row r="56085" spans="33:34">
      <c r="AG56085" s="7"/>
      <c r="AH56085" s="7"/>
    </row>
    <row r="56086" spans="33:34">
      <c r="AG56086" s="7"/>
      <c r="AH56086" s="7"/>
    </row>
    <row r="56087" spans="33:34">
      <c r="AG56087" s="7"/>
      <c r="AH56087" s="7"/>
    </row>
    <row r="56088" spans="33:34">
      <c r="AG56088" s="7"/>
      <c r="AH56088" s="7"/>
    </row>
    <row r="56089" spans="33:34">
      <c r="AG56089" s="7"/>
      <c r="AH56089" s="7"/>
    </row>
    <row r="56090" spans="33:34">
      <c r="AG56090" s="7"/>
      <c r="AH56090" s="7"/>
    </row>
    <row r="56091" spans="33:34">
      <c r="AG56091" s="7"/>
      <c r="AH56091" s="7"/>
    </row>
    <row r="56092" spans="33:34">
      <c r="AG56092" s="7"/>
      <c r="AH56092" s="7"/>
    </row>
    <row r="56093" spans="33:34">
      <c r="AG56093" s="7"/>
      <c r="AH56093" s="7"/>
    </row>
    <row r="56094" spans="33:34">
      <c r="AG56094" s="7"/>
      <c r="AH56094" s="7"/>
    </row>
    <row r="56095" spans="33:34">
      <c r="AG56095" s="7"/>
      <c r="AH56095" s="7"/>
    </row>
    <row r="56096" spans="33:34">
      <c r="AG56096" s="7"/>
      <c r="AH56096" s="7"/>
    </row>
    <row r="56097" spans="33:34">
      <c r="AG56097" s="7"/>
      <c r="AH56097" s="7"/>
    </row>
    <row r="56098" spans="33:34">
      <c r="AG56098" s="7"/>
      <c r="AH56098" s="7"/>
    </row>
    <row r="56099" spans="33:34">
      <c r="AG56099" s="7"/>
      <c r="AH56099" s="7"/>
    </row>
    <row r="56100" spans="33:34">
      <c r="AG56100" s="7"/>
      <c r="AH56100" s="7"/>
    </row>
    <row r="56101" spans="33:34">
      <c r="AG56101" s="7"/>
      <c r="AH56101" s="7"/>
    </row>
    <row r="56102" spans="33:34">
      <c r="AG56102" s="7"/>
      <c r="AH56102" s="7"/>
    </row>
    <row r="56103" spans="33:34">
      <c r="AG56103" s="7"/>
      <c r="AH56103" s="7"/>
    </row>
    <row r="56104" spans="33:34">
      <c r="AG56104" s="7"/>
      <c r="AH56104" s="7"/>
    </row>
    <row r="56105" spans="33:34">
      <c r="AG56105" s="7"/>
      <c r="AH56105" s="7"/>
    </row>
    <row r="56106" spans="33:34">
      <c r="AG56106" s="7"/>
      <c r="AH56106" s="7"/>
    </row>
    <row r="56107" spans="33:34">
      <c r="AG56107" s="7"/>
      <c r="AH56107" s="7"/>
    </row>
    <row r="56108" spans="33:34">
      <c r="AG56108" s="7"/>
      <c r="AH56108" s="7"/>
    </row>
    <row r="56109" spans="33:34">
      <c r="AG56109" s="7"/>
      <c r="AH56109" s="7"/>
    </row>
    <row r="56110" spans="33:34">
      <c r="AG56110" s="7"/>
      <c r="AH56110" s="7"/>
    </row>
    <row r="56111" spans="33:34">
      <c r="AG56111" s="7"/>
      <c r="AH56111" s="7"/>
    </row>
    <row r="56112" spans="33:34">
      <c r="AG56112" s="7"/>
      <c r="AH56112" s="7"/>
    </row>
    <row r="56113" spans="33:34">
      <c r="AG56113" s="7"/>
      <c r="AH56113" s="7"/>
    </row>
    <row r="56114" spans="33:34">
      <c r="AG56114" s="7"/>
      <c r="AH56114" s="7"/>
    </row>
    <row r="56115" spans="33:34">
      <c r="AG56115" s="7"/>
      <c r="AH56115" s="7"/>
    </row>
    <row r="56116" spans="33:34">
      <c r="AG56116" s="7"/>
      <c r="AH56116" s="7"/>
    </row>
    <row r="56117" spans="33:34">
      <c r="AG56117" s="7"/>
      <c r="AH56117" s="7"/>
    </row>
    <row r="56118" spans="33:34">
      <c r="AG56118" s="7"/>
      <c r="AH56118" s="7"/>
    </row>
    <row r="56119" spans="33:34">
      <c r="AG56119" s="7"/>
      <c r="AH56119" s="7"/>
    </row>
    <row r="56120" spans="33:34">
      <c r="AG56120" s="7"/>
      <c r="AH56120" s="7"/>
    </row>
    <row r="56121" spans="33:34">
      <c r="AG56121" s="7"/>
      <c r="AH56121" s="7"/>
    </row>
    <row r="56122" spans="33:34">
      <c r="AG56122" s="7"/>
      <c r="AH56122" s="7"/>
    </row>
    <row r="56123" spans="33:34">
      <c r="AG56123" s="7"/>
      <c r="AH56123" s="7"/>
    </row>
    <row r="56124" spans="33:34">
      <c r="AG56124" s="7"/>
      <c r="AH56124" s="7"/>
    </row>
    <row r="56125" spans="33:34">
      <c r="AG56125" s="7"/>
      <c r="AH56125" s="7"/>
    </row>
    <row r="56126" spans="33:34">
      <c r="AG56126" s="7"/>
      <c r="AH56126" s="7"/>
    </row>
    <row r="56127" spans="33:34">
      <c r="AG56127" s="7"/>
      <c r="AH56127" s="7"/>
    </row>
    <row r="56128" spans="33:34">
      <c r="AG56128" s="7"/>
      <c r="AH56128" s="7"/>
    </row>
    <row r="56129" spans="33:34">
      <c r="AG56129" s="7"/>
      <c r="AH56129" s="7"/>
    </row>
    <row r="56130" spans="33:34">
      <c r="AG56130" s="7"/>
      <c r="AH56130" s="7"/>
    </row>
    <row r="56131" spans="33:34">
      <c r="AG56131" s="7"/>
      <c r="AH56131" s="7"/>
    </row>
    <row r="56132" spans="33:34">
      <c r="AG56132" s="7"/>
      <c r="AH56132" s="7"/>
    </row>
    <row r="56133" spans="33:34">
      <c r="AG56133" s="7"/>
      <c r="AH56133" s="7"/>
    </row>
    <row r="56134" spans="33:34">
      <c r="AG56134" s="7"/>
      <c r="AH56134" s="7"/>
    </row>
    <row r="56135" spans="33:34">
      <c r="AG56135" s="7"/>
      <c r="AH56135" s="7"/>
    </row>
    <row r="56136" spans="33:34">
      <c r="AG56136" s="7"/>
      <c r="AH56136" s="7"/>
    </row>
    <row r="56137" spans="33:34">
      <c r="AG56137" s="7"/>
      <c r="AH56137" s="7"/>
    </row>
    <row r="56138" spans="33:34">
      <c r="AG56138" s="7"/>
      <c r="AH56138" s="7"/>
    </row>
    <row r="56139" spans="33:34">
      <c r="AG56139" s="7"/>
      <c r="AH56139" s="7"/>
    </row>
    <row r="56140" spans="33:34">
      <c r="AG56140" s="7"/>
      <c r="AH56140" s="7"/>
    </row>
    <row r="56141" spans="33:34">
      <c r="AG56141" s="7"/>
      <c r="AH56141" s="7"/>
    </row>
    <row r="56142" spans="33:34">
      <c r="AG56142" s="7"/>
      <c r="AH56142" s="7"/>
    </row>
    <row r="56143" spans="33:34">
      <c r="AG56143" s="7"/>
      <c r="AH56143" s="7"/>
    </row>
    <row r="56144" spans="33:34">
      <c r="AG56144" s="7"/>
      <c r="AH56144" s="7"/>
    </row>
    <row r="56145" spans="33:34">
      <c r="AG56145" s="7"/>
      <c r="AH56145" s="7"/>
    </row>
    <row r="56146" spans="33:34">
      <c r="AG56146" s="7"/>
      <c r="AH56146" s="7"/>
    </row>
    <row r="56147" spans="33:34">
      <c r="AG56147" s="7"/>
      <c r="AH56147" s="7"/>
    </row>
    <row r="56148" spans="33:34">
      <c r="AG56148" s="7"/>
      <c r="AH56148" s="7"/>
    </row>
    <row r="56149" spans="33:34">
      <c r="AG56149" s="7"/>
      <c r="AH56149" s="7"/>
    </row>
    <row r="56150" spans="33:34">
      <c r="AG56150" s="7"/>
      <c r="AH56150" s="7"/>
    </row>
    <row r="56151" spans="33:34">
      <c r="AG56151" s="7"/>
      <c r="AH56151" s="7"/>
    </row>
    <row r="56152" spans="33:34">
      <c r="AG56152" s="7"/>
      <c r="AH56152" s="7"/>
    </row>
    <row r="56153" spans="33:34">
      <c r="AG56153" s="7"/>
      <c r="AH56153" s="7"/>
    </row>
    <row r="56154" spans="33:34">
      <c r="AG56154" s="7"/>
      <c r="AH56154" s="7"/>
    </row>
    <row r="56155" spans="33:34">
      <c r="AG56155" s="7"/>
      <c r="AH56155" s="7"/>
    </row>
    <row r="56156" spans="33:34">
      <c r="AG56156" s="7"/>
      <c r="AH56156" s="7"/>
    </row>
    <row r="56157" spans="33:34">
      <c r="AG56157" s="7"/>
      <c r="AH56157" s="7"/>
    </row>
    <row r="56158" spans="33:34">
      <c r="AG56158" s="7"/>
      <c r="AH56158" s="7"/>
    </row>
    <row r="56159" spans="33:34">
      <c r="AG56159" s="7"/>
      <c r="AH56159" s="7"/>
    </row>
    <row r="56160" spans="33:34">
      <c r="AG56160" s="7"/>
      <c r="AH56160" s="7"/>
    </row>
    <row r="56161" spans="33:34">
      <c r="AG56161" s="7"/>
      <c r="AH56161" s="7"/>
    </row>
    <row r="56162" spans="33:34">
      <c r="AG56162" s="7"/>
      <c r="AH56162" s="7"/>
    </row>
    <row r="56163" spans="33:34">
      <c r="AG56163" s="7"/>
      <c r="AH56163" s="7"/>
    </row>
    <row r="56164" spans="33:34">
      <c r="AG56164" s="7"/>
      <c r="AH56164" s="7"/>
    </row>
    <row r="56165" spans="33:34">
      <c r="AG56165" s="7"/>
      <c r="AH56165" s="7"/>
    </row>
    <row r="56166" spans="33:34">
      <c r="AG56166" s="7"/>
      <c r="AH56166" s="7"/>
    </row>
    <row r="56167" spans="33:34">
      <c r="AG56167" s="7"/>
      <c r="AH56167" s="7"/>
    </row>
    <row r="56168" spans="33:34">
      <c r="AG56168" s="7"/>
      <c r="AH56168" s="7"/>
    </row>
    <row r="56169" spans="33:34">
      <c r="AG56169" s="7"/>
      <c r="AH56169" s="7"/>
    </row>
    <row r="56170" spans="33:34">
      <c r="AG56170" s="7"/>
      <c r="AH56170" s="7"/>
    </row>
    <row r="56171" spans="33:34">
      <c r="AG56171" s="7"/>
      <c r="AH56171" s="7"/>
    </row>
    <row r="56172" spans="33:34">
      <c r="AG56172" s="7"/>
      <c r="AH56172" s="7"/>
    </row>
    <row r="56173" spans="33:34">
      <c r="AG56173" s="7"/>
      <c r="AH56173" s="7"/>
    </row>
    <row r="56174" spans="33:34">
      <c r="AG56174" s="7"/>
      <c r="AH56174" s="7"/>
    </row>
    <row r="56175" spans="33:34">
      <c r="AG56175" s="7"/>
      <c r="AH56175" s="7"/>
    </row>
    <row r="56176" spans="33:34">
      <c r="AG56176" s="7"/>
      <c r="AH56176" s="7"/>
    </row>
    <row r="56177" spans="33:34">
      <c r="AG56177" s="7"/>
      <c r="AH56177" s="7"/>
    </row>
    <row r="56178" spans="33:34">
      <c r="AG56178" s="7"/>
      <c r="AH56178" s="7"/>
    </row>
    <row r="56179" spans="33:34">
      <c r="AG56179" s="7"/>
      <c r="AH56179" s="7"/>
    </row>
    <row r="56180" spans="33:34">
      <c r="AG56180" s="7"/>
      <c r="AH56180" s="7"/>
    </row>
    <row r="56181" spans="33:34">
      <c r="AG56181" s="7"/>
      <c r="AH56181" s="7"/>
    </row>
    <row r="56182" spans="33:34">
      <c r="AG56182" s="7"/>
      <c r="AH56182" s="7"/>
    </row>
    <row r="56183" spans="33:34">
      <c r="AG56183" s="7"/>
      <c r="AH56183" s="7"/>
    </row>
    <row r="56184" spans="33:34">
      <c r="AG56184" s="7"/>
      <c r="AH56184" s="7"/>
    </row>
    <row r="56185" spans="33:34">
      <c r="AG56185" s="7"/>
      <c r="AH56185" s="7"/>
    </row>
    <row r="56186" spans="33:34">
      <c r="AG56186" s="7"/>
      <c r="AH56186" s="7"/>
    </row>
    <row r="56187" spans="33:34">
      <c r="AG56187" s="7"/>
      <c r="AH56187" s="7"/>
    </row>
    <row r="56188" spans="33:34">
      <c r="AG56188" s="7"/>
      <c r="AH56188" s="7"/>
    </row>
    <row r="56189" spans="33:34">
      <c r="AG56189" s="7"/>
      <c r="AH56189" s="7"/>
    </row>
    <row r="56190" spans="33:34">
      <c r="AG56190" s="7"/>
      <c r="AH56190" s="7"/>
    </row>
    <row r="56191" spans="33:34">
      <c r="AG56191" s="7"/>
      <c r="AH56191" s="7"/>
    </row>
    <row r="56192" spans="33:34">
      <c r="AG56192" s="7"/>
      <c r="AH56192" s="7"/>
    </row>
    <row r="56193" spans="33:34">
      <c r="AG56193" s="7"/>
      <c r="AH56193" s="7"/>
    </row>
    <row r="56194" spans="33:34">
      <c r="AG56194" s="7"/>
      <c r="AH56194" s="7"/>
    </row>
    <row r="56195" spans="33:34">
      <c r="AG56195" s="7"/>
      <c r="AH56195" s="7"/>
    </row>
    <row r="56196" spans="33:34">
      <c r="AG56196" s="7"/>
      <c r="AH56196" s="7"/>
    </row>
    <row r="56197" spans="33:34">
      <c r="AG56197" s="7"/>
      <c r="AH56197" s="7"/>
    </row>
    <row r="56198" spans="33:34">
      <c r="AG56198" s="7"/>
      <c r="AH56198" s="7"/>
    </row>
    <row r="56199" spans="33:34">
      <c r="AG56199" s="7"/>
      <c r="AH56199" s="7"/>
    </row>
    <row r="56200" spans="33:34">
      <c r="AG56200" s="7"/>
      <c r="AH56200" s="7"/>
    </row>
    <row r="56201" spans="33:34">
      <c r="AG56201" s="7"/>
      <c r="AH56201" s="7"/>
    </row>
    <row r="56202" spans="33:34">
      <c r="AG56202" s="7"/>
      <c r="AH56202" s="7"/>
    </row>
    <row r="56203" spans="33:34">
      <c r="AG56203" s="7"/>
      <c r="AH56203" s="7"/>
    </row>
    <row r="56204" spans="33:34">
      <c r="AG56204" s="7"/>
      <c r="AH56204" s="7"/>
    </row>
    <row r="56205" spans="33:34">
      <c r="AG56205" s="7"/>
      <c r="AH56205" s="7"/>
    </row>
    <row r="56206" spans="33:34">
      <c r="AG56206" s="7"/>
      <c r="AH56206" s="7"/>
    </row>
    <row r="56207" spans="33:34">
      <c r="AG56207" s="7"/>
      <c r="AH56207" s="7"/>
    </row>
    <row r="56208" spans="33:34">
      <c r="AG56208" s="7"/>
      <c r="AH56208" s="7"/>
    </row>
    <row r="56209" spans="33:34">
      <c r="AG56209" s="7"/>
      <c r="AH56209" s="7"/>
    </row>
    <row r="56210" spans="33:34">
      <c r="AG56210" s="7"/>
      <c r="AH56210" s="7"/>
    </row>
    <row r="56211" spans="33:34">
      <c r="AG56211" s="7"/>
      <c r="AH56211" s="7"/>
    </row>
    <row r="56212" spans="33:34">
      <c r="AG56212" s="7"/>
      <c r="AH56212" s="7"/>
    </row>
    <row r="56213" spans="33:34">
      <c r="AG56213" s="7"/>
      <c r="AH56213" s="7"/>
    </row>
    <row r="56214" spans="33:34">
      <c r="AG56214" s="7"/>
      <c r="AH56214" s="7"/>
    </row>
    <row r="56215" spans="33:34">
      <c r="AG56215" s="7"/>
      <c r="AH56215" s="7"/>
    </row>
    <row r="56216" spans="33:34">
      <c r="AG56216" s="7"/>
      <c r="AH56216" s="7"/>
    </row>
    <row r="56217" spans="33:34">
      <c r="AG56217" s="7"/>
      <c r="AH56217" s="7"/>
    </row>
    <row r="56218" spans="33:34">
      <c r="AG56218" s="7"/>
      <c r="AH56218" s="7"/>
    </row>
    <row r="56219" spans="33:34">
      <c r="AG56219" s="7"/>
      <c r="AH56219" s="7"/>
    </row>
    <row r="56220" spans="33:34">
      <c r="AG56220" s="7"/>
      <c r="AH56220" s="7"/>
    </row>
    <row r="56221" spans="33:34">
      <c r="AG56221" s="7"/>
      <c r="AH56221" s="7"/>
    </row>
    <row r="56222" spans="33:34">
      <c r="AG56222" s="7"/>
      <c r="AH56222" s="7"/>
    </row>
    <row r="56223" spans="33:34">
      <c r="AG56223" s="7"/>
      <c r="AH56223" s="7"/>
    </row>
    <row r="56224" spans="33:34">
      <c r="AG56224" s="7"/>
      <c r="AH56224" s="7"/>
    </row>
    <row r="56225" spans="33:34">
      <c r="AG56225" s="7"/>
      <c r="AH56225" s="7"/>
    </row>
    <row r="56226" spans="33:34">
      <c r="AG56226" s="7"/>
      <c r="AH56226" s="7"/>
    </row>
    <row r="56227" spans="33:34">
      <c r="AG56227" s="7"/>
      <c r="AH56227" s="7"/>
    </row>
    <row r="56228" spans="33:34">
      <c r="AG56228" s="7"/>
      <c r="AH56228" s="7"/>
    </row>
    <row r="56229" spans="33:34">
      <c r="AG56229" s="7"/>
      <c r="AH56229" s="7"/>
    </row>
    <row r="56230" spans="33:34">
      <c r="AG56230" s="7"/>
      <c r="AH56230" s="7"/>
    </row>
    <row r="56231" spans="33:34">
      <c r="AG56231" s="7"/>
      <c r="AH56231" s="7"/>
    </row>
    <row r="56232" spans="33:34">
      <c r="AG56232" s="7"/>
      <c r="AH56232" s="7"/>
    </row>
    <row r="56233" spans="33:34">
      <c r="AG56233" s="7"/>
      <c r="AH56233" s="7"/>
    </row>
    <row r="56234" spans="33:34">
      <c r="AG56234" s="7"/>
      <c r="AH56234" s="7"/>
    </row>
    <row r="56235" spans="33:34">
      <c r="AG56235" s="7"/>
      <c r="AH56235" s="7"/>
    </row>
    <row r="56236" spans="33:34">
      <c r="AG56236" s="7"/>
      <c r="AH56236" s="7"/>
    </row>
    <row r="56237" spans="33:34">
      <c r="AG56237" s="7"/>
      <c r="AH56237" s="7"/>
    </row>
    <row r="56238" spans="33:34">
      <c r="AG56238" s="7"/>
      <c r="AH56238" s="7"/>
    </row>
    <row r="56239" spans="33:34">
      <c r="AG56239" s="7"/>
      <c r="AH56239" s="7"/>
    </row>
    <row r="56240" spans="33:34">
      <c r="AG56240" s="7"/>
      <c r="AH56240" s="7"/>
    </row>
    <row r="56241" spans="33:34">
      <c r="AG56241" s="7"/>
      <c r="AH56241" s="7"/>
    </row>
    <row r="56242" spans="33:34">
      <c r="AG56242" s="7"/>
      <c r="AH56242" s="7"/>
    </row>
    <row r="56243" spans="33:34">
      <c r="AG56243" s="7"/>
      <c r="AH56243" s="7"/>
    </row>
    <row r="56244" spans="33:34">
      <c r="AG56244" s="7"/>
      <c r="AH56244" s="7"/>
    </row>
    <row r="56245" spans="33:34">
      <c r="AG56245" s="7"/>
      <c r="AH56245" s="7"/>
    </row>
    <row r="56246" spans="33:34">
      <c r="AG56246" s="7"/>
      <c r="AH56246" s="7"/>
    </row>
    <row r="56247" spans="33:34">
      <c r="AG56247" s="7"/>
      <c r="AH56247" s="7"/>
    </row>
    <row r="56248" spans="33:34">
      <c r="AG56248" s="7"/>
      <c r="AH56248" s="7"/>
    </row>
    <row r="56249" spans="33:34">
      <c r="AG56249" s="7"/>
      <c r="AH56249" s="7"/>
    </row>
    <row r="56250" spans="33:34">
      <c r="AG56250" s="7"/>
      <c r="AH56250" s="7"/>
    </row>
    <row r="56251" spans="33:34">
      <c r="AG56251" s="7"/>
      <c r="AH56251" s="7"/>
    </row>
    <row r="56252" spans="33:34">
      <c r="AG56252" s="7"/>
      <c r="AH56252" s="7"/>
    </row>
    <row r="56253" spans="33:34">
      <c r="AG56253" s="7"/>
      <c r="AH56253" s="7"/>
    </row>
    <row r="56254" spans="33:34">
      <c r="AG56254" s="7"/>
      <c r="AH56254" s="7"/>
    </row>
    <row r="56255" spans="33:34">
      <c r="AG56255" s="7"/>
      <c r="AH56255" s="7"/>
    </row>
    <row r="56256" spans="33:34">
      <c r="AG56256" s="7"/>
      <c r="AH56256" s="7"/>
    </row>
    <row r="56257" spans="33:34">
      <c r="AG56257" s="7"/>
      <c r="AH56257" s="7"/>
    </row>
    <row r="56258" spans="33:34">
      <c r="AG56258" s="7"/>
      <c r="AH56258" s="7"/>
    </row>
    <row r="56259" spans="33:34">
      <c r="AG56259" s="7"/>
      <c r="AH56259" s="7"/>
    </row>
    <row r="56260" spans="33:34">
      <c r="AG56260" s="7"/>
      <c r="AH56260" s="7"/>
    </row>
    <row r="56261" spans="33:34">
      <c r="AG56261" s="7"/>
      <c r="AH56261" s="7"/>
    </row>
    <row r="56262" spans="33:34">
      <c r="AG56262" s="7"/>
      <c r="AH56262" s="7"/>
    </row>
    <row r="56263" spans="33:34">
      <c r="AG56263" s="7"/>
      <c r="AH56263" s="7"/>
    </row>
    <row r="56264" spans="33:34">
      <c r="AG56264" s="7"/>
      <c r="AH56264" s="7"/>
    </row>
    <row r="56265" spans="33:34">
      <c r="AG56265" s="7"/>
      <c r="AH56265" s="7"/>
    </row>
    <row r="56266" spans="33:34">
      <c r="AG56266" s="7"/>
      <c r="AH56266" s="7"/>
    </row>
    <row r="56267" spans="33:34">
      <c r="AG56267" s="7"/>
      <c r="AH56267" s="7"/>
    </row>
    <row r="56268" spans="33:34">
      <c r="AG56268" s="7"/>
      <c r="AH56268" s="7"/>
    </row>
    <row r="56269" spans="33:34">
      <c r="AG56269" s="7"/>
      <c r="AH56269" s="7"/>
    </row>
    <row r="56270" spans="33:34">
      <c r="AG56270" s="7"/>
      <c r="AH56270" s="7"/>
    </row>
    <row r="56271" spans="33:34">
      <c r="AG56271" s="7"/>
      <c r="AH56271" s="7"/>
    </row>
    <row r="56272" spans="33:34">
      <c r="AG56272" s="7"/>
      <c r="AH56272" s="7"/>
    </row>
    <row r="56273" spans="33:34">
      <c r="AG56273" s="7"/>
      <c r="AH56273" s="7"/>
    </row>
    <row r="56274" spans="33:34">
      <c r="AG56274" s="7"/>
      <c r="AH56274" s="7"/>
    </row>
    <row r="56275" spans="33:34">
      <c r="AG56275" s="7"/>
      <c r="AH56275" s="7"/>
    </row>
    <row r="56276" spans="33:34">
      <c r="AG56276" s="7"/>
      <c r="AH56276" s="7"/>
    </row>
    <row r="56277" spans="33:34">
      <c r="AG56277" s="7"/>
      <c r="AH56277" s="7"/>
    </row>
    <row r="56278" spans="33:34">
      <c r="AG56278" s="7"/>
      <c r="AH56278" s="7"/>
    </row>
    <row r="56279" spans="33:34">
      <c r="AG56279" s="7"/>
      <c r="AH56279" s="7"/>
    </row>
    <row r="56280" spans="33:34">
      <c r="AG56280" s="7"/>
      <c r="AH56280" s="7"/>
    </row>
    <row r="56281" spans="33:34">
      <c r="AG56281" s="7"/>
      <c r="AH56281" s="7"/>
    </row>
    <row r="56282" spans="33:34">
      <c r="AG56282" s="7"/>
      <c r="AH56282" s="7"/>
    </row>
    <row r="56283" spans="33:34">
      <c r="AG56283" s="7"/>
      <c r="AH56283" s="7"/>
    </row>
    <row r="56284" spans="33:34">
      <c r="AG56284" s="7"/>
      <c r="AH56284" s="7"/>
    </row>
    <row r="56285" spans="33:34">
      <c r="AG56285" s="7"/>
      <c r="AH56285" s="7"/>
    </row>
    <row r="56286" spans="33:34">
      <c r="AG56286" s="7"/>
      <c r="AH56286" s="7"/>
    </row>
    <row r="56287" spans="33:34">
      <c r="AG56287" s="7"/>
      <c r="AH56287" s="7"/>
    </row>
    <row r="56288" spans="33:34">
      <c r="AG56288" s="7"/>
      <c r="AH56288" s="7"/>
    </row>
    <row r="56289" spans="33:34">
      <c r="AG56289" s="7"/>
      <c r="AH56289" s="7"/>
    </row>
    <row r="56290" spans="33:34">
      <c r="AG56290" s="7"/>
      <c r="AH56290" s="7"/>
    </row>
    <row r="56291" spans="33:34">
      <c r="AG56291" s="7"/>
      <c r="AH56291" s="7"/>
    </row>
    <row r="56292" spans="33:34">
      <c r="AG56292" s="7"/>
      <c r="AH56292" s="7"/>
    </row>
    <row r="56293" spans="33:34">
      <c r="AG56293" s="7"/>
      <c r="AH56293" s="7"/>
    </row>
    <row r="56294" spans="33:34">
      <c r="AG56294" s="7"/>
      <c r="AH56294" s="7"/>
    </row>
    <row r="56295" spans="33:34">
      <c r="AG56295" s="7"/>
      <c r="AH56295" s="7"/>
    </row>
    <row r="56296" spans="33:34">
      <c r="AG56296" s="7"/>
      <c r="AH56296" s="7"/>
    </row>
    <row r="56297" spans="33:34">
      <c r="AG56297" s="7"/>
      <c r="AH56297" s="7"/>
    </row>
    <row r="56298" spans="33:34">
      <c r="AG56298" s="7"/>
      <c r="AH56298" s="7"/>
    </row>
    <row r="56299" spans="33:34">
      <c r="AG56299" s="7"/>
      <c r="AH56299" s="7"/>
    </row>
    <row r="56300" spans="33:34">
      <c r="AG56300" s="7"/>
      <c r="AH56300" s="7"/>
    </row>
    <row r="56301" spans="33:34">
      <c r="AG56301" s="7"/>
      <c r="AH56301" s="7"/>
    </row>
    <row r="56302" spans="33:34">
      <c r="AG56302" s="7"/>
      <c r="AH56302" s="7"/>
    </row>
    <row r="56303" spans="33:34">
      <c r="AG56303" s="7"/>
      <c r="AH56303" s="7"/>
    </row>
    <row r="56304" spans="33:34">
      <c r="AG56304" s="7"/>
      <c r="AH56304" s="7"/>
    </row>
    <row r="56305" spans="33:34">
      <c r="AG56305" s="7"/>
      <c r="AH56305" s="7"/>
    </row>
    <row r="56306" spans="33:34">
      <c r="AG56306" s="7"/>
      <c r="AH56306" s="7"/>
    </row>
    <row r="56307" spans="33:34">
      <c r="AG56307" s="7"/>
      <c r="AH56307" s="7"/>
    </row>
    <row r="56308" spans="33:34">
      <c r="AG56308" s="7"/>
      <c r="AH56308" s="7"/>
    </row>
    <row r="56309" spans="33:34">
      <c r="AG56309" s="7"/>
      <c r="AH56309" s="7"/>
    </row>
    <row r="56310" spans="33:34">
      <c r="AG56310" s="7"/>
      <c r="AH56310" s="7"/>
    </row>
    <row r="56311" spans="33:34">
      <c r="AG56311" s="7"/>
      <c r="AH56311" s="7"/>
    </row>
    <row r="56312" spans="33:34">
      <c r="AG56312" s="7"/>
      <c r="AH56312" s="7"/>
    </row>
    <row r="56313" spans="33:34">
      <c r="AG56313" s="7"/>
      <c r="AH56313" s="7"/>
    </row>
    <row r="56314" spans="33:34">
      <c r="AG56314" s="7"/>
      <c r="AH56314" s="7"/>
    </row>
    <row r="56315" spans="33:34">
      <c r="AG56315" s="7"/>
      <c r="AH56315" s="7"/>
    </row>
    <row r="56316" spans="33:34">
      <c r="AG56316" s="7"/>
      <c r="AH56316" s="7"/>
    </row>
    <row r="56317" spans="33:34">
      <c r="AG56317" s="7"/>
      <c r="AH56317" s="7"/>
    </row>
    <row r="56318" spans="33:34">
      <c r="AG56318" s="7"/>
      <c r="AH56318" s="7"/>
    </row>
    <row r="56319" spans="33:34">
      <c r="AG56319" s="7"/>
      <c r="AH56319" s="7"/>
    </row>
    <row r="56320" spans="33:34">
      <c r="AG56320" s="7"/>
      <c r="AH56320" s="7"/>
    </row>
    <row r="56321" spans="33:34">
      <c r="AG56321" s="7"/>
      <c r="AH56321" s="7"/>
    </row>
    <row r="56322" spans="33:34">
      <c r="AG56322" s="7"/>
      <c r="AH56322" s="7"/>
    </row>
    <row r="56323" spans="33:34">
      <c r="AG56323" s="7"/>
      <c r="AH56323" s="7"/>
    </row>
    <row r="56324" spans="33:34">
      <c r="AG56324" s="7"/>
      <c r="AH56324" s="7"/>
    </row>
    <row r="56325" spans="33:34">
      <c r="AG56325" s="7"/>
      <c r="AH56325" s="7"/>
    </row>
    <row r="56326" spans="33:34">
      <c r="AG56326" s="7"/>
      <c r="AH56326" s="7"/>
    </row>
    <row r="56327" spans="33:34">
      <c r="AG56327" s="7"/>
      <c r="AH56327" s="7"/>
    </row>
    <row r="56328" spans="33:34">
      <c r="AG56328" s="7"/>
      <c r="AH56328" s="7"/>
    </row>
    <row r="56329" spans="33:34">
      <c r="AG56329" s="7"/>
      <c r="AH56329" s="7"/>
    </row>
    <row r="56330" spans="33:34">
      <c r="AG56330" s="7"/>
      <c r="AH56330" s="7"/>
    </row>
    <row r="56331" spans="33:34">
      <c r="AG56331" s="7"/>
      <c r="AH56331" s="7"/>
    </row>
    <row r="56332" spans="33:34">
      <c r="AG56332" s="7"/>
      <c r="AH56332" s="7"/>
    </row>
    <row r="56333" spans="33:34">
      <c r="AG56333" s="7"/>
      <c r="AH56333" s="7"/>
    </row>
    <row r="56334" spans="33:34">
      <c r="AG56334" s="7"/>
      <c r="AH56334" s="7"/>
    </row>
    <row r="56335" spans="33:34">
      <c r="AG56335" s="7"/>
      <c r="AH56335" s="7"/>
    </row>
    <row r="56336" spans="33:34">
      <c r="AG56336" s="7"/>
      <c r="AH56336" s="7"/>
    </row>
    <row r="56337" spans="33:34">
      <c r="AG56337" s="7"/>
      <c r="AH56337" s="7"/>
    </row>
    <row r="56338" spans="33:34">
      <c r="AG56338" s="7"/>
      <c r="AH56338" s="7"/>
    </row>
    <row r="56339" spans="33:34">
      <c r="AG56339" s="7"/>
      <c r="AH56339" s="7"/>
    </row>
    <row r="56340" spans="33:34">
      <c r="AG56340" s="7"/>
      <c r="AH56340" s="7"/>
    </row>
    <row r="56341" spans="33:34">
      <c r="AG56341" s="7"/>
      <c r="AH56341" s="7"/>
    </row>
    <row r="56342" spans="33:34">
      <c r="AG56342" s="7"/>
      <c r="AH56342" s="7"/>
    </row>
    <row r="56343" spans="33:34">
      <c r="AG56343" s="7"/>
      <c r="AH56343" s="7"/>
    </row>
    <row r="56344" spans="33:34">
      <c r="AG56344" s="7"/>
      <c r="AH56344" s="7"/>
    </row>
    <row r="56345" spans="33:34">
      <c r="AG56345" s="7"/>
      <c r="AH56345" s="7"/>
    </row>
    <row r="56346" spans="33:34">
      <c r="AG56346" s="7"/>
      <c r="AH56346" s="7"/>
    </row>
    <row r="56347" spans="33:34">
      <c r="AG56347" s="7"/>
      <c r="AH56347" s="7"/>
    </row>
    <row r="56348" spans="33:34">
      <c r="AG56348" s="7"/>
      <c r="AH56348" s="7"/>
    </row>
    <row r="56349" spans="33:34">
      <c r="AG56349" s="7"/>
      <c r="AH56349" s="7"/>
    </row>
    <row r="56350" spans="33:34">
      <c r="AG56350" s="7"/>
      <c r="AH56350" s="7"/>
    </row>
    <row r="56351" spans="33:34">
      <c r="AG56351" s="7"/>
      <c r="AH56351" s="7"/>
    </row>
    <row r="56352" spans="33:34">
      <c r="AG56352" s="7"/>
      <c r="AH56352" s="7"/>
    </row>
    <row r="56353" spans="33:34">
      <c r="AG56353" s="7"/>
      <c r="AH56353" s="7"/>
    </row>
    <row r="56354" spans="33:34">
      <c r="AG56354" s="7"/>
      <c r="AH56354" s="7"/>
    </row>
    <row r="56355" spans="33:34">
      <c r="AG56355" s="7"/>
      <c r="AH56355" s="7"/>
    </row>
    <row r="56356" spans="33:34">
      <c r="AG56356" s="7"/>
      <c r="AH56356" s="7"/>
    </row>
    <row r="56357" spans="33:34">
      <c r="AG56357" s="7"/>
      <c r="AH56357" s="7"/>
    </row>
    <row r="56358" spans="33:34">
      <c r="AG56358" s="7"/>
      <c r="AH56358" s="7"/>
    </row>
    <row r="56359" spans="33:34">
      <c r="AG56359" s="7"/>
      <c r="AH56359" s="7"/>
    </row>
    <row r="56360" spans="33:34">
      <c r="AG56360" s="7"/>
      <c r="AH56360" s="7"/>
    </row>
    <row r="56361" spans="33:34">
      <c r="AG56361" s="7"/>
      <c r="AH56361" s="7"/>
    </row>
    <row r="56362" spans="33:34">
      <c r="AG56362" s="7"/>
      <c r="AH56362" s="7"/>
    </row>
    <row r="56363" spans="33:34">
      <c r="AG56363" s="7"/>
      <c r="AH56363" s="7"/>
    </row>
    <row r="56364" spans="33:34">
      <c r="AG56364" s="7"/>
      <c r="AH56364" s="7"/>
    </row>
    <row r="56365" spans="33:34">
      <c r="AG56365" s="7"/>
      <c r="AH56365" s="7"/>
    </row>
    <row r="56366" spans="33:34">
      <c r="AG56366" s="7"/>
      <c r="AH56366" s="7"/>
    </row>
    <row r="56367" spans="33:34">
      <c r="AG56367" s="7"/>
      <c r="AH56367" s="7"/>
    </row>
    <row r="56368" spans="33:34">
      <c r="AG56368" s="7"/>
      <c r="AH56368" s="7"/>
    </row>
    <row r="56369" spans="33:34">
      <c r="AG56369" s="7"/>
      <c r="AH56369" s="7"/>
    </row>
    <row r="56370" spans="33:34">
      <c r="AG56370" s="7"/>
      <c r="AH56370" s="7"/>
    </row>
    <row r="56371" spans="33:34">
      <c r="AG56371" s="7"/>
      <c r="AH56371" s="7"/>
    </row>
    <row r="56372" spans="33:34">
      <c r="AG56372" s="7"/>
      <c r="AH56372" s="7"/>
    </row>
    <row r="56373" spans="33:34">
      <c r="AG56373" s="7"/>
      <c r="AH56373" s="7"/>
    </row>
    <row r="56374" spans="33:34">
      <c r="AG56374" s="7"/>
      <c r="AH56374" s="7"/>
    </row>
    <row r="56375" spans="33:34">
      <c r="AG56375" s="7"/>
      <c r="AH56375" s="7"/>
    </row>
    <row r="56376" spans="33:34">
      <c r="AG56376" s="7"/>
      <c r="AH56376" s="7"/>
    </row>
    <row r="56377" spans="33:34">
      <c r="AG56377" s="7"/>
      <c r="AH56377" s="7"/>
    </row>
    <row r="56378" spans="33:34">
      <c r="AG56378" s="7"/>
      <c r="AH56378" s="7"/>
    </row>
    <row r="56379" spans="33:34">
      <c r="AG56379" s="7"/>
      <c r="AH56379" s="7"/>
    </row>
    <row r="56380" spans="33:34">
      <c r="AG56380" s="7"/>
      <c r="AH56380" s="7"/>
    </row>
    <row r="56381" spans="33:34">
      <c r="AG56381" s="7"/>
      <c r="AH56381" s="7"/>
    </row>
    <row r="56382" spans="33:34">
      <c r="AG56382" s="7"/>
      <c r="AH56382" s="7"/>
    </row>
    <row r="56383" spans="33:34">
      <c r="AG56383" s="7"/>
      <c r="AH56383" s="7"/>
    </row>
    <row r="56384" spans="33:34">
      <c r="AG56384" s="7"/>
      <c r="AH56384" s="7"/>
    </row>
    <row r="56385" spans="33:34">
      <c r="AG56385" s="7"/>
      <c r="AH56385" s="7"/>
    </row>
    <row r="56386" spans="33:34">
      <c r="AG56386" s="7"/>
      <c r="AH56386" s="7"/>
    </row>
    <row r="56387" spans="33:34">
      <c r="AG56387" s="7"/>
      <c r="AH56387" s="7"/>
    </row>
    <row r="56388" spans="33:34">
      <c r="AG56388" s="7"/>
      <c r="AH56388" s="7"/>
    </row>
    <row r="56389" spans="33:34">
      <c r="AG56389" s="7"/>
      <c r="AH56389" s="7"/>
    </row>
    <row r="56390" spans="33:34">
      <c r="AG56390" s="7"/>
      <c r="AH56390" s="7"/>
    </row>
    <row r="56391" spans="33:34">
      <c r="AG56391" s="7"/>
      <c r="AH56391" s="7"/>
    </row>
    <row r="56392" spans="33:34">
      <c r="AG56392" s="7"/>
      <c r="AH56392" s="7"/>
    </row>
    <row r="56393" spans="33:34">
      <c r="AG56393" s="7"/>
      <c r="AH56393" s="7"/>
    </row>
    <row r="56394" spans="33:34">
      <c r="AG56394" s="7"/>
      <c r="AH56394" s="7"/>
    </row>
    <row r="56395" spans="33:34">
      <c r="AG56395" s="7"/>
      <c r="AH56395" s="7"/>
    </row>
    <row r="56396" spans="33:34">
      <c r="AG56396" s="7"/>
      <c r="AH56396" s="7"/>
    </row>
    <row r="56397" spans="33:34">
      <c r="AG56397" s="7"/>
      <c r="AH56397" s="7"/>
    </row>
    <row r="56398" spans="33:34">
      <c r="AG56398" s="7"/>
      <c r="AH56398" s="7"/>
    </row>
    <row r="56399" spans="33:34">
      <c r="AG56399" s="7"/>
      <c r="AH56399" s="7"/>
    </row>
    <row r="56400" spans="33:34">
      <c r="AG56400" s="7"/>
      <c r="AH56400" s="7"/>
    </row>
    <row r="56401" spans="33:34">
      <c r="AG56401" s="7"/>
      <c r="AH56401" s="7"/>
    </row>
    <row r="56402" spans="33:34">
      <c r="AG56402" s="7"/>
      <c r="AH56402" s="7"/>
    </row>
    <row r="56403" spans="33:34">
      <c r="AG56403" s="7"/>
      <c r="AH56403" s="7"/>
    </row>
    <row r="56404" spans="33:34">
      <c r="AG56404" s="7"/>
      <c r="AH56404" s="7"/>
    </row>
    <row r="56405" spans="33:34">
      <c r="AG56405" s="7"/>
      <c r="AH56405" s="7"/>
    </row>
    <row r="56406" spans="33:34">
      <c r="AG56406" s="7"/>
      <c r="AH56406" s="7"/>
    </row>
    <row r="56407" spans="33:34">
      <c r="AG56407" s="7"/>
      <c r="AH56407" s="7"/>
    </row>
    <row r="56408" spans="33:34">
      <c r="AG56408" s="7"/>
      <c r="AH56408" s="7"/>
    </row>
    <row r="56409" spans="33:34">
      <c r="AG56409" s="7"/>
      <c r="AH56409" s="7"/>
    </row>
    <row r="56410" spans="33:34">
      <c r="AG56410" s="7"/>
      <c r="AH56410" s="7"/>
    </row>
    <row r="56411" spans="33:34">
      <c r="AG56411" s="7"/>
      <c r="AH56411" s="7"/>
    </row>
    <row r="56412" spans="33:34">
      <c r="AG56412" s="7"/>
      <c r="AH56412" s="7"/>
    </row>
    <row r="56413" spans="33:34">
      <c r="AG56413" s="7"/>
      <c r="AH56413" s="7"/>
    </row>
    <row r="56414" spans="33:34">
      <c r="AG56414" s="7"/>
      <c r="AH56414" s="7"/>
    </row>
    <row r="56415" spans="33:34">
      <c r="AG56415" s="7"/>
      <c r="AH56415" s="7"/>
    </row>
    <row r="56416" spans="33:34">
      <c r="AG56416" s="7"/>
      <c r="AH56416" s="7"/>
    </row>
    <row r="56417" spans="33:34">
      <c r="AG56417" s="7"/>
      <c r="AH56417" s="7"/>
    </row>
    <row r="56418" spans="33:34">
      <c r="AG56418" s="7"/>
      <c r="AH56418" s="7"/>
    </row>
    <row r="56419" spans="33:34">
      <c r="AG56419" s="7"/>
      <c r="AH56419" s="7"/>
    </row>
    <row r="56420" spans="33:34">
      <c r="AG56420" s="7"/>
      <c r="AH56420" s="7"/>
    </row>
    <row r="56421" spans="33:34">
      <c r="AG56421" s="7"/>
      <c r="AH56421" s="7"/>
    </row>
    <row r="56422" spans="33:34">
      <c r="AG56422" s="7"/>
      <c r="AH56422" s="7"/>
    </row>
    <row r="56423" spans="33:34">
      <c r="AG56423" s="7"/>
      <c r="AH56423" s="7"/>
    </row>
    <row r="56424" spans="33:34">
      <c r="AG56424" s="7"/>
      <c r="AH56424" s="7"/>
    </row>
    <row r="56425" spans="33:34">
      <c r="AG56425" s="7"/>
      <c r="AH56425" s="7"/>
    </row>
    <row r="56426" spans="33:34">
      <c r="AG56426" s="7"/>
      <c r="AH56426" s="7"/>
    </row>
    <row r="56427" spans="33:34">
      <c r="AG56427" s="7"/>
      <c r="AH56427" s="7"/>
    </row>
    <row r="56428" spans="33:34">
      <c r="AG56428" s="7"/>
      <c r="AH56428" s="7"/>
    </row>
    <row r="56429" spans="33:34">
      <c r="AG56429" s="7"/>
      <c r="AH56429" s="7"/>
    </row>
    <row r="56430" spans="33:34">
      <c r="AG56430" s="7"/>
      <c r="AH56430" s="7"/>
    </row>
    <row r="56431" spans="33:34">
      <c r="AG56431" s="7"/>
      <c r="AH56431" s="7"/>
    </row>
    <row r="56432" spans="33:34">
      <c r="AG56432" s="7"/>
      <c r="AH56432" s="7"/>
    </row>
    <row r="56433" spans="33:34">
      <c r="AG56433" s="7"/>
      <c r="AH56433" s="7"/>
    </row>
    <row r="56434" spans="33:34">
      <c r="AG56434" s="7"/>
      <c r="AH56434" s="7"/>
    </row>
    <row r="56435" spans="33:34">
      <c r="AG56435" s="7"/>
      <c r="AH56435" s="7"/>
    </row>
    <row r="56436" spans="33:34">
      <c r="AG56436" s="7"/>
      <c r="AH56436" s="7"/>
    </row>
    <row r="56437" spans="33:34">
      <c r="AG56437" s="7"/>
      <c r="AH56437" s="7"/>
    </row>
    <row r="56438" spans="33:34">
      <c r="AG56438" s="7"/>
      <c r="AH56438" s="7"/>
    </row>
    <row r="56439" spans="33:34">
      <c r="AG56439" s="7"/>
      <c r="AH56439" s="7"/>
    </row>
    <row r="56440" spans="33:34">
      <c r="AG56440" s="7"/>
      <c r="AH56440" s="7"/>
    </row>
    <row r="56441" spans="33:34">
      <c r="AG56441" s="7"/>
      <c r="AH56441" s="7"/>
    </row>
    <row r="56442" spans="33:34">
      <c r="AG56442" s="7"/>
      <c r="AH56442" s="7"/>
    </row>
    <row r="56443" spans="33:34">
      <c r="AG56443" s="7"/>
      <c r="AH56443" s="7"/>
    </row>
    <row r="56444" spans="33:34">
      <c r="AG56444" s="7"/>
      <c r="AH56444" s="7"/>
    </row>
    <row r="56445" spans="33:34">
      <c r="AG56445" s="7"/>
      <c r="AH56445" s="7"/>
    </row>
    <row r="56446" spans="33:34">
      <c r="AG56446" s="7"/>
      <c r="AH56446" s="7"/>
    </row>
    <row r="56447" spans="33:34">
      <c r="AG56447" s="7"/>
      <c r="AH56447" s="7"/>
    </row>
    <row r="56448" spans="33:34">
      <c r="AG56448" s="7"/>
      <c r="AH56448" s="7"/>
    </row>
    <row r="56449" spans="33:34">
      <c r="AG56449" s="7"/>
      <c r="AH56449" s="7"/>
    </row>
    <row r="56450" spans="33:34">
      <c r="AG56450" s="7"/>
      <c r="AH56450" s="7"/>
    </row>
    <row r="56451" spans="33:34">
      <c r="AG56451" s="7"/>
      <c r="AH56451" s="7"/>
    </row>
    <row r="56452" spans="33:34">
      <c r="AG56452" s="7"/>
      <c r="AH56452" s="7"/>
    </row>
    <row r="56453" spans="33:34">
      <c r="AG56453" s="7"/>
      <c r="AH56453" s="7"/>
    </row>
    <row r="56454" spans="33:34">
      <c r="AG56454" s="7"/>
      <c r="AH56454" s="7"/>
    </row>
    <row r="56455" spans="33:34">
      <c r="AG56455" s="7"/>
      <c r="AH56455" s="7"/>
    </row>
    <row r="56456" spans="33:34">
      <c r="AG56456" s="7"/>
      <c r="AH56456" s="7"/>
    </row>
    <row r="56457" spans="33:34">
      <c r="AG56457" s="7"/>
      <c r="AH56457" s="7"/>
    </row>
    <row r="56458" spans="33:34">
      <c r="AG56458" s="7"/>
      <c r="AH56458" s="7"/>
    </row>
    <row r="56459" spans="33:34">
      <c r="AG56459" s="7"/>
      <c r="AH56459" s="7"/>
    </row>
    <row r="56460" spans="33:34">
      <c r="AG56460" s="7"/>
      <c r="AH56460" s="7"/>
    </row>
    <row r="56461" spans="33:34">
      <c r="AG56461" s="7"/>
      <c r="AH56461" s="7"/>
    </row>
    <row r="56462" spans="33:34">
      <c r="AG56462" s="7"/>
      <c r="AH56462" s="7"/>
    </row>
    <row r="56463" spans="33:34">
      <c r="AG56463" s="7"/>
      <c r="AH56463" s="7"/>
    </row>
    <row r="56464" spans="33:34">
      <c r="AG56464" s="7"/>
      <c r="AH56464" s="7"/>
    </row>
    <row r="56465" spans="33:34">
      <c r="AG56465" s="7"/>
      <c r="AH56465" s="7"/>
    </row>
    <row r="56466" spans="33:34">
      <c r="AG56466" s="7"/>
      <c r="AH56466" s="7"/>
    </row>
    <row r="56467" spans="33:34">
      <c r="AG56467" s="7"/>
      <c r="AH56467" s="7"/>
    </row>
    <row r="56468" spans="33:34">
      <c r="AG56468" s="7"/>
      <c r="AH56468" s="7"/>
    </row>
    <row r="56469" spans="33:34">
      <c r="AG56469" s="7"/>
      <c r="AH56469" s="7"/>
    </row>
    <row r="56470" spans="33:34">
      <c r="AG56470" s="7"/>
      <c r="AH56470" s="7"/>
    </row>
    <row r="56471" spans="33:34">
      <c r="AG56471" s="7"/>
      <c r="AH56471" s="7"/>
    </row>
    <row r="56472" spans="33:34">
      <c r="AG56472" s="7"/>
      <c r="AH56472" s="7"/>
    </row>
    <row r="56473" spans="33:34">
      <c r="AG56473" s="7"/>
      <c r="AH56473" s="7"/>
    </row>
    <row r="56474" spans="33:34">
      <c r="AG56474" s="7"/>
      <c r="AH56474" s="7"/>
    </row>
    <row r="56475" spans="33:34">
      <c r="AG56475" s="7"/>
      <c r="AH56475" s="7"/>
    </row>
    <row r="56476" spans="33:34">
      <c r="AG56476" s="7"/>
      <c r="AH56476" s="7"/>
    </row>
    <row r="56477" spans="33:34">
      <c r="AG56477" s="7"/>
      <c r="AH56477" s="7"/>
    </row>
    <row r="56478" spans="33:34">
      <c r="AG56478" s="7"/>
      <c r="AH56478" s="7"/>
    </row>
    <row r="56479" spans="33:34">
      <c r="AG56479" s="7"/>
      <c r="AH56479" s="7"/>
    </row>
    <row r="56480" spans="33:34">
      <c r="AG56480" s="7"/>
      <c r="AH56480" s="7"/>
    </row>
    <row r="56481" spans="33:34">
      <c r="AG56481" s="7"/>
      <c r="AH56481" s="7"/>
    </row>
    <row r="56482" spans="33:34">
      <c r="AG56482" s="7"/>
      <c r="AH56482" s="7"/>
    </row>
    <row r="56483" spans="33:34">
      <c r="AG56483" s="7"/>
      <c r="AH56483" s="7"/>
    </row>
    <row r="56484" spans="33:34">
      <c r="AG56484" s="7"/>
      <c r="AH56484" s="7"/>
    </row>
    <row r="56485" spans="33:34">
      <c r="AG56485" s="7"/>
      <c r="AH56485" s="7"/>
    </row>
    <row r="56486" spans="33:34">
      <c r="AG56486" s="7"/>
      <c r="AH56486" s="7"/>
    </row>
    <row r="56487" spans="33:34">
      <c r="AG56487" s="7"/>
      <c r="AH56487" s="7"/>
    </row>
    <row r="56488" spans="33:34">
      <c r="AG56488" s="7"/>
      <c r="AH56488" s="7"/>
    </row>
    <row r="56489" spans="33:34">
      <c r="AG56489" s="7"/>
      <c r="AH56489" s="7"/>
    </row>
    <row r="56490" spans="33:34">
      <c r="AG56490" s="7"/>
      <c r="AH56490" s="7"/>
    </row>
    <row r="56491" spans="33:34">
      <c r="AG56491" s="7"/>
      <c r="AH56491" s="7"/>
    </row>
    <row r="56492" spans="33:34">
      <c r="AG56492" s="7"/>
      <c r="AH56492" s="7"/>
    </row>
    <row r="56493" spans="33:34">
      <c r="AG56493" s="7"/>
      <c r="AH56493" s="7"/>
    </row>
    <row r="56494" spans="33:34">
      <c r="AG56494" s="7"/>
      <c r="AH56494" s="7"/>
    </row>
    <row r="56495" spans="33:34">
      <c r="AG56495" s="7"/>
      <c r="AH56495" s="7"/>
    </row>
    <row r="56496" spans="33:34">
      <c r="AG56496" s="7"/>
      <c r="AH56496" s="7"/>
    </row>
    <row r="56497" spans="33:34">
      <c r="AG56497" s="7"/>
      <c r="AH56497" s="7"/>
    </row>
    <row r="56498" spans="33:34">
      <c r="AG56498" s="7"/>
      <c r="AH56498" s="7"/>
    </row>
    <row r="56499" spans="33:34">
      <c r="AG56499" s="7"/>
      <c r="AH56499" s="7"/>
    </row>
    <row r="56500" spans="33:34">
      <c r="AG56500" s="7"/>
      <c r="AH56500" s="7"/>
    </row>
    <row r="56501" spans="33:34">
      <c r="AG56501" s="7"/>
      <c r="AH56501" s="7"/>
    </row>
    <row r="56502" spans="33:34">
      <c r="AG56502" s="7"/>
      <c r="AH56502" s="7"/>
    </row>
    <row r="56503" spans="33:34">
      <c r="AG56503" s="7"/>
      <c r="AH56503" s="7"/>
    </row>
    <row r="56504" spans="33:34">
      <c r="AG56504" s="7"/>
      <c r="AH56504" s="7"/>
    </row>
    <row r="56505" spans="33:34">
      <c r="AG56505" s="7"/>
      <c r="AH56505" s="7"/>
    </row>
    <row r="56506" spans="33:34">
      <c r="AG56506" s="7"/>
      <c r="AH56506" s="7"/>
    </row>
    <row r="56507" spans="33:34">
      <c r="AG56507" s="7"/>
      <c r="AH56507" s="7"/>
    </row>
    <row r="56508" spans="33:34">
      <c r="AG56508" s="7"/>
      <c r="AH56508" s="7"/>
    </row>
    <row r="56509" spans="33:34">
      <c r="AG56509" s="7"/>
      <c r="AH56509" s="7"/>
    </row>
    <row r="56510" spans="33:34">
      <c r="AG56510" s="7"/>
      <c r="AH56510" s="7"/>
    </row>
    <row r="56511" spans="33:34">
      <c r="AG56511" s="7"/>
      <c r="AH56511" s="7"/>
    </row>
    <row r="56512" spans="33:34">
      <c r="AG56512" s="7"/>
      <c r="AH56512" s="7"/>
    </row>
    <row r="56513" spans="33:34">
      <c r="AG56513" s="7"/>
      <c r="AH56513" s="7"/>
    </row>
    <row r="56514" spans="33:34">
      <c r="AG56514" s="7"/>
      <c r="AH56514" s="7"/>
    </row>
    <row r="56515" spans="33:34">
      <c r="AG56515" s="7"/>
      <c r="AH56515" s="7"/>
    </row>
    <row r="56516" spans="33:34">
      <c r="AG56516" s="7"/>
      <c r="AH56516" s="7"/>
    </row>
    <row r="56517" spans="33:34">
      <c r="AG56517" s="7"/>
      <c r="AH56517" s="7"/>
    </row>
    <row r="56518" spans="33:34">
      <c r="AG56518" s="7"/>
      <c r="AH56518" s="7"/>
    </row>
    <row r="56519" spans="33:34">
      <c r="AG56519" s="7"/>
      <c r="AH56519" s="7"/>
    </row>
    <row r="56520" spans="33:34">
      <c r="AG56520" s="7"/>
      <c r="AH56520" s="7"/>
    </row>
    <row r="56521" spans="33:34">
      <c r="AG56521" s="7"/>
      <c r="AH56521" s="7"/>
    </row>
    <row r="56522" spans="33:34">
      <c r="AG56522" s="7"/>
      <c r="AH56522" s="7"/>
    </row>
    <row r="56523" spans="33:34">
      <c r="AG56523" s="7"/>
      <c r="AH56523" s="7"/>
    </row>
    <row r="56524" spans="33:34">
      <c r="AG56524" s="7"/>
      <c r="AH56524" s="7"/>
    </row>
    <row r="56525" spans="33:34">
      <c r="AG56525" s="7"/>
      <c r="AH56525" s="7"/>
    </row>
    <row r="56526" spans="33:34">
      <c r="AG56526" s="7"/>
      <c r="AH56526" s="7"/>
    </row>
    <row r="56527" spans="33:34">
      <c r="AG56527" s="7"/>
      <c r="AH56527" s="7"/>
    </row>
    <row r="56528" spans="33:34">
      <c r="AG56528" s="7"/>
      <c r="AH56528" s="7"/>
    </row>
    <row r="56529" spans="33:34">
      <c r="AG56529" s="7"/>
      <c r="AH56529" s="7"/>
    </row>
    <row r="56530" spans="33:34">
      <c r="AG56530" s="7"/>
      <c r="AH56530" s="7"/>
    </row>
    <row r="56531" spans="33:34">
      <c r="AG56531" s="7"/>
      <c r="AH56531" s="7"/>
    </row>
    <row r="56532" spans="33:34">
      <c r="AG56532" s="7"/>
      <c r="AH56532" s="7"/>
    </row>
    <row r="56533" spans="33:34">
      <c r="AG56533" s="7"/>
      <c r="AH56533" s="7"/>
    </row>
    <row r="56534" spans="33:34">
      <c r="AG56534" s="7"/>
      <c r="AH56534" s="7"/>
    </row>
    <row r="56535" spans="33:34">
      <c r="AG56535" s="7"/>
      <c r="AH56535" s="7"/>
    </row>
    <row r="56536" spans="33:34">
      <c r="AG56536" s="7"/>
      <c r="AH56536" s="7"/>
    </row>
    <row r="56537" spans="33:34">
      <c r="AG56537" s="7"/>
      <c r="AH56537" s="7"/>
    </row>
    <row r="56538" spans="33:34">
      <c r="AG56538" s="7"/>
      <c r="AH56538" s="7"/>
    </row>
    <row r="56539" spans="33:34">
      <c r="AG56539" s="7"/>
      <c r="AH56539" s="7"/>
    </row>
    <row r="56540" spans="33:34">
      <c r="AG56540" s="7"/>
      <c r="AH56540" s="7"/>
    </row>
    <row r="56541" spans="33:34">
      <c r="AG56541" s="7"/>
      <c r="AH56541" s="7"/>
    </row>
    <row r="56542" spans="33:34">
      <c r="AG56542" s="7"/>
      <c r="AH56542" s="7"/>
    </row>
    <row r="56543" spans="33:34">
      <c r="AG56543" s="7"/>
      <c r="AH56543" s="7"/>
    </row>
    <row r="56544" spans="33:34">
      <c r="AG56544" s="7"/>
      <c r="AH56544" s="7"/>
    </row>
    <row r="56545" spans="33:34">
      <c r="AG56545" s="7"/>
      <c r="AH56545" s="7"/>
    </row>
    <row r="56546" spans="33:34">
      <c r="AG56546" s="7"/>
      <c r="AH56546" s="7"/>
    </row>
    <row r="56547" spans="33:34">
      <c r="AG56547" s="7"/>
      <c r="AH56547" s="7"/>
    </row>
    <row r="56548" spans="33:34">
      <c r="AG56548" s="7"/>
      <c r="AH56548" s="7"/>
    </row>
    <row r="56549" spans="33:34">
      <c r="AG56549" s="7"/>
      <c r="AH56549" s="7"/>
    </row>
    <row r="56550" spans="33:34">
      <c r="AG56550" s="7"/>
      <c r="AH56550" s="7"/>
    </row>
    <row r="56551" spans="33:34">
      <c r="AG56551" s="7"/>
      <c r="AH56551" s="7"/>
    </row>
    <row r="56552" spans="33:34">
      <c r="AG56552" s="7"/>
      <c r="AH56552" s="7"/>
    </row>
    <row r="56553" spans="33:34">
      <c r="AG56553" s="7"/>
      <c r="AH56553" s="7"/>
    </row>
    <row r="56554" spans="33:34">
      <c r="AG56554" s="7"/>
      <c r="AH56554" s="7"/>
    </row>
    <row r="56555" spans="33:34">
      <c r="AG56555" s="7"/>
      <c r="AH56555" s="7"/>
    </row>
    <row r="56556" spans="33:34">
      <c r="AG56556" s="7"/>
      <c r="AH56556" s="7"/>
    </row>
    <row r="56557" spans="33:34">
      <c r="AG56557" s="7"/>
      <c r="AH56557" s="7"/>
    </row>
    <row r="56558" spans="33:34">
      <c r="AG56558" s="7"/>
      <c r="AH56558" s="7"/>
    </row>
    <row r="56559" spans="33:34">
      <c r="AG56559" s="7"/>
      <c r="AH56559" s="7"/>
    </row>
    <row r="56560" spans="33:34">
      <c r="AG56560" s="7"/>
      <c r="AH56560" s="7"/>
    </row>
    <row r="56561" spans="33:34">
      <c r="AG56561" s="7"/>
      <c r="AH56561" s="7"/>
    </row>
    <row r="56562" spans="33:34">
      <c r="AG56562" s="7"/>
      <c r="AH56562" s="7"/>
    </row>
    <row r="56563" spans="33:34">
      <c r="AG56563" s="7"/>
      <c r="AH56563" s="7"/>
    </row>
    <row r="56564" spans="33:34">
      <c r="AG56564" s="7"/>
      <c r="AH56564" s="7"/>
    </row>
    <row r="56565" spans="33:34">
      <c r="AG56565" s="7"/>
      <c r="AH56565" s="7"/>
    </row>
    <row r="56566" spans="33:34">
      <c r="AG56566" s="7"/>
      <c r="AH56566" s="7"/>
    </row>
    <row r="56567" spans="33:34">
      <c r="AG56567" s="7"/>
      <c r="AH56567" s="7"/>
    </row>
    <row r="56568" spans="33:34">
      <c r="AG56568" s="7"/>
      <c r="AH56568" s="7"/>
    </row>
    <row r="56569" spans="33:34">
      <c r="AG56569" s="7"/>
      <c r="AH56569" s="7"/>
    </row>
    <row r="56570" spans="33:34">
      <c r="AG56570" s="7"/>
      <c r="AH56570" s="7"/>
    </row>
    <row r="56571" spans="33:34">
      <c r="AG56571" s="7"/>
      <c r="AH56571" s="7"/>
    </row>
    <row r="56572" spans="33:34">
      <c r="AG56572" s="7"/>
      <c r="AH56572" s="7"/>
    </row>
    <row r="56573" spans="33:34">
      <c r="AG56573" s="7"/>
      <c r="AH56573" s="7"/>
    </row>
    <row r="56574" spans="33:34">
      <c r="AG56574" s="7"/>
      <c r="AH56574" s="7"/>
    </row>
    <row r="56575" spans="33:34">
      <c r="AG56575" s="7"/>
      <c r="AH56575" s="7"/>
    </row>
    <row r="56576" spans="33:34">
      <c r="AG56576" s="7"/>
      <c r="AH56576" s="7"/>
    </row>
    <row r="56577" spans="33:34">
      <c r="AG56577" s="7"/>
      <c r="AH56577" s="7"/>
    </row>
    <row r="56578" spans="33:34">
      <c r="AG56578" s="7"/>
      <c r="AH56578" s="7"/>
    </row>
    <row r="56579" spans="33:34">
      <c r="AG56579" s="7"/>
      <c r="AH56579" s="7"/>
    </row>
    <row r="56580" spans="33:34">
      <c r="AG56580" s="7"/>
      <c r="AH56580" s="7"/>
    </row>
    <row r="56581" spans="33:34">
      <c r="AG56581" s="7"/>
      <c r="AH56581" s="7"/>
    </row>
    <row r="56582" spans="33:34">
      <c r="AG56582" s="7"/>
      <c r="AH56582" s="7"/>
    </row>
    <row r="56583" spans="33:34">
      <c r="AG56583" s="7"/>
      <c r="AH56583" s="7"/>
    </row>
    <row r="56584" spans="33:34">
      <c r="AG56584" s="7"/>
      <c r="AH56584" s="7"/>
    </row>
    <row r="56585" spans="33:34">
      <c r="AG56585" s="7"/>
      <c r="AH56585" s="7"/>
    </row>
    <row r="56586" spans="33:34">
      <c r="AG56586" s="7"/>
      <c r="AH56586" s="7"/>
    </row>
    <row r="56587" spans="33:34">
      <c r="AG56587" s="7"/>
      <c r="AH56587" s="7"/>
    </row>
    <row r="56588" spans="33:34">
      <c r="AG56588" s="7"/>
      <c r="AH56588" s="7"/>
    </row>
    <row r="56589" spans="33:34">
      <c r="AG56589" s="7"/>
      <c r="AH56589" s="7"/>
    </row>
    <row r="56590" spans="33:34">
      <c r="AG56590" s="7"/>
      <c r="AH56590" s="7"/>
    </row>
    <row r="56591" spans="33:34">
      <c r="AG56591" s="7"/>
      <c r="AH56591" s="7"/>
    </row>
    <row r="56592" spans="33:34">
      <c r="AG56592" s="7"/>
      <c r="AH56592" s="7"/>
    </row>
    <row r="56593" spans="33:34">
      <c r="AG56593" s="7"/>
      <c r="AH56593" s="7"/>
    </row>
    <row r="56594" spans="33:34">
      <c r="AG56594" s="7"/>
      <c r="AH56594" s="7"/>
    </row>
    <row r="56595" spans="33:34">
      <c r="AG56595" s="7"/>
      <c r="AH56595" s="7"/>
    </row>
    <row r="56596" spans="33:34">
      <c r="AG56596" s="7"/>
      <c r="AH56596" s="7"/>
    </row>
    <row r="56597" spans="33:34">
      <c r="AG56597" s="7"/>
      <c r="AH56597" s="7"/>
    </row>
    <row r="56598" spans="33:34">
      <c r="AG56598" s="7"/>
      <c r="AH56598" s="7"/>
    </row>
    <row r="56599" spans="33:34">
      <c r="AG56599" s="7"/>
      <c r="AH56599" s="7"/>
    </row>
    <row r="56600" spans="33:34">
      <c r="AG56600" s="7"/>
      <c r="AH56600" s="7"/>
    </row>
    <row r="56601" spans="33:34">
      <c r="AG56601" s="7"/>
      <c r="AH56601" s="7"/>
    </row>
    <row r="56602" spans="33:34">
      <c r="AG56602" s="7"/>
      <c r="AH56602" s="7"/>
    </row>
    <row r="56603" spans="33:34">
      <c r="AG56603" s="7"/>
      <c r="AH56603" s="7"/>
    </row>
    <row r="56604" spans="33:34">
      <c r="AG56604" s="7"/>
      <c r="AH56604" s="7"/>
    </row>
    <row r="56605" spans="33:34">
      <c r="AG56605" s="7"/>
      <c r="AH56605" s="7"/>
    </row>
    <row r="56606" spans="33:34">
      <c r="AG56606" s="7"/>
      <c r="AH56606" s="7"/>
    </row>
    <row r="56607" spans="33:34">
      <c r="AG56607" s="7"/>
      <c r="AH56607" s="7"/>
    </row>
    <row r="56608" spans="33:34">
      <c r="AG56608" s="7"/>
      <c r="AH56608" s="7"/>
    </row>
    <row r="56609" spans="33:34">
      <c r="AG56609" s="7"/>
      <c r="AH56609" s="7"/>
    </row>
    <row r="56610" spans="33:34">
      <c r="AG56610" s="7"/>
      <c r="AH56610" s="7"/>
    </row>
    <row r="56611" spans="33:34">
      <c r="AG56611" s="7"/>
      <c r="AH56611" s="7"/>
    </row>
    <row r="56612" spans="33:34">
      <c r="AG56612" s="7"/>
      <c r="AH56612" s="7"/>
    </row>
    <row r="56613" spans="33:34">
      <c r="AG56613" s="7"/>
      <c r="AH56613" s="7"/>
    </row>
    <row r="56614" spans="33:34">
      <c r="AG56614" s="7"/>
      <c r="AH56614" s="7"/>
    </row>
    <row r="56615" spans="33:34">
      <c r="AG56615" s="7"/>
      <c r="AH56615" s="7"/>
    </row>
    <row r="56616" spans="33:34">
      <c r="AG56616" s="7"/>
      <c r="AH56616" s="7"/>
    </row>
    <row r="56617" spans="33:34">
      <c r="AG56617" s="7"/>
      <c r="AH56617" s="7"/>
    </row>
    <row r="56618" spans="33:34">
      <c r="AG56618" s="7"/>
      <c r="AH56618" s="7"/>
    </row>
    <row r="56619" spans="33:34">
      <c r="AG56619" s="7"/>
      <c r="AH56619" s="7"/>
    </row>
    <row r="56620" spans="33:34">
      <c r="AG56620" s="7"/>
      <c r="AH56620" s="7"/>
    </row>
    <row r="56621" spans="33:34">
      <c r="AG56621" s="7"/>
      <c r="AH56621" s="7"/>
    </row>
    <row r="56622" spans="33:34">
      <c r="AG56622" s="7"/>
      <c r="AH56622" s="7"/>
    </row>
    <row r="56623" spans="33:34">
      <c r="AG56623" s="7"/>
      <c r="AH56623" s="7"/>
    </row>
    <row r="56624" spans="33:34">
      <c r="AG56624" s="7"/>
      <c r="AH56624" s="7"/>
    </row>
    <row r="56625" spans="33:34">
      <c r="AG56625" s="7"/>
      <c r="AH56625" s="7"/>
    </row>
    <row r="56626" spans="33:34">
      <c r="AG56626" s="7"/>
      <c r="AH56626" s="7"/>
    </row>
    <row r="56627" spans="33:34">
      <c r="AG56627" s="7"/>
      <c r="AH56627" s="7"/>
    </row>
    <row r="56628" spans="33:34">
      <c r="AG56628" s="7"/>
      <c r="AH56628" s="7"/>
    </row>
    <row r="56629" spans="33:34">
      <c r="AG56629" s="7"/>
      <c r="AH56629" s="7"/>
    </row>
    <row r="56630" spans="33:34">
      <c r="AG56630" s="7"/>
      <c r="AH56630" s="7"/>
    </row>
    <row r="56631" spans="33:34">
      <c r="AG56631" s="7"/>
      <c r="AH56631" s="7"/>
    </row>
    <row r="56632" spans="33:34">
      <c r="AG56632" s="7"/>
      <c r="AH56632" s="7"/>
    </row>
    <row r="56633" spans="33:34">
      <c r="AG56633" s="7"/>
      <c r="AH56633" s="7"/>
    </row>
    <row r="56634" spans="33:34">
      <c r="AG56634" s="7"/>
      <c r="AH56634" s="7"/>
    </row>
    <row r="56635" spans="33:34">
      <c r="AG56635" s="7"/>
      <c r="AH56635" s="7"/>
    </row>
    <row r="56636" spans="33:34">
      <c r="AG56636" s="7"/>
      <c r="AH56636" s="7"/>
    </row>
    <row r="56637" spans="33:34">
      <c r="AG56637" s="7"/>
      <c r="AH56637" s="7"/>
    </row>
    <row r="56638" spans="33:34">
      <c r="AG56638" s="7"/>
      <c r="AH56638" s="7"/>
    </row>
    <row r="56639" spans="33:34">
      <c r="AG56639" s="7"/>
      <c r="AH56639" s="7"/>
    </row>
    <row r="56640" spans="33:34">
      <c r="AG56640" s="7"/>
      <c r="AH56640" s="7"/>
    </row>
    <row r="56641" spans="33:34">
      <c r="AG56641" s="7"/>
      <c r="AH56641" s="7"/>
    </row>
    <row r="56642" spans="33:34">
      <c r="AG56642" s="7"/>
      <c r="AH56642" s="7"/>
    </row>
    <row r="56643" spans="33:34">
      <c r="AG56643" s="7"/>
      <c r="AH56643" s="7"/>
    </row>
    <row r="56644" spans="33:34">
      <c r="AG56644" s="7"/>
      <c r="AH56644" s="7"/>
    </row>
    <row r="56645" spans="33:34">
      <c r="AG56645" s="7"/>
      <c r="AH56645" s="7"/>
    </row>
    <row r="56646" spans="33:34">
      <c r="AG56646" s="7"/>
      <c r="AH56646" s="7"/>
    </row>
    <row r="56647" spans="33:34">
      <c r="AG56647" s="7"/>
      <c r="AH56647" s="7"/>
    </row>
    <row r="56648" spans="33:34">
      <c r="AG56648" s="7"/>
      <c r="AH56648" s="7"/>
    </row>
    <row r="56649" spans="33:34">
      <c r="AG56649" s="7"/>
      <c r="AH56649" s="7"/>
    </row>
    <row r="56650" spans="33:34">
      <c r="AG56650" s="7"/>
      <c r="AH56650" s="7"/>
    </row>
    <row r="56651" spans="33:34">
      <c r="AG56651" s="7"/>
      <c r="AH56651" s="7"/>
    </row>
    <row r="56652" spans="33:34">
      <c r="AG56652" s="7"/>
      <c r="AH56652" s="7"/>
    </row>
    <row r="56653" spans="33:34">
      <c r="AG56653" s="7"/>
      <c r="AH56653" s="7"/>
    </row>
    <row r="56654" spans="33:34">
      <c r="AG56654" s="7"/>
      <c r="AH56654" s="7"/>
    </row>
    <row r="56655" spans="33:34">
      <c r="AG56655" s="7"/>
      <c r="AH56655" s="7"/>
    </row>
    <row r="56656" spans="33:34">
      <c r="AG56656" s="7"/>
      <c r="AH56656" s="7"/>
    </row>
    <row r="56657" spans="33:34">
      <c r="AG56657" s="7"/>
      <c r="AH56657" s="7"/>
    </row>
    <row r="56658" spans="33:34">
      <c r="AG56658" s="7"/>
      <c r="AH56658" s="7"/>
    </row>
    <row r="56659" spans="33:34">
      <c r="AG56659" s="7"/>
      <c r="AH56659" s="7"/>
    </row>
    <row r="56660" spans="33:34">
      <c r="AG56660" s="7"/>
      <c r="AH56660" s="7"/>
    </row>
    <row r="56661" spans="33:34">
      <c r="AG56661" s="7"/>
      <c r="AH56661" s="7"/>
    </row>
    <row r="56662" spans="33:34">
      <c r="AG56662" s="7"/>
      <c r="AH56662" s="7"/>
    </row>
    <row r="56663" spans="33:34">
      <c r="AG56663" s="7"/>
      <c r="AH56663" s="7"/>
    </row>
    <row r="56664" spans="33:34">
      <c r="AG56664" s="7"/>
      <c r="AH56664" s="7"/>
    </row>
    <row r="56665" spans="33:34">
      <c r="AG56665" s="7"/>
      <c r="AH56665" s="7"/>
    </row>
    <row r="56666" spans="33:34">
      <c r="AG56666" s="7"/>
      <c r="AH56666" s="7"/>
    </row>
    <row r="56667" spans="33:34">
      <c r="AG56667" s="7"/>
      <c r="AH56667" s="7"/>
    </row>
    <row r="56668" spans="33:34">
      <c r="AG56668" s="7"/>
      <c r="AH56668" s="7"/>
    </row>
    <row r="56669" spans="33:34">
      <c r="AG56669" s="7"/>
      <c r="AH56669" s="7"/>
    </row>
    <row r="56670" spans="33:34">
      <c r="AG56670" s="7"/>
      <c r="AH56670" s="7"/>
    </row>
    <row r="56671" spans="33:34">
      <c r="AG56671" s="7"/>
      <c r="AH56671" s="7"/>
    </row>
    <row r="56672" spans="33:34">
      <c r="AG56672" s="7"/>
      <c r="AH56672" s="7"/>
    </row>
    <row r="56673" spans="33:34">
      <c r="AG56673" s="7"/>
      <c r="AH56673" s="7"/>
    </row>
    <row r="56674" spans="33:34">
      <c r="AG56674" s="7"/>
      <c r="AH56674" s="7"/>
    </row>
    <row r="56675" spans="33:34">
      <c r="AG56675" s="7"/>
      <c r="AH56675" s="7"/>
    </row>
    <row r="56676" spans="33:34">
      <c r="AG56676" s="7"/>
      <c r="AH56676" s="7"/>
    </row>
    <row r="56677" spans="33:34">
      <c r="AG56677" s="7"/>
      <c r="AH56677" s="7"/>
    </row>
    <row r="56678" spans="33:34">
      <c r="AG56678" s="7"/>
      <c r="AH56678" s="7"/>
    </row>
    <row r="56679" spans="33:34">
      <c r="AG56679" s="7"/>
      <c r="AH56679" s="7"/>
    </row>
    <row r="56680" spans="33:34">
      <c r="AG56680" s="7"/>
      <c r="AH56680" s="7"/>
    </row>
    <row r="56681" spans="33:34">
      <c r="AG56681" s="7"/>
      <c r="AH56681" s="7"/>
    </row>
    <row r="56682" spans="33:34">
      <c r="AG56682" s="7"/>
      <c r="AH56682" s="7"/>
    </row>
    <row r="56683" spans="33:34">
      <c r="AG56683" s="7"/>
      <c r="AH56683" s="7"/>
    </row>
    <row r="56684" spans="33:34">
      <c r="AG56684" s="7"/>
      <c r="AH56684" s="7"/>
    </row>
    <row r="56685" spans="33:34">
      <c r="AG56685" s="7"/>
      <c r="AH56685" s="7"/>
    </row>
    <row r="56686" spans="33:34">
      <c r="AG56686" s="7"/>
      <c r="AH56686" s="7"/>
    </row>
    <row r="56687" spans="33:34">
      <c r="AG56687" s="7"/>
      <c r="AH56687" s="7"/>
    </row>
    <row r="56688" spans="33:34">
      <c r="AG56688" s="7"/>
      <c r="AH56688" s="7"/>
    </row>
    <row r="56689" spans="33:34">
      <c r="AG56689" s="7"/>
      <c r="AH56689" s="7"/>
    </row>
    <row r="56690" spans="33:34">
      <c r="AG56690" s="7"/>
      <c r="AH56690" s="7"/>
    </row>
    <row r="56691" spans="33:34">
      <c r="AG56691" s="7"/>
      <c r="AH56691" s="7"/>
    </row>
    <row r="56692" spans="33:34">
      <c r="AG56692" s="7"/>
      <c r="AH56692" s="7"/>
    </row>
    <row r="56693" spans="33:34">
      <c r="AG56693" s="7"/>
      <c r="AH56693" s="7"/>
    </row>
    <row r="56694" spans="33:34">
      <c r="AG56694" s="7"/>
      <c r="AH56694" s="7"/>
    </row>
    <row r="56695" spans="33:34">
      <c r="AG56695" s="7"/>
      <c r="AH56695" s="7"/>
    </row>
    <row r="56696" spans="33:34">
      <c r="AG56696" s="7"/>
      <c r="AH56696" s="7"/>
    </row>
    <row r="56697" spans="33:34">
      <c r="AG56697" s="7"/>
      <c r="AH56697" s="7"/>
    </row>
    <row r="56698" spans="33:34">
      <c r="AG56698" s="7"/>
      <c r="AH56698" s="7"/>
    </row>
    <row r="56699" spans="33:34">
      <c r="AG56699" s="7"/>
      <c r="AH56699" s="7"/>
    </row>
    <row r="56700" spans="33:34">
      <c r="AG56700" s="7"/>
      <c r="AH56700" s="7"/>
    </row>
    <row r="56701" spans="33:34">
      <c r="AG56701" s="7"/>
      <c r="AH56701" s="7"/>
    </row>
    <row r="56702" spans="33:34">
      <c r="AG56702" s="7"/>
      <c r="AH56702" s="7"/>
    </row>
    <row r="56703" spans="33:34">
      <c r="AG56703" s="7"/>
      <c r="AH56703" s="7"/>
    </row>
    <row r="56704" spans="33:34">
      <c r="AG56704" s="7"/>
      <c r="AH56704" s="7"/>
    </row>
    <row r="56705" spans="33:34">
      <c r="AG56705" s="7"/>
      <c r="AH56705" s="7"/>
    </row>
    <row r="56706" spans="33:34">
      <c r="AG56706" s="7"/>
      <c r="AH56706" s="7"/>
    </row>
    <row r="56707" spans="33:34">
      <c r="AG56707" s="7"/>
      <c r="AH56707" s="7"/>
    </row>
    <row r="56708" spans="33:34">
      <c r="AG56708" s="7"/>
      <c r="AH56708" s="7"/>
    </row>
    <row r="56709" spans="33:34">
      <c r="AG56709" s="7"/>
      <c r="AH56709" s="7"/>
    </row>
    <row r="56710" spans="33:34">
      <c r="AG56710" s="7"/>
      <c r="AH56710" s="7"/>
    </row>
    <row r="56711" spans="33:34">
      <c r="AG56711" s="7"/>
      <c r="AH56711" s="7"/>
    </row>
    <row r="56712" spans="33:34">
      <c r="AG56712" s="7"/>
      <c r="AH56712" s="7"/>
    </row>
    <row r="56713" spans="33:34">
      <c r="AG56713" s="7"/>
      <c r="AH56713" s="7"/>
    </row>
    <row r="56714" spans="33:34">
      <c r="AG56714" s="7"/>
      <c r="AH56714" s="7"/>
    </row>
    <row r="56715" spans="33:34">
      <c r="AG56715" s="7"/>
      <c r="AH56715" s="7"/>
    </row>
    <row r="56716" spans="33:34">
      <c r="AG56716" s="7"/>
      <c r="AH56716" s="7"/>
    </row>
    <row r="56717" spans="33:34">
      <c r="AG56717" s="7"/>
      <c r="AH56717" s="7"/>
    </row>
    <row r="56718" spans="33:34">
      <c r="AG56718" s="7"/>
      <c r="AH56718" s="7"/>
    </row>
    <row r="56719" spans="33:34">
      <c r="AG56719" s="7"/>
      <c r="AH56719" s="7"/>
    </row>
    <row r="56720" spans="33:34">
      <c r="AG56720" s="7"/>
      <c r="AH56720" s="7"/>
    </row>
    <row r="56721" spans="33:34">
      <c r="AG56721" s="7"/>
      <c r="AH56721" s="7"/>
    </row>
    <row r="56722" spans="33:34">
      <c r="AG56722" s="7"/>
      <c r="AH56722" s="7"/>
    </row>
    <row r="56723" spans="33:34">
      <c r="AG56723" s="7"/>
      <c r="AH56723" s="7"/>
    </row>
    <row r="56724" spans="33:34">
      <c r="AG56724" s="7"/>
      <c r="AH56724" s="7"/>
    </row>
    <row r="56725" spans="33:34">
      <c r="AG56725" s="7"/>
      <c r="AH56725" s="7"/>
    </row>
    <row r="56726" spans="33:34">
      <c r="AG56726" s="7"/>
      <c r="AH56726" s="7"/>
    </row>
    <row r="56727" spans="33:34">
      <c r="AG56727" s="7"/>
      <c r="AH56727" s="7"/>
    </row>
    <row r="56728" spans="33:34">
      <c r="AG56728" s="7"/>
      <c r="AH56728" s="7"/>
    </row>
    <row r="56729" spans="33:34">
      <c r="AG56729" s="7"/>
      <c r="AH56729" s="7"/>
    </row>
    <row r="56730" spans="33:34">
      <c r="AG56730" s="7"/>
      <c r="AH56730" s="7"/>
    </row>
    <row r="56731" spans="33:34">
      <c r="AG56731" s="7"/>
      <c r="AH56731" s="7"/>
    </row>
    <row r="56732" spans="33:34">
      <c r="AG56732" s="7"/>
      <c r="AH56732" s="7"/>
    </row>
    <row r="56733" spans="33:34">
      <c r="AG56733" s="7"/>
      <c r="AH56733" s="7"/>
    </row>
    <row r="56734" spans="33:34">
      <c r="AG56734" s="7"/>
      <c r="AH56734" s="7"/>
    </row>
    <row r="56735" spans="33:34">
      <c r="AG56735" s="7"/>
      <c r="AH56735" s="7"/>
    </row>
    <row r="56736" spans="33:34">
      <c r="AG56736" s="7"/>
      <c r="AH56736" s="7"/>
    </row>
    <row r="56737" spans="33:34">
      <c r="AG56737" s="7"/>
      <c r="AH56737" s="7"/>
    </row>
    <row r="56738" spans="33:34">
      <c r="AG56738" s="7"/>
      <c r="AH56738" s="7"/>
    </row>
    <row r="56739" spans="33:34">
      <c r="AG56739" s="7"/>
      <c r="AH56739" s="7"/>
    </row>
    <row r="56740" spans="33:34">
      <c r="AG56740" s="7"/>
      <c r="AH56740" s="7"/>
    </row>
    <row r="56741" spans="33:34">
      <c r="AG56741" s="7"/>
      <c r="AH56741" s="7"/>
    </row>
    <row r="56742" spans="33:34">
      <c r="AG56742" s="7"/>
      <c r="AH56742" s="7"/>
    </row>
    <row r="56743" spans="33:34">
      <c r="AG56743" s="7"/>
      <c r="AH56743" s="7"/>
    </row>
    <row r="56744" spans="33:34">
      <c r="AG56744" s="7"/>
      <c r="AH56744" s="7"/>
    </row>
    <row r="56745" spans="33:34">
      <c r="AG56745" s="7"/>
      <c r="AH56745" s="7"/>
    </row>
    <row r="56746" spans="33:34">
      <c r="AG56746" s="7"/>
      <c r="AH56746" s="7"/>
    </row>
    <row r="56747" spans="33:34">
      <c r="AG56747" s="7"/>
      <c r="AH56747" s="7"/>
    </row>
    <row r="56748" spans="33:34">
      <c r="AG56748" s="7"/>
      <c r="AH56748" s="7"/>
    </row>
    <row r="56749" spans="33:34">
      <c r="AG56749" s="7"/>
      <c r="AH56749" s="7"/>
    </row>
    <row r="56750" spans="33:34">
      <c r="AG56750" s="7"/>
      <c r="AH56750" s="7"/>
    </row>
    <row r="56751" spans="33:34">
      <c r="AG56751" s="7"/>
      <c r="AH56751" s="7"/>
    </row>
    <row r="56752" spans="33:34">
      <c r="AG56752" s="7"/>
      <c r="AH56752" s="7"/>
    </row>
    <row r="56753" spans="33:34">
      <c r="AG56753" s="7"/>
      <c r="AH56753" s="7"/>
    </row>
    <row r="56754" spans="33:34">
      <c r="AG56754" s="7"/>
      <c r="AH56754" s="7"/>
    </row>
    <row r="56755" spans="33:34">
      <c r="AG56755" s="7"/>
      <c r="AH56755" s="7"/>
    </row>
    <row r="56756" spans="33:34">
      <c r="AG56756" s="7"/>
      <c r="AH56756" s="7"/>
    </row>
    <row r="56757" spans="33:34">
      <c r="AG56757" s="7"/>
      <c r="AH56757" s="7"/>
    </row>
    <row r="56758" spans="33:34">
      <c r="AG56758" s="7"/>
      <c r="AH56758" s="7"/>
    </row>
    <row r="56759" spans="33:34">
      <c r="AG56759" s="7"/>
      <c r="AH56759" s="7"/>
    </row>
    <row r="56760" spans="33:34">
      <c r="AG56760" s="7"/>
      <c r="AH56760" s="7"/>
    </row>
    <row r="56761" spans="33:34">
      <c r="AG56761" s="7"/>
      <c r="AH56761" s="7"/>
    </row>
    <row r="56762" spans="33:34">
      <c r="AG56762" s="7"/>
      <c r="AH56762" s="7"/>
    </row>
    <row r="56763" spans="33:34">
      <c r="AG56763" s="7"/>
      <c r="AH56763" s="7"/>
    </row>
    <row r="56764" spans="33:34">
      <c r="AG56764" s="7"/>
      <c r="AH56764" s="7"/>
    </row>
    <row r="56765" spans="33:34">
      <c r="AG56765" s="7"/>
      <c r="AH56765" s="7"/>
    </row>
    <row r="56766" spans="33:34">
      <c r="AG56766" s="7"/>
      <c r="AH56766" s="7"/>
    </row>
    <row r="56767" spans="33:34">
      <c r="AG56767" s="7"/>
      <c r="AH56767" s="7"/>
    </row>
    <row r="56768" spans="33:34">
      <c r="AG56768" s="7"/>
      <c r="AH56768" s="7"/>
    </row>
    <row r="56769" spans="33:34">
      <c r="AG56769" s="7"/>
      <c r="AH56769" s="7"/>
    </row>
    <row r="56770" spans="33:34">
      <c r="AG56770" s="7"/>
      <c r="AH56770" s="7"/>
    </row>
    <row r="56771" spans="33:34">
      <c r="AG56771" s="7"/>
      <c r="AH56771" s="7"/>
    </row>
    <row r="56772" spans="33:34">
      <c r="AG56772" s="7"/>
      <c r="AH56772" s="7"/>
    </row>
    <row r="56773" spans="33:34">
      <c r="AG56773" s="7"/>
      <c r="AH56773" s="7"/>
    </row>
    <row r="56774" spans="33:34">
      <c r="AG56774" s="7"/>
      <c r="AH56774" s="7"/>
    </row>
    <row r="56775" spans="33:34">
      <c r="AG56775" s="7"/>
      <c r="AH56775" s="7"/>
    </row>
    <row r="56776" spans="33:34">
      <c r="AG56776" s="7"/>
      <c r="AH56776" s="7"/>
    </row>
    <row r="56777" spans="33:34">
      <c r="AG56777" s="7"/>
      <c r="AH56777" s="7"/>
    </row>
    <row r="56778" spans="33:34">
      <c r="AG56778" s="7"/>
      <c r="AH56778" s="7"/>
    </row>
    <row r="56779" spans="33:34">
      <c r="AG56779" s="7"/>
      <c r="AH56779" s="7"/>
    </row>
    <row r="56780" spans="33:34">
      <c r="AG56780" s="7"/>
      <c r="AH56780" s="7"/>
    </row>
    <row r="56781" spans="33:34">
      <c r="AG56781" s="7"/>
      <c r="AH56781" s="7"/>
    </row>
    <row r="56782" spans="33:34">
      <c r="AG56782" s="7"/>
      <c r="AH56782" s="7"/>
    </row>
    <row r="56783" spans="33:34">
      <c r="AG56783" s="7"/>
      <c r="AH56783" s="7"/>
    </row>
    <row r="56784" spans="33:34">
      <c r="AG56784" s="7"/>
      <c r="AH56784" s="7"/>
    </row>
    <row r="56785" spans="33:34">
      <c r="AG56785" s="7"/>
      <c r="AH56785" s="7"/>
    </row>
    <row r="56786" spans="33:34">
      <c r="AG56786" s="7"/>
      <c r="AH56786" s="7"/>
    </row>
    <row r="56787" spans="33:34">
      <c r="AG56787" s="7"/>
      <c r="AH56787" s="7"/>
    </row>
    <row r="56788" spans="33:34">
      <c r="AG56788" s="7"/>
      <c r="AH56788" s="7"/>
    </row>
    <row r="56789" spans="33:34">
      <c r="AG56789" s="7"/>
      <c r="AH56789" s="7"/>
    </row>
    <row r="56790" spans="33:34">
      <c r="AG56790" s="7"/>
      <c r="AH56790" s="7"/>
    </row>
    <row r="56791" spans="33:34">
      <c r="AG56791" s="7"/>
      <c r="AH56791" s="7"/>
    </row>
    <row r="56792" spans="33:34">
      <c r="AG56792" s="7"/>
      <c r="AH56792" s="7"/>
    </row>
    <row r="56793" spans="33:34">
      <c r="AG56793" s="7"/>
      <c r="AH56793" s="7"/>
    </row>
    <row r="56794" spans="33:34">
      <c r="AG56794" s="7"/>
      <c r="AH56794" s="7"/>
    </row>
    <row r="56795" spans="33:34">
      <c r="AG56795" s="7"/>
      <c r="AH56795" s="7"/>
    </row>
    <row r="56796" spans="33:34">
      <c r="AG56796" s="7"/>
      <c r="AH56796" s="7"/>
    </row>
    <row r="56797" spans="33:34">
      <c r="AG56797" s="7"/>
      <c r="AH56797" s="7"/>
    </row>
    <row r="56798" spans="33:34">
      <c r="AG56798" s="7"/>
      <c r="AH56798" s="7"/>
    </row>
    <row r="56799" spans="33:34">
      <c r="AG56799" s="7"/>
      <c r="AH56799" s="7"/>
    </row>
    <row r="56800" spans="33:34">
      <c r="AG56800" s="7"/>
      <c r="AH56800" s="7"/>
    </row>
    <row r="56801" spans="33:34">
      <c r="AG56801" s="7"/>
      <c r="AH56801" s="7"/>
    </row>
    <row r="56802" spans="33:34">
      <c r="AG56802" s="7"/>
      <c r="AH56802" s="7"/>
    </row>
    <row r="56803" spans="33:34">
      <c r="AG56803" s="7"/>
      <c r="AH56803" s="7"/>
    </row>
    <row r="56804" spans="33:34">
      <c r="AG56804" s="7"/>
      <c r="AH56804" s="7"/>
    </row>
    <row r="56805" spans="33:34">
      <c r="AG56805" s="7"/>
      <c r="AH56805" s="7"/>
    </row>
    <row r="56806" spans="33:34">
      <c r="AG56806" s="7"/>
      <c r="AH56806" s="7"/>
    </row>
    <row r="56807" spans="33:34">
      <c r="AG56807" s="7"/>
      <c r="AH56807" s="7"/>
    </row>
    <row r="56808" spans="33:34">
      <c r="AG56808" s="7"/>
      <c r="AH56808" s="7"/>
    </row>
    <row r="56809" spans="33:34">
      <c r="AG56809" s="7"/>
      <c r="AH56809" s="7"/>
    </row>
    <row r="56810" spans="33:34">
      <c r="AG56810" s="7"/>
      <c r="AH56810" s="7"/>
    </row>
    <row r="56811" spans="33:34">
      <c r="AG56811" s="7"/>
      <c r="AH56811" s="7"/>
    </row>
    <row r="56812" spans="33:34">
      <c r="AG56812" s="7"/>
      <c r="AH56812" s="7"/>
    </row>
    <row r="56813" spans="33:34">
      <c r="AG56813" s="7"/>
      <c r="AH56813" s="7"/>
    </row>
    <row r="56814" spans="33:34">
      <c r="AG56814" s="7"/>
      <c r="AH56814" s="7"/>
    </row>
    <row r="56815" spans="33:34">
      <c r="AG56815" s="7"/>
      <c r="AH56815" s="7"/>
    </row>
    <row r="56816" spans="33:34">
      <c r="AG56816" s="7"/>
      <c r="AH56816" s="7"/>
    </row>
    <row r="56817" spans="33:34">
      <c r="AG56817" s="7"/>
      <c r="AH56817" s="7"/>
    </row>
    <row r="56818" spans="33:34">
      <c r="AG56818" s="7"/>
      <c r="AH56818" s="7"/>
    </row>
    <row r="56819" spans="33:34">
      <c r="AG56819" s="7"/>
      <c r="AH56819" s="7"/>
    </row>
    <row r="56820" spans="33:34">
      <c r="AG56820" s="7"/>
      <c r="AH56820" s="7"/>
    </row>
    <row r="56821" spans="33:34">
      <c r="AG56821" s="7"/>
      <c r="AH56821" s="7"/>
    </row>
    <row r="56822" spans="33:34">
      <c r="AG56822" s="7"/>
      <c r="AH56822" s="7"/>
    </row>
    <row r="56823" spans="33:34">
      <c r="AG56823" s="7"/>
      <c r="AH56823" s="7"/>
    </row>
    <row r="56824" spans="33:34">
      <c r="AG56824" s="7"/>
      <c r="AH56824" s="7"/>
    </row>
    <row r="56825" spans="33:34">
      <c r="AG56825" s="7"/>
      <c r="AH56825" s="7"/>
    </row>
    <row r="56826" spans="33:34">
      <c r="AG56826" s="7"/>
      <c r="AH56826" s="7"/>
    </row>
    <row r="56827" spans="33:34">
      <c r="AG56827" s="7"/>
      <c r="AH56827" s="7"/>
    </row>
    <row r="56828" spans="33:34">
      <c r="AG56828" s="7"/>
      <c r="AH56828" s="7"/>
    </row>
    <row r="56829" spans="33:34">
      <c r="AG56829" s="7"/>
      <c r="AH56829" s="7"/>
    </row>
    <row r="56830" spans="33:34">
      <c r="AG56830" s="7"/>
      <c r="AH56830" s="7"/>
    </row>
    <row r="56831" spans="33:34">
      <c r="AG56831" s="7"/>
      <c r="AH56831" s="7"/>
    </row>
    <row r="56832" spans="33:34">
      <c r="AG56832" s="7"/>
      <c r="AH56832" s="7"/>
    </row>
    <row r="56833" spans="33:34">
      <c r="AG56833" s="7"/>
      <c r="AH56833" s="7"/>
    </row>
    <row r="56834" spans="33:34">
      <c r="AG56834" s="7"/>
      <c r="AH56834" s="7"/>
    </row>
    <row r="56835" spans="33:34">
      <c r="AG56835" s="7"/>
      <c r="AH56835" s="7"/>
    </row>
    <row r="56836" spans="33:34">
      <c r="AG56836" s="7"/>
      <c r="AH56836" s="7"/>
    </row>
    <row r="56837" spans="33:34">
      <c r="AG56837" s="7"/>
      <c r="AH56837" s="7"/>
    </row>
    <row r="56838" spans="33:34">
      <c r="AG56838" s="7"/>
      <c r="AH56838" s="7"/>
    </row>
    <row r="56839" spans="33:34">
      <c r="AG56839" s="7"/>
      <c r="AH56839" s="7"/>
    </row>
    <row r="56840" spans="33:34">
      <c r="AG56840" s="7"/>
      <c r="AH56840" s="7"/>
    </row>
    <row r="56841" spans="33:34">
      <c r="AG56841" s="7"/>
      <c r="AH56841" s="7"/>
    </row>
    <row r="56842" spans="33:34">
      <c r="AG56842" s="7"/>
      <c r="AH56842" s="7"/>
    </row>
    <row r="56843" spans="33:34">
      <c r="AG56843" s="7"/>
      <c r="AH56843" s="7"/>
    </row>
    <row r="56844" spans="33:34">
      <c r="AG56844" s="7"/>
      <c r="AH56844" s="7"/>
    </row>
    <row r="56845" spans="33:34">
      <c r="AG56845" s="7"/>
      <c r="AH56845" s="7"/>
    </row>
    <row r="56846" spans="33:34">
      <c r="AG56846" s="7"/>
      <c r="AH56846" s="7"/>
    </row>
    <row r="56847" spans="33:34">
      <c r="AG56847" s="7"/>
      <c r="AH56847" s="7"/>
    </row>
    <row r="56848" spans="33:34">
      <c r="AG56848" s="7"/>
      <c r="AH56848" s="7"/>
    </row>
    <row r="56849" spans="33:34">
      <c r="AG56849" s="7"/>
      <c r="AH56849" s="7"/>
    </row>
    <row r="56850" spans="33:34">
      <c r="AG56850" s="7"/>
      <c r="AH56850" s="7"/>
    </row>
    <row r="56851" spans="33:34">
      <c r="AG56851" s="7"/>
      <c r="AH56851" s="7"/>
    </row>
    <row r="56852" spans="33:34">
      <c r="AG56852" s="7"/>
      <c r="AH56852" s="7"/>
    </row>
    <row r="56853" spans="33:34">
      <c r="AG56853" s="7"/>
      <c r="AH56853" s="7"/>
    </row>
    <row r="56854" spans="33:34">
      <c r="AG56854" s="7"/>
      <c r="AH56854" s="7"/>
    </row>
    <row r="56855" spans="33:34">
      <c r="AG56855" s="7"/>
      <c r="AH56855" s="7"/>
    </row>
    <row r="56856" spans="33:34">
      <c r="AG56856" s="7"/>
      <c r="AH56856" s="7"/>
    </row>
    <row r="56857" spans="33:34">
      <c r="AG56857" s="7"/>
      <c r="AH56857" s="7"/>
    </row>
    <row r="56858" spans="33:34">
      <c r="AG56858" s="7"/>
      <c r="AH56858" s="7"/>
    </row>
    <row r="56859" spans="33:34">
      <c r="AG56859" s="7"/>
      <c r="AH56859" s="7"/>
    </row>
    <row r="56860" spans="33:34">
      <c r="AG56860" s="7"/>
      <c r="AH56860" s="7"/>
    </row>
    <row r="56861" spans="33:34">
      <c r="AG56861" s="7"/>
      <c r="AH56861" s="7"/>
    </row>
    <row r="56862" spans="33:34">
      <c r="AG56862" s="7"/>
      <c r="AH56862" s="7"/>
    </row>
    <row r="56863" spans="33:34">
      <c r="AG56863" s="7"/>
      <c r="AH56863" s="7"/>
    </row>
    <row r="56864" spans="33:34">
      <c r="AG56864" s="7"/>
      <c r="AH56864" s="7"/>
    </row>
    <row r="56865" spans="33:34">
      <c r="AG56865" s="7"/>
      <c r="AH56865" s="7"/>
    </row>
    <row r="56866" spans="33:34">
      <c r="AG56866" s="7"/>
      <c r="AH56866" s="7"/>
    </row>
    <row r="56867" spans="33:34">
      <c r="AG56867" s="7"/>
      <c r="AH56867" s="7"/>
    </row>
    <row r="56868" spans="33:34">
      <c r="AG56868" s="7"/>
      <c r="AH56868" s="7"/>
    </row>
    <row r="56869" spans="33:34">
      <c r="AG56869" s="7"/>
      <c r="AH56869" s="7"/>
    </row>
    <row r="56870" spans="33:34">
      <c r="AG56870" s="7"/>
      <c r="AH56870" s="7"/>
    </row>
    <row r="56871" spans="33:34">
      <c r="AG56871" s="7"/>
      <c r="AH56871" s="7"/>
    </row>
    <row r="56872" spans="33:34">
      <c r="AG56872" s="7"/>
      <c r="AH56872" s="7"/>
    </row>
    <row r="56873" spans="33:34">
      <c r="AG56873" s="7"/>
      <c r="AH56873" s="7"/>
    </row>
    <row r="56874" spans="33:34">
      <c r="AG56874" s="7"/>
      <c r="AH56874" s="7"/>
    </row>
    <row r="56875" spans="33:34">
      <c r="AG56875" s="7"/>
      <c r="AH56875" s="7"/>
    </row>
    <row r="56876" spans="33:34">
      <c r="AG56876" s="7"/>
      <c r="AH56876" s="7"/>
    </row>
    <row r="56877" spans="33:34">
      <c r="AG56877" s="7"/>
      <c r="AH56877" s="7"/>
    </row>
    <row r="56878" spans="33:34">
      <c r="AG56878" s="7"/>
      <c r="AH56878" s="7"/>
    </row>
    <row r="56879" spans="33:34">
      <c r="AG56879" s="7"/>
      <c r="AH56879" s="7"/>
    </row>
    <row r="56880" spans="33:34">
      <c r="AG56880" s="7"/>
      <c r="AH56880" s="7"/>
    </row>
    <row r="56881" spans="33:34">
      <c r="AG56881" s="7"/>
      <c r="AH56881" s="7"/>
    </row>
    <row r="56882" spans="33:34">
      <c r="AG56882" s="7"/>
      <c r="AH56882" s="7"/>
    </row>
    <row r="56883" spans="33:34">
      <c r="AG56883" s="7"/>
      <c r="AH56883" s="7"/>
    </row>
    <row r="56884" spans="33:34">
      <c r="AG56884" s="7"/>
      <c r="AH56884" s="7"/>
    </row>
    <row r="56885" spans="33:34">
      <c r="AG56885" s="7"/>
      <c r="AH56885" s="7"/>
    </row>
    <row r="56886" spans="33:34">
      <c r="AG56886" s="7"/>
      <c r="AH56886" s="7"/>
    </row>
    <row r="56887" spans="33:34">
      <c r="AG56887" s="7"/>
      <c r="AH56887" s="7"/>
    </row>
    <row r="56888" spans="33:34">
      <c r="AG56888" s="7"/>
      <c r="AH56888" s="7"/>
    </row>
    <row r="56889" spans="33:34">
      <c r="AG56889" s="7"/>
      <c r="AH56889" s="7"/>
    </row>
    <row r="56890" spans="33:34">
      <c r="AG56890" s="7"/>
      <c r="AH56890" s="7"/>
    </row>
    <row r="56891" spans="33:34">
      <c r="AG56891" s="7"/>
      <c r="AH56891" s="7"/>
    </row>
    <row r="56892" spans="33:34">
      <c r="AG56892" s="7"/>
      <c r="AH56892" s="7"/>
    </row>
    <row r="56893" spans="33:34">
      <c r="AG56893" s="7"/>
      <c r="AH56893" s="7"/>
    </row>
    <row r="56894" spans="33:34">
      <c r="AG56894" s="7"/>
      <c r="AH56894" s="7"/>
    </row>
    <row r="56895" spans="33:34">
      <c r="AG56895" s="7"/>
      <c r="AH56895" s="7"/>
    </row>
    <row r="56896" spans="33:34">
      <c r="AG56896" s="7"/>
      <c r="AH56896" s="7"/>
    </row>
    <row r="56897" spans="33:34">
      <c r="AG56897" s="7"/>
      <c r="AH56897" s="7"/>
    </row>
    <row r="56898" spans="33:34">
      <c r="AG56898" s="7"/>
      <c r="AH56898" s="7"/>
    </row>
    <row r="56899" spans="33:34">
      <c r="AG56899" s="7"/>
      <c r="AH56899" s="7"/>
    </row>
    <row r="56900" spans="33:34">
      <c r="AG56900" s="7"/>
      <c r="AH56900" s="7"/>
    </row>
    <row r="56901" spans="33:34">
      <c r="AG56901" s="7"/>
      <c r="AH56901" s="7"/>
    </row>
    <row r="56902" spans="33:34">
      <c r="AG56902" s="7"/>
      <c r="AH56902" s="7"/>
    </row>
    <row r="56903" spans="33:34">
      <c r="AG56903" s="7"/>
      <c r="AH56903" s="7"/>
    </row>
    <row r="56904" spans="33:34">
      <c r="AG56904" s="7"/>
      <c r="AH56904" s="7"/>
    </row>
    <row r="56905" spans="33:34">
      <c r="AG56905" s="7"/>
      <c r="AH56905" s="7"/>
    </row>
    <row r="56906" spans="33:34">
      <c r="AG56906" s="7"/>
      <c r="AH56906" s="7"/>
    </row>
    <row r="56907" spans="33:34">
      <c r="AG56907" s="7"/>
      <c r="AH56907" s="7"/>
    </row>
    <row r="56908" spans="33:34">
      <c r="AG56908" s="7"/>
      <c r="AH56908" s="7"/>
    </row>
    <row r="56909" spans="33:34">
      <c r="AG56909" s="7"/>
      <c r="AH56909" s="7"/>
    </row>
    <row r="56910" spans="33:34">
      <c r="AG56910" s="7"/>
      <c r="AH56910" s="7"/>
    </row>
    <row r="56911" spans="33:34">
      <c r="AG56911" s="7"/>
      <c r="AH56911" s="7"/>
    </row>
    <row r="56912" spans="33:34">
      <c r="AG56912" s="7"/>
      <c r="AH56912" s="7"/>
    </row>
    <row r="56913" spans="33:34">
      <c r="AG56913" s="7"/>
      <c r="AH56913" s="7"/>
    </row>
    <row r="56914" spans="33:34">
      <c r="AG56914" s="7"/>
      <c r="AH56914" s="7"/>
    </row>
    <row r="56915" spans="33:34">
      <c r="AG56915" s="7"/>
      <c r="AH56915" s="7"/>
    </row>
    <row r="56916" spans="33:34">
      <c r="AG56916" s="7"/>
      <c r="AH56916" s="7"/>
    </row>
    <row r="56917" spans="33:34">
      <c r="AG56917" s="7"/>
      <c r="AH56917" s="7"/>
    </row>
    <row r="56918" spans="33:34">
      <c r="AG56918" s="7"/>
      <c r="AH56918" s="7"/>
    </row>
    <row r="56919" spans="33:34">
      <c r="AG56919" s="7"/>
      <c r="AH56919" s="7"/>
    </row>
    <row r="56920" spans="33:34">
      <c r="AG56920" s="7"/>
      <c r="AH56920" s="7"/>
    </row>
    <row r="56921" spans="33:34">
      <c r="AG56921" s="7"/>
      <c r="AH56921" s="7"/>
    </row>
    <row r="56922" spans="33:34">
      <c r="AG56922" s="7"/>
      <c r="AH56922" s="7"/>
    </row>
    <row r="56923" spans="33:34">
      <c r="AG56923" s="7"/>
      <c r="AH56923" s="7"/>
    </row>
    <row r="56924" spans="33:34">
      <c r="AG56924" s="7"/>
      <c r="AH56924" s="7"/>
    </row>
    <row r="56925" spans="33:34">
      <c r="AG56925" s="7"/>
      <c r="AH56925" s="7"/>
    </row>
    <row r="56926" spans="33:34">
      <c r="AG56926" s="7"/>
      <c r="AH56926" s="7"/>
    </row>
    <row r="56927" spans="33:34">
      <c r="AG56927" s="7"/>
      <c r="AH56927" s="7"/>
    </row>
    <row r="56928" spans="33:34">
      <c r="AG56928" s="7"/>
      <c r="AH56928" s="7"/>
    </row>
    <row r="56929" spans="33:34">
      <c r="AG56929" s="7"/>
      <c r="AH56929" s="7"/>
    </row>
    <row r="56930" spans="33:34">
      <c r="AG56930" s="7"/>
      <c r="AH56930" s="7"/>
    </row>
    <row r="56931" spans="33:34">
      <c r="AG56931" s="7"/>
      <c r="AH56931" s="7"/>
    </row>
    <row r="56932" spans="33:34">
      <c r="AG56932" s="7"/>
      <c r="AH56932" s="7"/>
    </row>
    <row r="56933" spans="33:34">
      <c r="AG56933" s="7"/>
      <c r="AH56933" s="7"/>
    </row>
    <row r="56934" spans="33:34">
      <c r="AG56934" s="7"/>
      <c r="AH56934" s="7"/>
    </row>
    <row r="56935" spans="33:34">
      <c r="AG56935" s="7"/>
      <c r="AH56935" s="7"/>
    </row>
    <row r="56936" spans="33:34">
      <c r="AG56936" s="7"/>
      <c r="AH56936" s="7"/>
    </row>
    <row r="56937" spans="33:34">
      <c r="AG56937" s="7"/>
      <c r="AH56937" s="7"/>
    </row>
    <row r="56938" spans="33:34">
      <c r="AG56938" s="7"/>
      <c r="AH56938" s="7"/>
    </row>
    <row r="56939" spans="33:34">
      <c r="AG56939" s="7"/>
      <c r="AH56939" s="7"/>
    </row>
    <row r="56940" spans="33:34">
      <c r="AG56940" s="7"/>
      <c r="AH56940" s="7"/>
    </row>
    <row r="56941" spans="33:34">
      <c r="AG56941" s="7"/>
      <c r="AH56941" s="7"/>
    </row>
    <row r="56942" spans="33:34">
      <c r="AG56942" s="7"/>
      <c r="AH56942" s="7"/>
    </row>
    <row r="56943" spans="33:34">
      <c r="AG56943" s="7"/>
      <c r="AH56943" s="7"/>
    </row>
    <row r="56944" spans="33:34">
      <c r="AG56944" s="7"/>
      <c r="AH56944" s="7"/>
    </row>
    <row r="56945" spans="33:34">
      <c r="AG56945" s="7"/>
      <c r="AH56945" s="7"/>
    </row>
    <row r="56946" spans="33:34">
      <c r="AG56946" s="7"/>
      <c r="AH56946" s="7"/>
    </row>
    <row r="56947" spans="33:34">
      <c r="AG56947" s="7"/>
      <c r="AH56947" s="7"/>
    </row>
    <row r="56948" spans="33:34">
      <c r="AG56948" s="7"/>
      <c r="AH56948" s="7"/>
    </row>
    <row r="56949" spans="33:34">
      <c r="AG56949" s="7"/>
      <c r="AH56949" s="7"/>
    </row>
    <row r="56950" spans="33:34">
      <c r="AG56950" s="7"/>
      <c r="AH56950" s="7"/>
    </row>
    <row r="56951" spans="33:34">
      <c r="AG56951" s="7"/>
      <c r="AH56951" s="7"/>
    </row>
    <row r="56952" spans="33:34">
      <c r="AG56952" s="7"/>
      <c r="AH56952" s="7"/>
    </row>
    <row r="56953" spans="33:34">
      <c r="AG56953" s="7"/>
      <c r="AH56953" s="7"/>
    </row>
    <row r="56954" spans="33:34">
      <c r="AG56954" s="7"/>
      <c r="AH56954" s="7"/>
    </row>
    <row r="56955" spans="33:34">
      <c r="AG56955" s="7"/>
      <c r="AH56955" s="7"/>
    </row>
    <row r="56956" spans="33:34">
      <c r="AG56956" s="7"/>
      <c r="AH56956" s="7"/>
    </row>
    <row r="56957" spans="33:34">
      <c r="AG56957" s="7"/>
      <c r="AH56957" s="7"/>
    </row>
    <row r="56958" spans="33:34">
      <c r="AG56958" s="7"/>
      <c r="AH56958" s="7"/>
    </row>
    <row r="56959" spans="33:34">
      <c r="AG56959" s="7"/>
      <c r="AH56959" s="7"/>
    </row>
    <row r="56960" spans="33:34">
      <c r="AG56960" s="7"/>
      <c r="AH56960" s="7"/>
    </row>
    <row r="56961" spans="33:34">
      <c r="AG56961" s="7"/>
      <c r="AH56961" s="7"/>
    </row>
    <row r="56962" spans="33:34">
      <c r="AG56962" s="7"/>
      <c r="AH56962" s="7"/>
    </row>
    <row r="56963" spans="33:34">
      <c r="AG56963" s="7"/>
      <c r="AH56963" s="7"/>
    </row>
    <row r="56964" spans="33:34">
      <c r="AG56964" s="7"/>
      <c r="AH56964" s="7"/>
    </row>
    <row r="56965" spans="33:34">
      <c r="AG56965" s="7"/>
      <c r="AH56965" s="7"/>
    </row>
    <row r="56966" spans="33:34">
      <c r="AG56966" s="7"/>
      <c r="AH56966" s="7"/>
    </row>
    <row r="56967" spans="33:34">
      <c r="AG56967" s="7"/>
      <c r="AH56967" s="7"/>
    </row>
    <row r="56968" spans="33:34">
      <c r="AG56968" s="7"/>
      <c r="AH56968" s="7"/>
    </row>
    <row r="56969" spans="33:34">
      <c r="AG56969" s="7"/>
      <c r="AH56969" s="7"/>
    </row>
    <row r="56970" spans="33:34">
      <c r="AG56970" s="7"/>
      <c r="AH56970" s="7"/>
    </row>
    <row r="56971" spans="33:34">
      <c r="AG56971" s="7"/>
      <c r="AH56971" s="7"/>
    </row>
    <row r="56972" spans="33:34">
      <c r="AG56972" s="7"/>
      <c r="AH56972" s="7"/>
    </row>
    <row r="56973" spans="33:34">
      <c r="AG56973" s="7"/>
      <c r="AH56973" s="7"/>
    </row>
    <row r="56974" spans="33:34">
      <c r="AG56974" s="7"/>
      <c r="AH56974" s="7"/>
    </row>
    <row r="56975" spans="33:34">
      <c r="AG56975" s="7"/>
      <c r="AH56975" s="7"/>
    </row>
    <row r="56976" spans="33:34">
      <c r="AG56976" s="7"/>
      <c r="AH56976" s="7"/>
    </row>
    <row r="56977" spans="33:34">
      <c r="AG56977" s="7"/>
      <c r="AH56977" s="7"/>
    </row>
    <row r="56978" spans="33:34">
      <c r="AG56978" s="7"/>
      <c r="AH56978" s="7"/>
    </row>
    <row r="56979" spans="33:34">
      <c r="AG56979" s="7"/>
      <c r="AH56979" s="7"/>
    </row>
    <row r="56980" spans="33:34">
      <c r="AG56980" s="7"/>
      <c r="AH56980" s="7"/>
    </row>
    <row r="56981" spans="33:34">
      <c r="AG56981" s="7"/>
      <c r="AH56981" s="7"/>
    </row>
    <row r="56982" spans="33:34">
      <c r="AG56982" s="7"/>
      <c r="AH56982" s="7"/>
    </row>
    <row r="56983" spans="33:34">
      <c r="AG56983" s="7"/>
      <c r="AH56983" s="7"/>
    </row>
    <row r="56984" spans="33:34">
      <c r="AG56984" s="7"/>
      <c r="AH56984" s="7"/>
    </row>
    <row r="56985" spans="33:34">
      <c r="AG56985" s="7"/>
      <c r="AH56985" s="7"/>
    </row>
    <row r="56986" spans="33:34">
      <c r="AG56986" s="7"/>
      <c r="AH56986" s="7"/>
    </row>
    <row r="56987" spans="33:34">
      <c r="AG56987" s="7"/>
      <c r="AH56987" s="7"/>
    </row>
    <row r="56988" spans="33:34">
      <c r="AG56988" s="7"/>
      <c r="AH56988" s="7"/>
    </row>
    <row r="56989" spans="33:34">
      <c r="AG56989" s="7"/>
      <c r="AH56989" s="7"/>
    </row>
    <row r="56990" spans="33:34">
      <c r="AG56990" s="7"/>
      <c r="AH56990" s="7"/>
    </row>
    <row r="56991" spans="33:34">
      <c r="AG56991" s="7"/>
      <c r="AH56991" s="7"/>
    </row>
    <row r="56992" spans="33:34">
      <c r="AG56992" s="7"/>
      <c r="AH56992" s="7"/>
    </row>
    <row r="56993" spans="33:34">
      <c r="AG56993" s="7"/>
      <c r="AH56993" s="7"/>
    </row>
    <row r="56994" spans="33:34">
      <c r="AG56994" s="7"/>
      <c r="AH56994" s="7"/>
    </row>
    <row r="56995" spans="33:34">
      <c r="AG56995" s="7"/>
      <c r="AH56995" s="7"/>
    </row>
    <row r="56996" spans="33:34">
      <c r="AG56996" s="7"/>
      <c r="AH56996" s="7"/>
    </row>
    <row r="56997" spans="33:34">
      <c r="AG56997" s="7"/>
      <c r="AH56997" s="7"/>
    </row>
    <row r="56998" spans="33:34">
      <c r="AG56998" s="7"/>
      <c r="AH56998" s="7"/>
    </row>
    <row r="56999" spans="33:34">
      <c r="AG56999" s="7"/>
      <c r="AH56999" s="7"/>
    </row>
    <row r="57000" spans="33:34">
      <c r="AG57000" s="7"/>
      <c r="AH57000" s="7"/>
    </row>
    <row r="57001" spans="33:34">
      <c r="AG57001" s="7"/>
      <c r="AH57001" s="7"/>
    </row>
    <row r="57002" spans="33:34">
      <c r="AG57002" s="7"/>
      <c r="AH57002" s="7"/>
    </row>
    <row r="57003" spans="33:34">
      <c r="AG57003" s="7"/>
      <c r="AH57003" s="7"/>
    </row>
    <row r="57004" spans="33:34">
      <c r="AG57004" s="7"/>
      <c r="AH57004" s="7"/>
    </row>
    <row r="57005" spans="33:34">
      <c r="AG57005" s="7"/>
      <c r="AH57005" s="7"/>
    </row>
    <row r="57006" spans="33:34">
      <c r="AG57006" s="7"/>
      <c r="AH57006" s="7"/>
    </row>
    <row r="57007" spans="33:34">
      <c r="AG57007" s="7"/>
      <c r="AH57007" s="7"/>
    </row>
    <row r="57008" spans="33:34">
      <c r="AG57008" s="7"/>
      <c r="AH57008" s="7"/>
    </row>
    <row r="57009" spans="33:34">
      <c r="AG57009" s="7"/>
      <c r="AH57009" s="7"/>
    </row>
    <row r="57010" spans="33:34">
      <c r="AG57010" s="7"/>
      <c r="AH57010" s="7"/>
    </row>
    <row r="57011" spans="33:34">
      <c r="AG57011" s="7"/>
      <c r="AH57011" s="7"/>
    </row>
    <row r="57012" spans="33:34">
      <c r="AG57012" s="7"/>
      <c r="AH57012" s="7"/>
    </row>
    <row r="57013" spans="33:34">
      <c r="AG57013" s="7"/>
      <c r="AH57013" s="7"/>
    </row>
    <row r="57014" spans="33:34">
      <c r="AG57014" s="7"/>
      <c r="AH57014" s="7"/>
    </row>
    <row r="57015" spans="33:34">
      <c r="AG57015" s="7"/>
      <c r="AH57015" s="7"/>
    </row>
    <row r="57016" spans="33:34">
      <c r="AG57016" s="7"/>
      <c r="AH57016" s="7"/>
    </row>
    <row r="57017" spans="33:34">
      <c r="AG57017" s="7"/>
      <c r="AH57017" s="7"/>
    </row>
    <row r="57018" spans="33:34">
      <c r="AG57018" s="7"/>
      <c r="AH57018" s="7"/>
    </row>
    <row r="57019" spans="33:34">
      <c r="AG57019" s="7"/>
      <c r="AH57019" s="7"/>
    </row>
    <row r="57020" spans="33:34">
      <c r="AG57020" s="7"/>
      <c r="AH57020" s="7"/>
    </row>
    <row r="57021" spans="33:34">
      <c r="AG57021" s="7"/>
      <c r="AH57021" s="7"/>
    </row>
    <row r="57022" spans="33:34">
      <c r="AG57022" s="7"/>
      <c r="AH57022" s="7"/>
    </row>
    <row r="57023" spans="33:34">
      <c r="AG57023" s="7"/>
      <c r="AH57023" s="7"/>
    </row>
    <row r="57024" spans="33:34">
      <c r="AG57024" s="7"/>
      <c r="AH57024" s="7"/>
    </row>
    <row r="57025" spans="33:34">
      <c r="AG57025" s="7"/>
      <c r="AH57025" s="7"/>
    </row>
    <row r="57026" spans="33:34">
      <c r="AG57026" s="7"/>
      <c r="AH57026" s="7"/>
    </row>
    <row r="57027" spans="33:34">
      <c r="AG57027" s="7"/>
      <c r="AH57027" s="7"/>
    </row>
    <row r="57028" spans="33:34">
      <c r="AG57028" s="7"/>
      <c r="AH57028" s="7"/>
    </row>
    <row r="57029" spans="33:34">
      <c r="AG57029" s="7"/>
      <c r="AH57029" s="7"/>
    </row>
    <row r="57030" spans="33:34">
      <c r="AG57030" s="7"/>
      <c r="AH57030" s="7"/>
    </row>
    <row r="57031" spans="33:34">
      <c r="AG57031" s="7"/>
      <c r="AH57031" s="7"/>
    </row>
    <row r="57032" spans="33:34">
      <c r="AG57032" s="7"/>
      <c r="AH57032" s="7"/>
    </row>
    <row r="57033" spans="33:34">
      <c r="AG57033" s="7"/>
      <c r="AH57033" s="7"/>
    </row>
    <row r="57034" spans="33:34">
      <c r="AG57034" s="7"/>
      <c r="AH57034" s="7"/>
    </row>
    <row r="57035" spans="33:34">
      <c r="AG57035" s="7"/>
      <c r="AH57035" s="7"/>
    </row>
    <row r="57036" spans="33:34">
      <c r="AG57036" s="7"/>
      <c r="AH57036" s="7"/>
    </row>
    <row r="57037" spans="33:34">
      <c r="AG57037" s="7"/>
      <c r="AH57037" s="7"/>
    </row>
    <row r="57038" spans="33:34">
      <c r="AG57038" s="7"/>
      <c r="AH57038" s="7"/>
    </row>
    <row r="57039" spans="33:34">
      <c r="AG57039" s="7"/>
      <c r="AH57039" s="7"/>
    </row>
    <row r="57040" spans="33:34">
      <c r="AG57040" s="7"/>
      <c r="AH57040" s="7"/>
    </row>
    <row r="57041" spans="33:34">
      <c r="AG57041" s="7"/>
      <c r="AH57041" s="7"/>
    </row>
    <row r="57042" spans="33:34">
      <c r="AG57042" s="7"/>
      <c r="AH57042" s="7"/>
    </row>
    <row r="57043" spans="33:34">
      <c r="AG57043" s="7"/>
      <c r="AH57043" s="7"/>
    </row>
    <row r="57044" spans="33:34">
      <c r="AG57044" s="7"/>
      <c r="AH57044" s="7"/>
    </row>
    <row r="57045" spans="33:34">
      <c r="AG57045" s="7"/>
      <c r="AH57045" s="7"/>
    </row>
    <row r="57046" spans="33:34">
      <c r="AG57046" s="7"/>
      <c r="AH57046" s="7"/>
    </row>
    <row r="57047" spans="33:34">
      <c r="AG57047" s="7"/>
      <c r="AH57047" s="7"/>
    </row>
    <row r="57048" spans="33:34">
      <c r="AG57048" s="7"/>
      <c r="AH57048" s="7"/>
    </row>
    <row r="57049" spans="33:34">
      <c r="AG57049" s="7"/>
      <c r="AH57049" s="7"/>
    </row>
    <row r="57050" spans="33:34">
      <c r="AG57050" s="7"/>
      <c r="AH57050" s="7"/>
    </row>
    <row r="57051" spans="33:34">
      <c r="AG57051" s="7"/>
      <c r="AH57051" s="7"/>
    </row>
    <row r="57052" spans="33:34">
      <c r="AG57052" s="7"/>
      <c r="AH57052" s="7"/>
    </row>
    <row r="57053" spans="33:34">
      <c r="AG57053" s="7"/>
      <c r="AH57053" s="7"/>
    </row>
    <row r="57054" spans="33:34">
      <c r="AG57054" s="7"/>
      <c r="AH57054" s="7"/>
    </row>
    <row r="57055" spans="33:34">
      <c r="AG57055" s="7"/>
      <c r="AH57055" s="7"/>
    </row>
    <row r="57056" spans="33:34">
      <c r="AG57056" s="7"/>
      <c r="AH57056" s="7"/>
    </row>
    <row r="57057" spans="33:34">
      <c r="AG57057" s="7"/>
      <c r="AH57057" s="7"/>
    </row>
    <row r="57058" spans="33:34">
      <c r="AG57058" s="7"/>
      <c r="AH57058" s="7"/>
    </row>
    <row r="57059" spans="33:34">
      <c r="AG57059" s="7"/>
      <c r="AH57059" s="7"/>
    </row>
    <row r="57060" spans="33:34">
      <c r="AG57060" s="7"/>
      <c r="AH57060" s="7"/>
    </row>
    <row r="57061" spans="33:34">
      <c r="AG57061" s="7"/>
      <c r="AH57061" s="7"/>
    </row>
    <row r="57062" spans="33:34">
      <c r="AG57062" s="7"/>
      <c r="AH57062" s="7"/>
    </row>
    <row r="57063" spans="33:34">
      <c r="AG57063" s="7"/>
      <c r="AH57063" s="7"/>
    </row>
    <row r="57064" spans="33:34">
      <c r="AG57064" s="7"/>
      <c r="AH57064" s="7"/>
    </row>
    <row r="57065" spans="33:34">
      <c r="AG57065" s="7"/>
      <c r="AH57065" s="7"/>
    </row>
    <row r="57066" spans="33:34">
      <c r="AG57066" s="7"/>
      <c r="AH57066" s="7"/>
    </row>
    <row r="57067" spans="33:34">
      <c r="AG57067" s="7"/>
      <c r="AH57067" s="7"/>
    </row>
    <row r="57068" spans="33:34">
      <c r="AG57068" s="7"/>
      <c r="AH57068" s="7"/>
    </row>
    <row r="57069" spans="33:34">
      <c r="AG57069" s="7"/>
      <c r="AH57069" s="7"/>
    </row>
    <row r="57070" spans="33:34">
      <c r="AG57070" s="7"/>
      <c r="AH57070" s="7"/>
    </row>
    <row r="57071" spans="33:34">
      <c r="AG57071" s="7"/>
      <c r="AH57071" s="7"/>
    </row>
    <row r="57072" spans="33:34">
      <c r="AG57072" s="7"/>
      <c r="AH57072" s="7"/>
    </row>
    <row r="57073" spans="33:34">
      <c r="AG57073" s="7"/>
      <c r="AH57073" s="7"/>
    </row>
    <row r="57074" spans="33:34">
      <c r="AG57074" s="7"/>
      <c r="AH57074" s="7"/>
    </row>
    <row r="57075" spans="33:34">
      <c r="AG57075" s="7"/>
      <c r="AH57075" s="7"/>
    </row>
    <row r="57076" spans="33:34">
      <c r="AG57076" s="7"/>
      <c r="AH57076" s="7"/>
    </row>
    <row r="57077" spans="33:34">
      <c r="AG57077" s="7"/>
      <c r="AH57077" s="7"/>
    </row>
    <row r="57078" spans="33:34">
      <c r="AG57078" s="7"/>
      <c r="AH57078" s="7"/>
    </row>
    <row r="57079" spans="33:34">
      <c r="AG57079" s="7"/>
      <c r="AH57079" s="7"/>
    </row>
    <row r="57080" spans="33:34">
      <c r="AG57080" s="7"/>
      <c r="AH57080" s="7"/>
    </row>
    <row r="57081" spans="33:34">
      <c r="AG57081" s="7"/>
      <c r="AH57081" s="7"/>
    </row>
    <row r="57082" spans="33:34">
      <c r="AG57082" s="7"/>
      <c r="AH57082" s="7"/>
    </row>
    <row r="57083" spans="33:34">
      <c r="AG57083" s="7"/>
      <c r="AH57083" s="7"/>
    </row>
    <row r="57084" spans="33:34">
      <c r="AG57084" s="7"/>
      <c r="AH57084" s="7"/>
    </row>
    <row r="57085" spans="33:34">
      <c r="AG57085" s="7"/>
      <c r="AH57085" s="7"/>
    </row>
    <row r="57086" spans="33:34">
      <c r="AG57086" s="7"/>
      <c r="AH57086" s="7"/>
    </row>
    <row r="57087" spans="33:34">
      <c r="AG57087" s="7"/>
      <c r="AH57087" s="7"/>
    </row>
    <row r="57088" spans="33:34">
      <c r="AG57088" s="7"/>
      <c r="AH57088" s="7"/>
    </row>
    <row r="57089" spans="33:34">
      <c r="AG57089" s="7"/>
      <c r="AH57089" s="7"/>
    </row>
    <row r="57090" spans="33:34">
      <c r="AG57090" s="7"/>
      <c r="AH57090" s="7"/>
    </row>
    <row r="57091" spans="33:34">
      <c r="AG57091" s="7"/>
      <c r="AH57091" s="7"/>
    </row>
    <row r="57092" spans="33:34">
      <c r="AG57092" s="7"/>
      <c r="AH57092" s="7"/>
    </row>
    <row r="57093" spans="33:34">
      <c r="AG57093" s="7"/>
      <c r="AH57093" s="7"/>
    </row>
    <row r="57094" spans="33:34">
      <c r="AG57094" s="7"/>
      <c r="AH57094" s="7"/>
    </row>
    <row r="57095" spans="33:34">
      <c r="AG57095" s="7"/>
      <c r="AH57095" s="7"/>
    </row>
    <row r="57096" spans="33:34">
      <c r="AG57096" s="7"/>
      <c r="AH57096" s="7"/>
    </row>
    <row r="57097" spans="33:34">
      <c r="AG57097" s="7"/>
      <c r="AH57097" s="7"/>
    </row>
    <row r="57098" spans="33:34">
      <c r="AG57098" s="7"/>
      <c r="AH57098" s="7"/>
    </row>
    <row r="57099" spans="33:34">
      <c r="AG57099" s="7"/>
      <c r="AH57099" s="7"/>
    </row>
    <row r="57100" spans="33:34">
      <c r="AG57100" s="7"/>
      <c r="AH57100" s="7"/>
    </row>
    <row r="57101" spans="33:34">
      <c r="AG57101" s="7"/>
      <c r="AH57101" s="7"/>
    </row>
    <row r="57102" spans="33:34">
      <c r="AG57102" s="7"/>
      <c r="AH57102" s="7"/>
    </row>
    <row r="57103" spans="33:34">
      <c r="AG57103" s="7"/>
      <c r="AH57103" s="7"/>
    </row>
    <row r="57104" spans="33:34">
      <c r="AG57104" s="7"/>
      <c r="AH57104" s="7"/>
    </row>
    <row r="57105" spans="33:34">
      <c r="AG57105" s="7"/>
      <c r="AH57105" s="7"/>
    </row>
    <row r="57106" spans="33:34">
      <c r="AG57106" s="7"/>
      <c r="AH57106" s="7"/>
    </row>
    <row r="57107" spans="33:34">
      <c r="AG57107" s="7"/>
      <c r="AH57107" s="7"/>
    </row>
    <row r="57108" spans="33:34">
      <c r="AG57108" s="7"/>
      <c r="AH57108" s="7"/>
    </row>
    <row r="57109" spans="33:34">
      <c r="AG57109" s="7"/>
      <c r="AH57109" s="7"/>
    </row>
    <row r="57110" spans="33:34">
      <c r="AG57110" s="7"/>
      <c r="AH57110" s="7"/>
    </row>
    <row r="57111" spans="33:34">
      <c r="AG57111" s="7"/>
      <c r="AH57111" s="7"/>
    </row>
    <row r="57112" spans="33:34">
      <c r="AG57112" s="7"/>
      <c r="AH57112" s="7"/>
    </row>
    <row r="57113" spans="33:34">
      <c r="AG57113" s="7"/>
      <c r="AH57113" s="7"/>
    </row>
    <row r="57114" spans="33:34">
      <c r="AG57114" s="7"/>
      <c r="AH57114" s="7"/>
    </row>
    <row r="57115" spans="33:34">
      <c r="AG57115" s="7"/>
      <c r="AH57115" s="7"/>
    </row>
    <row r="57116" spans="33:34">
      <c r="AG57116" s="7"/>
      <c r="AH57116" s="7"/>
    </row>
    <row r="57117" spans="33:34">
      <c r="AG57117" s="7"/>
      <c r="AH57117" s="7"/>
    </row>
    <row r="57118" spans="33:34">
      <c r="AG57118" s="7"/>
      <c r="AH57118" s="7"/>
    </row>
    <row r="57119" spans="33:34">
      <c r="AG57119" s="7"/>
      <c r="AH57119" s="7"/>
    </row>
    <row r="57120" spans="33:34">
      <c r="AG57120" s="7"/>
      <c r="AH57120" s="7"/>
    </row>
    <row r="57121" spans="33:34">
      <c r="AG57121" s="7"/>
      <c r="AH57121" s="7"/>
    </row>
    <row r="57122" spans="33:34">
      <c r="AG57122" s="7"/>
      <c r="AH57122" s="7"/>
    </row>
    <row r="57123" spans="33:34">
      <c r="AG57123" s="7"/>
      <c r="AH57123" s="7"/>
    </row>
    <row r="57124" spans="33:34">
      <c r="AG57124" s="7"/>
      <c r="AH57124" s="7"/>
    </row>
    <row r="57125" spans="33:34">
      <c r="AG57125" s="7"/>
      <c r="AH57125" s="7"/>
    </row>
    <row r="57126" spans="33:34">
      <c r="AG57126" s="7"/>
      <c r="AH57126" s="7"/>
    </row>
    <row r="57127" spans="33:34">
      <c r="AG57127" s="7"/>
      <c r="AH57127" s="7"/>
    </row>
    <row r="57128" spans="33:34">
      <c r="AG57128" s="7"/>
      <c r="AH57128" s="7"/>
    </row>
    <row r="57129" spans="33:34">
      <c r="AG57129" s="7"/>
      <c r="AH57129" s="7"/>
    </row>
    <row r="57130" spans="33:34">
      <c r="AG57130" s="7"/>
      <c r="AH57130" s="7"/>
    </row>
    <row r="57131" spans="33:34">
      <c r="AG57131" s="7"/>
      <c r="AH57131" s="7"/>
    </row>
    <row r="57132" spans="33:34">
      <c r="AG57132" s="7"/>
      <c r="AH57132" s="7"/>
    </row>
    <row r="57133" spans="33:34">
      <c r="AG57133" s="7"/>
      <c r="AH57133" s="7"/>
    </row>
    <row r="57134" spans="33:34">
      <c r="AG57134" s="7"/>
      <c r="AH57134" s="7"/>
    </row>
    <row r="57135" spans="33:34">
      <c r="AG57135" s="7"/>
      <c r="AH57135" s="7"/>
    </row>
    <row r="57136" spans="33:34">
      <c r="AG57136" s="7"/>
      <c r="AH57136" s="7"/>
    </row>
    <row r="57137" spans="33:34">
      <c r="AG57137" s="7"/>
      <c r="AH57137" s="7"/>
    </row>
    <row r="57138" spans="33:34">
      <c r="AG57138" s="7"/>
      <c r="AH57138" s="7"/>
    </row>
    <row r="57139" spans="33:34">
      <c r="AG57139" s="7"/>
      <c r="AH57139" s="7"/>
    </row>
    <row r="57140" spans="33:34">
      <c r="AG57140" s="7"/>
      <c r="AH57140" s="7"/>
    </row>
    <row r="57141" spans="33:34">
      <c r="AG57141" s="7"/>
      <c r="AH57141" s="7"/>
    </row>
    <row r="57142" spans="33:34">
      <c r="AG57142" s="7"/>
      <c r="AH57142" s="7"/>
    </row>
    <row r="57143" spans="33:34">
      <c r="AG57143" s="7"/>
      <c r="AH57143" s="7"/>
    </row>
    <row r="57144" spans="33:34">
      <c r="AG57144" s="7"/>
      <c r="AH57144" s="7"/>
    </row>
    <row r="57145" spans="33:34">
      <c r="AG57145" s="7"/>
      <c r="AH57145" s="7"/>
    </row>
    <row r="57146" spans="33:34">
      <c r="AG57146" s="7"/>
      <c r="AH57146" s="7"/>
    </row>
    <row r="57147" spans="33:34">
      <c r="AG57147" s="7"/>
      <c r="AH57147" s="7"/>
    </row>
    <row r="57148" spans="33:34">
      <c r="AG57148" s="7"/>
      <c r="AH57148" s="7"/>
    </row>
    <row r="57149" spans="33:34">
      <c r="AG57149" s="7"/>
      <c r="AH57149" s="7"/>
    </row>
    <row r="57150" spans="33:34">
      <c r="AG57150" s="7"/>
      <c r="AH57150" s="7"/>
    </row>
    <row r="57151" spans="33:34">
      <c r="AG57151" s="7"/>
      <c r="AH57151" s="7"/>
    </row>
    <row r="57152" spans="33:34">
      <c r="AG57152" s="7"/>
      <c r="AH57152" s="7"/>
    </row>
    <row r="57153" spans="33:34">
      <c r="AG57153" s="7"/>
      <c r="AH57153" s="7"/>
    </row>
    <row r="57154" spans="33:34">
      <c r="AG57154" s="7"/>
      <c r="AH57154" s="7"/>
    </row>
    <row r="57155" spans="33:34">
      <c r="AG57155" s="7"/>
      <c r="AH57155" s="7"/>
    </row>
    <row r="57156" spans="33:34">
      <c r="AG57156" s="7"/>
      <c r="AH57156" s="7"/>
    </row>
    <row r="57157" spans="33:34">
      <c r="AG57157" s="7"/>
      <c r="AH57157" s="7"/>
    </row>
    <row r="57158" spans="33:34">
      <c r="AG57158" s="7"/>
      <c r="AH57158" s="7"/>
    </row>
    <row r="57159" spans="33:34">
      <c r="AG57159" s="7"/>
      <c r="AH57159" s="7"/>
    </row>
    <row r="57160" spans="33:34">
      <c r="AG57160" s="7"/>
      <c r="AH57160" s="7"/>
    </row>
    <row r="57161" spans="33:34">
      <c r="AG57161" s="7"/>
      <c r="AH57161" s="7"/>
    </row>
    <row r="57162" spans="33:34">
      <c r="AG57162" s="7"/>
      <c r="AH57162" s="7"/>
    </row>
    <row r="57163" spans="33:34">
      <c r="AG57163" s="7"/>
      <c r="AH57163" s="7"/>
    </row>
    <row r="57164" spans="33:34">
      <c r="AG57164" s="7"/>
      <c r="AH57164" s="7"/>
    </row>
    <row r="57165" spans="33:34">
      <c r="AG57165" s="7"/>
      <c r="AH57165" s="7"/>
    </row>
    <row r="57166" spans="33:34">
      <c r="AG57166" s="7"/>
      <c r="AH57166" s="7"/>
    </row>
    <row r="57167" spans="33:34">
      <c r="AG57167" s="7"/>
      <c r="AH57167" s="7"/>
    </row>
    <row r="57168" spans="33:34">
      <c r="AG57168" s="7"/>
      <c r="AH57168" s="7"/>
    </row>
    <row r="57169" spans="33:34">
      <c r="AG57169" s="7"/>
      <c r="AH57169" s="7"/>
    </row>
    <row r="57170" spans="33:34">
      <c r="AG57170" s="7"/>
      <c r="AH57170" s="7"/>
    </row>
    <row r="57171" spans="33:34">
      <c r="AG57171" s="7"/>
      <c r="AH57171" s="7"/>
    </row>
    <row r="57172" spans="33:34">
      <c r="AG57172" s="7"/>
      <c r="AH57172" s="7"/>
    </row>
    <row r="57173" spans="33:34">
      <c r="AG57173" s="7"/>
      <c r="AH57173" s="7"/>
    </row>
    <row r="57174" spans="33:34">
      <c r="AG57174" s="7"/>
      <c r="AH57174" s="7"/>
    </row>
    <row r="57175" spans="33:34">
      <c r="AG57175" s="7"/>
      <c r="AH57175" s="7"/>
    </row>
    <row r="57176" spans="33:34">
      <c r="AG57176" s="7"/>
      <c r="AH57176" s="7"/>
    </row>
    <row r="57177" spans="33:34">
      <c r="AG57177" s="7"/>
      <c r="AH57177" s="7"/>
    </row>
    <row r="57178" spans="33:34">
      <c r="AG57178" s="7"/>
      <c r="AH57178" s="7"/>
    </row>
    <row r="57179" spans="33:34">
      <c r="AG57179" s="7"/>
      <c r="AH57179" s="7"/>
    </row>
    <row r="57180" spans="33:34">
      <c r="AG57180" s="7"/>
      <c r="AH57180" s="7"/>
    </row>
    <row r="57181" spans="33:34">
      <c r="AG57181" s="7"/>
      <c r="AH57181" s="7"/>
    </row>
    <row r="57182" spans="33:34">
      <c r="AG57182" s="7"/>
      <c r="AH57182" s="7"/>
    </row>
    <row r="57183" spans="33:34">
      <c r="AG57183" s="7"/>
      <c r="AH57183" s="7"/>
    </row>
    <row r="57184" spans="33:34">
      <c r="AG57184" s="7"/>
      <c r="AH57184" s="7"/>
    </row>
    <row r="57185" spans="33:34">
      <c r="AG57185" s="7"/>
      <c r="AH57185" s="7"/>
    </row>
    <row r="57186" spans="33:34">
      <c r="AG57186" s="7"/>
      <c r="AH57186" s="7"/>
    </row>
    <row r="57187" spans="33:34">
      <c r="AG57187" s="7"/>
      <c r="AH57187" s="7"/>
    </row>
    <row r="57188" spans="33:34">
      <c r="AG57188" s="7"/>
      <c r="AH57188" s="7"/>
    </row>
    <row r="57189" spans="33:34">
      <c r="AG57189" s="7"/>
      <c r="AH57189" s="7"/>
    </row>
    <row r="57190" spans="33:34">
      <c r="AG57190" s="7"/>
      <c r="AH57190" s="7"/>
    </row>
    <row r="57191" spans="33:34">
      <c r="AG57191" s="7"/>
      <c r="AH57191" s="7"/>
    </row>
    <row r="57192" spans="33:34">
      <c r="AG57192" s="7"/>
      <c r="AH57192" s="7"/>
    </row>
    <row r="57193" spans="33:34">
      <c r="AG57193" s="7"/>
      <c r="AH57193" s="7"/>
    </row>
    <row r="57194" spans="33:34">
      <c r="AG57194" s="7"/>
      <c r="AH57194" s="7"/>
    </row>
    <row r="57195" spans="33:34">
      <c r="AG57195" s="7"/>
      <c r="AH57195" s="7"/>
    </row>
    <row r="57196" spans="33:34">
      <c r="AG57196" s="7"/>
      <c r="AH57196" s="7"/>
    </row>
    <row r="57197" spans="33:34">
      <c r="AG57197" s="7"/>
      <c r="AH57197" s="7"/>
    </row>
    <row r="57198" spans="33:34">
      <c r="AG57198" s="7"/>
      <c r="AH57198" s="7"/>
    </row>
    <row r="57199" spans="33:34">
      <c r="AG57199" s="7"/>
      <c r="AH57199" s="7"/>
    </row>
    <row r="57200" spans="33:34">
      <c r="AG57200" s="7"/>
      <c r="AH57200" s="7"/>
    </row>
    <row r="57201" spans="33:34">
      <c r="AG57201" s="7"/>
      <c r="AH57201" s="7"/>
    </row>
    <row r="57202" spans="33:34">
      <c r="AG57202" s="7"/>
      <c r="AH57202" s="7"/>
    </row>
    <row r="57203" spans="33:34">
      <c r="AG57203" s="7"/>
      <c r="AH57203" s="7"/>
    </row>
    <row r="57204" spans="33:34">
      <c r="AG57204" s="7"/>
      <c r="AH57204" s="7"/>
    </row>
    <row r="57205" spans="33:34">
      <c r="AG57205" s="7"/>
      <c r="AH57205" s="7"/>
    </row>
    <row r="57206" spans="33:34">
      <c r="AG57206" s="7"/>
      <c r="AH57206" s="7"/>
    </row>
    <row r="57207" spans="33:34">
      <c r="AG57207" s="7"/>
      <c r="AH57207" s="7"/>
    </row>
    <row r="57208" spans="33:34">
      <c r="AG57208" s="7"/>
      <c r="AH57208" s="7"/>
    </row>
    <row r="57209" spans="33:34">
      <c r="AG57209" s="7"/>
      <c r="AH57209" s="7"/>
    </row>
    <row r="57210" spans="33:34">
      <c r="AG57210" s="7"/>
      <c r="AH57210" s="7"/>
    </row>
    <row r="57211" spans="33:34">
      <c r="AG57211" s="7"/>
      <c r="AH57211" s="7"/>
    </row>
    <row r="57212" spans="33:34">
      <c r="AG57212" s="7"/>
      <c r="AH57212" s="7"/>
    </row>
    <row r="57213" spans="33:34">
      <c r="AG57213" s="7"/>
      <c r="AH57213" s="7"/>
    </row>
    <row r="57214" spans="33:34">
      <c r="AG57214" s="7"/>
      <c r="AH57214" s="7"/>
    </row>
    <row r="57215" spans="33:34">
      <c r="AG57215" s="7"/>
      <c r="AH57215" s="7"/>
    </row>
    <row r="57216" spans="33:34">
      <c r="AG57216" s="7"/>
      <c r="AH57216" s="7"/>
    </row>
    <row r="57217" spans="33:34">
      <c r="AG57217" s="7"/>
      <c r="AH57217" s="7"/>
    </row>
    <row r="57218" spans="33:34">
      <c r="AG57218" s="7"/>
      <c r="AH57218" s="7"/>
    </row>
    <row r="57219" spans="33:34">
      <c r="AG57219" s="7"/>
      <c r="AH57219" s="7"/>
    </row>
    <row r="57220" spans="33:34">
      <c r="AG57220" s="7"/>
      <c r="AH57220" s="7"/>
    </row>
    <row r="57221" spans="33:34">
      <c r="AG57221" s="7"/>
      <c r="AH57221" s="7"/>
    </row>
    <row r="57222" spans="33:34">
      <c r="AG57222" s="7"/>
      <c r="AH57222" s="7"/>
    </row>
    <row r="57223" spans="33:34">
      <c r="AG57223" s="7"/>
      <c r="AH57223" s="7"/>
    </row>
    <row r="57224" spans="33:34">
      <c r="AG57224" s="7"/>
      <c r="AH57224" s="7"/>
    </row>
    <row r="57225" spans="33:34">
      <c r="AG57225" s="7"/>
      <c r="AH57225" s="7"/>
    </row>
    <row r="57226" spans="33:34">
      <c r="AG57226" s="7"/>
      <c r="AH57226" s="7"/>
    </row>
    <row r="57227" spans="33:34">
      <c r="AG57227" s="7"/>
      <c r="AH57227" s="7"/>
    </row>
    <row r="57228" spans="33:34">
      <c r="AG57228" s="7"/>
      <c r="AH57228" s="7"/>
    </row>
    <row r="57229" spans="33:34">
      <c r="AG57229" s="7"/>
      <c r="AH57229" s="7"/>
    </row>
    <row r="57230" spans="33:34">
      <c r="AG57230" s="7"/>
      <c r="AH57230" s="7"/>
    </row>
    <row r="57231" spans="33:34">
      <c r="AG57231" s="7"/>
      <c r="AH57231" s="7"/>
    </row>
    <row r="57232" spans="33:34">
      <c r="AG57232" s="7"/>
      <c r="AH57232" s="7"/>
    </row>
    <row r="57233" spans="33:34">
      <c r="AG57233" s="7"/>
      <c r="AH57233" s="7"/>
    </row>
    <row r="57234" spans="33:34">
      <c r="AG57234" s="7"/>
      <c r="AH57234" s="7"/>
    </row>
    <row r="57235" spans="33:34">
      <c r="AG57235" s="7"/>
      <c r="AH57235" s="7"/>
    </row>
    <row r="57236" spans="33:34">
      <c r="AG57236" s="7"/>
      <c r="AH57236" s="7"/>
    </row>
    <row r="57237" spans="33:34">
      <c r="AG57237" s="7"/>
      <c r="AH57237" s="7"/>
    </row>
    <row r="57238" spans="33:34">
      <c r="AG57238" s="7"/>
      <c r="AH57238" s="7"/>
    </row>
    <row r="57239" spans="33:34">
      <c r="AG57239" s="7"/>
      <c r="AH57239" s="7"/>
    </row>
    <row r="57240" spans="33:34">
      <c r="AG57240" s="7"/>
      <c r="AH57240" s="7"/>
    </row>
    <row r="57241" spans="33:34">
      <c r="AG57241" s="7"/>
      <c r="AH57241" s="7"/>
    </row>
    <row r="57242" spans="33:34">
      <c r="AG57242" s="7"/>
      <c r="AH57242" s="7"/>
    </row>
    <row r="57243" spans="33:34">
      <c r="AG57243" s="7"/>
      <c r="AH57243" s="7"/>
    </row>
    <row r="57244" spans="33:34">
      <c r="AG57244" s="7"/>
      <c r="AH57244" s="7"/>
    </row>
    <row r="57245" spans="33:34">
      <c r="AG57245" s="7"/>
      <c r="AH57245" s="7"/>
    </row>
    <row r="57246" spans="33:34">
      <c r="AG57246" s="7"/>
      <c r="AH57246" s="7"/>
    </row>
    <row r="57247" spans="33:34">
      <c r="AG57247" s="7"/>
      <c r="AH57247" s="7"/>
    </row>
    <row r="57248" spans="33:34">
      <c r="AG57248" s="7"/>
      <c r="AH57248" s="7"/>
    </row>
    <row r="57249" spans="33:34">
      <c r="AG57249" s="7"/>
      <c r="AH57249" s="7"/>
    </row>
    <row r="57250" spans="33:34">
      <c r="AG57250" s="7"/>
      <c r="AH57250" s="7"/>
    </row>
    <row r="57251" spans="33:34">
      <c r="AG57251" s="7"/>
      <c r="AH57251" s="7"/>
    </row>
    <row r="57252" spans="33:34">
      <c r="AG57252" s="7"/>
      <c r="AH57252" s="7"/>
    </row>
    <row r="57253" spans="33:34">
      <c r="AG57253" s="7"/>
      <c r="AH57253" s="7"/>
    </row>
    <row r="57254" spans="33:34">
      <c r="AG57254" s="7"/>
      <c r="AH57254" s="7"/>
    </row>
    <row r="57255" spans="33:34">
      <c r="AG57255" s="7"/>
      <c r="AH57255" s="7"/>
    </row>
    <row r="57256" spans="33:34">
      <c r="AG57256" s="7"/>
      <c r="AH57256" s="7"/>
    </row>
    <row r="57257" spans="33:34">
      <c r="AG57257" s="7"/>
      <c r="AH57257" s="7"/>
    </row>
    <row r="57258" spans="33:34">
      <c r="AG57258" s="7"/>
      <c r="AH57258" s="7"/>
    </row>
    <row r="57259" spans="33:34">
      <c r="AG57259" s="7"/>
      <c r="AH57259" s="7"/>
    </row>
    <row r="57260" spans="33:34">
      <c r="AG57260" s="7"/>
      <c r="AH57260" s="7"/>
    </row>
    <row r="57261" spans="33:34">
      <c r="AG57261" s="7"/>
      <c r="AH57261" s="7"/>
    </row>
    <row r="57262" spans="33:34">
      <c r="AG57262" s="7"/>
      <c r="AH57262" s="7"/>
    </row>
    <row r="57263" spans="33:34">
      <c r="AG57263" s="7"/>
      <c r="AH57263" s="7"/>
    </row>
    <row r="57264" spans="33:34">
      <c r="AG57264" s="7"/>
      <c r="AH57264" s="7"/>
    </row>
    <row r="57265" spans="33:34">
      <c r="AG57265" s="7"/>
      <c r="AH57265" s="7"/>
    </row>
    <row r="57266" spans="33:34">
      <c r="AG57266" s="7"/>
      <c r="AH57266" s="7"/>
    </row>
    <row r="57267" spans="33:34">
      <c r="AG57267" s="7"/>
      <c r="AH57267" s="7"/>
    </row>
    <row r="57268" spans="33:34">
      <c r="AG57268" s="7"/>
      <c r="AH57268" s="7"/>
    </row>
    <row r="57269" spans="33:34">
      <c r="AG57269" s="7"/>
      <c r="AH57269" s="7"/>
    </row>
    <row r="57270" spans="33:34">
      <c r="AG57270" s="7"/>
      <c r="AH57270" s="7"/>
    </row>
    <row r="57271" spans="33:34">
      <c r="AG57271" s="7"/>
      <c r="AH57271" s="7"/>
    </row>
    <row r="57272" spans="33:34">
      <c r="AG57272" s="7"/>
      <c r="AH57272" s="7"/>
    </row>
    <row r="57273" spans="33:34">
      <c r="AG57273" s="7"/>
      <c r="AH57273" s="7"/>
    </row>
    <row r="57274" spans="33:34">
      <c r="AG57274" s="7"/>
      <c r="AH57274" s="7"/>
    </row>
    <row r="57275" spans="33:34">
      <c r="AG57275" s="7"/>
      <c r="AH57275" s="7"/>
    </row>
    <row r="57276" spans="33:34">
      <c r="AG57276" s="7"/>
      <c r="AH57276" s="7"/>
    </row>
    <row r="57277" spans="33:34">
      <c r="AG57277" s="7"/>
      <c r="AH57277" s="7"/>
    </row>
    <row r="57278" spans="33:34">
      <c r="AG57278" s="7"/>
      <c r="AH57278" s="7"/>
    </row>
    <row r="57279" spans="33:34">
      <c r="AG57279" s="7"/>
      <c r="AH57279" s="7"/>
    </row>
    <row r="57280" spans="33:34">
      <c r="AG57280" s="7"/>
      <c r="AH57280" s="7"/>
    </row>
    <row r="57281" spans="33:34">
      <c r="AG57281" s="7"/>
      <c r="AH57281" s="7"/>
    </row>
    <row r="57282" spans="33:34">
      <c r="AG57282" s="7"/>
      <c r="AH57282" s="7"/>
    </row>
    <row r="57283" spans="33:34">
      <c r="AG57283" s="7"/>
      <c r="AH57283" s="7"/>
    </row>
    <row r="57284" spans="33:34">
      <c r="AG57284" s="7"/>
      <c r="AH57284" s="7"/>
    </row>
    <row r="57285" spans="33:34">
      <c r="AG57285" s="7"/>
      <c r="AH57285" s="7"/>
    </row>
    <row r="57286" spans="33:34">
      <c r="AG57286" s="7"/>
      <c r="AH57286" s="7"/>
    </row>
    <row r="57287" spans="33:34">
      <c r="AG57287" s="7"/>
      <c r="AH57287" s="7"/>
    </row>
    <row r="57288" spans="33:34">
      <c r="AG57288" s="7"/>
      <c r="AH57288" s="7"/>
    </row>
    <row r="57289" spans="33:34">
      <c r="AG57289" s="7"/>
      <c r="AH57289" s="7"/>
    </row>
    <row r="57290" spans="33:34">
      <c r="AG57290" s="7"/>
      <c r="AH57290" s="7"/>
    </row>
    <row r="57291" spans="33:34">
      <c r="AG57291" s="7"/>
      <c r="AH57291" s="7"/>
    </row>
    <row r="57292" spans="33:34">
      <c r="AG57292" s="7"/>
      <c r="AH57292" s="7"/>
    </row>
    <row r="57293" spans="33:34">
      <c r="AG57293" s="7"/>
      <c r="AH57293" s="7"/>
    </row>
    <row r="57294" spans="33:34">
      <c r="AG57294" s="7"/>
      <c r="AH57294" s="7"/>
    </row>
    <row r="57295" spans="33:34">
      <c r="AG57295" s="7"/>
      <c r="AH57295" s="7"/>
    </row>
    <row r="57296" spans="33:34">
      <c r="AG57296" s="7"/>
      <c r="AH57296" s="7"/>
    </row>
    <row r="57297" spans="33:34">
      <c r="AG57297" s="7"/>
      <c r="AH57297" s="7"/>
    </row>
    <row r="57298" spans="33:34">
      <c r="AG57298" s="7"/>
      <c r="AH57298" s="7"/>
    </row>
    <row r="57299" spans="33:34">
      <c r="AG57299" s="7"/>
      <c r="AH57299" s="7"/>
    </row>
    <row r="57300" spans="33:34">
      <c r="AG57300" s="7"/>
      <c r="AH57300" s="7"/>
    </row>
    <row r="57301" spans="33:34">
      <c r="AG57301" s="7"/>
      <c r="AH57301" s="7"/>
    </row>
    <row r="57302" spans="33:34">
      <c r="AG57302" s="7"/>
      <c r="AH57302" s="7"/>
    </row>
    <row r="57303" spans="33:34">
      <c r="AG57303" s="7"/>
      <c r="AH57303" s="7"/>
    </row>
    <row r="57304" spans="33:34">
      <c r="AG57304" s="7"/>
      <c r="AH57304" s="7"/>
    </row>
    <row r="57305" spans="33:34">
      <c r="AG57305" s="7"/>
      <c r="AH57305" s="7"/>
    </row>
    <row r="57306" spans="33:34">
      <c r="AG57306" s="7"/>
      <c r="AH57306" s="7"/>
    </row>
    <row r="57307" spans="33:34">
      <c r="AG57307" s="7"/>
      <c r="AH57307" s="7"/>
    </row>
    <row r="57308" spans="33:34">
      <c r="AG57308" s="7"/>
      <c r="AH57308" s="7"/>
    </row>
    <row r="57309" spans="33:34">
      <c r="AG57309" s="7"/>
      <c r="AH57309" s="7"/>
    </row>
    <row r="57310" spans="33:34">
      <c r="AG57310" s="7"/>
      <c r="AH57310" s="7"/>
    </row>
    <row r="57311" spans="33:34">
      <c r="AG57311" s="7"/>
      <c r="AH57311" s="7"/>
    </row>
    <row r="57312" spans="33:34">
      <c r="AG57312" s="7"/>
      <c r="AH57312" s="7"/>
    </row>
    <row r="57313" spans="33:34">
      <c r="AG57313" s="7"/>
      <c r="AH57313" s="7"/>
    </row>
    <row r="57314" spans="33:34">
      <c r="AG57314" s="7"/>
      <c r="AH57314" s="7"/>
    </row>
    <row r="57315" spans="33:34">
      <c r="AG57315" s="7"/>
      <c r="AH57315" s="7"/>
    </row>
    <row r="57316" spans="33:34">
      <c r="AG57316" s="7"/>
      <c r="AH57316" s="7"/>
    </row>
    <row r="57317" spans="33:34">
      <c r="AG57317" s="7"/>
      <c r="AH57317" s="7"/>
    </row>
    <row r="57318" spans="33:34">
      <c r="AG57318" s="7"/>
      <c r="AH57318" s="7"/>
    </row>
    <row r="57319" spans="33:34">
      <c r="AG57319" s="7"/>
      <c r="AH57319" s="7"/>
    </row>
    <row r="57320" spans="33:34">
      <c r="AG57320" s="7"/>
      <c r="AH57320" s="7"/>
    </row>
    <row r="57321" spans="33:34">
      <c r="AG57321" s="7"/>
      <c r="AH57321" s="7"/>
    </row>
    <row r="57322" spans="33:34">
      <c r="AG57322" s="7"/>
      <c r="AH57322" s="7"/>
    </row>
    <row r="57323" spans="33:34">
      <c r="AG57323" s="7"/>
      <c r="AH57323" s="7"/>
    </row>
    <row r="57324" spans="33:34">
      <c r="AG57324" s="7"/>
      <c r="AH57324" s="7"/>
    </row>
    <row r="57325" spans="33:34">
      <c r="AG57325" s="7"/>
      <c r="AH57325" s="7"/>
    </row>
    <row r="57326" spans="33:34">
      <c r="AG57326" s="7"/>
      <c r="AH57326" s="7"/>
    </row>
    <row r="57327" spans="33:34">
      <c r="AG57327" s="7"/>
      <c r="AH57327" s="7"/>
    </row>
    <row r="57328" spans="33:34">
      <c r="AG57328" s="7"/>
      <c r="AH57328" s="7"/>
    </row>
    <row r="57329" spans="33:34">
      <c r="AG57329" s="7"/>
      <c r="AH57329" s="7"/>
    </row>
    <row r="57330" spans="33:34">
      <c r="AG57330" s="7"/>
      <c r="AH57330" s="7"/>
    </row>
    <row r="57331" spans="33:34">
      <c r="AG57331" s="7"/>
      <c r="AH57331" s="7"/>
    </row>
    <row r="57332" spans="33:34">
      <c r="AG57332" s="7"/>
      <c r="AH57332" s="7"/>
    </row>
    <row r="57333" spans="33:34">
      <c r="AG57333" s="7"/>
      <c r="AH57333" s="7"/>
    </row>
    <row r="57334" spans="33:34">
      <c r="AG57334" s="7"/>
      <c r="AH57334" s="7"/>
    </row>
    <row r="57335" spans="33:34">
      <c r="AG57335" s="7"/>
      <c r="AH57335" s="7"/>
    </row>
    <row r="57336" spans="33:34">
      <c r="AG57336" s="7"/>
      <c r="AH57336" s="7"/>
    </row>
    <row r="57337" spans="33:34">
      <c r="AG57337" s="7"/>
      <c r="AH57337" s="7"/>
    </row>
    <row r="57338" spans="33:34">
      <c r="AG57338" s="7"/>
      <c r="AH57338" s="7"/>
    </row>
    <row r="57339" spans="33:34">
      <c r="AG57339" s="7"/>
      <c r="AH57339" s="7"/>
    </row>
    <row r="57340" spans="33:34">
      <c r="AG57340" s="7"/>
      <c r="AH57340" s="7"/>
    </row>
    <row r="57341" spans="33:34">
      <c r="AG57341" s="7"/>
      <c r="AH57341" s="7"/>
    </row>
    <row r="57342" spans="33:34">
      <c r="AG57342" s="7"/>
      <c r="AH57342" s="7"/>
    </row>
    <row r="57343" spans="33:34">
      <c r="AG57343" s="7"/>
      <c r="AH57343" s="7"/>
    </row>
    <row r="57344" spans="33:34">
      <c r="AG57344" s="7"/>
      <c r="AH57344" s="7"/>
    </row>
    <row r="57345" spans="33:34">
      <c r="AG57345" s="7"/>
      <c r="AH57345" s="7"/>
    </row>
    <row r="57346" spans="33:34">
      <c r="AG57346" s="7"/>
      <c r="AH57346" s="7"/>
    </row>
    <row r="57347" spans="33:34">
      <c r="AG57347" s="7"/>
      <c r="AH57347" s="7"/>
    </row>
    <row r="57348" spans="33:34">
      <c r="AG57348" s="7"/>
      <c r="AH57348" s="7"/>
    </row>
    <row r="57349" spans="33:34">
      <c r="AG57349" s="7"/>
      <c r="AH57349" s="7"/>
    </row>
    <row r="57350" spans="33:34">
      <c r="AG57350" s="7"/>
      <c r="AH57350" s="7"/>
    </row>
    <row r="57351" spans="33:34">
      <c r="AG57351" s="7"/>
      <c r="AH57351" s="7"/>
    </row>
    <row r="57352" spans="33:34">
      <c r="AG57352" s="7"/>
      <c r="AH57352" s="7"/>
    </row>
    <row r="57353" spans="33:34">
      <c r="AG57353" s="7"/>
      <c r="AH57353" s="7"/>
    </row>
    <row r="57354" spans="33:34">
      <c r="AG57354" s="7"/>
      <c r="AH57354" s="7"/>
    </row>
    <row r="57355" spans="33:34">
      <c r="AG57355" s="7"/>
      <c r="AH57355" s="7"/>
    </row>
    <row r="57356" spans="33:34">
      <c r="AG57356" s="7"/>
      <c r="AH57356" s="7"/>
    </row>
    <row r="57357" spans="33:34">
      <c r="AG57357" s="7"/>
      <c r="AH57357" s="7"/>
    </row>
    <row r="57358" spans="33:34">
      <c r="AG57358" s="7"/>
      <c r="AH57358" s="7"/>
    </row>
    <row r="57359" spans="33:34">
      <c r="AG57359" s="7"/>
      <c r="AH57359" s="7"/>
    </row>
    <row r="57360" spans="33:34">
      <c r="AG57360" s="7"/>
      <c r="AH57360" s="7"/>
    </row>
    <row r="57361" spans="33:34">
      <c r="AG57361" s="7"/>
      <c r="AH57361" s="7"/>
    </row>
    <row r="57362" spans="33:34">
      <c r="AG57362" s="7"/>
      <c r="AH57362" s="7"/>
    </row>
    <row r="57363" spans="33:34">
      <c r="AG57363" s="7"/>
      <c r="AH57363" s="7"/>
    </row>
    <row r="57364" spans="33:34">
      <c r="AG57364" s="7"/>
      <c r="AH57364" s="7"/>
    </row>
    <row r="57365" spans="33:34">
      <c r="AG57365" s="7"/>
      <c r="AH57365" s="7"/>
    </row>
    <row r="57366" spans="33:34">
      <c r="AG57366" s="7"/>
      <c r="AH57366" s="7"/>
    </row>
    <row r="57367" spans="33:34">
      <c r="AG57367" s="7"/>
      <c r="AH57367" s="7"/>
    </row>
    <row r="57368" spans="33:34">
      <c r="AG57368" s="7"/>
      <c r="AH57368" s="7"/>
    </row>
    <row r="57369" spans="33:34">
      <c r="AG57369" s="7"/>
      <c r="AH57369" s="7"/>
    </row>
    <row r="57370" spans="33:34">
      <c r="AG57370" s="7"/>
      <c r="AH57370" s="7"/>
    </row>
    <row r="57371" spans="33:34">
      <c r="AG57371" s="7"/>
      <c r="AH57371" s="7"/>
    </row>
    <row r="57372" spans="33:34">
      <c r="AG57372" s="7"/>
      <c r="AH57372" s="7"/>
    </row>
    <row r="57373" spans="33:34">
      <c r="AG57373" s="7"/>
      <c r="AH57373" s="7"/>
    </row>
    <row r="57374" spans="33:34">
      <c r="AG57374" s="7"/>
      <c r="AH57374" s="7"/>
    </row>
    <row r="57375" spans="33:34">
      <c r="AG57375" s="7"/>
      <c r="AH57375" s="7"/>
    </row>
    <row r="57376" spans="33:34">
      <c r="AG57376" s="7"/>
      <c r="AH57376" s="7"/>
    </row>
    <row r="57377" spans="33:34">
      <c r="AG57377" s="7"/>
      <c r="AH57377" s="7"/>
    </row>
    <row r="57378" spans="33:34">
      <c r="AG57378" s="7"/>
      <c r="AH57378" s="7"/>
    </row>
    <row r="57379" spans="33:34">
      <c r="AG57379" s="7"/>
      <c r="AH57379" s="7"/>
    </row>
    <row r="57380" spans="33:34">
      <c r="AG57380" s="7"/>
      <c r="AH57380" s="7"/>
    </row>
    <row r="57381" spans="33:34">
      <c r="AG57381" s="7"/>
      <c r="AH57381" s="7"/>
    </row>
    <row r="57382" spans="33:34">
      <c r="AG57382" s="7"/>
      <c r="AH57382" s="7"/>
    </row>
    <row r="57383" spans="33:34">
      <c r="AG57383" s="7"/>
      <c r="AH57383" s="7"/>
    </row>
    <row r="57384" spans="33:34">
      <c r="AG57384" s="7"/>
      <c r="AH57384" s="7"/>
    </row>
    <row r="57385" spans="33:34">
      <c r="AG57385" s="7"/>
      <c r="AH57385" s="7"/>
    </row>
    <row r="57386" spans="33:34">
      <c r="AG57386" s="7"/>
      <c r="AH57386" s="7"/>
    </row>
    <row r="57387" spans="33:34">
      <c r="AG57387" s="7"/>
      <c r="AH57387" s="7"/>
    </row>
    <row r="57388" spans="33:34">
      <c r="AG57388" s="7"/>
      <c r="AH57388" s="7"/>
    </row>
    <row r="57389" spans="33:34">
      <c r="AG57389" s="7"/>
      <c r="AH57389" s="7"/>
    </row>
    <row r="57390" spans="33:34">
      <c r="AG57390" s="7"/>
      <c r="AH57390" s="7"/>
    </row>
    <row r="57391" spans="33:34">
      <c r="AG57391" s="7"/>
      <c r="AH57391" s="7"/>
    </row>
    <row r="57392" spans="33:34">
      <c r="AG57392" s="7"/>
      <c r="AH57392" s="7"/>
    </row>
    <row r="57393" spans="33:34">
      <c r="AG57393" s="7"/>
      <c r="AH57393" s="7"/>
    </row>
    <row r="57394" spans="33:34">
      <c r="AG57394" s="7"/>
      <c r="AH57394" s="7"/>
    </row>
    <row r="57395" spans="33:34">
      <c r="AG57395" s="7"/>
      <c r="AH57395" s="7"/>
    </row>
    <row r="57396" spans="33:34">
      <c r="AG57396" s="7"/>
      <c r="AH57396" s="7"/>
    </row>
    <row r="57397" spans="33:34">
      <c r="AG57397" s="7"/>
      <c r="AH57397" s="7"/>
    </row>
    <row r="57398" spans="33:34">
      <c r="AG57398" s="7"/>
      <c r="AH57398" s="7"/>
    </row>
    <row r="57399" spans="33:34">
      <c r="AG57399" s="7"/>
      <c r="AH57399" s="7"/>
    </row>
    <row r="57400" spans="33:34">
      <c r="AG57400" s="7"/>
      <c r="AH57400" s="7"/>
    </row>
    <row r="57401" spans="33:34">
      <c r="AG57401" s="7"/>
      <c r="AH57401" s="7"/>
    </row>
    <row r="57402" spans="33:34">
      <c r="AG57402" s="7"/>
      <c r="AH57402" s="7"/>
    </row>
    <row r="57403" spans="33:34">
      <c r="AG57403" s="7"/>
      <c r="AH57403" s="7"/>
    </row>
    <row r="57404" spans="33:34">
      <c r="AG57404" s="7"/>
      <c r="AH57404" s="7"/>
    </row>
    <row r="57405" spans="33:34">
      <c r="AG57405" s="7"/>
      <c r="AH57405" s="7"/>
    </row>
    <row r="57406" spans="33:34">
      <c r="AG57406" s="7"/>
      <c r="AH57406" s="7"/>
    </row>
    <row r="57407" spans="33:34">
      <c r="AG57407" s="7"/>
      <c r="AH57407" s="7"/>
    </row>
    <row r="57408" spans="33:34">
      <c r="AG57408" s="7"/>
      <c r="AH57408" s="7"/>
    </row>
    <row r="57409" spans="33:34">
      <c r="AG57409" s="7"/>
      <c r="AH57409" s="7"/>
    </row>
    <row r="57410" spans="33:34">
      <c r="AG57410" s="7"/>
      <c r="AH57410" s="7"/>
    </row>
    <row r="57411" spans="33:34">
      <c r="AG57411" s="7"/>
      <c r="AH57411" s="7"/>
    </row>
    <row r="57412" spans="33:34">
      <c r="AG57412" s="7"/>
      <c r="AH57412" s="7"/>
    </row>
    <row r="57413" spans="33:34">
      <c r="AG57413" s="7"/>
      <c r="AH57413" s="7"/>
    </row>
    <row r="57414" spans="33:34">
      <c r="AG57414" s="7"/>
      <c r="AH57414" s="7"/>
    </row>
    <row r="57415" spans="33:34">
      <c r="AG57415" s="7"/>
      <c r="AH57415" s="7"/>
    </row>
    <row r="57416" spans="33:34">
      <c r="AG57416" s="7"/>
      <c r="AH57416" s="7"/>
    </row>
    <row r="57417" spans="33:34">
      <c r="AG57417" s="7"/>
      <c r="AH57417" s="7"/>
    </row>
    <row r="57418" spans="33:34">
      <c r="AG57418" s="7"/>
      <c r="AH57418" s="7"/>
    </row>
    <row r="57419" spans="33:34">
      <c r="AG57419" s="7"/>
      <c r="AH57419" s="7"/>
    </row>
    <row r="57420" spans="33:34">
      <c r="AG57420" s="7"/>
      <c r="AH57420" s="7"/>
    </row>
    <row r="57421" spans="33:34">
      <c r="AG57421" s="7"/>
      <c r="AH57421" s="7"/>
    </row>
    <row r="57422" spans="33:34">
      <c r="AG57422" s="7"/>
      <c r="AH57422" s="7"/>
    </row>
    <row r="57423" spans="33:34">
      <c r="AG57423" s="7"/>
      <c r="AH57423" s="7"/>
    </row>
    <row r="57424" spans="33:34">
      <c r="AG57424" s="7"/>
      <c r="AH57424" s="7"/>
    </row>
    <row r="57425" spans="33:34">
      <c r="AG57425" s="7"/>
      <c r="AH57425" s="7"/>
    </row>
    <row r="57426" spans="33:34">
      <c r="AG57426" s="7"/>
      <c r="AH57426" s="7"/>
    </row>
    <row r="57427" spans="33:34">
      <c r="AG57427" s="7"/>
      <c r="AH57427" s="7"/>
    </row>
    <row r="57428" spans="33:34">
      <c r="AG57428" s="7"/>
      <c r="AH57428" s="7"/>
    </row>
    <row r="57429" spans="33:34">
      <c r="AG57429" s="7"/>
      <c r="AH57429" s="7"/>
    </row>
    <row r="57430" spans="33:34">
      <c r="AG57430" s="7"/>
      <c r="AH57430" s="7"/>
    </row>
    <row r="57431" spans="33:34">
      <c r="AG57431" s="7"/>
      <c r="AH57431" s="7"/>
    </row>
    <row r="57432" spans="33:34">
      <c r="AG57432" s="7"/>
      <c r="AH57432" s="7"/>
    </row>
    <row r="57433" spans="33:34">
      <c r="AG57433" s="7"/>
      <c r="AH57433" s="7"/>
    </row>
    <row r="57434" spans="33:34">
      <c r="AG57434" s="7"/>
      <c r="AH57434" s="7"/>
    </row>
    <row r="57435" spans="33:34">
      <c r="AG57435" s="7"/>
      <c r="AH57435" s="7"/>
    </row>
    <row r="57436" spans="33:34">
      <c r="AG57436" s="7"/>
      <c r="AH57436" s="7"/>
    </row>
    <row r="57437" spans="33:34">
      <c r="AG57437" s="7"/>
      <c r="AH57437" s="7"/>
    </row>
    <row r="57438" spans="33:34">
      <c r="AG57438" s="7"/>
      <c r="AH57438" s="7"/>
    </row>
    <row r="57439" spans="33:34">
      <c r="AG57439" s="7"/>
      <c r="AH57439" s="7"/>
    </row>
    <row r="57440" spans="33:34">
      <c r="AG57440" s="7"/>
      <c r="AH57440" s="7"/>
    </row>
    <row r="57441" spans="33:34">
      <c r="AG57441" s="7"/>
      <c r="AH57441" s="7"/>
    </row>
    <row r="57442" spans="33:34">
      <c r="AG57442" s="7"/>
      <c r="AH57442" s="7"/>
    </row>
    <row r="57443" spans="33:34">
      <c r="AG57443" s="7"/>
      <c r="AH57443" s="7"/>
    </row>
    <row r="57444" spans="33:34">
      <c r="AG57444" s="7"/>
      <c r="AH57444" s="7"/>
    </row>
    <row r="57445" spans="33:34">
      <c r="AG57445" s="7"/>
      <c r="AH57445" s="7"/>
    </row>
    <row r="57446" spans="33:34">
      <c r="AG57446" s="7"/>
      <c r="AH57446" s="7"/>
    </row>
    <row r="57447" spans="33:34">
      <c r="AG57447" s="7"/>
      <c r="AH57447" s="7"/>
    </row>
    <row r="57448" spans="33:34">
      <c r="AG57448" s="7"/>
      <c r="AH57448" s="7"/>
    </row>
    <row r="57449" spans="33:34">
      <c r="AG57449" s="7"/>
      <c r="AH57449" s="7"/>
    </row>
    <row r="57450" spans="33:34">
      <c r="AG57450" s="7"/>
      <c r="AH57450" s="7"/>
    </row>
    <row r="57451" spans="33:34">
      <c r="AG57451" s="7"/>
      <c r="AH57451" s="7"/>
    </row>
    <row r="57452" spans="33:34">
      <c r="AG57452" s="7"/>
      <c r="AH57452" s="7"/>
    </row>
    <row r="57453" spans="33:34">
      <c r="AG57453" s="7"/>
      <c r="AH57453" s="7"/>
    </row>
    <row r="57454" spans="33:34">
      <c r="AG57454" s="7"/>
      <c r="AH57454" s="7"/>
    </row>
    <row r="57455" spans="33:34">
      <c r="AG57455" s="7"/>
      <c r="AH57455" s="7"/>
    </row>
    <row r="57456" spans="33:34">
      <c r="AG57456" s="7"/>
      <c r="AH57456" s="7"/>
    </row>
    <row r="57457" spans="33:34">
      <c r="AG57457" s="7"/>
      <c r="AH57457" s="7"/>
    </row>
    <row r="57458" spans="33:34">
      <c r="AG57458" s="7"/>
      <c r="AH57458" s="7"/>
    </row>
    <row r="57459" spans="33:34">
      <c r="AG57459" s="7"/>
      <c r="AH57459" s="7"/>
    </row>
    <row r="57460" spans="33:34">
      <c r="AG57460" s="7"/>
      <c r="AH57460" s="7"/>
    </row>
    <row r="57461" spans="33:34">
      <c r="AG57461" s="7"/>
      <c r="AH57461" s="7"/>
    </row>
    <row r="57462" spans="33:34">
      <c r="AG57462" s="7"/>
      <c r="AH57462" s="7"/>
    </row>
    <row r="57463" spans="33:34">
      <c r="AG57463" s="7"/>
      <c r="AH57463" s="7"/>
    </row>
    <row r="57464" spans="33:34">
      <c r="AG57464" s="7"/>
      <c r="AH57464" s="7"/>
    </row>
    <row r="57465" spans="33:34">
      <c r="AG57465" s="7"/>
      <c r="AH57465" s="7"/>
    </row>
    <row r="57466" spans="33:34">
      <c r="AG57466" s="7"/>
      <c r="AH57466" s="7"/>
    </row>
    <row r="57467" spans="33:34">
      <c r="AG57467" s="7"/>
      <c r="AH57467" s="7"/>
    </row>
    <row r="57468" spans="33:34">
      <c r="AG57468" s="7"/>
      <c r="AH57468" s="7"/>
    </row>
    <row r="57469" spans="33:34">
      <c r="AG57469" s="7"/>
      <c r="AH57469" s="7"/>
    </row>
    <row r="57470" spans="33:34">
      <c r="AG57470" s="7"/>
      <c r="AH57470" s="7"/>
    </row>
    <row r="57471" spans="33:34">
      <c r="AG57471" s="7"/>
      <c r="AH57471" s="7"/>
    </row>
    <row r="57472" spans="33:34">
      <c r="AG57472" s="7"/>
      <c r="AH57472" s="7"/>
    </row>
    <row r="57473" spans="33:34">
      <c r="AG57473" s="7"/>
      <c r="AH57473" s="7"/>
    </row>
    <row r="57474" spans="33:34">
      <c r="AG57474" s="7"/>
      <c r="AH57474" s="7"/>
    </row>
    <row r="57475" spans="33:34">
      <c r="AG57475" s="7"/>
      <c r="AH57475" s="7"/>
    </row>
    <row r="57476" spans="33:34">
      <c r="AG57476" s="7"/>
      <c r="AH57476" s="7"/>
    </row>
    <row r="57477" spans="33:34">
      <c r="AG57477" s="7"/>
      <c r="AH57477" s="7"/>
    </row>
    <row r="57478" spans="33:34">
      <c r="AG57478" s="7"/>
      <c r="AH57478" s="7"/>
    </row>
    <row r="57479" spans="33:34">
      <c r="AG57479" s="7"/>
      <c r="AH57479" s="7"/>
    </row>
    <row r="57480" spans="33:34">
      <c r="AG57480" s="7"/>
      <c r="AH57480" s="7"/>
    </row>
    <row r="57481" spans="33:34">
      <c r="AG57481" s="7"/>
      <c r="AH57481" s="7"/>
    </row>
    <row r="57482" spans="33:34">
      <c r="AG57482" s="7"/>
      <c r="AH57482" s="7"/>
    </row>
    <row r="57483" spans="33:34">
      <c r="AG57483" s="7"/>
      <c r="AH57483" s="7"/>
    </row>
    <row r="57484" spans="33:34">
      <c r="AG57484" s="7"/>
      <c r="AH57484" s="7"/>
    </row>
    <row r="57485" spans="33:34">
      <c r="AG57485" s="7"/>
      <c r="AH57485" s="7"/>
    </row>
    <row r="57486" spans="33:34">
      <c r="AG57486" s="7"/>
      <c r="AH57486" s="7"/>
    </row>
    <row r="57487" spans="33:34">
      <c r="AG57487" s="7"/>
      <c r="AH57487" s="7"/>
    </row>
    <row r="57488" spans="33:34">
      <c r="AG57488" s="7"/>
      <c r="AH57488" s="7"/>
    </row>
    <row r="57489" spans="33:34">
      <c r="AG57489" s="7"/>
      <c r="AH57489" s="7"/>
    </row>
    <row r="57490" spans="33:34">
      <c r="AG57490" s="7"/>
      <c r="AH57490" s="7"/>
    </row>
    <row r="57491" spans="33:34">
      <c r="AG57491" s="7"/>
      <c r="AH57491" s="7"/>
    </row>
    <row r="57492" spans="33:34">
      <c r="AG57492" s="7"/>
      <c r="AH57492" s="7"/>
    </row>
    <row r="57493" spans="33:34">
      <c r="AG57493" s="7"/>
      <c r="AH57493" s="7"/>
    </row>
    <row r="57494" spans="33:34">
      <c r="AG57494" s="7"/>
      <c r="AH57494" s="7"/>
    </row>
    <row r="57495" spans="33:34">
      <c r="AG57495" s="7"/>
      <c r="AH57495" s="7"/>
    </row>
    <row r="57496" spans="33:34">
      <c r="AG57496" s="7"/>
      <c r="AH57496" s="7"/>
    </row>
    <row r="57497" spans="33:34">
      <c r="AG57497" s="7"/>
      <c r="AH57497" s="7"/>
    </row>
    <row r="57498" spans="33:34">
      <c r="AG57498" s="7"/>
      <c r="AH57498" s="7"/>
    </row>
    <row r="57499" spans="33:34">
      <c r="AG57499" s="7"/>
      <c r="AH57499" s="7"/>
    </row>
    <row r="57500" spans="33:34">
      <c r="AG57500" s="7"/>
      <c r="AH57500" s="7"/>
    </row>
    <row r="57501" spans="33:34">
      <c r="AG57501" s="7"/>
      <c r="AH57501" s="7"/>
    </row>
    <row r="57502" spans="33:34">
      <c r="AG57502" s="7"/>
      <c r="AH57502" s="7"/>
    </row>
    <row r="57503" spans="33:34">
      <c r="AG57503" s="7"/>
      <c r="AH57503" s="7"/>
    </row>
    <row r="57504" spans="33:34">
      <c r="AG57504" s="7"/>
      <c r="AH57504" s="7"/>
    </row>
    <row r="57505" spans="33:34">
      <c r="AG57505" s="7"/>
      <c r="AH57505" s="7"/>
    </row>
    <row r="57506" spans="33:34">
      <c r="AG57506" s="7"/>
      <c r="AH57506" s="7"/>
    </row>
    <row r="57507" spans="33:34">
      <c r="AG57507" s="7"/>
      <c r="AH57507" s="7"/>
    </row>
    <row r="57508" spans="33:34">
      <c r="AG57508" s="7"/>
      <c r="AH57508" s="7"/>
    </row>
    <row r="57509" spans="33:34">
      <c r="AG57509" s="7"/>
      <c r="AH57509" s="7"/>
    </row>
    <row r="57510" spans="33:34">
      <c r="AG57510" s="7"/>
      <c r="AH57510" s="7"/>
    </row>
    <row r="57511" spans="33:34">
      <c r="AG57511" s="7"/>
      <c r="AH57511" s="7"/>
    </row>
    <row r="57512" spans="33:34">
      <c r="AG57512" s="7"/>
      <c r="AH57512" s="7"/>
    </row>
    <row r="57513" spans="33:34">
      <c r="AG57513" s="7"/>
      <c r="AH57513" s="7"/>
    </row>
    <row r="57514" spans="33:34">
      <c r="AG57514" s="7"/>
      <c r="AH57514" s="7"/>
    </row>
    <row r="57515" spans="33:34">
      <c r="AG57515" s="7"/>
      <c r="AH57515" s="7"/>
    </row>
    <row r="57516" spans="33:34">
      <c r="AG57516" s="7"/>
      <c r="AH57516" s="7"/>
    </row>
    <row r="57517" spans="33:34">
      <c r="AG57517" s="7"/>
      <c r="AH57517" s="7"/>
    </row>
    <row r="57518" spans="33:34">
      <c r="AG57518" s="7"/>
      <c r="AH57518" s="7"/>
    </row>
    <row r="57519" spans="33:34">
      <c r="AG57519" s="7"/>
      <c r="AH57519" s="7"/>
    </row>
    <row r="57520" spans="33:34">
      <c r="AG57520" s="7"/>
      <c r="AH57520" s="7"/>
    </row>
    <row r="57521" spans="33:34">
      <c r="AG57521" s="7"/>
      <c r="AH57521" s="7"/>
    </row>
    <row r="57522" spans="33:34">
      <c r="AG57522" s="7"/>
      <c r="AH57522" s="7"/>
    </row>
    <row r="57523" spans="33:34">
      <c r="AG57523" s="7"/>
      <c r="AH57523" s="7"/>
    </row>
    <row r="57524" spans="33:34">
      <c r="AG57524" s="7"/>
      <c r="AH57524" s="7"/>
    </row>
    <row r="57525" spans="33:34">
      <c r="AG57525" s="7"/>
      <c r="AH57525" s="7"/>
    </row>
    <row r="57526" spans="33:34">
      <c r="AG57526" s="7"/>
      <c r="AH57526" s="7"/>
    </row>
    <row r="57527" spans="33:34">
      <c r="AG57527" s="7"/>
      <c r="AH57527" s="7"/>
    </row>
    <row r="57528" spans="33:34">
      <c r="AG57528" s="7"/>
      <c r="AH57528" s="7"/>
    </row>
    <row r="57529" spans="33:34">
      <c r="AG57529" s="7"/>
      <c r="AH57529" s="7"/>
    </row>
    <row r="57530" spans="33:34">
      <c r="AG57530" s="7"/>
      <c r="AH57530" s="7"/>
    </row>
    <row r="57531" spans="33:34">
      <c r="AG57531" s="7"/>
      <c r="AH57531" s="7"/>
    </row>
    <row r="57532" spans="33:34">
      <c r="AG57532" s="7"/>
      <c r="AH57532" s="7"/>
    </row>
    <row r="57533" spans="33:34">
      <c r="AG57533" s="7"/>
      <c r="AH57533" s="7"/>
    </row>
    <row r="57534" spans="33:34">
      <c r="AG57534" s="7"/>
      <c r="AH57534" s="7"/>
    </row>
    <row r="57535" spans="33:34">
      <c r="AG57535" s="7"/>
      <c r="AH57535" s="7"/>
    </row>
    <row r="57536" spans="33:34">
      <c r="AG57536" s="7"/>
      <c r="AH57536" s="7"/>
    </row>
    <row r="57537" spans="33:34">
      <c r="AG57537" s="7"/>
      <c r="AH57537" s="7"/>
    </row>
    <row r="57538" spans="33:34">
      <c r="AG57538" s="7"/>
      <c r="AH57538" s="7"/>
    </row>
    <row r="57539" spans="33:34">
      <c r="AG57539" s="7"/>
      <c r="AH57539" s="7"/>
    </row>
    <row r="57540" spans="33:34">
      <c r="AG57540" s="7"/>
      <c r="AH57540" s="7"/>
    </row>
    <row r="57541" spans="33:34">
      <c r="AG57541" s="7"/>
      <c r="AH57541" s="7"/>
    </row>
    <row r="57542" spans="33:34">
      <c r="AG57542" s="7"/>
      <c r="AH57542" s="7"/>
    </row>
    <row r="57543" spans="33:34">
      <c r="AG57543" s="7"/>
      <c r="AH57543" s="7"/>
    </row>
    <row r="57544" spans="33:34">
      <c r="AG57544" s="7"/>
      <c r="AH57544" s="7"/>
    </row>
    <row r="57545" spans="33:34">
      <c r="AG57545" s="7"/>
      <c r="AH57545" s="7"/>
    </row>
    <row r="57546" spans="33:34">
      <c r="AG57546" s="7"/>
      <c r="AH57546" s="7"/>
    </row>
    <row r="57547" spans="33:34">
      <c r="AG57547" s="7"/>
      <c r="AH57547" s="7"/>
    </row>
    <row r="57548" spans="33:34">
      <c r="AG57548" s="7"/>
      <c r="AH57548" s="7"/>
    </row>
    <row r="57549" spans="33:34">
      <c r="AG57549" s="7"/>
      <c r="AH57549" s="7"/>
    </row>
    <row r="57550" spans="33:34">
      <c r="AG57550" s="7"/>
      <c r="AH57550" s="7"/>
    </row>
    <row r="57551" spans="33:34">
      <c r="AG57551" s="7"/>
      <c r="AH57551" s="7"/>
    </row>
    <row r="57552" spans="33:34">
      <c r="AG57552" s="7"/>
      <c r="AH57552" s="7"/>
    </row>
    <row r="57553" spans="33:34">
      <c r="AG57553" s="7"/>
      <c r="AH57553" s="7"/>
    </row>
    <row r="57554" spans="33:34">
      <c r="AG57554" s="7"/>
      <c r="AH57554" s="7"/>
    </row>
    <row r="57555" spans="33:34">
      <c r="AG57555" s="7"/>
      <c r="AH57555" s="7"/>
    </row>
    <row r="57556" spans="33:34">
      <c r="AG57556" s="7"/>
      <c r="AH57556" s="7"/>
    </row>
    <row r="57557" spans="33:34">
      <c r="AG57557" s="7"/>
      <c r="AH57557" s="7"/>
    </row>
    <row r="57558" spans="33:34">
      <c r="AG57558" s="7"/>
      <c r="AH57558" s="7"/>
    </row>
    <row r="57559" spans="33:34">
      <c r="AG57559" s="7"/>
      <c r="AH57559" s="7"/>
    </row>
    <row r="57560" spans="33:34">
      <c r="AG57560" s="7"/>
      <c r="AH57560" s="7"/>
    </row>
    <row r="57561" spans="33:34">
      <c r="AG57561" s="7"/>
      <c r="AH57561" s="7"/>
    </row>
    <row r="57562" spans="33:34">
      <c r="AG57562" s="7"/>
      <c r="AH57562" s="7"/>
    </row>
    <row r="57563" spans="33:34">
      <c r="AG57563" s="7"/>
      <c r="AH57563" s="7"/>
    </row>
    <row r="57564" spans="33:34">
      <c r="AG57564" s="7"/>
      <c r="AH57564" s="7"/>
    </row>
    <row r="57565" spans="33:34">
      <c r="AG57565" s="7"/>
      <c r="AH57565" s="7"/>
    </row>
    <row r="57566" spans="33:34">
      <c r="AG57566" s="7"/>
      <c r="AH57566" s="7"/>
    </row>
    <row r="57567" spans="33:34">
      <c r="AG57567" s="7"/>
      <c r="AH57567" s="7"/>
    </row>
    <row r="57568" spans="33:34">
      <c r="AG57568" s="7"/>
      <c r="AH57568" s="7"/>
    </row>
    <row r="57569" spans="33:34">
      <c r="AG57569" s="7"/>
      <c r="AH57569" s="7"/>
    </row>
    <row r="57570" spans="33:34">
      <c r="AG57570" s="7"/>
      <c r="AH57570" s="7"/>
    </row>
    <row r="57571" spans="33:34">
      <c r="AG57571" s="7"/>
      <c r="AH57571" s="7"/>
    </row>
    <row r="57572" spans="33:34">
      <c r="AG57572" s="7"/>
      <c r="AH57572" s="7"/>
    </row>
    <row r="57573" spans="33:34">
      <c r="AG57573" s="7"/>
      <c r="AH57573" s="7"/>
    </row>
    <row r="57574" spans="33:34">
      <c r="AG57574" s="7"/>
      <c r="AH57574" s="7"/>
    </row>
    <row r="57575" spans="33:34">
      <c r="AG57575" s="7"/>
      <c r="AH57575" s="7"/>
    </row>
    <row r="57576" spans="33:34">
      <c r="AG57576" s="7"/>
      <c r="AH57576" s="7"/>
    </row>
    <row r="57577" spans="33:34">
      <c r="AG57577" s="7"/>
      <c r="AH57577" s="7"/>
    </row>
    <row r="57578" spans="33:34">
      <c r="AG57578" s="7"/>
      <c r="AH57578" s="7"/>
    </row>
    <row r="57579" spans="33:34">
      <c r="AG57579" s="7"/>
      <c r="AH57579" s="7"/>
    </row>
    <row r="57580" spans="33:34">
      <c r="AG57580" s="7"/>
      <c r="AH57580" s="7"/>
    </row>
    <row r="57581" spans="33:34">
      <c r="AG57581" s="7"/>
      <c r="AH57581" s="7"/>
    </row>
    <row r="57582" spans="33:34">
      <c r="AG57582" s="7"/>
      <c r="AH57582" s="7"/>
    </row>
    <row r="57583" spans="33:34">
      <c r="AG57583" s="7"/>
      <c r="AH57583" s="7"/>
    </row>
    <row r="57584" spans="33:34">
      <c r="AG57584" s="7"/>
      <c r="AH57584" s="7"/>
    </row>
    <row r="57585" spans="33:34">
      <c r="AG57585" s="7"/>
      <c r="AH57585" s="7"/>
    </row>
    <row r="57586" spans="33:34">
      <c r="AG57586" s="7"/>
      <c r="AH57586" s="7"/>
    </row>
    <row r="57587" spans="33:34">
      <c r="AG57587" s="7"/>
      <c r="AH57587" s="7"/>
    </row>
    <row r="57588" spans="33:34">
      <c r="AG57588" s="7"/>
      <c r="AH57588" s="7"/>
    </row>
    <row r="57589" spans="33:34">
      <c r="AG57589" s="7"/>
      <c r="AH57589" s="7"/>
    </row>
    <row r="57590" spans="33:34">
      <c r="AG57590" s="7"/>
      <c r="AH57590" s="7"/>
    </row>
    <row r="57591" spans="33:34">
      <c r="AG57591" s="7"/>
      <c r="AH57591" s="7"/>
    </row>
    <row r="57592" spans="33:34">
      <c r="AG57592" s="7"/>
      <c r="AH57592" s="7"/>
    </row>
    <row r="57593" spans="33:34">
      <c r="AG57593" s="7"/>
      <c r="AH57593" s="7"/>
    </row>
    <row r="57594" spans="33:34">
      <c r="AG57594" s="7"/>
      <c r="AH57594" s="7"/>
    </row>
    <row r="57595" spans="33:34">
      <c r="AG57595" s="7"/>
      <c r="AH57595" s="7"/>
    </row>
    <row r="57596" spans="33:34">
      <c r="AG57596" s="7"/>
      <c r="AH57596" s="7"/>
    </row>
    <row r="57597" spans="33:34">
      <c r="AG57597" s="7"/>
      <c r="AH57597" s="7"/>
    </row>
    <row r="57598" spans="33:34">
      <c r="AG57598" s="7"/>
      <c r="AH57598" s="7"/>
    </row>
    <row r="57599" spans="33:34">
      <c r="AG57599" s="7"/>
      <c r="AH57599" s="7"/>
    </row>
    <row r="57600" spans="33:34">
      <c r="AG57600" s="7"/>
      <c r="AH57600" s="7"/>
    </row>
    <row r="57601" spans="33:34">
      <c r="AG57601" s="7"/>
      <c r="AH57601" s="7"/>
    </row>
    <row r="57602" spans="33:34">
      <c r="AG57602" s="7"/>
      <c r="AH57602" s="7"/>
    </row>
    <row r="57603" spans="33:34">
      <c r="AG57603" s="7"/>
      <c r="AH57603" s="7"/>
    </row>
    <row r="57604" spans="33:34">
      <c r="AG57604" s="7"/>
      <c r="AH57604" s="7"/>
    </row>
    <row r="57605" spans="33:34">
      <c r="AG57605" s="7"/>
      <c r="AH57605" s="7"/>
    </row>
    <row r="57606" spans="33:34">
      <c r="AG57606" s="7"/>
      <c r="AH57606" s="7"/>
    </row>
    <row r="57607" spans="33:34">
      <c r="AG57607" s="7"/>
      <c r="AH57607" s="7"/>
    </row>
    <row r="57608" spans="33:34">
      <c r="AG57608" s="7"/>
      <c r="AH57608" s="7"/>
    </row>
    <row r="57609" spans="33:34">
      <c r="AG57609" s="7"/>
      <c r="AH57609" s="7"/>
    </row>
    <row r="57610" spans="33:34">
      <c r="AG57610" s="7"/>
      <c r="AH57610" s="7"/>
    </row>
    <row r="57611" spans="33:34">
      <c r="AG57611" s="7"/>
      <c r="AH57611" s="7"/>
    </row>
    <row r="57612" spans="33:34">
      <c r="AG57612" s="7"/>
      <c r="AH57612" s="7"/>
    </row>
    <row r="57613" spans="33:34">
      <c r="AG57613" s="7"/>
      <c r="AH57613" s="7"/>
    </row>
    <row r="57614" spans="33:34">
      <c r="AG57614" s="7"/>
      <c r="AH57614" s="7"/>
    </row>
    <row r="57615" spans="33:34">
      <c r="AG57615" s="7"/>
      <c r="AH57615" s="7"/>
    </row>
    <row r="57616" spans="33:34">
      <c r="AG57616" s="7"/>
      <c r="AH57616" s="7"/>
    </row>
    <row r="57617" spans="33:34">
      <c r="AG57617" s="7"/>
      <c r="AH57617" s="7"/>
    </row>
    <row r="57618" spans="33:34">
      <c r="AG57618" s="7"/>
      <c r="AH57618" s="7"/>
    </row>
    <row r="57619" spans="33:34">
      <c r="AG57619" s="7"/>
      <c r="AH57619" s="7"/>
    </row>
    <row r="57620" spans="33:34">
      <c r="AG57620" s="7"/>
      <c r="AH57620" s="7"/>
    </row>
    <row r="57621" spans="33:34">
      <c r="AG57621" s="7"/>
      <c r="AH57621" s="7"/>
    </row>
    <row r="57622" spans="33:34">
      <c r="AG57622" s="7"/>
      <c r="AH57622" s="7"/>
    </row>
    <row r="57623" spans="33:34">
      <c r="AG57623" s="7"/>
      <c r="AH57623" s="7"/>
    </row>
    <row r="57624" spans="33:34">
      <c r="AG57624" s="7"/>
      <c r="AH57624" s="7"/>
    </row>
    <row r="57625" spans="33:34">
      <c r="AG57625" s="7"/>
      <c r="AH57625" s="7"/>
    </row>
    <row r="57626" spans="33:34">
      <c r="AG57626" s="7"/>
      <c r="AH57626" s="7"/>
    </row>
    <row r="57627" spans="33:34">
      <c r="AG57627" s="7"/>
      <c r="AH57627" s="7"/>
    </row>
    <row r="57628" spans="33:34">
      <c r="AG57628" s="7"/>
      <c r="AH57628" s="7"/>
    </row>
    <row r="57629" spans="33:34">
      <c r="AG57629" s="7"/>
      <c r="AH57629" s="7"/>
    </row>
    <row r="57630" spans="33:34">
      <c r="AG57630" s="7"/>
      <c r="AH57630" s="7"/>
    </row>
    <row r="57631" spans="33:34">
      <c r="AG57631" s="7"/>
      <c r="AH57631" s="7"/>
    </row>
    <row r="57632" spans="33:34">
      <c r="AG57632" s="7"/>
      <c r="AH57632" s="7"/>
    </row>
    <row r="57633" spans="33:34">
      <c r="AG57633" s="7"/>
      <c r="AH57633" s="7"/>
    </row>
    <row r="57634" spans="33:34">
      <c r="AG57634" s="7"/>
      <c r="AH57634" s="7"/>
    </row>
    <row r="57635" spans="33:34">
      <c r="AG57635" s="7"/>
      <c r="AH57635" s="7"/>
    </row>
    <row r="57636" spans="33:34">
      <c r="AG57636" s="7"/>
      <c r="AH57636" s="7"/>
    </row>
    <row r="57637" spans="33:34">
      <c r="AG57637" s="7"/>
      <c r="AH57637" s="7"/>
    </row>
    <row r="57638" spans="33:34">
      <c r="AG57638" s="7"/>
      <c r="AH57638" s="7"/>
    </row>
    <row r="57639" spans="33:34">
      <c r="AG57639" s="7"/>
      <c r="AH57639" s="7"/>
    </row>
    <row r="57640" spans="33:34">
      <c r="AG57640" s="7"/>
      <c r="AH57640" s="7"/>
    </row>
    <row r="57641" spans="33:34">
      <c r="AG57641" s="7"/>
      <c r="AH57641" s="7"/>
    </row>
    <row r="57642" spans="33:34">
      <c r="AG57642" s="7"/>
      <c r="AH57642" s="7"/>
    </row>
    <row r="57643" spans="33:34">
      <c r="AG57643" s="7"/>
      <c r="AH57643" s="7"/>
    </row>
    <row r="57644" spans="33:34">
      <c r="AG57644" s="7"/>
      <c r="AH57644" s="7"/>
    </row>
    <row r="57645" spans="33:34">
      <c r="AG57645" s="7"/>
      <c r="AH57645" s="7"/>
    </row>
    <row r="57646" spans="33:34">
      <c r="AG57646" s="7"/>
      <c r="AH57646" s="7"/>
    </row>
    <row r="57647" spans="33:34">
      <c r="AG57647" s="7"/>
      <c r="AH57647" s="7"/>
    </row>
    <row r="57648" spans="33:34">
      <c r="AG57648" s="7"/>
      <c r="AH57648" s="7"/>
    </row>
    <row r="57649" spans="33:34">
      <c r="AG57649" s="7"/>
      <c r="AH57649" s="7"/>
    </row>
    <row r="57650" spans="33:34">
      <c r="AG57650" s="7"/>
      <c r="AH57650" s="7"/>
    </row>
    <row r="57651" spans="33:34">
      <c r="AG57651" s="7"/>
      <c r="AH57651" s="7"/>
    </row>
    <row r="57652" spans="33:34">
      <c r="AG57652" s="7"/>
      <c r="AH57652" s="7"/>
    </row>
    <row r="57653" spans="33:34">
      <c r="AG57653" s="7"/>
      <c r="AH57653" s="7"/>
    </row>
    <row r="57654" spans="33:34">
      <c r="AG57654" s="7"/>
      <c r="AH57654" s="7"/>
    </row>
    <row r="57655" spans="33:34">
      <c r="AG57655" s="7"/>
      <c r="AH57655" s="7"/>
    </row>
    <row r="57656" spans="33:34">
      <c r="AG57656" s="7"/>
      <c r="AH57656" s="7"/>
    </row>
    <row r="57657" spans="33:34">
      <c r="AG57657" s="7"/>
      <c r="AH57657" s="7"/>
    </row>
    <row r="57658" spans="33:34">
      <c r="AG57658" s="7"/>
      <c r="AH57658" s="7"/>
    </row>
    <row r="57659" spans="33:34">
      <c r="AG57659" s="7"/>
      <c r="AH57659" s="7"/>
    </row>
    <row r="57660" spans="33:34">
      <c r="AG57660" s="7"/>
      <c r="AH57660" s="7"/>
    </row>
    <row r="57661" spans="33:34">
      <c r="AG57661" s="7"/>
      <c r="AH57661" s="7"/>
    </row>
    <row r="57662" spans="33:34">
      <c r="AG57662" s="7"/>
      <c r="AH57662" s="7"/>
    </row>
    <row r="57663" spans="33:34">
      <c r="AG57663" s="7"/>
      <c r="AH57663" s="7"/>
    </row>
    <row r="57664" spans="33:34">
      <c r="AG57664" s="7"/>
      <c r="AH57664" s="7"/>
    </row>
    <row r="57665" spans="33:34">
      <c r="AG57665" s="7"/>
      <c r="AH57665" s="7"/>
    </row>
    <row r="57666" spans="33:34">
      <c r="AG57666" s="7"/>
      <c r="AH57666" s="7"/>
    </row>
    <row r="57667" spans="33:34">
      <c r="AG57667" s="7"/>
      <c r="AH57667" s="7"/>
    </row>
    <row r="57668" spans="33:34">
      <c r="AG57668" s="7"/>
      <c r="AH57668" s="7"/>
    </row>
    <row r="57669" spans="33:34">
      <c r="AG57669" s="7"/>
      <c r="AH57669" s="7"/>
    </row>
    <row r="57670" spans="33:34">
      <c r="AG57670" s="7"/>
      <c r="AH57670" s="7"/>
    </row>
    <row r="57671" spans="33:34">
      <c r="AG57671" s="7"/>
      <c r="AH57671" s="7"/>
    </row>
    <row r="57672" spans="33:34">
      <c r="AG57672" s="7"/>
      <c r="AH57672" s="7"/>
    </row>
    <row r="57673" spans="33:34">
      <c r="AG57673" s="7"/>
      <c r="AH57673" s="7"/>
    </row>
    <row r="57674" spans="33:34">
      <c r="AG57674" s="7"/>
      <c r="AH57674" s="7"/>
    </row>
    <row r="57675" spans="33:34">
      <c r="AG57675" s="7"/>
      <c r="AH57675" s="7"/>
    </row>
    <row r="57676" spans="33:34">
      <c r="AG57676" s="7"/>
      <c r="AH57676" s="7"/>
    </row>
    <row r="57677" spans="33:34">
      <c r="AG57677" s="7"/>
      <c r="AH57677" s="7"/>
    </row>
    <row r="57678" spans="33:34">
      <c r="AG57678" s="7"/>
      <c r="AH57678" s="7"/>
    </row>
    <row r="57679" spans="33:34">
      <c r="AG57679" s="7"/>
      <c r="AH57679" s="7"/>
    </row>
    <row r="57680" spans="33:34">
      <c r="AG57680" s="7"/>
      <c r="AH57680" s="7"/>
    </row>
    <row r="57681" spans="33:34">
      <c r="AG57681" s="7"/>
      <c r="AH57681" s="7"/>
    </row>
    <row r="57682" spans="33:34">
      <c r="AG57682" s="7"/>
      <c r="AH57682" s="7"/>
    </row>
    <row r="57683" spans="33:34">
      <c r="AG57683" s="7"/>
      <c r="AH57683" s="7"/>
    </row>
    <row r="57684" spans="33:34">
      <c r="AG57684" s="7"/>
      <c r="AH57684" s="7"/>
    </row>
    <row r="57685" spans="33:34">
      <c r="AG57685" s="7"/>
      <c r="AH57685" s="7"/>
    </row>
    <row r="57686" spans="33:34">
      <c r="AG57686" s="7"/>
      <c r="AH57686" s="7"/>
    </row>
    <row r="57687" spans="33:34">
      <c r="AG57687" s="7"/>
      <c r="AH57687" s="7"/>
    </row>
    <row r="57688" spans="33:34">
      <c r="AG57688" s="7"/>
      <c r="AH57688" s="7"/>
    </row>
    <row r="57689" spans="33:34">
      <c r="AG57689" s="7"/>
      <c r="AH57689" s="7"/>
    </row>
    <row r="57690" spans="33:34">
      <c r="AG57690" s="7"/>
      <c r="AH57690" s="7"/>
    </row>
    <row r="57691" spans="33:34">
      <c r="AG57691" s="7"/>
      <c r="AH57691" s="7"/>
    </row>
    <row r="57692" spans="33:34">
      <c r="AG57692" s="7"/>
      <c r="AH57692" s="7"/>
    </row>
    <row r="57693" spans="33:34">
      <c r="AG57693" s="7"/>
      <c r="AH57693" s="7"/>
    </row>
    <row r="57694" spans="33:34">
      <c r="AG57694" s="7"/>
      <c r="AH57694" s="7"/>
    </row>
    <row r="57695" spans="33:34">
      <c r="AG57695" s="7"/>
      <c r="AH57695" s="7"/>
    </row>
    <row r="57696" spans="33:34">
      <c r="AG57696" s="7"/>
      <c r="AH57696" s="7"/>
    </row>
    <row r="57697" spans="33:34">
      <c r="AG57697" s="7"/>
      <c r="AH57697" s="7"/>
    </row>
    <row r="57698" spans="33:34">
      <c r="AG57698" s="7"/>
      <c r="AH57698" s="7"/>
    </row>
    <row r="57699" spans="33:34">
      <c r="AG57699" s="7"/>
      <c r="AH57699" s="7"/>
    </row>
    <row r="57700" spans="33:34">
      <c r="AG57700" s="7"/>
      <c r="AH57700" s="7"/>
    </row>
    <row r="57701" spans="33:34">
      <c r="AG57701" s="7"/>
      <c r="AH57701" s="7"/>
    </row>
    <row r="57702" spans="33:34">
      <c r="AG57702" s="7"/>
      <c r="AH57702" s="7"/>
    </row>
    <row r="57703" spans="33:34">
      <c r="AG57703" s="7"/>
      <c r="AH57703" s="7"/>
    </row>
    <row r="57704" spans="33:34">
      <c r="AG57704" s="7"/>
      <c r="AH57704" s="7"/>
    </row>
    <row r="57705" spans="33:34">
      <c r="AG57705" s="7"/>
      <c r="AH57705" s="7"/>
    </row>
    <row r="57706" spans="33:34">
      <c r="AG57706" s="7"/>
      <c r="AH57706" s="7"/>
    </row>
    <row r="57707" spans="33:34">
      <c r="AG57707" s="7"/>
      <c r="AH57707" s="7"/>
    </row>
    <row r="57708" spans="33:34">
      <c r="AG57708" s="7"/>
      <c r="AH57708" s="7"/>
    </row>
    <row r="57709" spans="33:34">
      <c r="AG57709" s="7"/>
      <c r="AH57709" s="7"/>
    </row>
    <row r="57710" spans="33:34">
      <c r="AG57710" s="7"/>
      <c r="AH57710" s="7"/>
    </row>
    <row r="57711" spans="33:34">
      <c r="AG57711" s="7"/>
      <c r="AH57711" s="7"/>
    </row>
    <row r="57712" spans="33:34">
      <c r="AG57712" s="7"/>
      <c r="AH57712" s="7"/>
    </row>
    <row r="57713" spans="33:34">
      <c r="AG57713" s="7"/>
      <c r="AH57713" s="7"/>
    </row>
    <row r="57714" spans="33:34">
      <c r="AG57714" s="7"/>
      <c r="AH57714" s="7"/>
    </row>
    <row r="57715" spans="33:34">
      <c r="AG57715" s="7"/>
      <c r="AH57715" s="7"/>
    </row>
    <row r="57716" spans="33:34">
      <c r="AG57716" s="7"/>
      <c r="AH57716" s="7"/>
    </row>
    <row r="57717" spans="33:34">
      <c r="AG57717" s="7"/>
      <c r="AH57717" s="7"/>
    </row>
    <row r="57718" spans="33:34">
      <c r="AG57718" s="7"/>
      <c r="AH57718" s="7"/>
    </row>
    <row r="57719" spans="33:34">
      <c r="AG57719" s="7"/>
      <c r="AH57719" s="7"/>
    </row>
    <row r="57720" spans="33:34">
      <c r="AG57720" s="7"/>
      <c r="AH57720" s="7"/>
    </row>
    <row r="57721" spans="33:34">
      <c r="AG57721" s="7"/>
      <c r="AH57721" s="7"/>
    </row>
    <row r="57722" spans="33:34">
      <c r="AG57722" s="7"/>
      <c r="AH57722" s="7"/>
    </row>
    <row r="57723" spans="33:34">
      <c r="AG57723" s="7"/>
      <c r="AH57723" s="7"/>
    </row>
    <row r="57724" spans="33:34">
      <c r="AG57724" s="7"/>
      <c r="AH57724" s="7"/>
    </row>
    <row r="57725" spans="33:34">
      <c r="AG57725" s="7"/>
      <c r="AH57725" s="7"/>
    </row>
    <row r="57726" spans="33:34">
      <c r="AG57726" s="7"/>
      <c r="AH57726" s="7"/>
    </row>
    <row r="57727" spans="33:34">
      <c r="AG57727" s="7"/>
      <c r="AH57727" s="7"/>
    </row>
    <row r="57728" spans="33:34">
      <c r="AG57728" s="7"/>
      <c r="AH57728" s="7"/>
    </row>
    <row r="57729" spans="33:34">
      <c r="AG57729" s="7"/>
      <c r="AH57729" s="7"/>
    </row>
    <row r="57730" spans="33:34">
      <c r="AG57730" s="7"/>
      <c r="AH57730" s="7"/>
    </row>
    <row r="57731" spans="33:34">
      <c r="AG57731" s="7"/>
      <c r="AH57731" s="7"/>
    </row>
    <row r="57732" spans="33:34">
      <c r="AG57732" s="7"/>
      <c r="AH57732" s="7"/>
    </row>
    <row r="57733" spans="33:34">
      <c r="AG57733" s="7"/>
      <c r="AH57733" s="7"/>
    </row>
    <row r="57734" spans="33:34">
      <c r="AG57734" s="7"/>
      <c r="AH57734" s="7"/>
    </row>
    <row r="57735" spans="33:34">
      <c r="AG57735" s="7"/>
      <c r="AH57735" s="7"/>
    </row>
    <row r="57736" spans="33:34">
      <c r="AG57736" s="7"/>
      <c r="AH57736" s="7"/>
    </row>
    <row r="57737" spans="33:34">
      <c r="AG57737" s="7"/>
      <c r="AH57737" s="7"/>
    </row>
    <row r="57738" spans="33:34">
      <c r="AG57738" s="7"/>
      <c r="AH57738" s="7"/>
    </row>
    <row r="57739" spans="33:34">
      <c r="AG57739" s="7"/>
      <c r="AH57739" s="7"/>
    </row>
    <row r="57740" spans="33:34">
      <c r="AG57740" s="7"/>
      <c r="AH57740" s="7"/>
    </row>
    <row r="57741" spans="33:34">
      <c r="AG57741" s="7"/>
      <c r="AH57741" s="7"/>
    </row>
    <row r="57742" spans="33:34">
      <c r="AG57742" s="7"/>
      <c r="AH57742" s="7"/>
    </row>
    <row r="57743" spans="33:34">
      <c r="AG57743" s="7"/>
      <c r="AH57743" s="7"/>
    </row>
    <row r="57744" spans="33:34">
      <c r="AG57744" s="7"/>
      <c r="AH57744" s="7"/>
    </row>
    <row r="57745" spans="33:34">
      <c r="AG57745" s="7"/>
      <c r="AH57745" s="7"/>
    </row>
    <row r="57746" spans="33:34">
      <c r="AG57746" s="7"/>
      <c r="AH57746" s="7"/>
    </row>
    <row r="57747" spans="33:34">
      <c r="AG57747" s="7"/>
      <c r="AH57747" s="7"/>
    </row>
    <row r="57748" spans="33:34">
      <c r="AG57748" s="7"/>
      <c r="AH57748" s="7"/>
    </row>
    <row r="57749" spans="33:34">
      <c r="AG57749" s="7"/>
      <c r="AH57749" s="7"/>
    </row>
    <row r="57750" spans="33:34">
      <c r="AG57750" s="7"/>
      <c r="AH57750" s="7"/>
    </row>
    <row r="57751" spans="33:34">
      <c r="AG57751" s="7"/>
      <c r="AH57751" s="7"/>
    </row>
    <row r="57752" spans="33:34">
      <c r="AG57752" s="7"/>
      <c r="AH57752" s="7"/>
    </row>
    <row r="57753" spans="33:34">
      <c r="AG57753" s="7"/>
      <c r="AH57753" s="7"/>
    </row>
    <row r="57754" spans="33:34">
      <c r="AG57754" s="7"/>
      <c r="AH57754" s="7"/>
    </row>
    <row r="57755" spans="33:34">
      <c r="AG57755" s="7"/>
      <c r="AH57755" s="7"/>
    </row>
    <row r="57756" spans="33:34">
      <c r="AG57756" s="7"/>
      <c r="AH57756" s="7"/>
    </row>
    <row r="57757" spans="33:34">
      <c r="AG57757" s="7"/>
      <c r="AH57757" s="7"/>
    </row>
    <row r="57758" spans="33:34">
      <c r="AG57758" s="7"/>
      <c r="AH57758" s="7"/>
    </row>
    <row r="57759" spans="33:34">
      <c r="AG57759" s="7"/>
      <c r="AH57759" s="7"/>
    </row>
    <row r="57760" spans="33:34">
      <c r="AG57760" s="7"/>
      <c r="AH57760" s="7"/>
    </row>
    <row r="57761" spans="33:34">
      <c r="AG57761" s="7"/>
      <c r="AH57761" s="7"/>
    </row>
    <row r="57762" spans="33:34">
      <c r="AG57762" s="7"/>
      <c r="AH57762" s="7"/>
    </row>
    <row r="57763" spans="33:34">
      <c r="AG57763" s="7"/>
      <c r="AH57763" s="7"/>
    </row>
    <row r="57764" spans="33:34">
      <c r="AG57764" s="7"/>
      <c r="AH57764" s="7"/>
    </row>
    <row r="57765" spans="33:34">
      <c r="AG57765" s="7"/>
      <c r="AH57765" s="7"/>
    </row>
    <row r="57766" spans="33:34">
      <c r="AG57766" s="7"/>
      <c r="AH57766" s="7"/>
    </row>
    <row r="57767" spans="33:34">
      <c r="AG57767" s="7"/>
      <c r="AH57767" s="7"/>
    </row>
    <row r="57768" spans="33:34">
      <c r="AG57768" s="7"/>
      <c r="AH57768" s="7"/>
    </row>
    <row r="57769" spans="33:34">
      <c r="AG57769" s="7"/>
      <c r="AH57769" s="7"/>
    </row>
    <row r="57770" spans="33:34">
      <c r="AG57770" s="7"/>
      <c r="AH57770" s="7"/>
    </row>
    <row r="57771" spans="33:34">
      <c r="AG57771" s="7"/>
      <c r="AH57771" s="7"/>
    </row>
    <row r="57772" spans="33:34">
      <c r="AG57772" s="7"/>
      <c r="AH57772" s="7"/>
    </row>
    <row r="57773" spans="33:34">
      <c r="AG57773" s="7"/>
      <c r="AH57773" s="7"/>
    </row>
    <row r="57774" spans="33:34">
      <c r="AG57774" s="7"/>
      <c r="AH57774" s="7"/>
    </row>
    <row r="57775" spans="33:34">
      <c r="AG57775" s="7"/>
      <c r="AH57775" s="7"/>
    </row>
    <row r="57776" spans="33:34">
      <c r="AG57776" s="7"/>
      <c r="AH57776" s="7"/>
    </row>
    <row r="57777" spans="33:34">
      <c r="AG57777" s="7"/>
      <c r="AH57777" s="7"/>
    </row>
    <row r="57778" spans="33:34">
      <c r="AG57778" s="7"/>
      <c r="AH57778" s="7"/>
    </row>
    <row r="57779" spans="33:34">
      <c r="AG57779" s="7"/>
      <c r="AH57779" s="7"/>
    </row>
    <row r="57780" spans="33:34">
      <c r="AG57780" s="7"/>
      <c r="AH57780" s="7"/>
    </row>
    <row r="57781" spans="33:34">
      <c r="AG57781" s="7"/>
      <c r="AH57781" s="7"/>
    </row>
    <row r="57782" spans="33:34">
      <c r="AG57782" s="7"/>
      <c r="AH57782" s="7"/>
    </row>
    <row r="57783" spans="33:34">
      <c r="AG57783" s="7"/>
      <c r="AH57783" s="7"/>
    </row>
    <row r="57784" spans="33:34">
      <c r="AG57784" s="7"/>
      <c r="AH57784" s="7"/>
    </row>
    <row r="57785" spans="33:34">
      <c r="AG57785" s="7"/>
      <c r="AH57785" s="7"/>
    </row>
    <row r="57786" spans="33:34">
      <c r="AG57786" s="7"/>
      <c r="AH57786" s="7"/>
    </row>
    <row r="57787" spans="33:34">
      <c r="AG57787" s="7"/>
      <c r="AH57787" s="7"/>
    </row>
    <row r="57788" spans="33:34">
      <c r="AG57788" s="7"/>
      <c r="AH57788" s="7"/>
    </row>
    <row r="57789" spans="33:34">
      <c r="AG57789" s="7"/>
      <c r="AH57789" s="7"/>
    </row>
    <row r="57790" spans="33:34">
      <c r="AG57790" s="7"/>
      <c r="AH57790" s="7"/>
    </row>
    <row r="57791" spans="33:34">
      <c r="AG57791" s="7"/>
      <c r="AH57791" s="7"/>
    </row>
    <row r="57792" spans="33:34">
      <c r="AG57792" s="7"/>
      <c r="AH57792" s="7"/>
    </row>
    <row r="57793" spans="33:34">
      <c r="AG57793" s="7"/>
      <c r="AH57793" s="7"/>
    </row>
    <row r="57794" spans="33:34">
      <c r="AG57794" s="7"/>
      <c r="AH57794" s="7"/>
    </row>
    <row r="57795" spans="33:34">
      <c r="AG57795" s="7"/>
      <c r="AH57795" s="7"/>
    </row>
    <row r="57796" spans="33:34">
      <c r="AG57796" s="7"/>
      <c r="AH57796" s="7"/>
    </row>
    <row r="57797" spans="33:34">
      <c r="AG57797" s="7"/>
      <c r="AH57797" s="7"/>
    </row>
    <row r="57798" spans="33:34">
      <c r="AG57798" s="7"/>
      <c r="AH57798" s="7"/>
    </row>
    <row r="57799" spans="33:34">
      <c r="AG57799" s="7"/>
      <c r="AH57799" s="7"/>
    </row>
    <row r="57800" spans="33:34">
      <c r="AG57800" s="7"/>
      <c r="AH57800" s="7"/>
    </row>
    <row r="57801" spans="33:34">
      <c r="AG57801" s="7"/>
      <c r="AH57801" s="7"/>
    </row>
    <row r="57802" spans="33:34">
      <c r="AG57802" s="7"/>
      <c r="AH57802" s="7"/>
    </row>
    <row r="57803" spans="33:34">
      <c r="AG57803" s="7"/>
      <c r="AH57803" s="7"/>
    </row>
    <row r="57804" spans="33:34">
      <c r="AG57804" s="7"/>
      <c r="AH57804" s="7"/>
    </row>
    <row r="57805" spans="33:34">
      <c r="AG57805" s="7"/>
      <c r="AH57805" s="7"/>
    </row>
    <row r="57806" spans="33:34">
      <c r="AG57806" s="7"/>
      <c r="AH57806" s="7"/>
    </row>
    <row r="57807" spans="33:34">
      <c r="AG57807" s="7"/>
      <c r="AH57807" s="7"/>
    </row>
    <row r="57808" spans="33:34">
      <c r="AG57808" s="7"/>
      <c r="AH57808" s="7"/>
    </row>
    <row r="57809" spans="33:34">
      <c r="AG57809" s="7"/>
      <c r="AH57809" s="7"/>
    </row>
    <row r="57810" spans="33:34">
      <c r="AG57810" s="7"/>
      <c r="AH57810" s="7"/>
    </row>
    <row r="57811" spans="33:34">
      <c r="AG57811" s="7"/>
      <c r="AH57811" s="7"/>
    </row>
    <row r="57812" spans="33:34">
      <c r="AG57812" s="7"/>
      <c r="AH57812" s="7"/>
    </row>
    <row r="57813" spans="33:34">
      <c r="AG57813" s="7"/>
      <c r="AH57813" s="7"/>
    </row>
    <row r="57814" spans="33:34">
      <c r="AG57814" s="7"/>
      <c r="AH57814" s="7"/>
    </row>
    <row r="57815" spans="33:34">
      <c r="AG57815" s="7"/>
      <c r="AH57815" s="7"/>
    </row>
    <row r="57816" spans="33:34">
      <c r="AG57816" s="7"/>
      <c r="AH57816" s="7"/>
    </row>
    <row r="57817" spans="33:34">
      <c r="AG57817" s="7"/>
      <c r="AH57817" s="7"/>
    </row>
    <row r="57818" spans="33:34">
      <c r="AG57818" s="7"/>
      <c r="AH57818" s="7"/>
    </row>
    <row r="57819" spans="33:34">
      <c r="AG57819" s="7"/>
      <c r="AH57819" s="7"/>
    </row>
    <row r="57820" spans="33:34">
      <c r="AG57820" s="7"/>
      <c r="AH57820" s="7"/>
    </row>
    <row r="57821" spans="33:34">
      <c r="AG57821" s="7"/>
      <c r="AH57821" s="7"/>
    </row>
    <row r="57822" spans="33:34">
      <c r="AG57822" s="7"/>
      <c r="AH57822" s="7"/>
    </row>
    <row r="57823" spans="33:34">
      <c r="AG57823" s="7"/>
      <c r="AH57823" s="7"/>
    </row>
    <row r="57824" spans="33:34">
      <c r="AG57824" s="7"/>
      <c r="AH57824" s="7"/>
    </row>
    <row r="57825" spans="33:34">
      <c r="AG57825" s="7"/>
      <c r="AH57825" s="7"/>
    </row>
    <row r="57826" spans="33:34">
      <c r="AG57826" s="7"/>
      <c r="AH57826" s="7"/>
    </row>
    <row r="57827" spans="33:34">
      <c r="AG57827" s="7"/>
      <c r="AH57827" s="7"/>
    </row>
    <row r="57828" spans="33:34">
      <c r="AG57828" s="7"/>
      <c r="AH57828" s="7"/>
    </row>
    <row r="57829" spans="33:34">
      <c r="AG57829" s="7"/>
      <c r="AH57829" s="7"/>
    </row>
    <row r="57830" spans="33:34">
      <c r="AG57830" s="7"/>
      <c r="AH57830" s="7"/>
    </row>
    <row r="57831" spans="33:34">
      <c r="AG57831" s="7"/>
      <c r="AH57831" s="7"/>
    </row>
    <row r="57832" spans="33:34">
      <c r="AG57832" s="7"/>
      <c r="AH57832" s="7"/>
    </row>
    <row r="57833" spans="33:34">
      <c r="AG57833" s="7"/>
      <c r="AH57833" s="7"/>
    </row>
    <row r="57834" spans="33:34">
      <c r="AG57834" s="7"/>
      <c r="AH57834" s="7"/>
    </row>
    <row r="57835" spans="33:34">
      <c r="AG57835" s="7"/>
      <c r="AH57835" s="7"/>
    </row>
    <row r="57836" spans="33:34">
      <c r="AG57836" s="7"/>
      <c r="AH57836" s="7"/>
    </row>
    <row r="57837" spans="33:34">
      <c r="AG57837" s="7"/>
      <c r="AH57837" s="7"/>
    </row>
    <row r="57838" spans="33:34">
      <c r="AG57838" s="7"/>
      <c r="AH57838" s="7"/>
    </row>
    <row r="57839" spans="33:34">
      <c r="AG57839" s="7"/>
      <c r="AH57839" s="7"/>
    </row>
    <row r="57840" spans="33:34">
      <c r="AG57840" s="7"/>
      <c r="AH57840" s="7"/>
    </row>
    <row r="57841" spans="33:34">
      <c r="AG57841" s="7"/>
      <c r="AH57841" s="7"/>
    </row>
    <row r="57842" spans="33:34">
      <c r="AG57842" s="7"/>
      <c r="AH57842" s="7"/>
    </row>
    <row r="57843" spans="33:34">
      <c r="AG57843" s="7"/>
      <c r="AH57843" s="7"/>
    </row>
    <row r="57844" spans="33:34">
      <c r="AG57844" s="7"/>
      <c r="AH57844" s="7"/>
    </row>
    <row r="57845" spans="33:34">
      <c r="AG57845" s="7"/>
      <c r="AH57845" s="7"/>
    </row>
    <row r="57846" spans="33:34">
      <c r="AG57846" s="7"/>
      <c r="AH57846" s="7"/>
    </row>
    <row r="57847" spans="33:34">
      <c r="AG57847" s="7"/>
      <c r="AH57847" s="7"/>
    </row>
    <row r="57848" spans="33:34">
      <c r="AG57848" s="7"/>
      <c r="AH57848" s="7"/>
    </row>
    <row r="57849" spans="33:34">
      <c r="AG57849" s="7"/>
      <c r="AH57849" s="7"/>
    </row>
    <row r="57850" spans="33:34">
      <c r="AG57850" s="7"/>
      <c r="AH57850" s="7"/>
    </row>
    <row r="57851" spans="33:34">
      <c r="AG57851" s="7"/>
      <c r="AH57851" s="7"/>
    </row>
    <row r="57852" spans="33:34">
      <c r="AG57852" s="7"/>
      <c r="AH57852" s="7"/>
    </row>
    <row r="57853" spans="33:34">
      <c r="AG57853" s="7"/>
      <c r="AH57853" s="7"/>
    </row>
    <row r="57854" spans="33:34">
      <c r="AG57854" s="7"/>
      <c r="AH57854" s="7"/>
    </row>
    <row r="57855" spans="33:34">
      <c r="AG57855" s="7"/>
      <c r="AH57855" s="7"/>
    </row>
    <row r="57856" spans="33:34">
      <c r="AG57856" s="7"/>
      <c r="AH57856" s="7"/>
    </row>
    <row r="57857" spans="33:34">
      <c r="AG57857" s="7"/>
      <c r="AH57857" s="7"/>
    </row>
    <row r="57858" spans="33:34">
      <c r="AG57858" s="7"/>
      <c r="AH57858" s="7"/>
    </row>
    <row r="57859" spans="33:34">
      <c r="AG57859" s="7"/>
      <c r="AH57859" s="7"/>
    </row>
    <row r="57860" spans="33:34">
      <c r="AG57860" s="7"/>
      <c r="AH57860" s="7"/>
    </row>
    <row r="57861" spans="33:34">
      <c r="AG57861" s="7"/>
      <c r="AH57861" s="7"/>
    </row>
    <row r="57862" spans="33:34">
      <c r="AG57862" s="7"/>
      <c r="AH57862" s="7"/>
    </row>
    <row r="57863" spans="33:34">
      <c r="AG57863" s="7"/>
      <c r="AH57863" s="7"/>
    </row>
    <row r="57864" spans="33:34">
      <c r="AG57864" s="7"/>
      <c r="AH57864" s="7"/>
    </row>
    <row r="57865" spans="33:34">
      <c r="AG57865" s="7"/>
      <c r="AH57865" s="7"/>
    </row>
    <row r="57866" spans="33:34">
      <c r="AG57866" s="7"/>
      <c r="AH57866" s="7"/>
    </row>
    <row r="57867" spans="33:34">
      <c r="AG57867" s="7"/>
      <c r="AH57867" s="7"/>
    </row>
    <row r="57868" spans="33:34">
      <c r="AG57868" s="7"/>
      <c r="AH57868" s="7"/>
    </row>
    <row r="57869" spans="33:34">
      <c r="AG57869" s="7"/>
      <c r="AH57869" s="7"/>
    </row>
    <row r="57870" spans="33:34">
      <c r="AG57870" s="7"/>
      <c r="AH57870" s="7"/>
    </row>
    <row r="57871" spans="33:34">
      <c r="AG57871" s="7"/>
      <c r="AH57871" s="7"/>
    </row>
    <row r="57872" spans="33:34">
      <c r="AG57872" s="7"/>
      <c r="AH57872" s="7"/>
    </row>
    <row r="57873" spans="33:34">
      <c r="AG57873" s="7"/>
      <c r="AH57873" s="7"/>
    </row>
    <row r="57874" spans="33:34">
      <c r="AG57874" s="7"/>
      <c r="AH57874" s="7"/>
    </row>
    <row r="57875" spans="33:34">
      <c r="AG57875" s="7"/>
      <c r="AH57875" s="7"/>
    </row>
    <row r="57876" spans="33:34">
      <c r="AG57876" s="7"/>
      <c r="AH57876" s="7"/>
    </row>
    <row r="57877" spans="33:34">
      <c r="AG57877" s="7"/>
      <c r="AH57877" s="7"/>
    </row>
    <row r="57878" spans="33:34">
      <c r="AG57878" s="7"/>
      <c r="AH57878" s="7"/>
    </row>
    <row r="57879" spans="33:34">
      <c r="AG57879" s="7"/>
      <c r="AH57879" s="7"/>
    </row>
    <row r="57880" spans="33:34">
      <c r="AG57880" s="7"/>
      <c r="AH57880" s="7"/>
    </row>
    <row r="57881" spans="33:34">
      <c r="AG57881" s="7"/>
      <c r="AH57881" s="7"/>
    </row>
    <row r="57882" spans="33:34">
      <c r="AG57882" s="7"/>
      <c r="AH57882" s="7"/>
    </row>
    <row r="57883" spans="33:34">
      <c r="AG57883" s="7"/>
      <c r="AH57883" s="7"/>
    </row>
    <row r="57884" spans="33:34">
      <c r="AG57884" s="7"/>
      <c r="AH57884" s="7"/>
    </row>
    <row r="57885" spans="33:34">
      <c r="AG57885" s="7"/>
      <c r="AH57885" s="7"/>
    </row>
    <row r="57886" spans="33:34">
      <c r="AG57886" s="7"/>
      <c r="AH57886" s="7"/>
    </row>
    <row r="57887" spans="33:34">
      <c r="AG57887" s="7"/>
      <c r="AH57887" s="7"/>
    </row>
    <row r="57888" spans="33:34">
      <c r="AG57888" s="7"/>
      <c r="AH57888" s="7"/>
    </row>
    <row r="57889" spans="33:34">
      <c r="AG57889" s="7"/>
      <c r="AH57889" s="7"/>
    </row>
    <row r="57890" spans="33:34">
      <c r="AG57890" s="7"/>
      <c r="AH57890" s="7"/>
    </row>
    <row r="57891" spans="33:34">
      <c r="AG57891" s="7"/>
      <c r="AH57891" s="7"/>
    </row>
    <row r="57892" spans="33:34">
      <c r="AG57892" s="7"/>
      <c r="AH57892" s="7"/>
    </row>
    <row r="57893" spans="33:34">
      <c r="AG57893" s="7"/>
      <c r="AH57893" s="7"/>
    </row>
    <row r="57894" spans="33:34">
      <c r="AG57894" s="7"/>
      <c r="AH57894" s="7"/>
    </row>
    <row r="57895" spans="33:34">
      <c r="AG57895" s="7"/>
      <c r="AH57895" s="7"/>
    </row>
    <row r="57896" spans="33:34">
      <c r="AG57896" s="7"/>
      <c r="AH57896" s="7"/>
    </row>
    <row r="57897" spans="33:34">
      <c r="AG57897" s="7"/>
      <c r="AH57897" s="7"/>
    </row>
    <row r="57898" spans="33:34">
      <c r="AG57898" s="7"/>
      <c r="AH57898" s="7"/>
    </row>
    <row r="57899" spans="33:34">
      <c r="AG57899" s="7"/>
      <c r="AH57899" s="7"/>
    </row>
    <row r="57900" spans="33:34">
      <c r="AG57900" s="7"/>
      <c r="AH57900" s="7"/>
    </row>
    <row r="57901" spans="33:34">
      <c r="AG57901" s="7"/>
      <c r="AH57901" s="7"/>
    </row>
    <row r="57902" spans="33:34">
      <c r="AG57902" s="7"/>
      <c r="AH57902" s="7"/>
    </row>
    <row r="57903" spans="33:34">
      <c r="AG57903" s="7"/>
      <c r="AH57903" s="7"/>
    </row>
    <row r="57904" spans="33:34">
      <c r="AG57904" s="7"/>
      <c r="AH57904" s="7"/>
    </row>
    <row r="57905" spans="33:34">
      <c r="AG57905" s="7"/>
      <c r="AH57905" s="7"/>
    </row>
    <row r="57906" spans="33:34">
      <c r="AG57906" s="7"/>
      <c r="AH57906" s="7"/>
    </row>
    <row r="57907" spans="33:34">
      <c r="AG57907" s="7"/>
      <c r="AH57907" s="7"/>
    </row>
    <row r="57908" spans="33:34">
      <c r="AG57908" s="7"/>
      <c r="AH57908" s="7"/>
    </row>
    <row r="57909" spans="33:34">
      <c r="AG57909" s="7"/>
      <c r="AH57909" s="7"/>
    </row>
    <row r="57910" spans="33:34">
      <c r="AG57910" s="7"/>
      <c r="AH57910" s="7"/>
    </row>
    <row r="57911" spans="33:34">
      <c r="AG57911" s="7"/>
      <c r="AH57911" s="7"/>
    </row>
    <row r="57912" spans="33:34">
      <c r="AG57912" s="7"/>
      <c r="AH57912" s="7"/>
    </row>
    <row r="57913" spans="33:34">
      <c r="AG57913" s="7"/>
      <c r="AH57913" s="7"/>
    </row>
    <row r="57914" spans="33:34">
      <c r="AG57914" s="7"/>
      <c r="AH57914" s="7"/>
    </row>
    <row r="57915" spans="33:34">
      <c r="AG57915" s="7"/>
      <c r="AH57915" s="7"/>
    </row>
    <row r="57916" spans="33:34">
      <c r="AG57916" s="7"/>
      <c r="AH57916" s="7"/>
    </row>
    <row r="57917" spans="33:34">
      <c r="AG57917" s="7"/>
      <c r="AH57917" s="7"/>
    </row>
    <row r="57918" spans="33:34">
      <c r="AG57918" s="7"/>
      <c r="AH57918" s="7"/>
    </row>
    <row r="57919" spans="33:34">
      <c r="AG57919" s="7"/>
      <c r="AH57919" s="7"/>
    </row>
    <row r="57920" spans="33:34">
      <c r="AG57920" s="7"/>
      <c r="AH57920" s="7"/>
    </row>
    <row r="57921" spans="33:34">
      <c r="AG57921" s="7"/>
      <c r="AH57921" s="7"/>
    </row>
    <row r="57922" spans="33:34">
      <c r="AG57922" s="7"/>
      <c r="AH57922" s="7"/>
    </row>
    <row r="57923" spans="33:34">
      <c r="AG57923" s="7"/>
      <c r="AH57923" s="7"/>
    </row>
    <row r="57924" spans="33:34">
      <c r="AG57924" s="7"/>
      <c r="AH57924" s="7"/>
    </row>
    <row r="57925" spans="33:34">
      <c r="AG57925" s="7"/>
      <c r="AH57925" s="7"/>
    </row>
    <row r="57926" spans="33:34">
      <c r="AG57926" s="7"/>
      <c r="AH57926" s="7"/>
    </row>
    <row r="57927" spans="33:34">
      <c r="AG57927" s="7"/>
      <c r="AH57927" s="7"/>
    </row>
    <row r="57928" spans="33:34">
      <c r="AG57928" s="7"/>
      <c r="AH57928" s="7"/>
    </row>
    <row r="57929" spans="33:34">
      <c r="AG57929" s="7"/>
      <c r="AH57929" s="7"/>
    </row>
    <row r="57930" spans="33:34">
      <c r="AG57930" s="7"/>
      <c r="AH57930" s="7"/>
    </row>
    <row r="57931" spans="33:34">
      <c r="AG57931" s="7"/>
      <c r="AH57931" s="7"/>
    </row>
    <row r="57932" spans="33:34">
      <c r="AG57932" s="7"/>
      <c r="AH57932" s="7"/>
    </row>
    <row r="57933" spans="33:34">
      <c r="AG57933" s="7"/>
      <c r="AH57933" s="7"/>
    </row>
    <row r="57934" spans="33:34">
      <c r="AG57934" s="7"/>
      <c r="AH57934" s="7"/>
    </row>
    <row r="57935" spans="33:34">
      <c r="AG57935" s="7"/>
      <c r="AH57935" s="7"/>
    </row>
    <row r="57936" spans="33:34">
      <c r="AG57936" s="7"/>
      <c r="AH57936" s="7"/>
    </row>
    <row r="57937" spans="33:34">
      <c r="AG57937" s="7"/>
      <c r="AH57937" s="7"/>
    </row>
    <row r="57938" spans="33:34">
      <c r="AG57938" s="7"/>
      <c r="AH57938" s="7"/>
    </row>
    <row r="57939" spans="33:34">
      <c r="AG57939" s="7"/>
      <c r="AH57939" s="7"/>
    </row>
    <row r="57940" spans="33:34">
      <c r="AG57940" s="7"/>
      <c r="AH57940" s="7"/>
    </row>
    <row r="57941" spans="33:34">
      <c r="AG57941" s="7"/>
      <c r="AH57941" s="7"/>
    </row>
    <row r="57942" spans="33:34">
      <c r="AG57942" s="7"/>
      <c r="AH57942" s="7"/>
    </row>
    <row r="57943" spans="33:34">
      <c r="AG57943" s="7"/>
      <c r="AH57943" s="7"/>
    </row>
    <row r="57944" spans="33:34">
      <c r="AG57944" s="7"/>
      <c r="AH57944" s="7"/>
    </row>
    <row r="57945" spans="33:34">
      <c r="AG57945" s="7"/>
      <c r="AH57945" s="7"/>
    </row>
    <row r="57946" spans="33:34">
      <c r="AG57946" s="7"/>
      <c r="AH57946" s="7"/>
    </row>
    <row r="57947" spans="33:34">
      <c r="AG57947" s="7"/>
      <c r="AH57947" s="7"/>
    </row>
    <row r="57948" spans="33:34">
      <c r="AG57948" s="7"/>
      <c r="AH57948" s="7"/>
    </row>
    <row r="57949" spans="33:34">
      <c r="AG57949" s="7"/>
      <c r="AH57949" s="7"/>
    </row>
    <row r="57950" spans="33:34">
      <c r="AG57950" s="7"/>
      <c r="AH57950" s="7"/>
    </row>
    <row r="57951" spans="33:34">
      <c r="AG57951" s="7"/>
      <c r="AH57951" s="7"/>
    </row>
    <row r="57952" spans="33:34">
      <c r="AG57952" s="7"/>
      <c r="AH57952" s="7"/>
    </row>
    <row r="57953" spans="33:34">
      <c r="AG57953" s="7"/>
      <c r="AH57953" s="7"/>
    </row>
    <row r="57954" spans="33:34">
      <c r="AG57954" s="7"/>
      <c r="AH57954" s="7"/>
    </row>
    <row r="57955" spans="33:34">
      <c r="AG57955" s="7"/>
      <c r="AH57955" s="7"/>
    </row>
    <row r="57956" spans="33:34">
      <c r="AG57956" s="7"/>
      <c r="AH57956" s="7"/>
    </row>
    <row r="57957" spans="33:34">
      <c r="AG57957" s="7"/>
      <c r="AH57957" s="7"/>
    </row>
    <row r="57958" spans="33:34">
      <c r="AG57958" s="7"/>
      <c r="AH57958" s="7"/>
    </row>
    <row r="57959" spans="33:34">
      <c r="AG57959" s="7"/>
      <c r="AH57959" s="7"/>
    </row>
    <row r="57960" spans="33:34">
      <c r="AG57960" s="7"/>
      <c r="AH57960" s="7"/>
    </row>
    <row r="57961" spans="33:34">
      <c r="AG57961" s="7"/>
      <c r="AH57961" s="7"/>
    </row>
    <row r="57962" spans="33:34">
      <c r="AG57962" s="7"/>
      <c r="AH57962" s="7"/>
    </row>
    <row r="57963" spans="33:34">
      <c r="AG57963" s="7"/>
      <c r="AH57963" s="7"/>
    </row>
    <row r="57964" spans="33:34">
      <c r="AG57964" s="7"/>
      <c r="AH57964" s="7"/>
    </row>
    <row r="57965" spans="33:34">
      <c r="AG57965" s="7"/>
      <c r="AH57965" s="7"/>
    </row>
    <row r="57966" spans="33:34">
      <c r="AG57966" s="7"/>
      <c r="AH57966" s="7"/>
    </row>
    <row r="57967" spans="33:34">
      <c r="AG57967" s="7"/>
      <c r="AH57967" s="7"/>
    </row>
    <row r="57968" spans="33:34">
      <c r="AG57968" s="7"/>
      <c r="AH57968" s="7"/>
    </row>
    <row r="57969" spans="33:34">
      <c r="AG57969" s="7"/>
      <c r="AH57969" s="7"/>
    </row>
    <row r="57970" spans="33:34">
      <c r="AG57970" s="7"/>
      <c r="AH57970" s="7"/>
    </row>
    <row r="57971" spans="33:34">
      <c r="AG57971" s="7"/>
      <c r="AH57971" s="7"/>
    </row>
    <row r="57972" spans="33:34">
      <c r="AG57972" s="7"/>
      <c r="AH57972" s="7"/>
    </row>
    <row r="57973" spans="33:34">
      <c r="AG57973" s="7"/>
      <c r="AH57973" s="7"/>
    </row>
    <row r="57974" spans="33:34">
      <c r="AG57974" s="7"/>
      <c r="AH57974" s="7"/>
    </row>
    <row r="57975" spans="33:34">
      <c r="AG57975" s="7"/>
      <c r="AH57975" s="7"/>
    </row>
    <row r="57976" spans="33:34">
      <c r="AG57976" s="7"/>
      <c r="AH57976" s="7"/>
    </row>
    <row r="57977" spans="33:34">
      <c r="AG57977" s="7"/>
      <c r="AH57977" s="7"/>
    </row>
    <row r="57978" spans="33:34">
      <c r="AG57978" s="7"/>
      <c r="AH57978" s="7"/>
    </row>
    <row r="57979" spans="33:34">
      <c r="AG57979" s="7"/>
      <c r="AH57979" s="7"/>
    </row>
    <row r="57980" spans="33:34">
      <c r="AG57980" s="7"/>
      <c r="AH57980" s="7"/>
    </row>
    <row r="57981" spans="33:34">
      <c r="AG57981" s="7"/>
      <c r="AH57981" s="7"/>
    </row>
    <row r="57982" spans="33:34">
      <c r="AG57982" s="7"/>
      <c r="AH57982" s="7"/>
    </row>
    <row r="57983" spans="33:34">
      <c r="AG57983" s="7"/>
      <c r="AH57983" s="7"/>
    </row>
    <row r="57984" spans="33:34">
      <c r="AG57984" s="7"/>
      <c r="AH57984" s="7"/>
    </row>
    <row r="57985" spans="33:34">
      <c r="AG57985" s="7"/>
      <c r="AH57985" s="7"/>
    </row>
    <row r="57986" spans="33:34">
      <c r="AG57986" s="7"/>
      <c r="AH57986" s="7"/>
    </row>
    <row r="57987" spans="33:34">
      <c r="AG57987" s="7"/>
      <c r="AH57987" s="7"/>
    </row>
    <row r="57988" spans="33:34">
      <c r="AG57988" s="7"/>
      <c r="AH57988" s="7"/>
    </row>
    <row r="57989" spans="33:34">
      <c r="AG57989" s="7"/>
      <c r="AH57989" s="7"/>
    </row>
    <row r="57990" spans="33:34">
      <c r="AG57990" s="7"/>
      <c r="AH57990" s="7"/>
    </row>
    <row r="57991" spans="33:34">
      <c r="AG57991" s="7"/>
      <c r="AH57991" s="7"/>
    </row>
    <row r="57992" spans="33:34">
      <c r="AG57992" s="7"/>
      <c r="AH57992" s="7"/>
    </row>
    <row r="57993" spans="33:34">
      <c r="AG57993" s="7"/>
      <c r="AH57993" s="7"/>
    </row>
    <row r="57994" spans="33:34">
      <c r="AG57994" s="7"/>
      <c r="AH57994" s="7"/>
    </row>
    <row r="57995" spans="33:34">
      <c r="AG57995" s="7"/>
      <c r="AH57995" s="7"/>
    </row>
    <row r="57996" spans="33:34">
      <c r="AG57996" s="7"/>
      <c r="AH57996" s="7"/>
    </row>
    <row r="57997" spans="33:34">
      <c r="AG57997" s="7"/>
      <c r="AH57997" s="7"/>
    </row>
    <row r="57998" spans="33:34">
      <c r="AG57998" s="7"/>
      <c r="AH57998" s="7"/>
    </row>
    <row r="57999" spans="33:34">
      <c r="AG57999" s="7"/>
      <c r="AH57999" s="7"/>
    </row>
    <row r="58000" spans="33:34">
      <c r="AG58000" s="7"/>
      <c r="AH58000" s="7"/>
    </row>
    <row r="58001" spans="33:34">
      <c r="AG58001" s="7"/>
      <c r="AH58001" s="7"/>
    </row>
    <row r="58002" spans="33:34">
      <c r="AG58002" s="7"/>
      <c r="AH58002" s="7"/>
    </row>
    <row r="58003" spans="33:34">
      <c r="AG58003" s="7"/>
      <c r="AH58003" s="7"/>
    </row>
    <row r="58004" spans="33:34">
      <c r="AG58004" s="7"/>
      <c r="AH58004" s="7"/>
    </row>
    <row r="58005" spans="33:34">
      <c r="AG58005" s="7"/>
      <c r="AH58005" s="7"/>
    </row>
    <row r="58006" spans="33:34">
      <c r="AG58006" s="7"/>
      <c r="AH58006" s="7"/>
    </row>
    <row r="58007" spans="33:34">
      <c r="AG58007" s="7"/>
      <c r="AH58007" s="7"/>
    </row>
    <row r="58008" spans="33:34">
      <c r="AG58008" s="7"/>
      <c r="AH58008" s="7"/>
    </row>
    <row r="58009" spans="33:34">
      <c r="AG58009" s="7"/>
      <c r="AH58009" s="7"/>
    </row>
    <row r="58010" spans="33:34">
      <c r="AG58010" s="7"/>
      <c r="AH58010" s="7"/>
    </row>
    <row r="58011" spans="33:34">
      <c r="AG58011" s="7"/>
      <c r="AH58011" s="7"/>
    </row>
    <row r="58012" spans="33:34">
      <c r="AG58012" s="7"/>
      <c r="AH58012" s="7"/>
    </row>
    <row r="58013" spans="33:34">
      <c r="AG58013" s="7"/>
      <c r="AH58013" s="7"/>
    </row>
    <row r="58014" spans="33:34">
      <c r="AG58014" s="7"/>
      <c r="AH58014" s="7"/>
    </row>
    <row r="58015" spans="33:34">
      <c r="AG58015" s="7"/>
      <c r="AH58015" s="7"/>
    </row>
    <row r="58016" spans="33:34">
      <c r="AG58016" s="7"/>
      <c r="AH58016" s="7"/>
    </row>
    <row r="58017" spans="33:34">
      <c r="AG58017" s="7"/>
      <c r="AH58017" s="7"/>
    </row>
    <row r="58018" spans="33:34">
      <c r="AG58018" s="7"/>
      <c r="AH58018" s="7"/>
    </row>
    <row r="58019" spans="33:34">
      <c r="AG58019" s="7"/>
      <c r="AH58019" s="7"/>
    </row>
    <row r="58020" spans="33:34">
      <c r="AG58020" s="7"/>
      <c r="AH58020" s="7"/>
    </row>
    <row r="58021" spans="33:34">
      <c r="AG58021" s="7"/>
      <c r="AH58021" s="7"/>
    </row>
    <row r="58022" spans="33:34">
      <c r="AG58022" s="7"/>
      <c r="AH58022" s="7"/>
    </row>
    <row r="58023" spans="33:34">
      <c r="AG58023" s="7"/>
      <c r="AH58023" s="7"/>
    </row>
    <row r="58024" spans="33:34">
      <c r="AG58024" s="7"/>
      <c r="AH58024" s="7"/>
    </row>
    <row r="58025" spans="33:34">
      <c r="AG58025" s="7"/>
      <c r="AH58025" s="7"/>
    </row>
    <row r="58026" spans="33:34">
      <c r="AG58026" s="7"/>
      <c r="AH58026" s="7"/>
    </row>
    <row r="58027" spans="33:34">
      <c r="AG58027" s="7"/>
      <c r="AH58027" s="7"/>
    </row>
    <row r="58028" spans="33:34">
      <c r="AG58028" s="7"/>
      <c r="AH58028" s="7"/>
    </row>
    <row r="58029" spans="33:34">
      <c r="AG58029" s="7"/>
      <c r="AH58029" s="7"/>
    </row>
    <row r="58030" spans="33:34">
      <c r="AG58030" s="7"/>
      <c r="AH58030" s="7"/>
    </row>
    <row r="58031" spans="33:34">
      <c r="AG58031" s="7"/>
      <c r="AH58031" s="7"/>
    </row>
    <row r="58032" spans="33:34">
      <c r="AG58032" s="7"/>
      <c r="AH58032" s="7"/>
    </row>
    <row r="58033" spans="33:34">
      <c r="AG58033" s="7"/>
      <c r="AH58033" s="7"/>
    </row>
    <row r="58034" spans="33:34">
      <c r="AG58034" s="7"/>
      <c r="AH58034" s="7"/>
    </row>
    <row r="58035" spans="33:34">
      <c r="AG58035" s="7"/>
      <c r="AH58035" s="7"/>
    </row>
    <row r="58036" spans="33:34">
      <c r="AG58036" s="7"/>
      <c r="AH58036" s="7"/>
    </row>
    <row r="58037" spans="33:34">
      <c r="AG58037" s="7"/>
      <c r="AH58037" s="7"/>
    </row>
    <row r="58038" spans="33:34">
      <c r="AG58038" s="7"/>
      <c r="AH58038" s="7"/>
    </row>
    <row r="58039" spans="33:34">
      <c r="AG58039" s="7"/>
      <c r="AH58039" s="7"/>
    </row>
    <row r="58040" spans="33:34">
      <c r="AG58040" s="7"/>
      <c r="AH58040" s="7"/>
    </row>
    <row r="58041" spans="33:34">
      <c r="AG58041" s="7"/>
      <c r="AH58041" s="7"/>
    </row>
    <row r="58042" spans="33:34">
      <c r="AG58042" s="7"/>
      <c r="AH58042" s="7"/>
    </row>
    <row r="58043" spans="33:34">
      <c r="AG58043" s="7"/>
      <c r="AH58043" s="7"/>
    </row>
    <row r="58044" spans="33:34">
      <c r="AG58044" s="7"/>
      <c r="AH58044" s="7"/>
    </row>
    <row r="58045" spans="33:34">
      <c r="AG58045" s="7"/>
      <c r="AH58045" s="7"/>
    </row>
    <row r="58046" spans="33:34">
      <c r="AG58046" s="7"/>
      <c r="AH58046" s="7"/>
    </row>
    <row r="58047" spans="33:34">
      <c r="AG58047" s="7"/>
      <c r="AH58047" s="7"/>
    </row>
    <row r="58048" spans="33:34">
      <c r="AG58048" s="7"/>
      <c r="AH58048" s="7"/>
    </row>
    <row r="58049" spans="33:34">
      <c r="AG58049" s="7"/>
      <c r="AH58049" s="7"/>
    </row>
    <row r="58050" spans="33:34">
      <c r="AG58050" s="7"/>
      <c r="AH58050" s="7"/>
    </row>
    <row r="58051" spans="33:34">
      <c r="AG58051" s="7"/>
      <c r="AH58051" s="7"/>
    </row>
    <row r="58052" spans="33:34">
      <c r="AG58052" s="7"/>
      <c r="AH58052" s="7"/>
    </row>
    <row r="58053" spans="33:34">
      <c r="AG58053" s="7"/>
      <c r="AH58053" s="7"/>
    </row>
    <row r="58054" spans="33:34">
      <c r="AG58054" s="7"/>
      <c r="AH58054" s="7"/>
    </row>
    <row r="58055" spans="33:34">
      <c r="AG58055" s="7"/>
      <c r="AH58055" s="7"/>
    </row>
    <row r="58056" spans="33:34">
      <c r="AG58056" s="7"/>
      <c r="AH58056" s="7"/>
    </row>
    <row r="58057" spans="33:34">
      <c r="AG58057" s="7"/>
      <c r="AH58057" s="7"/>
    </row>
    <row r="58058" spans="33:34">
      <c r="AG58058" s="7"/>
      <c r="AH58058" s="7"/>
    </row>
    <row r="58059" spans="33:34">
      <c r="AG58059" s="7"/>
      <c r="AH58059" s="7"/>
    </row>
    <row r="58060" spans="33:34">
      <c r="AG58060" s="7"/>
      <c r="AH58060" s="7"/>
    </row>
    <row r="58061" spans="33:34">
      <c r="AG58061" s="7"/>
      <c r="AH58061" s="7"/>
    </row>
    <row r="58062" spans="33:34">
      <c r="AG58062" s="7"/>
      <c r="AH58062" s="7"/>
    </row>
    <row r="58063" spans="33:34">
      <c r="AG58063" s="7"/>
      <c r="AH58063" s="7"/>
    </row>
    <row r="58064" spans="33:34">
      <c r="AG58064" s="7"/>
      <c r="AH58064" s="7"/>
    </row>
    <row r="58065" spans="33:34">
      <c r="AG58065" s="7"/>
      <c r="AH58065" s="7"/>
    </row>
    <row r="58066" spans="33:34">
      <c r="AG58066" s="7"/>
      <c r="AH58066" s="7"/>
    </row>
    <row r="58067" spans="33:34">
      <c r="AG58067" s="7"/>
      <c r="AH58067" s="7"/>
    </row>
    <row r="58068" spans="33:34">
      <c r="AG58068" s="7"/>
      <c r="AH58068" s="7"/>
    </row>
    <row r="58069" spans="33:34">
      <c r="AG58069" s="7"/>
      <c r="AH58069" s="7"/>
    </row>
    <row r="58070" spans="33:34">
      <c r="AG58070" s="7"/>
      <c r="AH58070" s="7"/>
    </row>
    <row r="58071" spans="33:34">
      <c r="AG58071" s="7"/>
      <c r="AH58071" s="7"/>
    </row>
    <row r="58072" spans="33:34">
      <c r="AG58072" s="7"/>
      <c r="AH58072" s="7"/>
    </row>
    <row r="58073" spans="33:34">
      <c r="AG58073" s="7"/>
      <c r="AH58073" s="7"/>
    </row>
    <row r="58074" spans="33:34">
      <c r="AG58074" s="7"/>
      <c r="AH58074" s="7"/>
    </row>
    <row r="58075" spans="33:34">
      <c r="AG58075" s="7"/>
      <c r="AH58075" s="7"/>
    </row>
    <row r="58076" spans="33:34">
      <c r="AG58076" s="7"/>
      <c r="AH58076" s="7"/>
    </row>
    <row r="58077" spans="33:34">
      <c r="AG58077" s="7"/>
      <c r="AH58077" s="7"/>
    </row>
    <row r="58078" spans="33:34">
      <c r="AG58078" s="7"/>
      <c r="AH58078" s="7"/>
    </row>
    <row r="58079" spans="33:34">
      <c r="AG58079" s="7"/>
      <c r="AH58079" s="7"/>
    </row>
    <row r="58080" spans="33:34">
      <c r="AG58080" s="7"/>
      <c r="AH58080" s="7"/>
    </row>
    <row r="58081" spans="33:34">
      <c r="AG58081" s="7"/>
      <c r="AH58081" s="7"/>
    </row>
    <row r="58082" spans="33:34">
      <c r="AG58082" s="7"/>
      <c r="AH58082" s="7"/>
    </row>
    <row r="58083" spans="33:34">
      <c r="AG58083" s="7"/>
      <c r="AH58083" s="7"/>
    </row>
    <row r="58084" spans="33:34">
      <c r="AG58084" s="7"/>
      <c r="AH58084" s="7"/>
    </row>
    <row r="58085" spans="33:34">
      <c r="AG58085" s="7"/>
      <c r="AH58085" s="7"/>
    </row>
    <row r="58086" spans="33:34">
      <c r="AG58086" s="7"/>
      <c r="AH58086" s="7"/>
    </row>
    <row r="58087" spans="33:34">
      <c r="AG58087" s="7"/>
      <c r="AH58087" s="7"/>
    </row>
    <row r="58088" spans="33:34">
      <c r="AG58088" s="7"/>
      <c r="AH58088" s="7"/>
    </row>
    <row r="58089" spans="33:34">
      <c r="AG58089" s="7"/>
      <c r="AH58089" s="7"/>
    </row>
    <row r="58090" spans="33:34">
      <c r="AG58090" s="7"/>
      <c r="AH58090" s="7"/>
    </row>
    <row r="58091" spans="33:34">
      <c r="AG58091" s="7"/>
      <c r="AH58091" s="7"/>
    </row>
    <row r="58092" spans="33:34">
      <c r="AG58092" s="7"/>
      <c r="AH58092" s="7"/>
    </row>
    <row r="58093" spans="33:34">
      <c r="AG58093" s="7"/>
      <c r="AH58093" s="7"/>
    </row>
    <row r="58094" spans="33:34">
      <c r="AG58094" s="7"/>
      <c r="AH58094" s="7"/>
    </row>
    <row r="58095" spans="33:34">
      <c r="AG58095" s="7"/>
      <c r="AH58095" s="7"/>
    </row>
    <row r="58096" spans="33:34">
      <c r="AG58096" s="7"/>
      <c r="AH58096" s="7"/>
    </row>
    <row r="58097" spans="33:34">
      <c r="AG58097" s="7"/>
      <c r="AH58097" s="7"/>
    </row>
    <row r="58098" spans="33:34">
      <c r="AG58098" s="7"/>
      <c r="AH58098" s="7"/>
    </row>
    <row r="58099" spans="33:34">
      <c r="AG58099" s="7"/>
      <c r="AH58099" s="7"/>
    </row>
    <row r="58100" spans="33:34">
      <c r="AG58100" s="7"/>
      <c r="AH58100" s="7"/>
    </row>
    <row r="58101" spans="33:34">
      <c r="AG58101" s="7"/>
      <c r="AH58101" s="7"/>
    </row>
    <row r="58102" spans="33:34">
      <c r="AG58102" s="7"/>
      <c r="AH58102" s="7"/>
    </row>
    <row r="58103" spans="33:34">
      <c r="AG58103" s="7"/>
      <c r="AH58103" s="7"/>
    </row>
    <row r="58104" spans="33:34">
      <c r="AG58104" s="7"/>
      <c r="AH58104" s="7"/>
    </row>
    <row r="58105" spans="33:34">
      <c r="AG58105" s="7"/>
      <c r="AH58105" s="7"/>
    </row>
    <row r="58106" spans="33:34">
      <c r="AG58106" s="7"/>
      <c r="AH58106" s="7"/>
    </row>
    <row r="58107" spans="33:34">
      <c r="AG58107" s="7"/>
      <c r="AH58107" s="7"/>
    </row>
    <row r="58108" spans="33:34">
      <c r="AG58108" s="7"/>
      <c r="AH58108" s="7"/>
    </row>
    <row r="58109" spans="33:34">
      <c r="AG58109" s="7"/>
      <c r="AH58109" s="7"/>
    </row>
    <row r="58110" spans="33:34">
      <c r="AG58110" s="7"/>
      <c r="AH58110" s="7"/>
    </row>
    <row r="58111" spans="33:34">
      <c r="AG58111" s="7"/>
      <c r="AH58111" s="7"/>
    </row>
    <row r="58112" spans="33:34">
      <c r="AG58112" s="7"/>
      <c r="AH58112" s="7"/>
    </row>
    <row r="58113" spans="33:34">
      <c r="AG58113" s="7"/>
      <c r="AH58113" s="7"/>
    </row>
    <row r="58114" spans="33:34">
      <c r="AG58114" s="7"/>
      <c r="AH58114" s="7"/>
    </row>
    <row r="58115" spans="33:34">
      <c r="AG58115" s="7"/>
      <c r="AH58115" s="7"/>
    </row>
    <row r="58116" spans="33:34">
      <c r="AG58116" s="7"/>
      <c r="AH58116" s="7"/>
    </row>
    <row r="58117" spans="33:34">
      <c r="AG58117" s="7"/>
      <c r="AH58117" s="7"/>
    </row>
    <row r="58118" spans="33:34">
      <c r="AG58118" s="7"/>
      <c r="AH58118" s="7"/>
    </row>
    <row r="58119" spans="33:34">
      <c r="AG58119" s="7"/>
      <c r="AH58119" s="7"/>
    </row>
    <row r="58120" spans="33:34">
      <c r="AG58120" s="7"/>
      <c r="AH58120" s="7"/>
    </row>
    <row r="58121" spans="33:34">
      <c r="AG58121" s="7"/>
      <c r="AH58121" s="7"/>
    </row>
    <row r="58122" spans="33:34">
      <c r="AG58122" s="7"/>
      <c r="AH58122" s="7"/>
    </row>
    <row r="58123" spans="33:34">
      <c r="AG58123" s="7"/>
      <c r="AH58123" s="7"/>
    </row>
    <row r="58124" spans="33:34">
      <c r="AG58124" s="7"/>
      <c r="AH58124" s="7"/>
    </row>
    <row r="58125" spans="33:34">
      <c r="AG58125" s="7"/>
      <c r="AH58125" s="7"/>
    </row>
    <row r="58126" spans="33:34">
      <c r="AG58126" s="7"/>
      <c r="AH58126" s="7"/>
    </row>
    <row r="58127" spans="33:34">
      <c r="AG58127" s="7"/>
      <c r="AH58127" s="7"/>
    </row>
    <row r="58128" spans="33:34">
      <c r="AG58128" s="7"/>
      <c r="AH58128" s="7"/>
    </row>
    <row r="58129" spans="33:34">
      <c r="AG58129" s="7"/>
      <c r="AH58129" s="7"/>
    </row>
    <row r="58130" spans="33:34">
      <c r="AG58130" s="7"/>
      <c r="AH58130" s="7"/>
    </row>
    <row r="58131" spans="33:34">
      <c r="AG58131" s="7"/>
      <c r="AH58131" s="7"/>
    </row>
    <row r="58132" spans="33:34">
      <c r="AG58132" s="7"/>
      <c r="AH58132" s="7"/>
    </row>
    <row r="58133" spans="33:34">
      <c r="AG58133" s="7"/>
      <c r="AH58133" s="7"/>
    </row>
    <row r="58134" spans="33:34">
      <c r="AG58134" s="7"/>
      <c r="AH58134" s="7"/>
    </row>
    <row r="58135" spans="33:34">
      <c r="AG58135" s="7"/>
      <c r="AH58135" s="7"/>
    </row>
    <row r="58136" spans="33:34">
      <c r="AG58136" s="7"/>
      <c r="AH58136" s="7"/>
    </row>
    <row r="58137" spans="33:34">
      <c r="AG58137" s="7"/>
      <c r="AH58137" s="7"/>
    </row>
    <row r="58138" spans="33:34">
      <c r="AG58138" s="7"/>
      <c r="AH58138" s="7"/>
    </row>
    <row r="58139" spans="33:34">
      <c r="AG58139" s="7"/>
      <c r="AH58139" s="7"/>
    </row>
    <row r="58140" spans="33:34">
      <c r="AG58140" s="7"/>
      <c r="AH58140" s="7"/>
    </row>
    <row r="58141" spans="33:34">
      <c r="AG58141" s="7"/>
      <c r="AH58141" s="7"/>
    </row>
    <row r="58142" spans="33:34">
      <c r="AG58142" s="7"/>
      <c r="AH58142" s="7"/>
    </row>
    <row r="58143" spans="33:34">
      <c r="AG58143" s="7"/>
      <c r="AH58143" s="7"/>
    </row>
    <row r="58144" spans="33:34">
      <c r="AG58144" s="7"/>
      <c r="AH58144" s="7"/>
    </row>
    <row r="58145" spans="33:34">
      <c r="AG58145" s="7"/>
      <c r="AH58145" s="7"/>
    </row>
    <row r="58146" spans="33:34">
      <c r="AG58146" s="7"/>
      <c r="AH58146" s="7"/>
    </row>
    <row r="58147" spans="33:34">
      <c r="AG58147" s="7"/>
      <c r="AH58147" s="7"/>
    </row>
    <row r="58148" spans="33:34">
      <c r="AG58148" s="7"/>
      <c r="AH58148" s="7"/>
    </row>
    <row r="58149" spans="33:34">
      <c r="AG58149" s="7"/>
      <c r="AH58149" s="7"/>
    </row>
    <row r="58150" spans="33:34">
      <c r="AG58150" s="7"/>
      <c r="AH58150" s="7"/>
    </row>
    <row r="58151" spans="33:34">
      <c r="AG58151" s="7"/>
      <c r="AH58151" s="7"/>
    </row>
    <row r="58152" spans="33:34">
      <c r="AG58152" s="7"/>
      <c r="AH58152" s="7"/>
    </row>
    <row r="58153" spans="33:34">
      <c r="AG58153" s="7"/>
      <c r="AH58153" s="7"/>
    </row>
    <row r="58154" spans="33:34">
      <c r="AG58154" s="7"/>
      <c r="AH58154" s="7"/>
    </row>
    <row r="58155" spans="33:34">
      <c r="AG58155" s="7"/>
      <c r="AH58155" s="7"/>
    </row>
    <row r="58156" spans="33:34">
      <c r="AG58156" s="7"/>
      <c r="AH58156" s="7"/>
    </row>
    <row r="58157" spans="33:34">
      <c r="AG58157" s="7"/>
      <c r="AH58157" s="7"/>
    </row>
    <row r="58158" spans="33:34">
      <c r="AG58158" s="7"/>
      <c r="AH58158" s="7"/>
    </row>
    <row r="58159" spans="33:34">
      <c r="AG58159" s="7"/>
      <c r="AH58159" s="7"/>
    </row>
    <row r="58160" spans="33:34">
      <c r="AG58160" s="7"/>
      <c r="AH58160" s="7"/>
    </row>
    <row r="58161" spans="33:34">
      <c r="AG58161" s="7"/>
      <c r="AH58161" s="7"/>
    </row>
    <row r="58162" spans="33:34">
      <c r="AG58162" s="7"/>
      <c r="AH58162" s="7"/>
    </row>
    <row r="58163" spans="33:34">
      <c r="AG58163" s="7"/>
      <c r="AH58163" s="7"/>
    </row>
    <row r="58164" spans="33:34">
      <c r="AG58164" s="7"/>
      <c r="AH58164" s="7"/>
    </row>
    <row r="58165" spans="33:34">
      <c r="AG58165" s="7"/>
      <c r="AH58165" s="7"/>
    </row>
    <row r="58166" spans="33:34">
      <c r="AG58166" s="7"/>
      <c r="AH58166" s="7"/>
    </row>
    <row r="58167" spans="33:34">
      <c r="AG58167" s="7"/>
      <c r="AH58167" s="7"/>
    </row>
    <row r="58168" spans="33:34">
      <c r="AG58168" s="7"/>
      <c r="AH58168" s="7"/>
    </row>
    <row r="58169" spans="33:34">
      <c r="AG58169" s="7"/>
      <c r="AH58169" s="7"/>
    </row>
    <row r="58170" spans="33:34">
      <c r="AG58170" s="7"/>
      <c r="AH58170" s="7"/>
    </row>
    <row r="58171" spans="33:34">
      <c r="AG58171" s="7"/>
      <c r="AH58171" s="7"/>
    </row>
    <row r="58172" spans="33:34">
      <c r="AG58172" s="7"/>
      <c r="AH58172" s="7"/>
    </row>
    <row r="58173" spans="33:34">
      <c r="AG58173" s="7"/>
      <c r="AH58173" s="7"/>
    </row>
    <row r="58174" spans="33:34">
      <c r="AG58174" s="7"/>
      <c r="AH58174" s="7"/>
    </row>
    <row r="58175" spans="33:34">
      <c r="AG58175" s="7"/>
      <c r="AH58175" s="7"/>
    </row>
    <row r="58176" spans="33:34">
      <c r="AG58176" s="7"/>
      <c r="AH58176" s="7"/>
    </row>
    <row r="58177" spans="33:34">
      <c r="AG58177" s="7"/>
      <c r="AH58177" s="7"/>
    </row>
    <row r="58178" spans="33:34">
      <c r="AG58178" s="7"/>
      <c r="AH58178" s="7"/>
    </row>
    <row r="58179" spans="33:34">
      <c r="AG58179" s="7"/>
      <c r="AH58179" s="7"/>
    </row>
    <row r="58180" spans="33:34">
      <c r="AG58180" s="7"/>
      <c r="AH58180" s="7"/>
    </row>
    <row r="58181" spans="33:34">
      <c r="AG58181" s="7"/>
      <c r="AH58181" s="7"/>
    </row>
    <row r="58182" spans="33:34">
      <c r="AG58182" s="7"/>
      <c r="AH58182" s="7"/>
    </row>
    <row r="58183" spans="33:34">
      <c r="AG58183" s="7"/>
      <c r="AH58183" s="7"/>
    </row>
    <row r="58184" spans="33:34">
      <c r="AG58184" s="7"/>
      <c r="AH58184" s="7"/>
    </row>
    <row r="58185" spans="33:34">
      <c r="AG58185" s="7"/>
      <c r="AH58185" s="7"/>
    </row>
    <row r="58186" spans="33:34">
      <c r="AG58186" s="7"/>
      <c r="AH58186" s="7"/>
    </row>
    <row r="58187" spans="33:34">
      <c r="AG58187" s="7"/>
      <c r="AH58187" s="7"/>
    </row>
    <row r="58188" spans="33:34">
      <c r="AG58188" s="7"/>
      <c r="AH58188" s="7"/>
    </row>
    <row r="58189" spans="33:34">
      <c r="AG58189" s="7"/>
      <c r="AH58189" s="7"/>
    </row>
    <row r="58190" spans="33:34">
      <c r="AG58190" s="7"/>
      <c r="AH58190" s="7"/>
    </row>
    <row r="58191" spans="33:34">
      <c r="AG58191" s="7"/>
      <c r="AH58191" s="7"/>
    </row>
    <row r="58192" spans="33:34">
      <c r="AG58192" s="7"/>
      <c r="AH58192" s="7"/>
    </row>
    <row r="58193" spans="33:34">
      <c r="AG58193" s="7"/>
      <c r="AH58193" s="7"/>
    </row>
    <row r="58194" spans="33:34">
      <c r="AG58194" s="7"/>
      <c r="AH58194" s="7"/>
    </row>
    <row r="58195" spans="33:34">
      <c r="AG58195" s="7"/>
      <c r="AH58195" s="7"/>
    </row>
    <row r="58196" spans="33:34">
      <c r="AG58196" s="7"/>
      <c r="AH58196" s="7"/>
    </row>
    <row r="58197" spans="33:34">
      <c r="AG58197" s="7"/>
      <c r="AH58197" s="7"/>
    </row>
    <row r="58198" spans="33:34">
      <c r="AG58198" s="7"/>
      <c r="AH58198" s="7"/>
    </row>
    <row r="58199" spans="33:34">
      <c r="AG58199" s="7"/>
      <c r="AH58199" s="7"/>
    </row>
    <row r="58200" spans="33:34">
      <c r="AG58200" s="7"/>
      <c r="AH58200" s="7"/>
    </row>
    <row r="58201" spans="33:34">
      <c r="AG58201" s="7"/>
      <c r="AH58201" s="7"/>
    </row>
    <row r="58202" spans="33:34">
      <c r="AG58202" s="7"/>
      <c r="AH58202" s="7"/>
    </row>
    <row r="58203" spans="33:34">
      <c r="AG58203" s="7"/>
      <c r="AH58203" s="7"/>
    </row>
    <row r="58204" spans="33:34">
      <c r="AG58204" s="7"/>
      <c r="AH58204" s="7"/>
    </row>
    <row r="58205" spans="33:34">
      <c r="AG58205" s="7"/>
      <c r="AH58205" s="7"/>
    </row>
    <row r="58206" spans="33:34">
      <c r="AG58206" s="7"/>
      <c r="AH58206" s="7"/>
    </row>
    <row r="58207" spans="33:34">
      <c r="AG58207" s="7"/>
      <c r="AH58207" s="7"/>
    </row>
    <row r="58208" spans="33:34">
      <c r="AG58208" s="7"/>
      <c r="AH58208" s="7"/>
    </row>
    <row r="58209" spans="33:34">
      <c r="AG58209" s="7"/>
      <c r="AH58209" s="7"/>
    </row>
    <row r="58210" spans="33:34">
      <c r="AG58210" s="7"/>
      <c r="AH58210" s="7"/>
    </row>
    <row r="58211" spans="33:34">
      <c r="AG58211" s="7"/>
      <c r="AH58211" s="7"/>
    </row>
    <row r="58212" spans="33:34">
      <c r="AG58212" s="7"/>
      <c r="AH58212" s="7"/>
    </row>
    <row r="58213" spans="33:34">
      <c r="AG58213" s="7"/>
      <c r="AH58213" s="7"/>
    </row>
    <row r="58214" spans="33:34">
      <c r="AG58214" s="7"/>
      <c r="AH58214" s="7"/>
    </row>
    <row r="58215" spans="33:34">
      <c r="AG58215" s="7"/>
      <c r="AH58215" s="7"/>
    </row>
    <row r="58216" spans="33:34">
      <c r="AG58216" s="7"/>
      <c r="AH58216" s="7"/>
    </row>
    <row r="58217" spans="33:34">
      <c r="AG58217" s="7"/>
      <c r="AH58217" s="7"/>
    </row>
    <row r="58218" spans="33:34">
      <c r="AG58218" s="7"/>
      <c r="AH58218" s="7"/>
    </row>
    <row r="58219" spans="33:34">
      <c r="AG58219" s="7"/>
      <c r="AH58219" s="7"/>
    </row>
    <row r="58220" spans="33:34">
      <c r="AG58220" s="7"/>
      <c r="AH58220" s="7"/>
    </row>
    <row r="58221" spans="33:34">
      <c r="AG58221" s="7"/>
      <c r="AH58221" s="7"/>
    </row>
    <row r="58222" spans="33:34">
      <c r="AG58222" s="7"/>
      <c r="AH58222" s="7"/>
    </row>
    <row r="58223" spans="33:34">
      <c r="AG58223" s="7"/>
      <c r="AH58223" s="7"/>
    </row>
    <row r="58224" spans="33:34">
      <c r="AG58224" s="7"/>
      <c r="AH58224" s="7"/>
    </row>
    <row r="58225" spans="33:34">
      <c r="AG58225" s="7"/>
      <c r="AH58225" s="7"/>
    </row>
    <row r="58226" spans="33:34">
      <c r="AG58226" s="7"/>
      <c r="AH58226" s="7"/>
    </row>
    <row r="58227" spans="33:34">
      <c r="AG58227" s="7"/>
      <c r="AH58227" s="7"/>
    </row>
    <row r="58228" spans="33:34">
      <c r="AG58228" s="7"/>
      <c r="AH58228" s="7"/>
    </row>
    <row r="58229" spans="33:34">
      <c r="AG58229" s="7"/>
      <c r="AH58229" s="7"/>
    </row>
    <row r="58230" spans="33:34">
      <c r="AG58230" s="7"/>
      <c r="AH58230" s="7"/>
    </row>
    <row r="58231" spans="33:34">
      <c r="AG58231" s="7"/>
      <c r="AH58231" s="7"/>
    </row>
    <row r="58232" spans="33:34">
      <c r="AG58232" s="7"/>
      <c r="AH58232" s="7"/>
    </row>
    <row r="58233" spans="33:34">
      <c r="AG58233" s="7"/>
      <c r="AH58233" s="7"/>
    </row>
    <row r="58234" spans="33:34">
      <c r="AG58234" s="7"/>
      <c r="AH58234" s="7"/>
    </row>
    <row r="58235" spans="33:34">
      <c r="AG58235" s="7"/>
      <c r="AH58235" s="7"/>
    </row>
    <row r="58236" spans="33:34">
      <c r="AG58236" s="7"/>
      <c r="AH58236" s="7"/>
    </row>
    <row r="58237" spans="33:34">
      <c r="AG58237" s="7"/>
      <c r="AH58237" s="7"/>
    </row>
    <row r="58238" spans="33:34">
      <c r="AG58238" s="7"/>
      <c r="AH58238" s="7"/>
    </row>
    <row r="58239" spans="33:34">
      <c r="AG58239" s="7"/>
      <c r="AH58239" s="7"/>
    </row>
    <row r="58240" spans="33:34">
      <c r="AG58240" s="7"/>
      <c r="AH58240" s="7"/>
    </row>
    <row r="58241" spans="33:34">
      <c r="AG58241" s="7"/>
      <c r="AH58241" s="7"/>
    </row>
    <row r="58242" spans="33:34">
      <c r="AG58242" s="7"/>
      <c r="AH58242" s="7"/>
    </row>
    <row r="58243" spans="33:34">
      <c r="AG58243" s="7"/>
      <c r="AH58243" s="7"/>
    </row>
    <row r="58244" spans="33:34">
      <c r="AG58244" s="7"/>
      <c r="AH58244" s="7"/>
    </row>
    <row r="58245" spans="33:34">
      <c r="AG58245" s="7"/>
      <c r="AH58245" s="7"/>
    </row>
    <row r="58246" spans="33:34">
      <c r="AG58246" s="7"/>
      <c r="AH58246" s="7"/>
    </row>
    <row r="58247" spans="33:34">
      <c r="AG58247" s="7"/>
      <c r="AH58247" s="7"/>
    </row>
    <row r="58248" spans="33:34">
      <c r="AG58248" s="7"/>
      <c r="AH58248" s="7"/>
    </row>
    <row r="58249" spans="33:34">
      <c r="AG58249" s="7"/>
      <c r="AH58249" s="7"/>
    </row>
    <row r="58250" spans="33:34">
      <c r="AG58250" s="7"/>
      <c r="AH58250" s="7"/>
    </row>
    <row r="58251" spans="33:34">
      <c r="AG58251" s="7"/>
      <c r="AH58251" s="7"/>
    </row>
    <row r="58252" spans="33:34">
      <c r="AG58252" s="7"/>
      <c r="AH58252" s="7"/>
    </row>
    <row r="58253" spans="33:34">
      <c r="AG58253" s="7"/>
      <c r="AH58253" s="7"/>
    </row>
    <row r="58254" spans="33:34">
      <c r="AG58254" s="7"/>
      <c r="AH58254" s="7"/>
    </row>
    <row r="58255" spans="33:34">
      <c r="AG58255" s="7"/>
      <c r="AH58255" s="7"/>
    </row>
    <row r="58256" spans="33:34">
      <c r="AG58256" s="7"/>
      <c r="AH58256" s="7"/>
    </row>
    <row r="58257" spans="33:34">
      <c r="AG58257" s="7"/>
      <c r="AH58257" s="7"/>
    </row>
    <row r="58258" spans="33:34">
      <c r="AG58258" s="7"/>
      <c r="AH58258" s="7"/>
    </row>
    <row r="58259" spans="33:34">
      <c r="AG58259" s="7"/>
      <c r="AH58259" s="7"/>
    </row>
    <row r="58260" spans="33:34">
      <c r="AG58260" s="7"/>
      <c r="AH58260" s="7"/>
    </row>
    <row r="58261" spans="33:34">
      <c r="AG58261" s="7"/>
      <c r="AH58261" s="7"/>
    </row>
    <row r="58262" spans="33:34">
      <c r="AG58262" s="7"/>
      <c r="AH58262" s="7"/>
    </row>
    <row r="58263" spans="33:34">
      <c r="AG58263" s="7"/>
      <c r="AH58263" s="7"/>
    </row>
    <row r="58264" spans="33:34">
      <c r="AG58264" s="7"/>
      <c r="AH58264" s="7"/>
    </row>
    <row r="58265" spans="33:34">
      <c r="AG58265" s="7"/>
      <c r="AH58265" s="7"/>
    </row>
    <row r="58266" spans="33:34">
      <c r="AG58266" s="7"/>
      <c r="AH58266" s="7"/>
    </row>
    <row r="58267" spans="33:34">
      <c r="AG58267" s="7"/>
      <c r="AH58267" s="7"/>
    </row>
    <row r="58268" spans="33:34">
      <c r="AG58268" s="7"/>
      <c r="AH58268" s="7"/>
    </row>
    <row r="58269" spans="33:34">
      <c r="AG58269" s="7"/>
      <c r="AH58269" s="7"/>
    </row>
    <row r="58270" spans="33:34">
      <c r="AG58270" s="7"/>
      <c r="AH58270" s="7"/>
    </row>
    <row r="58271" spans="33:34">
      <c r="AG58271" s="7"/>
      <c r="AH58271" s="7"/>
    </row>
    <row r="58272" spans="33:34">
      <c r="AG58272" s="7"/>
      <c r="AH58272" s="7"/>
    </row>
    <row r="58273" spans="33:34">
      <c r="AG58273" s="7"/>
      <c r="AH58273" s="7"/>
    </row>
    <row r="58274" spans="33:34">
      <c r="AG58274" s="7"/>
      <c r="AH58274" s="7"/>
    </row>
    <row r="58275" spans="33:34">
      <c r="AG58275" s="7"/>
      <c r="AH58275" s="7"/>
    </row>
    <row r="58276" spans="33:34">
      <c r="AG58276" s="7"/>
      <c r="AH58276" s="7"/>
    </row>
    <row r="58277" spans="33:34">
      <c r="AG58277" s="7"/>
      <c r="AH58277" s="7"/>
    </row>
    <row r="58278" spans="33:34">
      <c r="AG58278" s="7"/>
      <c r="AH58278" s="7"/>
    </row>
    <row r="58279" spans="33:34">
      <c r="AG58279" s="7"/>
      <c r="AH58279" s="7"/>
    </row>
    <row r="58280" spans="33:34">
      <c r="AG58280" s="7"/>
      <c r="AH58280" s="7"/>
    </row>
    <row r="58281" spans="33:34">
      <c r="AG58281" s="7"/>
      <c r="AH58281" s="7"/>
    </row>
    <row r="58282" spans="33:34">
      <c r="AG58282" s="7"/>
      <c r="AH58282" s="7"/>
    </row>
    <row r="58283" spans="33:34">
      <c r="AG58283" s="7"/>
      <c r="AH58283" s="7"/>
    </row>
    <row r="58284" spans="33:34">
      <c r="AG58284" s="7"/>
      <c r="AH58284" s="7"/>
    </row>
    <row r="58285" spans="33:34">
      <c r="AG58285" s="7"/>
      <c r="AH58285" s="7"/>
    </row>
    <row r="58286" spans="33:34">
      <c r="AG58286" s="7"/>
      <c r="AH58286" s="7"/>
    </row>
    <row r="58287" spans="33:34">
      <c r="AG58287" s="7"/>
      <c r="AH58287" s="7"/>
    </row>
    <row r="58288" spans="33:34">
      <c r="AG58288" s="7"/>
      <c r="AH58288" s="7"/>
    </row>
    <row r="58289" spans="33:34">
      <c r="AG58289" s="7"/>
      <c r="AH58289" s="7"/>
    </row>
    <row r="58290" spans="33:34">
      <c r="AG58290" s="7"/>
      <c r="AH58290" s="7"/>
    </row>
    <row r="58291" spans="33:34">
      <c r="AG58291" s="7"/>
      <c r="AH58291" s="7"/>
    </row>
    <row r="58292" spans="33:34">
      <c r="AG58292" s="7"/>
      <c r="AH58292" s="7"/>
    </row>
    <row r="58293" spans="33:34">
      <c r="AG58293" s="7"/>
      <c r="AH58293" s="7"/>
    </row>
    <row r="58294" spans="33:34">
      <c r="AG58294" s="7"/>
      <c r="AH58294" s="7"/>
    </row>
    <row r="58295" spans="33:34">
      <c r="AG58295" s="7"/>
      <c r="AH58295" s="7"/>
    </row>
    <row r="58296" spans="33:34">
      <c r="AG58296" s="7"/>
      <c r="AH58296" s="7"/>
    </row>
    <row r="58297" spans="33:34">
      <c r="AG58297" s="7"/>
      <c r="AH58297" s="7"/>
    </row>
    <row r="58298" spans="33:34">
      <c r="AG58298" s="7"/>
      <c r="AH58298" s="7"/>
    </row>
    <row r="58299" spans="33:34">
      <c r="AG58299" s="7"/>
      <c r="AH58299" s="7"/>
    </row>
    <row r="58300" spans="33:34">
      <c r="AG58300" s="7"/>
      <c r="AH58300" s="7"/>
    </row>
    <row r="58301" spans="33:34">
      <c r="AG58301" s="7"/>
      <c r="AH58301" s="7"/>
    </row>
    <row r="58302" spans="33:34">
      <c r="AG58302" s="7"/>
      <c r="AH58302" s="7"/>
    </row>
    <row r="58303" spans="33:34">
      <c r="AG58303" s="7"/>
      <c r="AH58303" s="7"/>
    </row>
    <row r="58304" spans="33:34">
      <c r="AG58304" s="7"/>
      <c r="AH58304" s="7"/>
    </row>
    <row r="58305" spans="33:34">
      <c r="AG58305" s="7"/>
      <c r="AH58305" s="7"/>
    </row>
    <row r="58306" spans="33:34">
      <c r="AG58306" s="7"/>
      <c r="AH58306" s="7"/>
    </row>
    <row r="58307" spans="33:34">
      <c r="AG58307" s="7"/>
      <c r="AH58307" s="7"/>
    </row>
    <row r="58308" spans="33:34">
      <c r="AG58308" s="7"/>
      <c r="AH58308" s="7"/>
    </row>
    <row r="58309" spans="33:34">
      <c r="AG58309" s="7"/>
      <c r="AH58309" s="7"/>
    </row>
    <row r="58310" spans="33:34">
      <c r="AG58310" s="7"/>
      <c r="AH58310" s="7"/>
    </row>
    <row r="58311" spans="33:34">
      <c r="AG58311" s="7"/>
      <c r="AH58311" s="7"/>
    </row>
    <row r="58312" spans="33:34">
      <c r="AG58312" s="7"/>
      <c r="AH58312" s="7"/>
    </row>
    <row r="58313" spans="33:34">
      <c r="AG58313" s="7"/>
      <c r="AH58313" s="7"/>
    </row>
    <row r="58314" spans="33:34">
      <c r="AG58314" s="7"/>
      <c r="AH58314" s="7"/>
    </row>
    <row r="58315" spans="33:34">
      <c r="AG58315" s="7"/>
      <c r="AH58315" s="7"/>
    </row>
    <row r="58316" spans="33:34">
      <c r="AG58316" s="7"/>
      <c r="AH58316" s="7"/>
    </row>
    <row r="58317" spans="33:34">
      <c r="AG58317" s="7"/>
      <c r="AH58317" s="7"/>
    </row>
    <row r="58318" spans="33:34">
      <c r="AG58318" s="7"/>
      <c r="AH58318" s="7"/>
    </row>
    <row r="58319" spans="33:34">
      <c r="AG58319" s="7"/>
      <c r="AH58319" s="7"/>
    </row>
    <row r="58320" spans="33:34">
      <c r="AG58320" s="7"/>
      <c r="AH58320" s="7"/>
    </row>
    <row r="58321" spans="33:34">
      <c r="AG58321" s="7"/>
      <c r="AH58321" s="7"/>
    </row>
    <row r="58322" spans="33:34">
      <c r="AG58322" s="7"/>
      <c r="AH58322" s="7"/>
    </row>
    <row r="58323" spans="33:34">
      <c r="AG58323" s="7"/>
      <c r="AH58323" s="7"/>
    </row>
    <row r="58324" spans="33:34">
      <c r="AG58324" s="7"/>
      <c r="AH58324" s="7"/>
    </row>
    <row r="58325" spans="33:34">
      <c r="AG58325" s="7"/>
      <c r="AH58325" s="7"/>
    </row>
    <row r="58326" spans="33:34">
      <c r="AG58326" s="7"/>
      <c r="AH58326" s="7"/>
    </row>
    <row r="58327" spans="33:34">
      <c r="AG58327" s="7"/>
      <c r="AH58327" s="7"/>
    </row>
    <row r="58328" spans="33:34">
      <c r="AG58328" s="7"/>
      <c r="AH58328" s="7"/>
    </row>
    <row r="58329" spans="33:34">
      <c r="AG58329" s="7"/>
      <c r="AH58329" s="7"/>
    </row>
    <row r="58330" spans="33:34">
      <c r="AG58330" s="7"/>
      <c r="AH58330" s="7"/>
    </row>
    <row r="58331" spans="33:34">
      <c r="AG58331" s="7"/>
      <c r="AH58331" s="7"/>
    </row>
    <row r="58332" spans="33:34">
      <c r="AG58332" s="7"/>
      <c r="AH58332" s="7"/>
    </row>
    <row r="58333" spans="33:34">
      <c r="AG58333" s="7"/>
      <c r="AH58333" s="7"/>
    </row>
    <row r="58334" spans="33:34">
      <c r="AG58334" s="7"/>
      <c r="AH58334" s="7"/>
    </row>
    <row r="58335" spans="33:34">
      <c r="AG58335" s="7"/>
      <c r="AH58335" s="7"/>
    </row>
    <row r="58336" spans="33:34">
      <c r="AG58336" s="7"/>
      <c r="AH58336" s="7"/>
    </row>
    <row r="58337" spans="33:34">
      <c r="AG58337" s="7"/>
      <c r="AH58337" s="7"/>
    </row>
    <row r="58338" spans="33:34">
      <c r="AG58338" s="7"/>
      <c r="AH58338" s="7"/>
    </row>
    <row r="58339" spans="33:34">
      <c r="AG58339" s="7"/>
      <c r="AH58339" s="7"/>
    </row>
    <row r="58340" spans="33:34">
      <c r="AG58340" s="7"/>
      <c r="AH58340" s="7"/>
    </row>
    <row r="58341" spans="33:34">
      <c r="AG58341" s="7"/>
      <c r="AH58341" s="7"/>
    </row>
    <row r="58342" spans="33:34">
      <c r="AG58342" s="7"/>
      <c r="AH58342" s="7"/>
    </row>
    <row r="58343" spans="33:34">
      <c r="AG58343" s="7"/>
      <c r="AH58343" s="7"/>
    </row>
    <row r="58344" spans="33:34">
      <c r="AG58344" s="7"/>
      <c r="AH58344" s="7"/>
    </row>
    <row r="58345" spans="33:34">
      <c r="AG58345" s="7"/>
      <c r="AH58345" s="7"/>
    </row>
    <row r="58346" spans="33:34">
      <c r="AG58346" s="7"/>
      <c r="AH58346" s="7"/>
    </row>
    <row r="58347" spans="33:34">
      <c r="AG58347" s="7"/>
      <c r="AH58347" s="7"/>
    </row>
    <row r="58348" spans="33:34">
      <c r="AG58348" s="7"/>
      <c r="AH58348" s="7"/>
    </row>
    <row r="58349" spans="33:34">
      <c r="AG58349" s="7"/>
      <c r="AH58349" s="7"/>
    </row>
    <row r="58350" spans="33:34">
      <c r="AG58350" s="7"/>
      <c r="AH58350" s="7"/>
    </row>
    <row r="58351" spans="33:34">
      <c r="AG58351" s="7"/>
      <c r="AH58351" s="7"/>
    </row>
    <row r="58352" spans="33:34">
      <c r="AG58352" s="7"/>
      <c r="AH58352" s="7"/>
    </row>
    <row r="58353" spans="33:34">
      <c r="AG58353" s="7"/>
      <c r="AH58353" s="7"/>
    </row>
    <row r="58354" spans="33:34">
      <c r="AG58354" s="7"/>
      <c r="AH58354" s="7"/>
    </row>
    <row r="58355" spans="33:34">
      <c r="AG58355" s="7"/>
      <c r="AH58355" s="7"/>
    </row>
    <row r="58356" spans="33:34">
      <c r="AG58356" s="7"/>
      <c r="AH58356" s="7"/>
    </row>
    <row r="58357" spans="33:34">
      <c r="AG58357" s="7"/>
      <c r="AH58357" s="7"/>
    </row>
    <row r="58358" spans="33:34">
      <c r="AG58358" s="7"/>
      <c r="AH58358" s="7"/>
    </row>
    <row r="58359" spans="33:34">
      <c r="AG58359" s="7"/>
      <c r="AH58359" s="7"/>
    </row>
    <row r="58360" spans="33:34">
      <c r="AG58360" s="7"/>
      <c r="AH58360" s="7"/>
    </row>
    <row r="58361" spans="33:34">
      <c r="AG58361" s="7"/>
      <c r="AH58361" s="7"/>
    </row>
    <row r="58362" spans="33:34">
      <c r="AG58362" s="7"/>
      <c r="AH58362" s="7"/>
    </row>
    <row r="58363" spans="33:34">
      <c r="AG58363" s="7"/>
      <c r="AH58363" s="7"/>
    </row>
    <row r="58364" spans="33:34">
      <c r="AG58364" s="7"/>
      <c r="AH58364" s="7"/>
    </row>
    <row r="58365" spans="33:34">
      <c r="AG58365" s="7"/>
      <c r="AH58365" s="7"/>
    </row>
    <row r="58366" spans="33:34">
      <c r="AG58366" s="7"/>
      <c r="AH58366" s="7"/>
    </row>
    <row r="58367" spans="33:34">
      <c r="AG58367" s="7"/>
      <c r="AH58367" s="7"/>
    </row>
    <row r="58368" spans="33:34">
      <c r="AG58368" s="7"/>
      <c r="AH58368" s="7"/>
    </row>
    <row r="58369" spans="33:34">
      <c r="AG58369" s="7"/>
      <c r="AH58369" s="7"/>
    </row>
    <row r="58370" spans="33:34">
      <c r="AG58370" s="7"/>
      <c r="AH58370" s="7"/>
    </row>
    <row r="58371" spans="33:34">
      <c r="AG58371" s="7"/>
      <c r="AH58371" s="7"/>
    </row>
    <row r="58372" spans="33:34">
      <c r="AG58372" s="7"/>
      <c r="AH58372" s="7"/>
    </row>
    <row r="58373" spans="33:34">
      <c r="AG58373" s="7"/>
      <c r="AH58373" s="7"/>
    </row>
    <row r="58374" spans="33:34">
      <c r="AG58374" s="7"/>
      <c r="AH58374" s="7"/>
    </row>
    <row r="58375" spans="33:34">
      <c r="AG58375" s="7"/>
      <c r="AH58375" s="7"/>
    </row>
    <row r="58376" spans="33:34">
      <c r="AG58376" s="7"/>
      <c r="AH58376" s="7"/>
    </row>
    <row r="58377" spans="33:34">
      <c r="AG58377" s="7"/>
      <c r="AH58377" s="7"/>
    </row>
    <row r="58378" spans="33:34">
      <c r="AG58378" s="7"/>
      <c r="AH58378" s="7"/>
    </row>
    <row r="58379" spans="33:34">
      <c r="AG58379" s="7"/>
      <c r="AH58379" s="7"/>
    </row>
    <row r="58380" spans="33:34">
      <c r="AG58380" s="7"/>
      <c r="AH58380" s="7"/>
    </row>
    <row r="58381" spans="33:34">
      <c r="AG58381" s="7"/>
      <c r="AH58381" s="7"/>
    </row>
    <row r="58382" spans="33:34">
      <c r="AG58382" s="7"/>
      <c r="AH58382" s="7"/>
    </row>
    <row r="58383" spans="33:34">
      <c r="AG58383" s="7"/>
      <c r="AH58383" s="7"/>
    </row>
    <row r="58384" spans="33:34">
      <c r="AG58384" s="7"/>
      <c r="AH58384" s="7"/>
    </row>
    <row r="58385" spans="33:34">
      <c r="AG58385" s="7"/>
      <c r="AH58385" s="7"/>
    </row>
    <row r="58386" spans="33:34">
      <c r="AG58386" s="7"/>
      <c r="AH58386" s="7"/>
    </row>
    <row r="58387" spans="33:34">
      <c r="AG58387" s="7"/>
      <c r="AH58387" s="7"/>
    </row>
    <row r="58388" spans="33:34">
      <c r="AG58388" s="7"/>
      <c r="AH58388" s="7"/>
    </row>
    <row r="58389" spans="33:34">
      <c r="AG58389" s="7"/>
      <c r="AH58389" s="7"/>
    </row>
    <row r="58390" spans="33:34">
      <c r="AG58390" s="7"/>
      <c r="AH58390" s="7"/>
    </row>
    <row r="58391" spans="33:34">
      <c r="AG58391" s="7"/>
      <c r="AH58391" s="7"/>
    </row>
    <row r="58392" spans="33:34">
      <c r="AG58392" s="7"/>
      <c r="AH58392" s="7"/>
    </row>
    <row r="58393" spans="33:34">
      <c r="AG58393" s="7"/>
      <c r="AH58393" s="7"/>
    </row>
    <row r="58394" spans="33:34">
      <c r="AG58394" s="7"/>
      <c r="AH58394" s="7"/>
    </row>
    <row r="58395" spans="33:34">
      <c r="AG58395" s="7"/>
      <c r="AH58395" s="7"/>
    </row>
    <row r="58396" spans="33:34">
      <c r="AG58396" s="7"/>
      <c r="AH58396" s="7"/>
    </row>
    <row r="58397" spans="33:34">
      <c r="AG58397" s="7"/>
      <c r="AH58397" s="7"/>
    </row>
    <row r="58398" spans="33:34">
      <c r="AG58398" s="7"/>
      <c r="AH58398" s="7"/>
    </row>
    <row r="58399" spans="33:34">
      <c r="AG58399" s="7"/>
      <c r="AH58399" s="7"/>
    </row>
    <row r="58400" spans="33:34">
      <c r="AG58400" s="7"/>
      <c r="AH58400" s="7"/>
    </row>
    <row r="58401" spans="33:34">
      <c r="AG58401" s="7"/>
      <c r="AH58401" s="7"/>
    </row>
    <row r="58402" spans="33:34">
      <c r="AG58402" s="7"/>
      <c r="AH58402" s="7"/>
    </row>
    <row r="58403" spans="33:34">
      <c r="AG58403" s="7"/>
      <c r="AH58403" s="7"/>
    </row>
    <row r="58404" spans="33:34">
      <c r="AG58404" s="7"/>
      <c r="AH58404" s="7"/>
    </row>
    <row r="58405" spans="33:34">
      <c r="AG58405" s="7"/>
      <c r="AH58405" s="7"/>
    </row>
    <row r="58406" spans="33:34">
      <c r="AG58406" s="7"/>
      <c r="AH58406" s="7"/>
    </row>
    <row r="58407" spans="33:34">
      <c r="AG58407" s="7"/>
      <c r="AH58407" s="7"/>
    </row>
    <row r="58408" spans="33:34">
      <c r="AG58408" s="7"/>
      <c r="AH58408" s="7"/>
    </row>
    <row r="58409" spans="33:34">
      <c r="AG58409" s="7"/>
      <c r="AH58409" s="7"/>
    </row>
    <row r="58410" spans="33:34">
      <c r="AG58410" s="7"/>
      <c r="AH58410" s="7"/>
    </row>
    <row r="58411" spans="33:34">
      <c r="AG58411" s="7"/>
      <c r="AH58411" s="7"/>
    </row>
    <row r="58412" spans="33:34">
      <c r="AG58412" s="7"/>
      <c r="AH58412" s="7"/>
    </row>
    <row r="58413" spans="33:34">
      <c r="AG58413" s="7"/>
      <c r="AH58413" s="7"/>
    </row>
    <row r="58414" spans="33:34">
      <c r="AG58414" s="7"/>
      <c r="AH58414" s="7"/>
    </row>
    <row r="58415" spans="33:34">
      <c r="AG58415" s="7"/>
      <c r="AH58415" s="7"/>
    </row>
    <row r="58416" spans="33:34">
      <c r="AG58416" s="7"/>
      <c r="AH58416" s="7"/>
    </row>
    <row r="58417" spans="33:34">
      <c r="AG58417" s="7"/>
      <c r="AH58417" s="7"/>
    </row>
    <row r="58418" spans="33:34">
      <c r="AG58418" s="7"/>
      <c r="AH58418" s="7"/>
    </row>
    <row r="58419" spans="33:34">
      <c r="AG58419" s="7"/>
      <c r="AH58419" s="7"/>
    </row>
    <row r="58420" spans="33:34">
      <c r="AG58420" s="7"/>
      <c r="AH58420" s="7"/>
    </row>
    <row r="58421" spans="33:34">
      <c r="AG58421" s="7"/>
      <c r="AH58421" s="7"/>
    </row>
    <row r="58422" spans="33:34">
      <c r="AG58422" s="7"/>
      <c r="AH58422" s="7"/>
    </row>
    <row r="58423" spans="33:34">
      <c r="AG58423" s="7"/>
      <c r="AH58423" s="7"/>
    </row>
    <row r="58424" spans="33:34">
      <c r="AG58424" s="7"/>
      <c r="AH58424" s="7"/>
    </row>
    <row r="58425" spans="33:34">
      <c r="AG58425" s="7"/>
      <c r="AH58425" s="7"/>
    </row>
    <row r="58426" spans="33:34">
      <c r="AG58426" s="7"/>
      <c r="AH58426" s="7"/>
    </row>
    <row r="58427" spans="33:34">
      <c r="AG58427" s="7"/>
      <c r="AH58427" s="7"/>
    </row>
    <row r="58428" spans="33:34">
      <c r="AG58428" s="7"/>
      <c r="AH58428" s="7"/>
    </row>
    <row r="58429" spans="33:34">
      <c r="AG58429" s="7"/>
      <c r="AH58429" s="7"/>
    </row>
    <row r="58430" spans="33:34">
      <c r="AG58430" s="7"/>
      <c r="AH58430" s="7"/>
    </row>
    <row r="58431" spans="33:34">
      <c r="AG58431" s="7"/>
      <c r="AH58431" s="7"/>
    </row>
    <row r="58432" spans="33:34">
      <c r="AG58432" s="7"/>
      <c r="AH58432" s="7"/>
    </row>
    <row r="58433" spans="33:34">
      <c r="AG58433" s="7"/>
      <c r="AH58433" s="7"/>
    </row>
    <row r="58434" spans="33:34">
      <c r="AG58434" s="7"/>
      <c r="AH58434" s="7"/>
    </row>
    <row r="58435" spans="33:34">
      <c r="AG58435" s="7"/>
      <c r="AH58435" s="7"/>
    </row>
    <row r="58436" spans="33:34">
      <c r="AG58436" s="7"/>
      <c r="AH58436" s="7"/>
    </row>
    <row r="58437" spans="33:34">
      <c r="AG58437" s="7"/>
      <c r="AH58437" s="7"/>
    </row>
    <row r="58438" spans="33:34">
      <c r="AG58438" s="7"/>
      <c r="AH58438" s="7"/>
    </row>
    <row r="58439" spans="33:34">
      <c r="AG58439" s="7"/>
      <c r="AH58439" s="7"/>
    </row>
    <row r="58440" spans="33:34">
      <c r="AG58440" s="7"/>
      <c r="AH58440" s="7"/>
    </row>
    <row r="58441" spans="33:34">
      <c r="AG58441" s="7"/>
      <c r="AH58441" s="7"/>
    </row>
    <row r="58442" spans="33:34">
      <c r="AG58442" s="7"/>
      <c r="AH58442" s="7"/>
    </row>
    <row r="58443" spans="33:34">
      <c r="AG58443" s="7"/>
      <c r="AH58443" s="7"/>
    </row>
    <row r="58444" spans="33:34">
      <c r="AG58444" s="7"/>
      <c r="AH58444" s="7"/>
    </row>
    <row r="58445" spans="33:34">
      <c r="AG58445" s="7"/>
      <c r="AH58445" s="7"/>
    </row>
    <row r="58446" spans="33:34">
      <c r="AG58446" s="7"/>
      <c r="AH58446" s="7"/>
    </row>
    <row r="58447" spans="33:34">
      <c r="AG58447" s="7"/>
      <c r="AH58447" s="7"/>
    </row>
    <row r="58448" spans="33:34">
      <c r="AG58448" s="7"/>
      <c r="AH58448" s="7"/>
    </row>
    <row r="58449" spans="33:34">
      <c r="AG58449" s="7"/>
      <c r="AH58449" s="7"/>
    </row>
    <row r="58450" spans="33:34">
      <c r="AG58450" s="7"/>
      <c r="AH58450" s="7"/>
    </row>
    <row r="58451" spans="33:34">
      <c r="AG58451" s="7"/>
      <c r="AH58451" s="7"/>
    </row>
    <row r="58452" spans="33:34">
      <c r="AG58452" s="7"/>
      <c r="AH58452" s="7"/>
    </row>
    <row r="58453" spans="33:34">
      <c r="AG58453" s="7"/>
      <c r="AH58453" s="7"/>
    </row>
    <row r="58454" spans="33:34">
      <c r="AG58454" s="7"/>
      <c r="AH58454" s="7"/>
    </row>
    <row r="58455" spans="33:34">
      <c r="AG58455" s="7"/>
      <c r="AH58455" s="7"/>
    </row>
    <row r="58456" spans="33:34">
      <c r="AG58456" s="7"/>
      <c r="AH58456" s="7"/>
    </row>
    <row r="58457" spans="33:34">
      <c r="AG58457" s="7"/>
      <c r="AH58457" s="7"/>
    </row>
    <row r="58458" spans="33:34">
      <c r="AG58458" s="7"/>
      <c r="AH58458" s="7"/>
    </row>
    <row r="58459" spans="33:34">
      <c r="AG58459" s="7"/>
      <c r="AH58459" s="7"/>
    </row>
    <row r="58460" spans="33:34">
      <c r="AG58460" s="7"/>
      <c r="AH58460" s="7"/>
    </row>
    <row r="58461" spans="33:34">
      <c r="AG58461" s="7"/>
      <c r="AH58461" s="7"/>
    </row>
    <row r="58462" spans="33:34">
      <c r="AG58462" s="7"/>
      <c r="AH58462" s="7"/>
    </row>
    <row r="58463" spans="33:34">
      <c r="AG58463" s="7"/>
      <c r="AH58463" s="7"/>
    </row>
    <row r="58464" spans="33:34">
      <c r="AG58464" s="7"/>
      <c r="AH58464" s="7"/>
    </row>
    <row r="58465" spans="33:34">
      <c r="AG58465" s="7"/>
      <c r="AH58465" s="7"/>
    </row>
    <row r="58466" spans="33:34">
      <c r="AG58466" s="7"/>
      <c r="AH58466" s="7"/>
    </row>
    <row r="58467" spans="33:34">
      <c r="AG58467" s="7"/>
      <c r="AH58467" s="7"/>
    </row>
    <row r="58468" spans="33:34">
      <c r="AG58468" s="7"/>
      <c r="AH58468" s="7"/>
    </row>
    <row r="58469" spans="33:34">
      <c r="AG58469" s="7"/>
      <c r="AH58469" s="7"/>
    </row>
    <row r="58470" spans="33:34">
      <c r="AG58470" s="7"/>
      <c r="AH58470" s="7"/>
    </row>
    <row r="58471" spans="33:34">
      <c r="AG58471" s="7"/>
      <c r="AH58471" s="7"/>
    </row>
    <row r="58472" spans="33:34">
      <c r="AG58472" s="7"/>
      <c r="AH58472" s="7"/>
    </row>
    <row r="58473" spans="33:34">
      <c r="AG58473" s="7"/>
      <c r="AH58473" s="7"/>
    </row>
    <row r="58474" spans="33:34">
      <c r="AG58474" s="7"/>
      <c r="AH58474" s="7"/>
    </row>
    <row r="58475" spans="33:34">
      <c r="AG58475" s="7"/>
      <c r="AH58475" s="7"/>
    </row>
    <row r="58476" spans="33:34">
      <c r="AG58476" s="7"/>
      <c r="AH58476" s="7"/>
    </row>
    <row r="58477" spans="33:34">
      <c r="AG58477" s="7"/>
      <c r="AH58477" s="7"/>
    </row>
    <row r="58478" spans="33:34">
      <c r="AG58478" s="7"/>
      <c r="AH58478" s="7"/>
    </row>
    <row r="58479" spans="33:34">
      <c r="AG58479" s="7"/>
      <c r="AH58479" s="7"/>
    </row>
    <row r="58480" spans="33:34">
      <c r="AG58480" s="7"/>
      <c r="AH58480" s="7"/>
    </row>
    <row r="58481" spans="33:34">
      <c r="AG58481" s="7"/>
      <c r="AH58481" s="7"/>
    </row>
    <row r="58482" spans="33:34">
      <c r="AG58482" s="7"/>
      <c r="AH58482" s="7"/>
    </row>
    <row r="58483" spans="33:34">
      <c r="AG58483" s="7"/>
      <c r="AH58483" s="7"/>
    </row>
    <row r="58484" spans="33:34">
      <c r="AG58484" s="7"/>
      <c r="AH58484" s="7"/>
    </row>
    <row r="58485" spans="33:34">
      <c r="AG58485" s="7"/>
      <c r="AH58485" s="7"/>
    </row>
    <row r="58486" spans="33:34">
      <c r="AG58486" s="7"/>
      <c r="AH58486" s="7"/>
    </row>
    <row r="58487" spans="33:34">
      <c r="AG58487" s="7"/>
      <c r="AH58487" s="7"/>
    </row>
    <row r="58488" spans="33:34">
      <c r="AG58488" s="7"/>
      <c r="AH58488" s="7"/>
    </row>
    <row r="58489" spans="33:34">
      <c r="AG58489" s="7"/>
      <c r="AH58489" s="7"/>
    </row>
    <row r="58490" spans="33:34">
      <c r="AG58490" s="7"/>
      <c r="AH58490" s="7"/>
    </row>
    <row r="58491" spans="33:34">
      <c r="AG58491" s="7"/>
      <c r="AH58491" s="7"/>
    </row>
    <row r="58492" spans="33:34">
      <c r="AG58492" s="7"/>
      <c r="AH58492" s="7"/>
    </row>
    <row r="58493" spans="33:34">
      <c r="AG58493" s="7"/>
      <c r="AH58493" s="7"/>
    </row>
    <row r="58494" spans="33:34">
      <c r="AG58494" s="7"/>
      <c r="AH58494" s="7"/>
    </row>
    <row r="58495" spans="33:34">
      <c r="AG58495" s="7"/>
      <c r="AH58495" s="7"/>
    </row>
    <row r="58496" spans="33:34">
      <c r="AG58496" s="7"/>
      <c r="AH58496" s="7"/>
    </row>
    <row r="58497" spans="33:34">
      <c r="AG58497" s="7"/>
      <c r="AH58497" s="7"/>
    </row>
    <row r="58498" spans="33:34">
      <c r="AG58498" s="7"/>
      <c r="AH58498" s="7"/>
    </row>
    <row r="58499" spans="33:34">
      <c r="AG58499" s="7"/>
      <c r="AH58499" s="7"/>
    </row>
    <row r="58500" spans="33:34">
      <c r="AG58500" s="7"/>
      <c r="AH58500" s="7"/>
    </row>
    <row r="58501" spans="33:34">
      <c r="AG58501" s="7"/>
      <c r="AH58501" s="7"/>
    </row>
    <row r="58502" spans="33:34">
      <c r="AG58502" s="7"/>
      <c r="AH58502" s="7"/>
    </row>
    <row r="58503" spans="33:34">
      <c r="AG58503" s="7"/>
      <c r="AH58503" s="7"/>
    </row>
    <row r="58504" spans="33:34">
      <c r="AG58504" s="7"/>
      <c r="AH58504" s="7"/>
    </row>
    <row r="58505" spans="33:34">
      <c r="AG58505" s="7"/>
      <c r="AH58505" s="7"/>
    </row>
    <row r="58506" spans="33:34">
      <c r="AG58506" s="7"/>
      <c r="AH58506" s="7"/>
    </row>
    <row r="58507" spans="33:34">
      <c r="AG58507" s="7"/>
      <c r="AH58507" s="7"/>
    </row>
    <row r="58508" spans="33:34">
      <c r="AG58508" s="7"/>
      <c r="AH58508" s="7"/>
    </row>
    <row r="58509" spans="33:34">
      <c r="AG58509" s="7"/>
      <c r="AH58509" s="7"/>
    </row>
    <row r="58510" spans="33:34">
      <c r="AG58510" s="7"/>
      <c r="AH58510" s="7"/>
    </row>
    <row r="58511" spans="33:34">
      <c r="AG58511" s="7"/>
      <c r="AH58511" s="7"/>
    </row>
    <row r="58512" spans="33:34">
      <c r="AG58512" s="7"/>
      <c r="AH58512" s="7"/>
    </row>
    <row r="58513" spans="33:34">
      <c r="AG58513" s="7"/>
      <c r="AH58513" s="7"/>
    </row>
    <row r="58514" spans="33:34">
      <c r="AG58514" s="7"/>
      <c r="AH58514" s="7"/>
    </row>
    <row r="58515" spans="33:34">
      <c r="AG58515" s="7"/>
      <c r="AH58515" s="7"/>
    </row>
    <row r="58516" spans="33:34">
      <c r="AG58516" s="7"/>
      <c r="AH58516" s="7"/>
    </row>
    <row r="58517" spans="33:34">
      <c r="AG58517" s="7"/>
      <c r="AH58517" s="7"/>
    </row>
    <row r="58518" spans="33:34">
      <c r="AG58518" s="7"/>
      <c r="AH58518" s="7"/>
    </row>
    <row r="58519" spans="33:34">
      <c r="AG58519" s="7"/>
      <c r="AH58519" s="7"/>
    </row>
    <row r="58520" spans="33:34">
      <c r="AG58520" s="7"/>
      <c r="AH58520" s="7"/>
    </row>
    <row r="58521" spans="33:34">
      <c r="AG58521" s="7"/>
      <c r="AH58521" s="7"/>
    </row>
    <row r="58522" spans="33:34">
      <c r="AG58522" s="7"/>
      <c r="AH58522" s="7"/>
    </row>
    <row r="58523" spans="33:34">
      <c r="AG58523" s="7"/>
      <c r="AH58523" s="7"/>
    </row>
    <row r="58524" spans="33:34">
      <c r="AG58524" s="7"/>
      <c r="AH58524" s="7"/>
    </row>
    <row r="58525" spans="33:34">
      <c r="AG58525" s="7"/>
      <c r="AH58525" s="7"/>
    </row>
    <row r="58526" spans="33:34">
      <c r="AG58526" s="7"/>
      <c r="AH58526" s="7"/>
    </row>
    <row r="58527" spans="33:34">
      <c r="AG58527" s="7"/>
      <c r="AH58527" s="7"/>
    </row>
    <row r="58528" spans="33:34">
      <c r="AG58528" s="7"/>
      <c r="AH58528" s="7"/>
    </row>
    <row r="58529" spans="33:34">
      <c r="AG58529" s="7"/>
      <c r="AH58529" s="7"/>
    </row>
    <row r="58530" spans="33:34">
      <c r="AG58530" s="7"/>
      <c r="AH58530" s="7"/>
    </row>
    <row r="58531" spans="33:34">
      <c r="AG58531" s="7"/>
      <c r="AH58531" s="7"/>
    </row>
    <row r="58532" spans="33:34">
      <c r="AG58532" s="7"/>
      <c r="AH58532" s="7"/>
    </row>
    <row r="58533" spans="33:34">
      <c r="AG58533" s="7"/>
      <c r="AH58533" s="7"/>
    </row>
    <row r="58534" spans="33:34">
      <c r="AG58534" s="7"/>
      <c r="AH58534" s="7"/>
    </row>
    <row r="58535" spans="33:34">
      <c r="AG58535" s="7"/>
      <c r="AH58535" s="7"/>
    </row>
    <row r="58536" spans="33:34">
      <c r="AG58536" s="7"/>
      <c r="AH58536" s="7"/>
    </row>
    <row r="58537" spans="33:34">
      <c r="AG58537" s="7"/>
      <c r="AH58537" s="7"/>
    </row>
    <row r="58538" spans="33:34">
      <c r="AG58538" s="7"/>
      <c r="AH58538" s="7"/>
    </row>
    <row r="58539" spans="33:34">
      <c r="AG58539" s="7"/>
      <c r="AH58539" s="7"/>
    </row>
    <row r="58540" spans="33:34">
      <c r="AG58540" s="7"/>
      <c r="AH58540" s="7"/>
    </row>
    <row r="58541" spans="33:34">
      <c r="AG58541" s="7"/>
      <c r="AH58541" s="7"/>
    </row>
    <row r="58542" spans="33:34">
      <c r="AG58542" s="7"/>
      <c r="AH58542" s="7"/>
    </row>
    <row r="58543" spans="33:34">
      <c r="AG58543" s="7"/>
      <c r="AH58543" s="7"/>
    </row>
    <row r="58544" spans="33:34">
      <c r="AG58544" s="7"/>
      <c r="AH58544" s="7"/>
    </row>
    <row r="58545" spans="33:34">
      <c r="AG58545" s="7"/>
      <c r="AH58545" s="7"/>
    </row>
    <row r="58546" spans="33:34">
      <c r="AG58546" s="7"/>
      <c r="AH58546" s="7"/>
    </row>
    <row r="58547" spans="33:34">
      <c r="AG58547" s="7"/>
      <c r="AH58547" s="7"/>
    </row>
    <row r="58548" spans="33:34">
      <c r="AG58548" s="7"/>
      <c r="AH58548" s="7"/>
    </row>
    <row r="58549" spans="33:34">
      <c r="AG58549" s="7"/>
      <c r="AH58549" s="7"/>
    </row>
    <row r="58550" spans="33:34">
      <c r="AG58550" s="7"/>
      <c r="AH58550" s="7"/>
    </row>
    <row r="58551" spans="33:34">
      <c r="AG58551" s="7"/>
      <c r="AH58551" s="7"/>
    </row>
    <row r="58552" spans="33:34">
      <c r="AG58552" s="7"/>
      <c r="AH58552" s="7"/>
    </row>
    <row r="58553" spans="33:34">
      <c r="AG58553" s="7"/>
      <c r="AH58553" s="7"/>
    </row>
    <row r="58554" spans="33:34">
      <c r="AG58554" s="7"/>
      <c r="AH58554" s="7"/>
    </row>
    <row r="58555" spans="33:34">
      <c r="AG58555" s="7"/>
      <c r="AH58555" s="7"/>
    </row>
    <row r="58556" spans="33:34">
      <c r="AG58556" s="7"/>
      <c r="AH58556" s="7"/>
    </row>
    <row r="58557" spans="33:34">
      <c r="AG58557" s="7"/>
      <c r="AH58557" s="7"/>
    </row>
    <row r="58558" spans="33:34">
      <c r="AG58558" s="7"/>
      <c r="AH58558" s="7"/>
    </row>
    <row r="58559" spans="33:34">
      <c r="AG58559" s="7"/>
      <c r="AH58559" s="7"/>
    </row>
    <row r="58560" spans="33:34">
      <c r="AG58560" s="7"/>
      <c r="AH58560" s="7"/>
    </row>
    <row r="58561" spans="33:34">
      <c r="AG58561" s="7"/>
      <c r="AH58561" s="7"/>
    </row>
    <row r="58562" spans="33:34">
      <c r="AG58562" s="7"/>
      <c r="AH58562" s="7"/>
    </row>
    <row r="58563" spans="33:34">
      <c r="AG58563" s="7"/>
      <c r="AH58563" s="7"/>
    </row>
    <row r="58564" spans="33:34">
      <c r="AG58564" s="7"/>
      <c r="AH58564" s="7"/>
    </row>
    <row r="58565" spans="33:34">
      <c r="AG58565" s="7"/>
      <c r="AH58565" s="7"/>
    </row>
    <row r="58566" spans="33:34">
      <c r="AG58566" s="7"/>
      <c r="AH58566" s="7"/>
    </row>
    <row r="58567" spans="33:34">
      <c r="AG58567" s="7"/>
      <c r="AH58567" s="7"/>
    </row>
    <row r="58568" spans="33:34">
      <c r="AG58568" s="7"/>
      <c r="AH58568" s="7"/>
    </row>
    <row r="58569" spans="33:34">
      <c r="AG58569" s="7"/>
      <c r="AH58569" s="7"/>
    </row>
    <row r="58570" spans="33:34">
      <c r="AG58570" s="7"/>
      <c r="AH58570" s="7"/>
    </row>
    <row r="58571" spans="33:34">
      <c r="AG58571" s="7"/>
      <c r="AH58571" s="7"/>
    </row>
    <row r="58572" spans="33:34">
      <c r="AG58572" s="7"/>
      <c r="AH58572" s="7"/>
    </row>
    <row r="58573" spans="33:34">
      <c r="AG58573" s="7"/>
      <c r="AH58573" s="7"/>
    </row>
    <row r="58574" spans="33:34">
      <c r="AG58574" s="7"/>
      <c r="AH58574" s="7"/>
    </row>
    <row r="58575" spans="33:34">
      <c r="AG58575" s="7"/>
      <c r="AH58575" s="7"/>
    </row>
    <row r="58576" spans="33:34">
      <c r="AG58576" s="7"/>
      <c r="AH58576" s="7"/>
    </row>
    <row r="58577" spans="33:34">
      <c r="AG58577" s="7"/>
      <c r="AH58577" s="7"/>
    </row>
    <row r="58578" spans="33:34">
      <c r="AG58578" s="7"/>
      <c r="AH58578" s="7"/>
    </row>
    <row r="58579" spans="33:34">
      <c r="AG58579" s="7"/>
      <c r="AH58579" s="7"/>
    </row>
    <row r="58580" spans="33:34">
      <c r="AG58580" s="7"/>
      <c r="AH58580" s="7"/>
    </row>
    <row r="58581" spans="33:34">
      <c r="AG58581" s="7"/>
      <c r="AH58581" s="7"/>
    </row>
    <row r="58582" spans="33:34">
      <c r="AG58582" s="7"/>
      <c r="AH58582" s="7"/>
    </row>
    <row r="58583" spans="33:34">
      <c r="AG58583" s="7"/>
      <c r="AH58583" s="7"/>
    </row>
    <row r="58584" spans="33:34">
      <c r="AG58584" s="7"/>
      <c r="AH58584" s="7"/>
    </row>
    <row r="58585" spans="33:34">
      <c r="AG58585" s="7"/>
      <c r="AH58585" s="7"/>
    </row>
    <row r="58586" spans="33:34">
      <c r="AG58586" s="7"/>
      <c r="AH58586" s="7"/>
    </row>
    <row r="58587" spans="33:34">
      <c r="AG58587" s="7"/>
      <c r="AH58587" s="7"/>
    </row>
    <row r="58588" spans="33:34">
      <c r="AG58588" s="7"/>
      <c r="AH58588" s="7"/>
    </row>
    <row r="58589" spans="33:34">
      <c r="AG58589" s="7"/>
      <c r="AH58589" s="7"/>
    </row>
    <row r="58590" spans="33:34">
      <c r="AG58590" s="7"/>
      <c r="AH58590" s="7"/>
    </row>
    <row r="58591" spans="33:34">
      <c r="AG58591" s="7"/>
      <c r="AH58591" s="7"/>
    </row>
    <row r="58592" spans="33:34">
      <c r="AG58592" s="7"/>
      <c r="AH58592" s="7"/>
    </row>
    <row r="58593" spans="33:34">
      <c r="AG58593" s="7"/>
      <c r="AH58593" s="7"/>
    </row>
    <row r="58594" spans="33:34">
      <c r="AG58594" s="7"/>
      <c r="AH58594" s="7"/>
    </row>
    <row r="58595" spans="33:34">
      <c r="AG58595" s="7"/>
      <c r="AH58595" s="7"/>
    </row>
    <row r="58596" spans="33:34">
      <c r="AG58596" s="7"/>
      <c r="AH58596" s="7"/>
    </row>
    <row r="58597" spans="33:34">
      <c r="AG58597" s="7"/>
      <c r="AH58597" s="7"/>
    </row>
    <row r="58598" spans="33:34">
      <c r="AG58598" s="7"/>
      <c r="AH58598" s="7"/>
    </row>
    <row r="58599" spans="33:34">
      <c r="AG58599" s="7"/>
      <c r="AH58599" s="7"/>
    </row>
    <row r="58600" spans="33:34">
      <c r="AG58600" s="7"/>
      <c r="AH58600" s="7"/>
    </row>
    <row r="58601" spans="33:34">
      <c r="AG58601" s="7"/>
      <c r="AH58601" s="7"/>
    </row>
    <row r="58602" spans="33:34">
      <c r="AG58602" s="7"/>
      <c r="AH58602" s="7"/>
    </row>
    <row r="58603" spans="33:34">
      <c r="AG58603" s="7"/>
      <c r="AH58603" s="7"/>
    </row>
    <row r="58604" spans="33:34">
      <c r="AG58604" s="7"/>
      <c r="AH58604" s="7"/>
    </row>
    <row r="58605" spans="33:34">
      <c r="AG58605" s="7"/>
      <c r="AH58605" s="7"/>
    </row>
    <row r="58606" spans="33:34">
      <c r="AG58606" s="7"/>
      <c r="AH58606" s="7"/>
    </row>
    <row r="58607" spans="33:34">
      <c r="AG58607" s="7"/>
      <c r="AH58607" s="7"/>
    </row>
    <row r="58608" spans="33:34">
      <c r="AG58608" s="7"/>
      <c r="AH58608" s="7"/>
    </row>
    <row r="58609" spans="33:34">
      <c r="AG58609" s="7"/>
      <c r="AH58609" s="7"/>
    </row>
    <row r="58610" spans="33:34">
      <c r="AG58610" s="7"/>
      <c r="AH58610" s="7"/>
    </row>
    <row r="58611" spans="33:34">
      <c r="AG58611" s="7"/>
      <c r="AH58611" s="7"/>
    </row>
    <row r="58612" spans="33:34">
      <c r="AG58612" s="7"/>
      <c r="AH58612" s="7"/>
    </row>
    <row r="58613" spans="33:34">
      <c r="AG58613" s="7"/>
      <c r="AH58613" s="7"/>
    </row>
    <row r="58614" spans="33:34">
      <c r="AG58614" s="7"/>
      <c r="AH58614" s="7"/>
    </row>
    <row r="58615" spans="33:34">
      <c r="AG58615" s="7"/>
      <c r="AH58615" s="7"/>
    </row>
    <row r="58616" spans="33:34">
      <c r="AG58616" s="7"/>
      <c r="AH58616" s="7"/>
    </row>
    <row r="58617" spans="33:34">
      <c r="AG58617" s="7"/>
      <c r="AH58617" s="7"/>
    </row>
    <row r="58618" spans="33:34">
      <c r="AG58618" s="7"/>
      <c r="AH58618" s="7"/>
    </row>
    <row r="58619" spans="33:34">
      <c r="AG58619" s="7"/>
      <c r="AH58619" s="7"/>
    </row>
    <row r="58620" spans="33:34">
      <c r="AG58620" s="7"/>
      <c r="AH58620" s="7"/>
    </row>
    <row r="58621" spans="33:34">
      <c r="AG58621" s="7"/>
      <c r="AH58621" s="7"/>
    </row>
    <row r="58622" spans="33:34">
      <c r="AG58622" s="7"/>
      <c r="AH58622" s="7"/>
    </row>
    <row r="58623" spans="33:34">
      <c r="AG58623" s="7"/>
      <c r="AH58623" s="7"/>
    </row>
    <row r="58624" spans="33:34">
      <c r="AG58624" s="7"/>
      <c r="AH58624" s="7"/>
    </row>
    <row r="58625" spans="33:34">
      <c r="AG58625" s="7"/>
      <c r="AH58625" s="7"/>
    </row>
    <row r="58626" spans="33:34">
      <c r="AG58626" s="7"/>
      <c r="AH58626" s="7"/>
    </row>
    <row r="58627" spans="33:34">
      <c r="AG58627" s="7"/>
      <c r="AH58627" s="7"/>
    </row>
    <row r="58628" spans="33:34">
      <c r="AG58628" s="7"/>
      <c r="AH58628" s="7"/>
    </row>
    <row r="58629" spans="33:34">
      <c r="AG58629" s="7"/>
      <c r="AH58629" s="7"/>
    </row>
    <row r="58630" spans="33:34">
      <c r="AG58630" s="7"/>
      <c r="AH58630" s="7"/>
    </row>
    <row r="58631" spans="33:34">
      <c r="AG58631" s="7"/>
      <c r="AH58631" s="7"/>
    </row>
    <row r="58632" spans="33:34">
      <c r="AG58632" s="7"/>
      <c r="AH58632" s="7"/>
    </row>
    <row r="58633" spans="33:34">
      <c r="AG58633" s="7"/>
      <c r="AH58633" s="7"/>
    </row>
    <row r="58634" spans="33:34">
      <c r="AG58634" s="7"/>
      <c r="AH58634" s="7"/>
    </row>
    <row r="58635" spans="33:34">
      <c r="AG58635" s="7"/>
      <c r="AH58635" s="7"/>
    </row>
    <row r="58636" spans="33:34">
      <c r="AG58636" s="7"/>
      <c r="AH58636" s="7"/>
    </row>
    <row r="58637" spans="33:34">
      <c r="AG58637" s="7"/>
      <c r="AH58637" s="7"/>
    </row>
    <row r="58638" spans="33:34">
      <c r="AG58638" s="7"/>
      <c r="AH58638" s="7"/>
    </row>
    <row r="58639" spans="33:34">
      <c r="AG58639" s="7"/>
      <c r="AH58639" s="7"/>
    </row>
    <row r="58640" spans="33:34">
      <c r="AG58640" s="7"/>
      <c r="AH58640" s="7"/>
    </row>
    <row r="58641" spans="33:34">
      <c r="AG58641" s="7"/>
      <c r="AH58641" s="7"/>
    </row>
    <row r="58642" spans="33:34">
      <c r="AG58642" s="7"/>
      <c r="AH58642" s="7"/>
    </row>
    <row r="58643" spans="33:34">
      <c r="AG58643" s="7"/>
      <c r="AH58643" s="7"/>
    </row>
    <row r="58644" spans="33:34">
      <c r="AG58644" s="7"/>
      <c r="AH58644" s="7"/>
    </row>
    <row r="58645" spans="33:34">
      <c r="AG58645" s="7"/>
      <c r="AH58645" s="7"/>
    </row>
    <row r="58646" spans="33:34">
      <c r="AG58646" s="7"/>
      <c r="AH58646" s="7"/>
    </row>
    <row r="58647" spans="33:34">
      <c r="AG58647" s="7"/>
      <c r="AH58647" s="7"/>
    </row>
    <row r="58648" spans="33:34">
      <c r="AG58648" s="7"/>
      <c r="AH58648" s="7"/>
    </row>
    <row r="58649" spans="33:34">
      <c r="AG58649" s="7"/>
      <c r="AH58649" s="7"/>
    </row>
    <row r="58650" spans="33:34">
      <c r="AG58650" s="7"/>
      <c r="AH58650" s="7"/>
    </row>
    <row r="58651" spans="33:34">
      <c r="AG58651" s="7"/>
      <c r="AH58651" s="7"/>
    </row>
    <row r="58652" spans="33:34">
      <c r="AG58652" s="7"/>
      <c r="AH58652" s="7"/>
    </row>
    <row r="58653" spans="33:34">
      <c r="AG58653" s="7"/>
      <c r="AH58653" s="7"/>
    </row>
    <row r="58654" spans="33:34">
      <c r="AG58654" s="7"/>
      <c r="AH58654" s="7"/>
    </row>
    <row r="58655" spans="33:34">
      <c r="AG58655" s="7"/>
      <c r="AH58655" s="7"/>
    </row>
    <row r="58656" spans="33:34">
      <c r="AG58656" s="7"/>
      <c r="AH58656" s="7"/>
    </row>
    <row r="58657" spans="33:34">
      <c r="AG58657" s="7"/>
      <c r="AH58657" s="7"/>
    </row>
    <row r="58658" spans="33:34">
      <c r="AG58658" s="7"/>
      <c r="AH58658" s="7"/>
    </row>
    <row r="58659" spans="33:34">
      <c r="AG58659" s="7"/>
      <c r="AH58659" s="7"/>
    </row>
    <row r="58660" spans="33:34">
      <c r="AG58660" s="7"/>
      <c r="AH58660" s="7"/>
    </row>
    <row r="58661" spans="33:34">
      <c r="AG58661" s="7"/>
      <c r="AH58661" s="7"/>
    </row>
    <row r="58662" spans="33:34">
      <c r="AG58662" s="7"/>
      <c r="AH58662" s="7"/>
    </row>
    <row r="58663" spans="33:34">
      <c r="AG58663" s="7"/>
      <c r="AH58663" s="7"/>
    </row>
    <row r="58664" spans="33:34">
      <c r="AG58664" s="7"/>
      <c r="AH58664" s="7"/>
    </row>
    <row r="58665" spans="33:34">
      <c r="AG58665" s="7"/>
      <c r="AH58665" s="7"/>
    </row>
    <row r="58666" spans="33:34">
      <c r="AG58666" s="7"/>
      <c r="AH58666" s="7"/>
    </row>
    <row r="58667" spans="33:34">
      <c r="AG58667" s="7"/>
      <c r="AH58667" s="7"/>
    </row>
    <row r="58668" spans="33:34">
      <c r="AG58668" s="7"/>
      <c r="AH58668" s="7"/>
    </row>
    <row r="58669" spans="33:34">
      <c r="AG58669" s="7"/>
      <c r="AH58669" s="7"/>
    </row>
    <row r="58670" spans="33:34">
      <c r="AG58670" s="7"/>
      <c r="AH58670" s="7"/>
    </row>
    <row r="58671" spans="33:34">
      <c r="AG58671" s="7"/>
      <c r="AH58671" s="7"/>
    </row>
    <row r="58672" spans="33:34">
      <c r="AG58672" s="7"/>
      <c r="AH58672" s="7"/>
    </row>
    <row r="58673" spans="33:34">
      <c r="AG58673" s="7"/>
      <c r="AH58673" s="7"/>
    </row>
    <row r="58674" spans="33:34">
      <c r="AG58674" s="7"/>
      <c r="AH58674" s="7"/>
    </row>
    <row r="58675" spans="33:34">
      <c r="AG58675" s="7"/>
      <c r="AH58675" s="7"/>
    </row>
    <row r="58676" spans="33:34">
      <c r="AG58676" s="7"/>
      <c r="AH58676" s="7"/>
    </row>
    <row r="58677" spans="33:34">
      <c r="AG58677" s="7"/>
      <c r="AH58677" s="7"/>
    </row>
    <row r="58678" spans="33:34">
      <c r="AG58678" s="7"/>
      <c r="AH58678" s="7"/>
    </row>
    <row r="58679" spans="33:34">
      <c r="AG58679" s="7"/>
      <c r="AH58679" s="7"/>
    </row>
    <row r="58680" spans="33:34">
      <c r="AG58680" s="7"/>
      <c r="AH58680" s="7"/>
    </row>
    <row r="58681" spans="33:34">
      <c r="AG58681" s="7"/>
      <c r="AH58681" s="7"/>
    </row>
    <row r="58682" spans="33:34">
      <c r="AG58682" s="7"/>
      <c r="AH58682" s="7"/>
    </row>
    <row r="58683" spans="33:34">
      <c r="AG58683" s="7"/>
      <c r="AH58683" s="7"/>
    </row>
    <row r="58684" spans="33:34">
      <c r="AG58684" s="7"/>
      <c r="AH58684" s="7"/>
    </row>
    <row r="58685" spans="33:34">
      <c r="AG58685" s="7"/>
      <c r="AH58685" s="7"/>
    </row>
    <row r="58686" spans="33:34">
      <c r="AG58686" s="7"/>
      <c r="AH58686" s="7"/>
    </row>
    <row r="58687" spans="33:34">
      <c r="AG58687" s="7"/>
      <c r="AH58687" s="7"/>
    </row>
    <row r="58688" spans="33:34">
      <c r="AG58688" s="7"/>
      <c r="AH58688" s="7"/>
    </row>
    <row r="58689" spans="33:34">
      <c r="AG58689" s="7"/>
      <c r="AH58689" s="7"/>
    </row>
    <row r="58690" spans="33:34">
      <c r="AG58690" s="7"/>
      <c r="AH58690" s="7"/>
    </row>
    <row r="58691" spans="33:34">
      <c r="AG58691" s="7"/>
      <c r="AH58691" s="7"/>
    </row>
    <row r="58692" spans="33:34">
      <c r="AG58692" s="7"/>
      <c r="AH58692" s="7"/>
    </row>
    <row r="58693" spans="33:34">
      <c r="AG58693" s="7"/>
      <c r="AH58693" s="7"/>
    </row>
    <row r="58694" spans="33:34">
      <c r="AG58694" s="7"/>
      <c r="AH58694" s="7"/>
    </row>
    <row r="58695" spans="33:34">
      <c r="AG58695" s="7"/>
      <c r="AH58695" s="7"/>
    </row>
    <row r="58696" spans="33:34">
      <c r="AG58696" s="7"/>
      <c r="AH58696" s="7"/>
    </row>
    <row r="58697" spans="33:34">
      <c r="AG58697" s="7"/>
      <c r="AH58697" s="7"/>
    </row>
    <row r="58698" spans="33:34">
      <c r="AG58698" s="7"/>
      <c r="AH58698" s="7"/>
    </row>
    <row r="58699" spans="33:34">
      <c r="AG58699" s="7"/>
      <c r="AH58699" s="7"/>
    </row>
    <row r="58700" spans="33:34">
      <c r="AG58700" s="7"/>
      <c r="AH58700" s="7"/>
    </row>
    <row r="58701" spans="33:34">
      <c r="AG58701" s="7"/>
      <c r="AH58701" s="7"/>
    </row>
    <row r="58702" spans="33:34">
      <c r="AG58702" s="7"/>
      <c r="AH58702" s="7"/>
    </row>
    <row r="58703" spans="33:34">
      <c r="AG58703" s="7"/>
      <c r="AH58703" s="7"/>
    </row>
    <row r="58704" spans="33:34">
      <c r="AG58704" s="7"/>
      <c r="AH58704" s="7"/>
    </row>
    <row r="58705" spans="33:34">
      <c r="AG58705" s="7"/>
      <c r="AH58705" s="7"/>
    </row>
    <row r="58706" spans="33:34">
      <c r="AG58706" s="7"/>
      <c r="AH58706" s="7"/>
    </row>
    <row r="58707" spans="33:34">
      <c r="AG58707" s="7"/>
      <c r="AH58707" s="7"/>
    </row>
    <row r="58708" spans="33:34">
      <c r="AG58708" s="7"/>
      <c r="AH58708" s="7"/>
    </row>
    <row r="58709" spans="33:34">
      <c r="AG58709" s="7"/>
      <c r="AH58709" s="7"/>
    </row>
    <row r="58710" spans="33:34">
      <c r="AG58710" s="7"/>
      <c r="AH58710" s="7"/>
    </row>
    <row r="58711" spans="33:34">
      <c r="AG58711" s="7"/>
      <c r="AH58711" s="7"/>
    </row>
    <row r="58712" spans="33:34">
      <c r="AG58712" s="7"/>
      <c r="AH58712" s="7"/>
    </row>
    <row r="58713" spans="33:34">
      <c r="AG58713" s="7"/>
      <c r="AH58713" s="7"/>
    </row>
    <row r="58714" spans="33:34">
      <c r="AG58714" s="7"/>
      <c r="AH58714" s="7"/>
    </row>
    <row r="58715" spans="33:34">
      <c r="AG58715" s="7"/>
      <c r="AH58715" s="7"/>
    </row>
    <row r="58716" spans="33:34">
      <c r="AG58716" s="7"/>
      <c r="AH58716" s="7"/>
    </row>
    <row r="58717" spans="33:34">
      <c r="AG58717" s="7"/>
      <c r="AH58717" s="7"/>
    </row>
    <row r="58718" spans="33:34">
      <c r="AG58718" s="7"/>
      <c r="AH58718" s="7"/>
    </row>
    <row r="58719" spans="33:34">
      <c r="AG58719" s="7"/>
      <c r="AH58719" s="7"/>
    </row>
    <row r="58720" spans="33:34">
      <c r="AG58720" s="7"/>
      <c r="AH58720" s="7"/>
    </row>
    <row r="58721" spans="33:34">
      <c r="AG58721" s="7"/>
      <c r="AH58721" s="7"/>
    </row>
    <row r="58722" spans="33:34">
      <c r="AG58722" s="7"/>
      <c r="AH58722" s="7"/>
    </row>
    <row r="58723" spans="33:34">
      <c r="AG58723" s="7"/>
      <c r="AH58723" s="7"/>
    </row>
    <row r="58724" spans="33:34">
      <c r="AG58724" s="7"/>
      <c r="AH58724" s="7"/>
    </row>
    <row r="58725" spans="33:34">
      <c r="AG58725" s="7"/>
      <c r="AH58725" s="7"/>
    </row>
    <row r="58726" spans="33:34">
      <c r="AG58726" s="7"/>
      <c r="AH58726" s="7"/>
    </row>
    <row r="58727" spans="33:34">
      <c r="AG58727" s="7"/>
      <c r="AH58727" s="7"/>
    </row>
    <row r="58728" spans="33:34">
      <c r="AG58728" s="7"/>
      <c r="AH58728" s="7"/>
    </row>
    <row r="58729" spans="33:34">
      <c r="AG58729" s="7"/>
      <c r="AH58729" s="7"/>
    </row>
    <row r="58730" spans="33:34">
      <c r="AG58730" s="7"/>
      <c r="AH58730" s="7"/>
    </row>
    <row r="58731" spans="33:34">
      <c r="AG58731" s="7"/>
      <c r="AH58731" s="7"/>
    </row>
    <row r="58732" spans="33:34">
      <c r="AG58732" s="7"/>
      <c r="AH58732" s="7"/>
    </row>
    <row r="58733" spans="33:34">
      <c r="AG58733" s="7"/>
      <c r="AH58733" s="7"/>
    </row>
    <row r="58734" spans="33:34">
      <c r="AG58734" s="7"/>
      <c r="AH58734" s="7"/>
    </row>
    <row r="58735" spans="33:34">
      <c r="AG58735" s="7"/>
      <c r="AH58735" s="7"/>
    </row>
    <row r="58736" spans="33:34">
      <c r="AG58736" s="7"/>
      <c r="AH58736" s="7"/>
    </row>
    <row r="58737" spans="33:34">
      <c r="AG58737" s="7"/>
      <c r="AH58737" s="7"/>
    </row>
    <row r="58738" spans="33:34">
      <c r="AG58738" s="7"/>
      <c r="AH58738" s="7"/>
    </row>
    <row r="58739" spans="33:34">
      <c r="AG58739" s="7"/>
      <c r="AH58739" s="7"/>
    </row>
    <row r="58740" spans="33:34">
      <c r="AG58740" s="7"/>
      <c r="AH58740" s="7"/>
    </row>
    <row r="58741" spans="33:34">
      <c r="AG58741" s="7"/>
      <c r="AH58741" s="7"/>
    </row>
    <row r="58742" spans="33:34">
      <c r="AG58742" s="7"/>
      <c r="AH58742" s="7"/>
    </row>
    <row r="58743" spans="33:34">
      <c r="AG58743" s="7"/>
      <c r="AH58743" s="7"/>
    </row>
    <row r="58744" spans="33:34">
      <c r="AG58744" s="7"/>
      <c r="AH58744" s="7"/>
    </row>
    <row r="58745" spans="33:34">
      <c r="AG58745" s="7"/>
      <c r="AH58745" s="7"/>
    </row>
    <row r="58746" spans="33:34">
      <c r="AG58746" s="7"/>
      <c r="AH58746" s="7"/>
    </row>
    <row r="58747" spans="33:34">
      <c r="AG58747" s="7"/>
      <c r="AH58747" s="7"/>
    </row>
    <row r="58748" spans="33:34">
      <c r="AG58748" s="7"/>
      <c r="AH58748" s="7"/>
    </row>
    <row r="58749" spans="33:34">
      <c r="AG58749" s="7"/>
      <c r="AH58749" s="7"/>
    </row>
    <row r="58750" spans="33:34">
      <c r="AG58750" s="7"/>
      <c r="AH58750" s="7"/>
    </row>
    <row r="58751" spans="33:34">
      <c r="AG58751" s="7"/>
      <c r="AH58751" s="7"/>
    </row>
    <row r="58752" spans="33:34">
      <c r="AG58752" s="7"/>
      <c r="AH58752" s="7"/>
    </row>
    <row r="58753" spans="33:34">
      <c r="AG58753" s="7"/>
      <c r="AH58753" s="7"/>
    </row>
    <row r="58754" spans="33:34">
      <c r="AG58754" s="7"/>
      <c r="AH58754" s="7"/>
    </row>
    <row r="58755" spans="33:34">
      <c r="AG58755" s="7"/>
      <c r="AH58755" s="7"/>
    </row>
    <row r="58756" spans="33:34">
      <c r="AG58756" s="7"/>
      <c r="AH58756" s="7"/>
    </row>
    <row r="58757" spans="33:34">
      <c r="AG58757" s="7"/>
      <c r="AH58757" s="7"/>
    </row>
    <row r="58758" spans="33:34">
      <c r="AG58758" s="7"/>
      <c r="AH58758" s="7"/>
    </row>
    <row r="58759" spans="33:34">
      <c r="AG58759" s="7"/>
      <c r="AH58759" s="7"/>
    </row>
    <row r="58760" spans="33:34">
      <c r="AG58760" s="7"/>
      <c r="AH58760" s="7"/>
    </row>
    <row r="58761" spans="33:34">
      <c r="AG58761" s="7"/>
      <c r="AH58761" s="7"/>
    </row>
    <row r="58762" spans="33:34">
      <c r="AG58762" s="7"/>
      <c r="AH58762" s="7"/>
    </row>
    <row r="58763" spans="33:34">
      <c r="AG58763" s="7"/>
      <c r="AH58763" s="7"/>
    </row>
    <row r="58764" spans="33:34">
      <c r="AG58764" s="7"/>
      <c r="AH58764" s="7"/>
    </row>
    <row r="58765" spans="33:34">
      <c r="AG58765" s="7"/>
      <c r="AH58765" s="7"/>
    </row>
    <row r="58766" spans="33:34">
      <c r="AG58766" s="7"/>
      <c r="AH58766" s="7"/>
    </row>
    <row r="58767" spans="33:34">
      <c r="AG58767" s="7"/>
      <c r="AH58767" s="7"/>
    </row>
    <row r="58768" spans="33:34">
      <c r="AG58768" s="7"/>
      <c r="AH58768" s="7"/>
    </row>
    <row r="58769" spans="33:34">
      <c r="AG58769" s="7"/>
      <c r="AH58769" s="7"/>
    </row>
    <row r="58770" spans="33:34">
      <c r="AG58770" s="7"/>
      <c r="AH58770" s="7"/>
    </row>
    <row r="58771" spans="33:34">
      <c r="AG58771" s="7"/>
      <c r="AH58771" s="7"/>
    </row>
    <row r="58772" spans="33:34">
      <c r="AG58772" s="7"/>
      <c r="AH58772" s="7"/>
    </row>
    <row r="58773" spans="33:34">
      <c r="AG58773" s="7"/>
      <c r="AH58773" s="7"/>
    </row>
    <row r="58774" spans="33:34">
      <c r="AG58774" s="7"/>
      <c r="AH58774" s="7"/>
    </row>
    <row r="58775" spans="33:34">
      <c r="AG58775" s="7"/>
      <c r="AH58775" s="7"/>
    </row>
    <row r="58776" spans="33:34">
      <c r="AG58776" s="7"/>
      <c r="AH58776" s="7"/>
    </row>
    <row r="58777" spans="33:34">
      <c r="AG58777" s="7"/>
      <c r="AH58777" s="7"/>
    </row>
    <row r="58778" spans="33:34">
      <c r="AG58778" s="7"/>
      <c r="AH58778" s="7"/>
    </row>
    <row r="58779" spans="33:34">
      <c r="AG58779" s="7"/>
      <c r="AH58779" s="7"/>
    </row>
    <row r="58780" spans="33:34">
      <c r="AG58780" s="7"/>
      <c r="AH58780" s="7"/>
    </row>
    <row r="58781" spans="33:34">
      <c r="AG58781" s="7"/>
      <c r="AH58781" s="7"/>
    </row>
    <row r="58782" spans="33:34">
      <c r="AG58782" s="7"/>
      <c r="AH58782" s="7"/>
    </row>
    <row r="58783" spans="33:34">
      <c r="AG58783" s="7"/>
      <c r="AH58783" s="7"/>
    </row>
    <row r="58784" spans="33:34">
      <c r="AG58784" s="7"/>
      <c r="AH58784" s="7"/>
    </row>
    <row r="58785" spans="33:34">
      <c r="AG58785" s="7"/>
      <c r="AH58785" s="7"/>
    </row>
    <row r="58786" spans="33:34">
      <c r="AG58786" s="7"/>
      <c r="AH58786" s="7"/>
    </row>
    <row r="58787" spans="33:34">
      <c r="AG58787" s="7"/>
      <c r="AH58787" s="7"/>
    </row>
    <row r="58788" spans="33:34">
      <c r="AG58788" s="7"/>
      <c r="AH58788" s="7"/>
    </row>
    <row r="58789" spans="33:34">
      <c r="AG58789" s="7"/>
      <c r="AH58789" s="7"/>
    </row>
    <row r="58790" spans="33:34">
      <c r="AG58790" s="7"/>
      <c r="AH58790" s="7"/>
    </row>
    <row r="58791" spans="33:34">
      <c r="AG58791" s="7"/>
      <c r="AH58791" s="7"/>
    </row>
    <row r="58792" spans="33:34">
      <c r="AG58792" s="7"/>
      <c r="AH58792" s="7"/>
    </row>
    <row r="58793" spans="33:34">
      <c r="AG58793" s="7"/>
      <c r="AH58793" s="7"/>
    </row>
    <row r="58794" spans="33:34">
      <c r="AG58794" s="7"/>
      <c r="AH58794" s="7"/>
    </row>
    <row r="58795" spans="33:34">
      <c r="AG58795" s="7"/>
      <c r="AH58795" s="7"/>
    </row>
    <row r="58796" spans="33:34">
      <c r="AG58796" s="7"/>
      <c r="AH58796" s="7"/>
    </row>
    <row r="58797" spans="33:34">
      <c r="AG58797" s="7"/>
      <c r="AH58797" s="7"/>
    </row>
    <row r="58798" spans="33:34">
      <c r="AG58798" s="7"/>
      <c r="AH58798" s="7"/>
    </row>
    <row r="58799" spans="33:34">
      <c r="AG58799" s="7"/>
      <c r="AH58799" s="7"/>
    </row>
    <row r="58800" spans="33:34">
      <c r="AG58800" s="7"/>
      <c r="AH58800" s="7"/>
    </row>
    <row r="58801" spans="33:34">
      <c r="AG58801" s="7"/>
      <c r="AH58801" s="7"/>
    </row>
    <row r="58802" spans="33:34">
      <c r="AG58802" s="7"/>
      <c r="AH58802" s="7"/>
    </row>
    <row r="58803" spans="33:34">
      <c r="AG58803" s="7"/>
      <c r="AH58803" s="7"/>
    </row>
    <row r="58804" spans="33:34">
      <c r="AG58804" s="7"/>
      <c r="AH58804" s="7"/>
    </row>
    <row r="58805" spans="33:34">
      <c r="AG58805" s="7"/>
      <c r="AH58805" s="7"/>
    </row>
    <row r="58806" spans="33:34">
      <c r="AG58806" s="7"/>
      <c r="AH58806" s="7"/>
    </row>
    <row r="58807" spans="33:34">
      <c r="AG58807" s="7"/>
      <c r="AH58807" s="7"/>
    </row>
    <row r="58808" spans="33:34">
      <c r="AG58808" s="7"/>
      <c r="AH58808" s="7"/>
    </row>
    <row r="58809" spans="33:34">
      <c r="AG58809" s="7"/>
      <c r="AH58809" s="7"/>
    </row>
    <row r="58810" spans="33:34">
      <c r="AG58810" s="7"/>
      <c r="AH58810" s="7"/>
    </row>
    <row r="58811" spans="33:34">
      <c r="AG58811" s="7"/>
      <c r="AH58811" s="7"/>
    </row>
    <row r="58812" spans="33:34">
      <c r="AG58812" s="7"/>
      <c r="AH58812" s="7"/>
    </row>
    <row r="58813" spans="33:34">
      <c r="AG58813" s="7"/>
      <c r="AH58813" s="7"/>
    </row>
    <row r="58814" spans="33:34">
      <c r="AG58814" s="7"/>
      <c r="AH58814" s="7"/>
    </row>
    <row r="58815" spans="33:34">
      <c r="AG58815" s="7"/>
      <c r="AH58815" s="7"/>
    </row>
    <row r="58816" spans="33:34">
      <c r="AG58816" s="7"/>
      <c r="AH58816" s="7"/>
    </row>
    <row r="58817" spans="33:34">
      <c r="AG58817" s="7"/>
      <c r="AH58817" s="7"/>
    </row>
    <row r="58818" spans="33:34">
      <c r="AG58818" s="7"/>
      <c r="AH58818" s="7"/>
    </row>
    <row r="58819" spans="33:34">
      <c r="AG58819" s="7"/>
      <c r="AH58819" s="7"/>
    </row>
    <row r="58820" spans="33:34">
      <c r="AG58820" s="7"/>
      <c r="AH58820" s="7"/>
    </row>
    <row r="58821" spans="33:34">
      <c r="AG58821" s="7"/>
      <c r="AH58821" s="7"/>
    </row>
    <row r="58822" spans="33:34">
      <c r="AG58822" s="7"/>
      <c r="AH58822" s="7"/>
    </row>
    <row r="58823" spans="33:34">
      <c r="AG58823" s="7"/>
      <c r="AH58823" s="7"/>
    </row>
    <row r="58824" spans="33:34">
      <c r="AG58824" s="7"/>
      <c r="AH58824" s="7"/>
    </row>
    <row r="58825" spans="33:34">
      <c r="AG58825" s="7"/>
      <c r="AH58825" s="7"/>
    </row>
    <row r="58826" spans="33:34">
      <c r="AG58826" s="7"/>
      <c r="AH58826" s="7"/>
    </row>
    <row r="58827" spans="33:34">
      <c r="AG58827" s="7"/>
      <c r="AH58827" s="7"/>
    </row>
    <row r="58828" spans="33:34">
      <c r="AG58828" s="7"/>
      <c r="AH58828" s="7"/>
    </row>
    <row r="58829" spans="33:34">
      <c r="AG58829" s="7"/>
      <c r="AH58829" s="7"/>
    </row>
    <row r="58830" spans="33:34">
      <c r="AG58830" s="7"/>
      <c r="AH58830" s="7"/>
    </row>
    <row r="58831" spans="33:34">
      <c r="AG58831" s="7"/>
      <c r="AH58831" s="7"/>
    </row>
    <row r="58832" spans="33:34">
      <c r="AG58832" s="7"/>
      <c r="AH58832" s="7"/>
    </row>
    <row r="58833" spans="33:34">
      <c r="AG58833" s="7"/>
      <c r="AH58833" s="7"/>
    </row>
    <row r="58834" spans="33:34">
      <c r="AG58834" s="7"/>
      <c r="AH58834" s="7"/>
    </row>
    <row r="58835" spans="33:34">
      <c r="AG58835" s="7"/>
      <c r="AH58835" s="7"/>
    </row>
    <row r="58836" spans="33:34">
      <c r="AG58836" s="7"/>
      <c r="AH58836" s="7"/>
    </row>
    <row r="58837" spans="33:34">
      <c r="AG58837" s="7"/>
      <c r="AH58837" s="7"/>
    </row>
    <row r="58838" spans="33:34">
      <c r="AG58838" s="7"/>
      <c r="AH58838" s="7"/>
    </row>
    <row r="58839" spans="33:34">
      <c r="AG58839" s="7"/>
      <c r="AH58839" s="7"/>
    </row>
    <row r="58840" spans="33:34">
      <c r="AG58840" s="7"/>
      <c r="AH58840" s="7"/>
    </row>
    <row r="58841" spans="33:34">
      <c r="AG58841" s="7"/>
      <c r="AH58841" s="7"/>
    </row>
    <row r="58842" spans="33:34">
      <c r="AG58842" s="7"/>
      <c r="AH58842" s="7"/>
    </row>
    <row r="58843" spans="33:34">
      <c r="AG58843" s="7"/>
      <c r="AH58843" s="7"/>
    </row>
    <row r="58844" spans="33:34">
      <c r="AG58844" s="7"/>
      <c r="AH58844" s="7"/>
    </row>
    <row r="58845" spans="33:34">
      <c r="AG58845" s="7"/>
      <c r="AH58845" s="7"/>
    </row>
    <row r="58846" spans="33:34">
      <c r="AG58846" s="7"/>
      <c r="AH58846" s="7"/>
    </row>
    <row r="58847" spans="33:34">
      <c r="AG58847" s="7"/>
      <c r="AH58847" s="7"/>
    </row>
    <row r="58848" spans="33:34">
      <c r="AG58848" s="7"/>
      <c r="AH58848" s="7"/>
    </row>
    <row r="58849" spans="33:34">
      <c r="AG58849" s="7"/>
      <c r="AH58849" s="7"/>
    </row>
    <row r="58850" spans="33:34">
      <c r="AG58850" s="7"/>
      <c r="AH58850" s="7"/>
    </row>
    <row r="58851" spans="33:34">
      <c r="AG58851" s="7"/>
      <c r="AH58851" s="7"/>
    </row>
    <row r="58852" spans="33:34">
      <c r="AG58852" s="7"/>
      <c r="AH58852" s="7"/>
    </row>
    <row r="58853" spans="33:34">
      <c r="AG58853" s="7"/>
      <c r="AH58853" s="7"/>
    </row>
    <row r="58854" spans="33:34">
      <c r="AG58854" s="7"/>
      <c r="AH58854" s="7"/>
    </row>
    <row r="58855" spans="33:34">
      <c r="AG58855" s="7"/>
      <c r="AH58855" s="7"/>
    </row>
    <row r="58856" spans="33:34">
      <c r="AG58856" s="7"/>
      <c r="AH58856" s="7"/>
    </row>
    <row r="58857" spans="33:34">
      <c r="AG58857" s="7"/>
      <c r="AH58857" s="7"/>
    </row>
    <row r="58858" spans="33:34">
      <c r="AG58858" s="7"/>
      <c r="AH58858" s="7"/>
    </row>
    <row r="58859" spans="33:34">
      <c r="AG58859" s="7"/>
      <c r="AH58859" s="7"/>
    </row>
    <row r="58860" spans="33:34">
      <c r="AG58860" s="7"/>
      <c r="AH58860" s="7"/>
    </row>
    <row r="58861" spans="33:34">
      <c r="AG58861" s="7"/>
      <c r="AH58861" s="7"/>
    </row>
    <row r="58862" spans="33:34">
      <c r="AG58862" s="7"/>
      <c r="AH58862" s="7"/>
    </row>
    <row r="58863" spans="33:34">
      <c r="AG58863" s="7"/>
      <c r="AH58863" s="7"/>
    </row>
    <row r="58864" spans="33:34">
      <c r="AG58864" s="7"/>
      <c r="AH58864" s="7"/>
    </row>
    <row r="58865" spans="33:34">
      <c r="AG58865" s="7"/>
      <c r="AH58865" s="7"/>
    </row>
    <row r="58866" spans="33:34">
      <c r="AG58866" s="7"/>
      <c r="AH58866" s="7"/>
    </row>
    <row r="58867" spans="33:34">
      <c r="AG58867" s="7"/>
      <c r="AH58867" s="7"/>
    </row>
    <row r="58868" spans="33:34">
      <c r="AG58868" s="7"/>
      <c r="AH58868" s="7"/>
    </row>
    <row r="58869" spans="33:34">
      <c r="AG58869" s="7"/>
      <c r="AH58869" s="7"/>
    </row>
    <row r="58870" spans="33:34">
      <c r="AG58870" s="7"/>
      <c r="AH58870" s="7"/>
    </row>
    <row r="58871" spans="33:34">
      <c r="AG58871" s="7"/>
      <c r="AH58871" s="7"/>
    </row>
    <row r="58872" spans="33:34">
      <c r="AG58872" s="7"/>
      <c r="AH58872" s="7"/>
    </row>
    <row r="58873" spans="33:34">
      <c r="AG58873" s="7"/>
      <c r="AH58873" s="7"/>
    </row>
    <row r="58874" spans="33:34">
      <c r="AG58874" s="7"/>
      <c r="AH58874" s="7"/>
    </row>
    <row r="58875" spans="33:34">
      <c r="AG58875" s="7"/>
      <c r="AH58875" s="7"/>
    </row>
    <row r="58876" spans="33:34">
      <c r="AG58876" s="7"/>
      <c r="AH58876" s="7"/>
    </row>
    <row r="58877" spans="33:34">
      <c r="AG58877" s="7"/>
      <c r="AH58877" s="7"/>
    </row>
    <row r="58878" spans="33:34">
      <c r="AG58878" s="7"/>
      <c r="AH58878" s="7"/>
    </row>
    <row r="58879" spans="33:34">
      <c r="AG58879" s="7"/>
      <c r="AH58879" s="7"/>
    </row>
    <row r="58880" spans="33:34">
      <c r="AG58880" s="7"/>
      <c r="AH58880" s="7"/>
    </row>
    <row r="58881" spans="33:34">
      <c r="AG58881" s="7"/>
      <c r="AH58881" s="7"/>
    </row>
    <row r="58882" spans="33:34">
      <c r="AG58882" s="7"/>
      <c r="AH58882" s="7"/>
    </row>
    <row r="58883" spans="33:34">
      <c r="AG58883" s="7"/>
      <c r="AH58883" s="7"/>
    </row>
    <row r="58884" spans="33:34">
      <c r="AG58884" s="7"/>
      <c r="AH58884" s="7"/>
    </row>
    <row r="58885" spans="33:34">
      <c r="AG58885" s="7"/>
      <c r="AH58885" s="7"/>
    </row>
    <row r="58886" spans="33:34">
      <c r="AG58886" s="7"/>
      <c r="AH58886" s="7"/>
    </row>
    <row r="58887" spans="33:34">
      <c r="AG58887" s="7"/>
      <c r="AH58887" s="7"/>
    </row>
    <row r="58888" spans="33:34">
      <c r="AG58888" s="7"/>
      <c r="AH58888" s="7"/>
    </row>
    <row r="58889" spans="33:34">
      <c r="AG58889" s="7"/>
      <c r="AH58889" s="7"/>
    </row>
    <row r="58890" spans="33:34">
      <c r="AG58890" s="7"/>
      <c r="AH58890" s="7"/>
    </row>
    <row r="58891" spans="33:34">
      <c r="AG58891" s="7"/>
      <c r="AH58891" s="7"/>
    </row>
    <row r="58892" spans="33:34">
      <c r="AG58892" s="7"/>
      <c r="AH58892" s="7"/>
    </row>
    <row r="58893" spans="33:34">
      <c r="AG58893" s="7"/>
      <c r="AH58893" s="7"/>
    </row>
    <row r="58894" spans="33:34">
      <c r="AG58894" s="7"/>
      <c r="AH58894" s="7"/>
    </row>
    <row r="58895" spans="33:34">
      <c r="AG58895" s="7"/>
      <c r="AH58895" s="7"/>
    </row>
    <row r="58896" spans="33:34">
      <c r="AG58896" s="7"/>
      <c r="AH58896" s="7"/>
    </row>
    <row r="58897" spans="33:34">
      <c r="AG58897" s="7"/>
      <c r="AH58897" s="7"/>
    </row>
    <row r="58898" spans="33:34">
      <c r="AG58898" s="7"/>
      <c r="AH58898" s="7"/>
    </row>
    <row r="58899" spans="33:34">
      <c r="AG58899" s="7"/>
      <c r="AH58899" s="7"/>
    </row>
    <row r="58900" spans="33:34">
      <c r="AG58900" s="7"/>
      <c r="AH58900" s="7"/>
    </row>
    <row r="58901" spans="33:34">
      <c r="AG58901" s="7"/>
      <c r="AH58901" s="7"/>
    </row>
    <row r="58902" spans="33:34">
      <c r="AG58902" s="7"/>
      <c r="AH58902" s="7"/>
    </row>
    <row r="58903" spans="33:34">
      <c r="AG58903" s="7"/>
      <c r="AH58903" s="7"/>
    </row>
    <row r="58904" spans="33:34">
      <c r="AG58904" s="7"/>
      <c r="AH58904" s="7"/>
    </row>
    <row r="58905" spans="33:34">
      <c r="AG58905" s="7"/>
      <c r="AH58905" s="7"/>
    </row>
    <row r="58906" spans="33:34">
      <c r="AG58906" s="7"/>
      <c r="AH58906" s="7"/>
    </row>
    <row r="58907" spans="33:34">
      <c r="AG58907" s="7"/>
      <c r="AH58907" s="7"/>
    </row>
    <row r="58908" spans="33:34">
      <c r="AG58908" s="7"/>
      <c r="AH58908" s="7"/>
    </row>
    <row r="58909" spans="33:34">
      <c r="AG58909" s="7"/>
      <c r="AH58909" s="7"/>
    </row>
    <row r="58910" spans="33:34">
      <c r="AG58910" s="7"/>
      <c r="AH58910" s="7"/>
    </row>
    <row r="58911" spans="33:34">
      <c r="AG58911" s="7"/>
      <c r="AH58911" s="7"/>
    </row>
    <row r="58912" spans="33:34">
      <c r="AG58912" s="7"/>
      <c r="AH58912" s="7"/>
    </row>
    <row r="58913" spans="33:34">
      <c r="AG58913" s="7"/>
      <c r="AH58913" s="7"/>
    </row>
    <row r="58914" spans="33:34">
      <c r="AG58914" s="7"/>
      <c r="AH58914" s="7"/>
    </row>
    <row r="58915" spans="33:34">
      <c r="AG58915" s="7"/>
      <c r="AH58915" s="7"/>
    </row>
    <row r="58916" spans="33:34">
      <c r="AG58916" s="7"/>
      <c r="AH58916" s="7"/>
    </row>
    <row r="58917" spans="33:34">
      <c r="AG58917" s="7"/>
      <c r="AH58917" s="7"/>
    </row>
    <row r="58918" spans="33:34">
      <c r="AG58918" s="7"/>
      <c r="AH58918" s="7"/>
    </row>
    <row r="58919" spans="33:34">
      <c r="AG58919" s="7"/>
      <c r="AH58919" s="7"/>
    </row>
    <row r="58920" spans="33:34">
      <c r="AG58920" s="7"/>
      <c r="AH58920" s="7"/>
    </row>
    <row r="58921" spans="33:34">
      <c r="AG58921" s="7"/>
      <c r="AH58921" s="7"/>
    </row>
    <row r="58922" spans="33:34">
      <c r="AG58922" s="7"/>
      <c r="AH58922" s="7"/>
    </row>
    <row r="58923" spans="33:34">
      <c r="AG58923" s="7"/>
      <c r="AH58923" s="7"/>
    </row>
    <row r="58924" spans="33:34">
      <c r="AG58924" s="7"/>
      <c r="AH58924" s="7"/>
    </row>
    <row r="58925" spans="33:34">
      <c r="AG58925" s="7"/>
      <c r="AH58925" s="7"/>
    </row>
    <row r="58926" spans="33:34">
      <c r="AG58926" s="7"/>
      <c r="AH58926" s="7"/>
    </row>
    <row r="58927" spans="33:34">
      <c r="AG58927" s="7"/>
      <c r="AH58927" s="7"/>
    </row>
    <row r="58928" spans="33:34">
      <c r="AG58928" s="7"/>
      <c r="AH58928" s="7"/>
    </row>
    <row r="58929" spans="33:34">
      <c r="AG58929" s="7"/>
      <c r="AH58929" s="7"/>
    </row>
    <row r="58930" spans="33:34">
      <c r="AG58930" s="7"/>
      <c r="AH58930" s="7"/>
    </row>
    <row r="58931" spans="33:34">
      <c r="AG58931" s="7"/>
      <c r="AH58931" s="7"/>
    </row>
    <row r="58932" spans="33:34">
      <c r="AG58932" s="7"/>
      <c r="AH58932" s="7"/>
    </row>
    <row r="58933" spans="33:34">
      <c r="AG58933" s="7"/>
      <c r="AH58933" s="7"/>
    </row>
    <row r="58934" spans="33:34">
      <c r="AG58934" s="7"/>
      <c r="AH58934" s="7"/>
    </row>
    <row r="58935" spans="33:34">
      <c r="AG58935" s="7"/>
      <c r="AH58935" s="7"/>
    </row>
    <row r="58936" spans="33:34">
      <c r="AG58936" s="7"/>
      <c r="AH58936" s="7"/>
    </row>
    <row r="58937" spans="33:34">
      <c r="AG58937" s="7"/>
      <c r="AH58937" s="7"/>
    </row>
    <row r="58938" spans="33:34">
      <c r="AG58938" s="7"/>
      <c r="AH58938" s="7"/>
    </row>
    <row r="58939" spans="33:34">
      <c r="AG58939" s="7"/>
      <c r="AH58939" s="7"/>
    </row>
    <row r="58940" spans="33:34">
      <c r="AG58940" s="7"/>
      <c r="AH58940" s="7"/>
    </row>
    <row r="58941" spans="33:34">
      <c r="AG58941" s="7"/>
      <c r="AH58941" s="7"/>
    </row>
    <row r="58942" spans="33:34">
      <c r="AG58942" s="7"/>
      <c r="AH58942" s="7"/>
    </row>
    <row r="58943" spans="33:34">
      <c r="AG58943" s="7"/>
      <c r="AH58943" s="7"/>
    </row>
    <row r="58944" spans="33:34">
      <c r="AG58944" s="7"/>
      <c r="AH58944" s="7"/>
    </row>
    <row r="58945" spans="33:34">
      <c r="AG58945" s="7"/>
      <c r="AH58945" s="7"/>
    </row>
    <row r="58946" spans="33:34">
      <c r="AG58946" s="7"/>
      <c r="AH58946" s="7"/>
    </row>
    <row r="58947" spans="33:34">
      <c r="AG58947" s="7"/>
      <c r="AH58947" s="7"/>
    </row>
    <row r="58948" spans="33:34">
      <c r="AG58948" s="7"/>
      <c r="AH58948" s="7"/>
    </row>
    <row r="58949" spans="33:34">
      <c r="AG58949" s="7"/>
      <c r="AH58949" s="7"/>
    </row>
    <row r="58950" spans="33:34">
      <c r="AG58950" s="7"/>
      <c r="AH58950" s="7"/>
    </row>
    <row r="58951" spans="33:34">
      <c r="AG58951" s="7"/>
      <c r="AH58951" s="7"/>
    </row>
    <row r="58952" spans="33:34">
      <c r="AG58952" s="7"/>
      <c r="AH58952" s="7"/>
    </row>
    <row r="58953" spans="33:34">
      <c r="AG58953" s="7"/>
      <c r="AH58953" s="7"/>
    </row>
    <row r="58954" spans="33:34">
      <c r="AG58954" s="7"/>
      <c r="AH58954" s="7"/>
    </row>
    <row r="58955" spans="33:34">
      <c r="AG58955" s="7"/>
      <c r="AH58955" s="7"/>
    </row>
    <row r="58956" spans="33:34">
      <c r="AG58956" s="7"/>
      <c r="AH58956" s="7"/>
    </row>
    <row r="58957" spans="33:34">
      <c r="AG58957" s="7"/>
      <c r="AH58957" s="7"/>
    </row>
    <row r="58958" spans="33:34">
      <c r="AG58958" s="7"/>
      <c r="AH58958" s="7"/>
    </row>
    <row r="58959" spans="33:34">
      <c r="AG58959" s="7"/>
      <c r="AH58959" s="7"/>
    </row>
    <row r="58960" spans="33:34">
      <c r="AG58960" s="7"/>
      <c r="AH58960" s="7"/>
    </row>
    <row r="58961" spans="33:34">
      <c r="AG58961" s="7"/>
      <c r="AH58961" s="7"/>
    </row>
    <row r="58962" spans="33:34">
      <c r="AG58962" s="7"/>
      <c r="AH58962" s="7"/>
    </row>
    <row r="58963" spans="33:34">
      <c r="AG58963" s="7"/>
      <c r="AH58963" s="7"/>
    </row>
    <row r="58964" spans="33:34">
      <c r="AG58964" s="7"/>
      <c r="AH58964" s="7"/>
    </row>
    <row r="58965" spans="33:34">
      <c r="AG58965" s="7"/>
      <c r="AH58965" s="7"/>
    </row>
    <row r="58966" spans="33:34">
      <c r="AG58966" s="7"/>
      <c r="AH58966" s="7"/>
    </row>
    <row r="58967" spans="33:34">
      <c r="AG58967" s="7"/>
      <c r="AH58967" s="7"/>
    </row>
    <row r="58968" spans="33:34">
      <c r="AG58968" s="7"/>
      <c r="AH58968" s="7"/>
    </row>
    <row r="58969" spans="33:34">
      <c r="AG58969" s="7"/>
      <c r="AH58969" s="7"/>
    </row>
    <row r="58970" spans="33:34">
      <c r="AG58970" s="7"/>
      <c r="AH58970" s="7"/>
    </row>
    <row r="58971" spans="33:34">
      <c r="AG58971" s="7"/>
      <c r="AH58971" s="7"/>
    </row>
    <row r="58972" spans="33:34">
      <c r="AG58972" s="7"/>
      <c r="AH58972" s="7"/>
    </row>
    <row r="58973" spans="33:34">
      <c r="AG58973" s="7"/>
      <c r="AH58973" s="7"/>
    </row>
    <row r="58974" spans="33:34">
      <c r="AG58974" s="7"/>
      <c r="AH58974" s="7"/>
    </row>
    <row r="58975" spans="33:34">
      <c r="AG58975" s="7"/>
      <c r="AH58975" s="7"/>
    </row>
    <row r="58976" spans="33:34">
      <c r="AG58976" s="7"/>
      <c r="AH58976" s="7"/>
    </row>
    <row r="58977" spans="33:34">
      <c r="AG58977" s="7"/>
      <c r="AH58977" s="7"/>
    </row>
    <row r="58978" spans="33:34">
      <c r="AG58978" s="7"/>
      <c r="AH58978" s="7"/>
    </row>
    <row r="58979" spans="33:34">
      <c r="AG58979" s="7"/>
      <c r="AH58979" s="7"/>
    </row>
    <row r="58980" spans="33:34">
      <c r="AG58980" s="7"/>
      <c r="AH58980" s="7"/>
    </row>
    <row r="58981" spans="33:34">
      <c r="AG58981" s="7"/>
      <c r="AH58981" s="7"/>
    </row>
    <row r="58982" spans="33:34">
      <c r="AG58982" s="7"/>
      <c r="AH58982" s="7"/>
    </row>
    <row r="58983" spans="33:34">
      <c r="AG58983" s="7"/>
      <c r="AH58983" s="7"/>
    </row>
    <row r="58984" spans="33:34">
      <c r="AG58984" s="7"/>
      <c r="AH58984" s="7"/>
    </row>
    <row r="58985" spans="33:34">
      <c r="AG58985" s="7"/>
      <c r="AH58985" s="7"/>
    </row>
    <row r="58986" spans="33:34">
      <c r="AG58986" s="7"/>
      <c r="AH58986" s="7"/>
    </row>
    <row r="58987" spans="33:34">
      <c r="AG58987" s="7"/>
      <c r="AH58987" s="7"/>
    </row>
    <row r="58988" spans="33:34">
      <c r="AG58988" s="7"/>
      <c r="AH58988" s="7"/>
    </row>
    <row r="58989" spans="33:34">
      <c r="AG58989" s="7"/>
      <c r="AH58989" s="7"/>
    </row>
    <row r="58990" spans="33:34">
      <c r="AG58990" s="7"/>
      <c r="AH58990" s="7"/>
    </row>
    <row r="58991" spans="33:34">
      <c r="AG58991" s="7"/>
      <c r="AH58991" s="7"/>
    </row>
    <row r="58992" spans="33:34">
      <c r="AG58992" s="7"/>
      <c r="AH58992" s="7"/>
    </row>
    <row r="58993" spans="33:34">
      <c r="AG58993" s="7"/>
      <c r="AH58993" s="7"/>
    </row>
    <row r="58994" spans="33:34">
      <c r="AG58994" s="7"/>
      <c r="AH58994" s="7"/>
    </row>
    <row r="58995" spans="33:34">
      <c r="AG58995" s="7"/>
      <c r="AH58995" s="7"/>
    </row>
    <row r="58996" spans="33:34">
      <c r="AG58996" s="7"/>
      <c r="AH58996" s="7"/>
    </row>
    <row r="58997" spans="33:34">
      <c r="AG58997" s="7"/>
      <c r="AH58997" s="7"/>
    </row>
    <row r="58998" spans="33:34">
      <c r="AG58998" s="7"/>
      <c r="AH58998" s="7"/>
    </row>
    <row r="58999" spans="33:34">
      <c r="AG58999" s="7"/>
      <c r="AH58999" s="7"/>
    </row>
    <row r="59000" spans="33:34">
      <c r="AG59000" s="7"/>
      <c r="AH59000" s="7"/>
    </row>
    <row r="59001" spans="33:34">
      <c r="AG59001" s="7"/>
      <c r="AH59001" s="7"/>
    </row>
    <row r="59002" spans="33:34">
      <c r="AG59002" s="7"/>
      <c r="AH59002" s="7"/>
    </row>
    <row r="59003" spans="33:34">
      <c r="AG59003" s="7"/>
      <c r="AH59003" s="7"/>
    </row>
    <row r="59004" spans="33:34">
      <c r="AG59004" s="7"/>
      <c r="AH59004" s="7"/>
    </row>
    <row r="59005" spans="33:34">
      <c r="AG59005" s="7"/>
      <c r="AH59005" s="7"/>
    </row>
    <row r="59006" spans="33:34">
      <c r="AG59006" s="7"/>
      <c r="AH59006" s="7"/>
    </row>
    <row r="59007" spans="33:34">
      <c r="AG59007" s="7"/>
      <c r="AH59007" s="7"/>
    </row>
    <row r="59008" spans="33:34">
      <c r="AG59008" s="7"/>
      <c r="AH59008" s="7"/>
    </row>
    <row r="59009" spans="33:34">
      <c r="AG59009" s="7"/>
      <c r="AH59009" s="7"/>
    </row>
    <row r="59010" spans="33:34">
      <c r="AG59010" s="7"/>
      <c r="AH59010" s="7"/>
    </row>
    <row r="59011" spans="33:34">
      <c r="AG59011" s="7"/>
      <c r="AH59011" s="7"/>
    </row>
    <row r="59012" spans="33:34">
      <c r="AG59012" s="7"/>
      <c r="AH59012" s="7"/>
    </row>
    <row r="59013" spans="33:34">
      <c r="AG59013" s="7"/>
      <c r="AH59013" s="7"/>
    </row>
    <row r="59014" spans="33:34">
      <c r="AG59014" s="7"/>
      <c r="AH59014" s="7"/>
    </row>
    <row r="59015" spans="33:34">
      <c r="AG59015" s="7"/>
      <c r="AH59015" s="7"/>
    </row>
    <row r="59016" spans="33:34">
      <c r="AG59016" s="7"/>
      <c r="AH59016" s="7"/>
    </row>
    <row r="59017" spans="33:34">
      <c r="AG59017" s="7"/>
      <c r="AH59017" s="7"/>
    </row>
    <row r="59018" spans="33:34">
      <c r="AG59018" s="7"/>
      <c r="AH59018" s="7"/>
    </row>
    <row r="59019" spans="33:34">
      <c r="AG59019" s="7"/>
      <c r="AH59019" s="7"/>
    </row>
    <row r="59020" spans="33:34">
      <c r="AG59020" s="7"/>
      <c r="AH59020" s="7"/>
    </row>
    <row r="59021" spans="33:34">
      <c r="AG59021" s="7"/>
      <c r="AH59021" s="7"/>
    </row>
    <row r="59022" spans="33:34">
      <c r="AG59022" s="7"/>
      <c r="AH59022" s="7"/>
    </row>
    <row r="59023" spans="33:34">
      <c r="AG59023" s="7"/>
      <c r="AH59023" s="7"/>
    </row>
    <row r="59024" spans="33:34">
      <c r="AG59024" s="7"/>
      <c r="AH59024" s="7"/>
    </row>
    <row r="59025" spans="33:34">
      <c r="AG59025" s="7"/>
      <c r="AH59025" s="7"/>
    </row>
    <row r="59026" spans="33:34">
      <c r="AG59026" s="7"/>
      <c r="AH59026" s="7"/>
    </row>
    <row r="59027" spans="33:34">
      <c r="AG59027" s="7"/>
      <c r="AH59027" s="7"/>
    </row>
    <row r="59028" spans="33:34">
      <c r="AG59028" s="7"/>
      <c r="AH59028" s="7"/>
    </row>
    <row r="59029" spans="33:34">
      <c r="AG59029" s="7"/>
      <c r="AH59029" s="7"/>
    </row>
    <row r="59030" spans="33:34">
      <c r="AG59030" s="7"/>
      <c r="AH59030" s="7"/>
    </row>
    <row r="59031" spans="33:34">
      <c r="AG59031" s="7"/>
      <c r="AH59031" s="7"/>
    </row>
    <row r="59032" spans="33:34">
      <c r="AG59032" s="7"/>
      <c r="AH59032" s="7"/>
    </row>
    <row r="59033" spans="33:34">
      <c r="AG59033" s="7"/>
      <c r="AH59033" s="7"/>
    </row>
    <row r="59034" spans="33:34">
      <c r="AG59034" s="7"/>
      <c r="AH59034" s="7"/>
    </row>
    <row r="59035" spans="33:34">
      <c r="AG59035" s="7"/>
      <c r="AH59035" s="7"/>
    </row>
    <row r="59036" spans="33:34">
      <c r="AG59036" s="7"/>
      <c r="AH59036" s="7"/>
    </row>
    <row r="59037" spans="33:34">
      <c r="AG59037" s="7"/>
      <c r="AH59037" s="7"/>
    </row>
    <row r="59038" spans="33:34">
      <c r="AG59038" s="7"/>
      <c r="AH59038" s="7"/>
    </row>
    <row r="59039" spans="33:34">
      <c r="AG59039" s="7"/>
      <c r="AH59039" s="7"/>
    </row>
    <row r="59040" spans="33:34">
      <c r="AG59040" s="7"/>
      <c r="AH59040" s="7"/>
    </row>
    <row r="59041" spans="33:34">
      <c r="AG59041" s="7"/>
      <c r="AH59041" s="7"/>
    </row>
    <row r="59042" spans="33:34">
      <c r="AG59042" s="7"/>
      <c r="AH59042" s="7"/>
    </row>
    <row r="59043" spans="33:34">
      <c r="AG59043" s="7"/>
      <c r="AH59043" s="7"/>
    </row>
    <row r="59044" spans="33:34">
      <c r="AG59044" s="7"/>
      <c r="AH59044" s="7"/>
    </row>
    <row r="59045" spans="33:34">
      <c r="AG59045" s="7"/>
      <c r="AH59045" s="7"/>
    </row>
    <row r="59046" spans="33:34">
      <c r="AG59046" s="7"/>
      <c r="AH59046" s="7"/>
    </row>
    <row r="59047" spans="33:34">
      <c r="AG59047" s="7"/>
      <c r="AH59047" s="7"/>
    </row>
    <row r="59048" spans="33:34">
      <c r="AG59048" s="7"/>
      <c r="AH59048" s="7"/>
    </row>
    <row r="59049" spans="33:34">
      <c r="AG59049" s="7"/>
      <c r="AH59049" s="7"/>
    </row>
    <row r="59050" spans="33:34">
      <c r="AG59050" s="7"/>
      <c r="AH59050" s="7"/>
    </row>
    <row r="59051" spans="33:34">
      <c r="AG59051" s="7"/>
      <c r="AH59051" s="7"/>
    </row>
    <row r="59052" spans="33:34">
      <c r="AG59052" s="7"/>
      <c r="AH59052" s="7"/>
    </row>
    <row r="59053" spans="33:34">
      <c r="AG59053" s="7"/>
      <c r="AH59053" s="7"/>
    </row>
    <row r="59054" spans="33:34">
      <c r="AG59054" s="7"/>
      <c r="AH59054" s="7"/>
    </row>
    <row r="59055" spans="33:34">
      <c r="AG59055" s="7"/>
      <c r="AH59055" s="7"/>
    </row>
    <row r="59056" spans="33:34">
      <c r="AG59056" s="7"/>
      <c r="AH59056" s="7"/>
    </row>
    <row r="59057" spans="33:34">
      <c r="AG59057" s="7"/>
      <c r="AH59057" s="7"/>
    </row>
    <row r="59058" spans="33:34">
      <c r="AG59058" s="7"/>
      <c r="AH59058" s="7"/>
    </row>
    <row r="59059" spans="33:34">
      <c r="AG59059" s="7"/>
      <c r="AH59059" s="7"/>
    </row>
    <row r="59060" spans="33:34">
      <c r="AG59060" s="7"/>
      <c r="AH59060" s="7"/>
    </row>
    <row r="59061" spans="33:34">
      <c r="AG59061" s="7"/>
      <c r="AH59061" s="7"/>
    </row>
    <row r="59062" spans="33:34">
      <c r="AG59062" s="7"/>
      <c r="AH59062" s="7"/>
    </row>
    <row r="59063" spans="33:34">
      <c r="AG59063" s="7"/>
      <c r="AH59063" s="7"/>
    </row>
    <row r="59064" spans="33:34">
      <c r="AG59064" s="7"/>
      <c r="AH59064" s="7"/>
    </row>
    <row r="59065" spans="33:34">
      <c r="AG59065" s="7"/>
      <c r="AH59065" s="7"/>
    </row>
    <row r="59066" spans="33:34">
      <c r="AG59066" s="7"/>
      <c r="AH59066" s="7"/>
    </row>
    <row r="59067" spans="33:34">
      <c r="AG59067" s="7"/>
      <c r="AH59067" s="7"/>
    </row>
    <row r="59068" spans="33:34">
      <c r="AG59068" s="7"/>
      <c r="AH59068" s="7"/>
    </row>
    <row r="59069" spans="33:34">
      <c r="AG59069" s="7"/>
      <c r="AH59069" s="7"/>
    </row>
    <row r="59070" spans="33:34">
      <c r="AG59070" s="7"/>
      <c r="AH59070" s="7"/>
    </row>
    <row r="59071" spans="33:34">
      <c r="AG59071" s="7"/>
      <c r="AH59071" s="7"/>
    </row>
    <row r="59072" spans="33:34">
      <c r="AG59072" s="7"/>
      <c r="AH59072" s="7"/>
    </row>
    <row r="59073" spans="33:34">
      <c r="AG59073" s="7"/>
      <c r="AH59073" s="7"/>
    </row>
    <row r="59074" spans="33:34">
      <c r="AG59074" s="7"/>
      <c r="AH59074" s="7"/>
    </row>
    <row r="59075" spans="33:34">
      <c r="AG59075" s="7"/>
      <c r="AH59075" s="7"/>
    </row>
    <row r="59076" spans="33:34">
      <c r="AG59076" s="7"/>
      <c r="AH59076" s="7"/>
    </row>
    <row r="59077" spans="33:34">
      <c r="AG59077" s="7"/>
      <c r="AH59077" s="7"/>
    </row>
    <row r="59078" spans="33:34">
      <c r="AG59078" s="7"/>
      <c r="AH59078" s="7"/>
    </row>
    <row r="59079" spans="33:34">
      <c r="AG59079" s="7"/>
      <c r="AH59079" s="7"/>
    </row>
    <row r="59080" spans="33:34">
      <c r="AG59080" s="7"/>
      <c r="AH59080" s="7"/>
    </row>
    <row r="59081" spans="33:34">
      <c r="AG59081" s="7"/>
      <c r="AH59081" s="7"/>
    </row>
    <row r="59082" spans="33:34">
      <c r="AG59082" s="7"/>
      <c r="AH59082" s="7"/>
    </row>
    <row r="59083" spans="33:34">
      <c r="AG59083" s="7"/>
      <c r="AH59083" s="7"/>
    </row>
    <row r="59084" spans="33:34">
      <c r="AG59084" s="7"/>
      <c r="AH59084" s="7"/>
    </row>
    <row r="59085" spans="33:34">
      <c r="AG59085" s="7"/>
      <c r="AH59085" s="7"/>
    </row>
    <row r="59086" spans="33:34">
      <c r="AG59086" s="7"/>
      <c r="AH59086" s="7"/>
    </row>
    <row r="59087" spans="33:34">
      <c r="AG59087" s="7"/>
      <c r="AH59087" s="7"/>
    </row>
    <row r="59088" spans="33:34">
      <c r="AG59088" s="7"/>
      <c r="AH59088" s="7"/>
    </row>
    <row r="59089" spans="33:34">
      <c r="AG59089" s="7"/>
      <c r="AH59089" s="7"/>
    </row>
    <row r="59090" spans="33:34">
      <c r="AG59090" s="7"/>
      <c r="AH59090" s="7"/>
    </row>
    <row r="59091" spans="33:34">
      <c r="AG59091" s="7"/>
      <c r="AH59091" s="7"/>
    </row>
    <row r="59092" spans="33:34">
      <c r="AG59092" s="7"/>
      <c r="AH59092" s="7"/>
    </row>
    <row r="59093" spans="33:34">
      <c r="AG59093" s="7"/>
      <c r="AH59093" s="7"/>
    </row>
    <row r="59094" spans="33:34">
      <c r="AG59094" s="7"/>
      <c r="AH59094" s="7"/>
    </row>
    <row r="59095" spans="33:34">
      <c r="AG59095" s="7"/>
      <c r="AH59095" s="7"/>
    </row>
    <row r="59096" spans="33:34">
      <c r="AG59096" s="7"/>
      <c r="AH59096" s="7"/>
    </row>
    <row r="59097" spans="33:34">
      <c r="AG59097" s="7"/>
      <c r="AH59097" s="7"/>
    </row>
    <row r="59098" spans="33:34">
      <c r="AG59098" s="7"/>
      <c r="AH59098" s="7"/>
    </row>
    <row r="59099" spans="33:34">
      <c r="AG59099" s="7"/>
      <c r="AH59099" s="7"/>
    </row>
    <row r="59100" spans="33:34">
      <c r="AG59100" s="7"/>
      <c r="AH59100" s="7"/>
    </row>
    <row r="59101" spans="33:34">
      <c r="AG59101" s="7"/>
      <c r="AH59101" s="7"/>
    </row>
    <row r="59102" spans="33:34">
      <c r="AG59102" s="7"/>
      <c r="AH59102" s="7"/>
    </row>
    <row r="59103" spans="33:34">
      <c r="AG59103" s="7"/>
      <c r="AH59103" s="7"/>
    </row>
    <row r="59104" spans="33:34">
      <c r="AG59104" s="7"/>
      <c r="AH59104" s="7"/>
    </row>
    <row r="59105" spans="33:34">
      <c r="AG59105" s="7"/>
      <c r="AH59105" s="7"/>
    </row>
    <row r="59106" spans="33:34">
      <c r="AG59106" s="7"/>
      <c r="AH59106" s="7"/>
    </row>
    <row r="59107" spans="33:34">
      <c r="AG59107" s="7"/>
      <c r="AH59107" s="7"/>
    </row>
    <row r="59108" spans="33:34">
      <c r="AG59108" s="7"/>
      <c r="AH59108" s="7"/>
    </row>
    <row r="59109" spans="33:34">
      <c r="AG59109" s="7"/>
      <c r="AH59109" s="7"/>
    </row>
    <row r="59110" spans="33:34">
      <c r="AG59110" s="7"/>
      <c r="AH59110" s="7"/>
    </row>
    <row r="59111" spans="33:34">
      <c r="AG59111" s="7"/>
      <c r="AH59111" s="7"/>
    </row>
    <row r="59112" spans="33:34">
      <c r="AG59112" s="7"/>
      <c r="AH59112" s="7"/>
    </row>
    <row r="59113" spans="33:34">
      <c r="AG59113" s="7"/>
      <c r="AH59113" s="7"/>
    </row>
    <row r="59114" spans="33:34">
      <c r="AG59114" s="7"/>
      <c r="AH59114" s="7"/>
    </row>
    <row r="59115" spans="33:34">
      <c r="AG59115" s="7"/>
      <c r="AH59115" s="7"/>
    </row>
    <row r="59116" spans="33:34">
      <c r="AG59116" s="7"/>
      <c r="AH59116" s="7"/>
    </row>
    <row r="59117" spans="33:34">
      <c r="AG59117" s="7"/>
      <c r="AH59117" s="7"/>
    </row>
    <row r="59118" spans="33:34">
      <c r="AG59118" s="7"/>
      <c r="AH59118" s="7"/>
    </row>
    <row r="59119" spans="33:34">
      <c r="AG59119" s="7"/>
      <c r="AH59119" s="7"/>
    </row>
    <row r="59120" spans="33:34">
      <c r="AG59120" s="7"/>
      <c r="AH59120" s="7"/>
    </row>
    <row r="59121" spans="33:34">
      <c r="AG59121" s="7"/>
      <c r="AH59121" s="7"/>
    </row>
    <row r="59122" spans="33:34">
      <c r="AG59122" s="7"/>
      <c r="AH59122" s="7"/>
    </row>
    <row r="59123" spans="33:34">
      <c r="AG59123" s="7"/>
      <c r="AH59123" s="7"/>
    </row>
    <row r="59124" spans="33:34">
      <c r="AG59124" s="7"/>
      <c r="AH59124" s="7"/>
    </row>
    <row r="59125" spans="33:34">
      <c r="AG59125" s="7"/>
      <c r="AH59125" s="7"/>
    </row>
    <row r="59126" spans="33:34">
      <c r="AG59126" s="7"/>
      <c r="AH59126" s="7"/>
    </row>
    <row r="59127" spans="33:34">
      <c r="AG59127" s="7"/>
      <c r="AH59127" s="7"/>
    </row>
    <row r="59128" spans="33:34">
      <c r="AG59128" s="7"/>
      <c r="AH59128" s="7"/>
    </row>
    <row r="59129" spans="33:34">
      <c r="AG59129" s="7"/>
      <c r="AH59129" s="7"/>
    </row>
    <row r="59130" spans="33:34">
      <c r="AG59130" s="7"/>
      <c r="AH59130" s="7"/>
    </row>
    <row r="59131" spans="33:34">
      <c r="AG59131" s="7"/>
      <c r="AH59131" s="7"/>
    </row>
    <row r="59132" spans="33:34">
      <c r="AG59132" s="7"/>
      <c r="AH59132" s="7"/>
    </row>
    <row r="59133" spans="33:34">
      <c r="AG59133" s="7"/>
      <c r="AH59133" s="7"/>
    </row>
    <row r="59134" spans="33:34">
      <c r="AG59134" s="7"/>
      <c r="AH59134" s="7"/>
    </row>
    <row r="59135" spans="33:34">
      <c r="AG59135" s="7"/>
      <c r="AH59135" s="7"/>
    </row>
    <row r="59136" spans="33:34">
      <c r="AG59136" s="7"/>
      <c r="AH59136" s="7"/>
    </row>
    <row r="59137" spans="33:34">
      <c r="AG59137" s="7"/>
      <c r="AH59137" s="7"/>
    </row>
    <row r="59138" spans="33:34">
      <c r="AG59138" s="7"/>
      <c r="AH59138" s="7"/>
    </row>
    <row r="59139" spans="33:34">
      <c r="AG59139" s="7"/>
      <c r="AH59139" s="7"/>
    </row>
    <row r="59140" spans="33:34">
      <c r="AG59140" s="7"/>
      <c r="AH59140" s="7"/>
    </row>
    <row r="59141" spans="33:34">
      <c r="AG59141" s="7"/>
      <c r="AH59141" s="7"/>
    </row>
    <row r="59142" spans="33:34">
      <c r="AG59142" s="7"/>
      <c r="AH59142" s="7"/>
    </row>
    <row r="59143" spans="33:34">
      <c r="AG59143" s="7"/>
      <c r="AH59143" s="7"/>
    </row>
    <row r="59144" spans="33:34">
      <c r="AG59144" s="7"/>
      <c r="AH59144" s="7"/>
    </row>
    <row r="59145" spans="33:34">
      <c r="AG59145" s="7"/>
      <c r="AH59145" s="7"/>
    </row>
    <row r="59146" spans="33:34">
      <c r="AG59146" s="7"/>
      <c r="AH59146" s="7"/>
    </row>
    <row r="59147" spans="33:34">
      <c r="AG59147" s="7"/>
      <c r="AH59147" s="7"/>
    </row>
    <row r="59148" spans="33:34">
      <c r="AG59148" s="7"/>
      <c r="AH59148" s="7"/>
    </row>
    <row r="59149" spans="33:34">
      <c r="AG59149" s="7"/>
      <c r="AH59149" s="7"/>
    </row>
    <row r="59150" spans="33:34">
      <c r="AG59150" s="7"/>
      <c r="AH59150" s="7"/>
    </row>
    <row r="59151" spans="33:34">
      <c r="AG59151" s="7"/>
      <c r="AH59151" s="7"/>
    </row>
    <row r="59152" spans="33:34">
      <c r="AG59152" s="7"/>
      <c r="AH59152" s="7"/>
    </row>
    <row r="59153" spans="33:34">
      <c r="AG59153" s="7"/>
      <c r="AH59153" s="7"/>
    </row>
    <row r="59154" spans="33:34">
      <c r="AG59154" s="7"/>
      <c r="AH59154" s="7"/>
    </row>
    <row r="59155" spans="33:34">
      <c r="AG59155" s="7"/>
      <c r="AH59155" s="7"/>
    </row>
    <row r="59156" spans="33:34">
      <c r="AG59156" s="7"/>
      <c r="AH59156" s="7"/>
    </row>
    <row r="59157" spans="33:34">
      <c r="AG59157" s="7"/>
      <c r="AH59157" s="7"/>
    </row>
    <row r="59158" spans="33:34">
      <c r="AG59158" s="7"/>
      <c r="AH59158" s="7"/>
    </row>
    <row r="59159" spans="33:34">
      <c r="AG59159" s="7"/>
      <c r="AH59159" s="7"/>
    </row>
    <row r="59160" spans="33:34">
      <c r="AG59160" s="7"/>
      <c r="AH59160" s="7"/>
    </row>
    <row r="59161" spans="33:34">
      <c r="AG59161" s="7"/>
      <c r="AH59161" s="7"/>
    </row>
    <row r="59162" spans="33:34">
      <c r="AG59162" s="7"/>
      <c r="AH59162" s="7"/>
    </row>
    <row r="59163" spans="33:34">
      <c r="AG59163" s="7"/>
      <c r="AH59163" s="7"/>
    </row>
    <row r="59164" spans="33:34">
      <c r="AG59164" s="7"/>
      <c r="AH59164" s="7"/>
    </row>
    <row r="59165" spans="33:34">
      <c r="AG59165" s="7"/>
      <c r="AH59165" s="7"/>
    </row>
    <row r="59166" spans="33:34">
      <c r="AG59166" s="7"/>
      <c r="AH59166" s="7"/>
    </row>
    <row r="59167" spans="33:34">
      <c r="AG59167" s="7"/>
      <c r="AH59167" s="7"/>
    </row>
    <row r="59168" spans="33:34">
      <c r="AG59168" s="7"/>
      <c r="AH59168" s="7"/>
    </row>
    <row r="59169" spans="33:34">
      <c r="AG59169" s="7"/>
      <c r="AH59169" s="7"/>
    </row>
    <row r="59170" spans="33:34">
      <c r="AG59170" s="7"/>
      <c r="AH59170" s="7"/>
    </row>
    <row r="59171" spans="33:34">
      <c r="AG59171" s="7"/>
      <c r="AH59171" s="7"/>
    </row>
    <row r="59172" spans="33:34">
      <c r="AG59172" s="7"/>
      <c r="AH59172" s="7"/>
    </row>
    <row r="59173" spans="33:34">
      <c r="AG59173" s="7"/>
      <c r="AH59173" s="7"/>
    </row>
    <row r="59174" spans="33:34">
      <c r="AG59174" s="7"/>
      <c r="AH59174" s="7"/>
    </row>
    <row r="59175" spans="33:34">
      <c r="AG59175" s="7"/>
      <c r="AH59175" s="7"/>
    </row>
    <row r="59176" spans="33:34">
      <c r="AG59176" s="7"/>
      <c r="AH59176" s="7"/>
    </row>
    <row r="59177" spans="33:34">
      <c r="AG59177" s="7"/>
      <c r="AH59177" s="7"/>
    </row>
    <row r="59178" spans="33:34">
      <c r="AG59178" s="7"/>
      <c r="AH59178" s="7"/>
    </row>
    <row r="59179" spans="33:34">
      <c r="AG59179" s="7"/>
      <c r="AH59179" s="7"/>
    </row>
    <row r="59180" spans="33:34">
      <c r="AG59180" s="7"/>
      <c r="AH59180" s="7"/>
    </row>
    <row r="59181" spans="33:34">
      <c r="AG59181" s="7"/>
      <c r="AH59181" s="7"/>
    </row>
    <row r="59182" spans="33:34">
      <c r="AG59182" s="7"/>
      <c r="AH59182" s="7"/>
    </row>
    <row r="59183" spans="33:34">
      <c r="AG59183" s="7"/>
      <c r="AH59183" s="7"/>
    </row>
    <row r="59184" spans="33:34">
      <c r="AG59184" s="7"/>
      <c r="AH59184" s="7"/>
    </row>
    <row r="59185" spans="33:34">
      <c r="AG59185" s="7"/>
      <c r="AH59185" s="7"/>
    </row>
    <row r="59186" spans="33:34">
      <c r="AG59186" s="7"/>
      <c r="AH59186" s="7"/>
    </row>
    <row r="59187" spans="33:34">
      <c r="AG59187" s="7"/>
      <c r="AH59187" s="7"/>
    </row>
    <row r="59188" spans="33:34">
      <c r="AG59188" s="7"/>
      <c r="AH59188" s="7"/>
    </row>
    <row r="59189" spans="33:34">
      <c r="AG59189" s="7"/>
      <c r="AH59189" s="7"/>
    </row>
    <row r="59190" spans="33:34">
      <c r="AG59190" s="7"/>
      <c r="AH59190" s="7"/>
    </row>
    <row r="59191" spans="33:34">
      <c r="AG59191" s="7"/>
      <c r="AH59191" s="7"/>
    </row>
    <row r="59192" spans="33:34">
      <c r="AG59192" s="7"/>
      <c r="AH59192" s="7"/>
    </row>
    <row r="59193" spans="33:34">
      <c r="AG59193" s="7"/>
      <c r="AH59193" s="7"/>
    </row>
    <row r="59194" spans="33:34">
      <c r="AG59194" s="7"/>
      <c r="AH59194" s="7"/>
    </row>
    <row r="59195" spans="33:34">
      <c r="AG59195" s="7"/>
      <c r="AH59195" s="7"/>
    </row>
    <row r="59196" spans="33:34">
      <c r="AG59196" s="7"/>
      <c r="AH59196" s="7"/>
    </row>
    <row r="59197" spans="33:34">
      <c r="AG59197" s="7"/>
      <c r="AH59197" s="7"/>
    </row>
    <row r="59198" spans="33:34">
      <c r="AG59198" s="7"/>
      <c r="AH59198" s="7"/>
    </row>
    <row r="59199" spans="33:34">
      <c r="AG59199" s="7"/>
      <c r="AH59199" s="7"/>
    </row>
    <row r="59200" spans="33:34">
      <c r="AG59200" s="7"/>
      <c r="AH59200" s="7"/>
    </row>
    <row r="59201" spans="33:34">
      <c r="AG59201" s="7"/>
      <c r="AH59201" s="7"/>
    </row>
    <row r="59202" spans="33:34">
      <c r="AG59202" s="7"/>
      <c r="AH59202" s="7"/>
    </row>
    <row r="59203" spans="33:34">
      <c r="AG59203" s="7"/>
      <c r="AH59203" s="7"/>
    </row>
    <row r="59204" spans="33:34">
      <c r="AG59204" s="7"/>
      <c r="AH59204" s="7"/>
    </row>
    <row r="59205" spans="33:34">
      <c r="AG59205" s="7"/>
      <c r="AH59205" s="7"/>
    </row>
    <row r="59206" spans="33:34">
      <c r="AG59206" s="7"/>
      <c r="AH59206" s="7"/>
    </row>
    <row r="59207" spans="33:34">
      <c r="AG59207" s="7"/>
      <c r="AH59207" s="7"/>
    </row>
    <row r="59208" spans="33:34">
      <c r="AG59208" s="7"/>
      <c r="AH59208" s="7"/>
    </row>
    <row r="59209" spans="33:34">
      <c r="AG59209" s="7"/>
      <c r="AH59209" s="7"/>
    </row>
    <row r="59210" spans="33:34">
      <c r="AG59210" s="7"/>
      <c r="AH59210" s="7"/>
    </row>
    <row r="59211" spans="33:34">
      <c r="AG59211" s="7"/>
      <c r="AH59211" s="7"/>
    </row>
    <row r="59212" spans="33:34">
      <c r="AG59212" s="7"/>
      <c r="AH59212" s="7"/>
    </row>
    <row r="59213" spans="33:34">
      <c r="AG59213" s="7"/>
      <c r="AH59213" s="7"/>
    </row>
    <row r="59214" spans="33:34">
      <c r="AG59214" s="7"/>
      <c r="AH59214" s="7"/>
    </row>
    <row r="59215" spans="33:34">
      <c r="AG59215" s="7"/>
      <c r="AH59215" s="7"/>
    </row>
    <row r="59216" spans="33:34">
      <c r="AG59216" s="7"/>
      <c r="AH59216" s="7"/>
    </row>
    <row r="59217" spans="33:34">
      <c r="AG59217" s="7"/>
      <c r="AH59217" s="7"/>
    </row>
    <row r="59218" spans="33:34">
      <c r="AG59218" s="7"/>
      <c r="AH59218" s="7"/>
    </row>
    <row r="59219" spans="33:34">
      <c r="AG59219" s="7"/>
      <c r="AH59219" s="7"/>
    </row>
    <row r="59220" spans="33:34">
      <c r="AG59220" s="7"/>
      <c r="AH59220" s="7"/>
    </row>
    <row r="59221" spans="33:34">
      <c r="AG59221" s="7"/>
      <c r="AH59221" s="7"/>
    </row>
    <row r="59222" spans="33:34">
      <c r="AG59222" s="7"/>
      <c r="AH59222" s="7"/>
    </row>
    <row r="59223" spans="33:34">
      <c r="AG59223" s="7"/>
      <c r="AH59223" s="7"/>
    </row>
    <row r="59224" spans="33:34">
      <c r="AG59224" s="7"/>
      <c r="AH59224" s="7"/>
    </row>
    <row r="59225" spans="33:34">
      <c r="AG59225" s="7"/>
      <c r="AH59225" s="7"/>
    </row>
    <row r="59226" spans="33:34">
      <c r="AG59226" s="7"/>
      <c r="AH59226" s="7"/>
    </row>
    <row r="59227" spans="33:34">
      <c r="AG59227" s="7"/>
      <c r="AH59227" s="7"/>
    </row>
    <row r="59228" spans="33:34">
      <c r="AG59228" s="7"/>
      <c r="AH59228" s="7"/>
    </row>
    <row r="59229" spans="33:34">
      <c r="AG59229" s="7"/>
      <c r="AH59229" s="7"/>
    </row>
    <row r="59230" spans="33:34">
      <c r="AG59230" s="7"/>
      <c r="AH59230" s="7"/>
    </row>
    <row r="59231" spans="33:34">
      <c r="AG59231" s="7"/>
      <c r="AH59231" s="7"/>
    </row>
    <row r="59232" spans="33:34">
      <c r="AG59232" s="7"/>
      <c r="AH59232" s="7"/>
    </row>
    <row r="59233" spans="33:34">
      <c r="AG59233" s="7"/>
      <c r="AH59233" s="7"/>
    </row>
    <row r="59234" spans="33:34">
      <c r="AG59234" s="7"/>
      <c r="AH59234" s="7"/>
    </row>
    <row r="59235" spans="33:34">
      <c r="AG59235" s="7"/>
      <c r="AH59235" s="7"/>
    </row>
    <row r="59236" spans="33:34">
      <c r="AG59236" s="7"/>
      <c r="AH59236" s="7"/>
    </row>
    <row r="59237" spans="33:34">
      <c r="AG59237" s="7"/>
      <c r="AH59237" s="7"/>
    </row>
    <row r="59238" spans="33:34">
      <c r="AG59238" s="7"/>
      <c r="AH59238" s="7"/>
    </row>
    <row r="59239" spans="33:34">
      <c r="AG59239" s="7"/>
      <c r="AH59239" s="7"/>
    </row>
    <row r="59240" spans="33:34">
      <c r="AG59240" s="7"/>
      <c r="AH59240" s="7"/>
    </row>
    <row r="59241" spans="33:34">
      <c r="AG59241" s="7"/>
      <c r="AH59241" s="7"/>
    </row>
    <row r="59242" spans="33:34">
      <c r="AG59242" s="7"/>
      <c r="AH59242" s="7"/>
    </row>
    <row r="59243" spans="33:34">
      <c r="AG59243" s="7"/>
      <c r="AH59243" s="7"/>
    </row>
    <row r="59244" spans="33:34">
      <c r="AG59244" s="7"/>
      <c r="AH59244" s="7"/>
    </row>
    <row r="59245" spans="33:34">
      <c r="AG59245" s="7"/>
      <c r="AH59245" s="7"/>
    </row>
    <row r="59246" spans="33:34">
      <c r="AG59246" s="7"/>
      <c r="AH59246" s="7"/>
    </row>
    <row r="59247" spans="33:34">
      <c r="AG59247" s="7"/>
      <c r="AH59247" s="7"/>
    </row>
    <row r="59248" spans="33:34">
      <c r="AG59248" s="7"/>
      <c r="AH59248" s="7"/>
    </row>
    <row r="59249" spans="33:34">
      <c r="AG59249" s="7"/>
      <c r="AH59249" s="7"/>
    </row>
    <row r="59250" spans="33:34">
      <c r="AG59250" s="7"/>
      <c r="AH59250" s="7"/>
    </row>
    <row r="59251" spans="33:34">
      <c r="AG59251" s="7"/>
      <c r="AH59251" s="7"/>
    </row>
    <row r="59252" spans="33:34">
      <c r="AG59252" s="7"/>
      <c r="AH59252" s="7"/>
    </row>
    <row r="59253" spans="33:34">
      <c r="AG59253" s="7"/>
      <c r="AH59253" s="7"/>
    </row>
    <row r="59254" spans="33:34">
      <c r="AG59254" s="7"/>
      <c r="AH59254" s="7"/>
    </row>
    <row r="59255" spans="33:34">
      <c r="AG59255" s="7"/>
      <c r="AH59255" s="7"/>
    </row>
    <row r="59256" spans="33:34">
      <c r="AG59256" s="7"/>
      <c r="AH59256" s="7"/>
    </row>
    <row r="59257" spans="33:34">
      <c r="AG59257" s="7"/>
      <c r="AH59257" s="7"/>
    </row>
    <row r="59258" spans="33:34">
      <c r="AG59258" s="7"/>
      <c r="AH59258" s="7"/>
    </row>
    <row r="59259" spans="33:34">
      <c r="AG59259" s="7"/>
      <c r="AH59259" s="7"/>
    </row>
    <row r="59260" spans="33:34">
      <c r="AG59260" s="7"/>
      <c r="AH59260" s="7"/>
    </row>
    <row r="59261" spans="33:34">
      <c r="AG59261" s="7"/>
      <c r="AH59261" s="7"/>
    </row>
    <row r="59262" spans="33:34">
      <c r="AG59262" s="7"/>
      <c r="AH59262" s="7"/>
    </row>
    <row r="59263" spans="33:34">
      <c r="AG59263" s="7"/>
      <c r="AH59263" s="7"/>
    </row>
    <row r="59264" spans="33:34">
      <c r="AG59264" s="7"/>
      <c r="AH59264" s="7"/>
    </row>
    <row r="59265" spans="33:34">
      <c r="AG59265" s="7"/>
      <c r="AH59265" s="7"/>
    </row>
    <row r="59266" spans="33:34">
      <c r="AG59266" s="7"/>
      <c r="AH59266" s="7"/>
    </row>
    <row r="59267" spans="33:34">
      <c r="AG59267" s="7"/>
      <c r="AH59267" s="7"/>
    </row>
    <row r="59268" spans="33:34">
      <c r="AG59268" s="7"/>
      <c r="AH59268" s="7"/>
    </row>
    <row r="59269" spans="33:34">
      <c r="AG59269" s="7"/>
      <c r="AH59269" s="7"/>
    </row>
    <row r="59270" spans="33:34">
      <c r="AG59270" s="7"/>
      <c r="AH59270" s="7"/>
    </row>
    <row r="59271" spans="33:34">
      <c r="AG59271" s="7"/>
      <c r="AH59271" s="7"/>
    </row>
    <row r="59272" spans="33:34">
      <c r="AG59272" s="7"/>
      <c r="AH59272" s="7"/>
    </row>
    <row r="59273" spans="33:34">
      <c r="AG59273" s="7"/>
      <c r="AH59273" s="7"/>
    </row>
    <row r="59274" spans="33:34">
      <c r="AG59274" s="7"/>
      <c r="AH59274" s="7"/>
    </row>
    <row r="59275" spans="33:34">
      <c r="AG59275" s="7"/>
      <c r="AH59275" s="7"/>
    </row>
    <row r="59276" spans="33:34">
      <c r="AG59276" s="7"/>
      <c r="AH59276" s="7"/>
    </row>
    <row r="59277" spans="33:34">
      <c r="AG59277" s="7"/>
      <c r="AH59277" s="7"/>
    </row>
    <row r="59278" spans="33:34">
      <c r="AG59278" s="7"/>
      <c r="AH59278" s="7"/>
    </row>
    <row r="59279" spans="33:34">
      <c r="AG59279" s="7"/>
      <c r="AH59279" s="7"/>
    </row>
    <row r="59280" spans="33:34">
      <c r="AG59280" s="7"/>
      <c r="AH59280" s="7"/>
    </row>
    <row r="59281" spans="33:34">
      <c r="AG59281" s="7"/>
      <c r="AH59281" s="7"/>
    </row>
    <row r="59282" spans="33:34">
      <c r="AG59282" s="7"/>
      <c r="AH59282" s="7"/>
    </row>
    <row r="59283" spans="33:34">
      <c r="AG59283" s="7"/>
      <c r="AH59283" s="7"/>
    </row>
    <row r="59284" spans="33:34">
      <c r="AG59284" s="7"/>
      <c r="AH59284" s="7"/>
    </row>
    <row r="59285" spans="33:34">
      <c r="AG59285" s="7"/>
      <c r="AH59285" s="7"/>
    </row>
    <row r="59286" spans="33:34">
      <c r="AG59286" s="7"/>
      <c r="AH59286" s="7"/>
    </row>
    <row r="59287" spans="33:34">
      <c r="AG59287" s="7"/>
      <c r="AH59287" s="7"/>
    </row>
    <row r="59288" spans="33:34">
      <c r="AG59288" s="7"/>
      <c r="AH59288" s="7"/>
    </row>
    <row r="59289" spans="33:34">
      <c r="AG59289" s="7"/>
      <c r="AH59289" s="7"/>
    </row>
    <row r="59290" spans="33:34">
      <c r="AG59290" s="7"/>
      <c r="AH59290" s="7"/>
    </row>
    <row r="59291" spans="33:34">
      <c r="AG59291" s="7"/>
      <c r="AH59291" s="7"/>
    </row>
    <row r="59292" spans="33:34">
      <c r="AG59292" s="7"/>
      <c r="AH59292" s="7"/>
    </row>
    <row r="59293" spans="33:34">
      <c r="AG59293" s="7"/>
      <c r="AH59293" s="7"/>
    </row>
    <row r="59294" spans="33:34">
      <c r="AG59294" s="7"/>
      <c r="AH59294" s="7"/>
    </row>
    <row r="59295" spans="33:34">
      <c r="AG59295" s="7"/>
      <c r="AH59295" s="7"/>
    </row>
    <row r="59296" spans="33:34">
      <c r="AG59296" s="7"/>
      <c r="AH59296" s="7"/>
    </row>
    <row r="59297" spans="33:34">
      <c r="AG59297" s="7"/>
      <c r="AH59297" s="7"/>
    </row>
    <row r="59298" spans="33:34">
      <c r="AG59298" s="7"/>
      <c r="AH59298" s="7"/>
    </row>
    <row r="59299" spans="33:34">
      <c r="AG59299" s="7"/>
      <c r="AH59299" s="7"/>
    </row>
    <row r="59300" spans="33:34">
      <c r="AG59300" s="7"/>
      <c r="AH59300" s="7"/>
    </row>
    <row r="59301" spans="33:34">
      <c r="AG59301" s="7"/>
      <c r="AH59301" s="7"/>
    </row>
    <row r="59302" spans="33:34">
      <c r="AG59302" s="7"/>
      <c r="AH59302" s="7"/>
    </row>
    <row r="59303" spans="33:34">
      <c r="AG59303" s="7"/>
      <c r="AH59303" s="7"/>
    </row>
    <row r="59304" spans="33:34">
      <c r="AG59304" s="7"/>
      <c r="AH59304" s="7"/>
    </row>
    <row r="59305" spans="33:34">
      <c r="AG59305" s="7"/>
      <c r="AH59305" s="7"/>
    </row>
    <row r="59306" spans="33:34">
      <c r="AG59306" s="7"/>
      <c r="AH59306" s="7"/>
    </row>
    <row r="59307" spans="33:34">
      <c r="AG59307" s="7"/>
      <c r="AH59307" s="7"/>
    </row>
    <row r="59308" spans="33:34">
      <c r="AG59308" s="7"/>
      <c r="AH59308" s="7"/>
    </row>
    <row r="59309" spans="33:34">
      <c r="AG59309" s="7"/>
      <c r="AH59309" s="7"/>
    </row>
    <row r="59310" spans="33:34">
      <c r="AG59310" s="7"/>
      <c r="AH59310" s="7"/>
    </row>
    <row r="59311" spans="33:34">
      <c r="AG59311" s="7"/>
      <c r="AH59311" s="7"/>
    </row>
    <row r="59312" spans="33:34">
      <c r="AG59312" s="7"/>
      <c r="AH59312" s="7"/>
    </row>
    <row r="59313" spans="33:34">
      <c r="AG59313" s="7"/>
      <c r="AH59313" s="7"/>
    </row>
    <row r="59314" spans="33:34">
      <c r="AG59314" s="7"/>
      <c r="AH59314" s="7"/>
    </row>
    <row r="59315" spans="33:34">
      <c r="AG59315" s="7"/>
      <c r="AH59315" s="7"/>
    </row>
    <row r="59316" spans="33:34">
      <c r="AG59316" s="7"/>
      <c r="AH59316" s="7"/>
    </row>
    <row r="59317" spans="33:34">
      <c r="AG59317" s="7"/>
      <c r="AH59317" s="7"/>
    </row>
    <row r="59318" spans="33:34">
      <c r="AG59318" s="7"/>
      <c r="AH59318" s="7"/>
    </row>
    <row r="59319" spans="33:34">
      <c r="AG59319" s="7"/>
      <c r="AH59319" s="7"/>
    </row>
    <row r="59320" spans="33:34">
      <c r="AG59320" s="7"/>
      <c r="AH59320" s="7"/>
    </row>
    <row r="59321" spans="33:34">
      <c r="AG59321" s="7"/>
      <c r="AH59321" s="7"/>
    </row>
    <row r="59322" spans="33:34">
      <c r="AG59322" s="7"/>
      <c r="AH59322" s="7"/>
    </row>
    <row r="59323" spans="33:34">
      <c r="AG59323" s="7"/>
      <c r="AH59323" s="7"/>
    </row>
    <row r="59324" spans="33:34">
      <c r="AG59324" s="7"/>
      <c r="AH59324" s="7"/>
    </row>
    <row r="59325" spans="33:34">
      <c r="AG59325" s="7"/>
      <c r="AH59325" s="7"/>
    </row>
    <row r="59326" spans="33:34">
      <c r="AG59326" s="7"/>
      <c r="AH59326" s="7"/>
    </row>
    <row r="59327" spans="33:34">
      <c r="AG59327" s="7"/>
      <c r="AH59327" s="7"/>
    </row>
    <row r="59328" spans="33:34">
      <c r="AG59328" s="7"/>
      <c r="AH59328" s="7"/>
    </row>
    <row r="59329" spans="33:34">
      <c r="AG59329" s="7"/>
      <c r="AH59329" s="7"/>
    </row>
    <row r="59330" spans="33:34">
      <c r="AG59330" s="7"/>
      <c r="AH59330" s="7"/>
    </row>
    <row r="59331" spans="33:34">
      <c r="AG59331" s="7"/>
      <c r="AH59331" s="7"/>
    </row>
    <row r="59332" spans="33:34">
      <c r="AG59332" s="7"/>
      <c r="AH59332" s="7"/>
    </row>
    <row r="59333" spans="33:34">
      <c r="AG59333" s="7"/>
      <c r="AH59333" s="7"/>
    </row>
    <row r="59334" spans="33:34">
      <c r="AG59334" s="7"/>
      <c r="AH59334" s="7"/>
    </row>
    <row r="59335" spans="33:34">
      <c r="AG59335" s="7"/>
      <c r="AH59335" s="7"/>
    </row>
    <row r="59336" spans="33:34">
      <c r="AG59336" s="7"/>
      <c r="AH59336" s="7"/>
    </row>
    <row r="59337" spans="33:34">
      <c r="AG59337" s="7"/>
      <c r="AH59337" s="7"/>
    </row>
    <row r="59338" spans="33:34">
      <c r="AG59338" s="7"/>
      <c r="AH59338" s="7"/>
    </row>
    <row r="59339" spans="33:34">
      <c r="AG59339" s="7"/>
      <c r="AH59339" s="7"/>
    </row>
    <row r="59340" spans="33:34">
      <c r="AG59340" s="7"/>
      <c r="AH59340" s="7"/>
    </row>
    <row r="59341" spans="33:34">
      <c r="AG59341" s="7"/>
      <c r="AH59341" s="7"/>
    </row>
    <row r="59342" spans="33:34">
      <c r="AG59342" s="7"/>
      <c r="AH59342" s="7"/>
    </row>
    <row r="59343" spans="33:34">
      <c r="AG59343" s="7"/>
      <c r="AH59343" s="7"/>
    </row>
    <row r="59344" spans="33:34">
      <c r="AG59344" s="7"/>
      <c r="AH59344" s="7"/>
    </row>
    <row r="59345" spans="33:34">
      <c r="AG59345" s="7"/>
      <c r="AH59345" s="7"/>
    </row>
    <row r="59346" spans="33:34">
      <c r="AG59346" s="7"/>
      <c r="AH59346" s="7"/>
    </row>
    <row r="59347" spans="33:34">
      <c r="AG59347" s="7"/>
      <c r="AH59347" s="7"/>
    </row>
    <row r="59348" spans="33:34">
      <c r="AG59348" s="7"/>
      <c r="AH59348" s="7"/>
    </row>
    <row r="59349" spans="33:34">
      <c r="AG59349" s="7"/>
      <c r="AH59349" s="7"/>
    </row>
    <row r="59350" spans="33:34">
      <c r="AG59350" s="7"/>
      <c r="AH59350" s="7"/>
    </row>
    <row r="59351" spans="33:34">
      <c r="AG59351" s="7"/>
      <c r="AH59351" s="7"/>
    </row>
    <row r="59352" spans="33:34">
      <c r="AG59352" s="7"/>
      <c r="AH59352" s="7"/>
    </row>
    <row r="59353" spans="33:34">
      <c r="AG59353" s="7"/>
      <c r="AH59353" s="7"/>
    </row>
    <row r="59354" spans="33:34">
      <c r="AG59354" s="7"/>
      <c r="AH59354" s="7"/>
    </row>
    <row r="59355" spans="33:34">
      <c r="AG59355" s="7"/>
      <c r="AH59355" s="7"/>
    </row>
    <row r="59356" spans="33:34">
      <c r="AG59356" s="7"/>
      <c r="AH59356" s="7"/>
    </row>
    <row r="59357" spans="33:34">
      <c r="AG59357" s="7"/>
      <c r="AH59357" s="7"/>
    </row>
    <row r="59358" spans="33:34">
      <c r="AG59358" s="7"/>
      <c r="AH59358" s="7"/>
    </row>
    <row r="59359" spans="33:34">
      <c r="AG59359" s="7"/>
      <c r="AH59359" s="7"/>
    </row>
    <row r="59360" spans="33:34">
      <c r="AG59360" s="7"/>
      <c r="AH59360" s="7"/>
    </row>
    <row r="59361" spans="33:34">
      <c r="AG59361" s="7"/>
      <c r="AH59361" s="7"/>
    </row>
    <row r="59362" spans="33:34">
      <c r="AG59362" s="7"/>
      <c r="AH59362" s="7"/>
    </row>
    <row r="59363" spans="33:34">
      <c r="AG59363" s="7"/>
      <c r="AH59363" s="7"/>
    </row>
    <row r="59364" spans="33:34">
      <c r="AG59364" s="7"/>
      <c r="AH59364" s="7"/>
    </row>
    <row r="59365" spans="33:34">
      <c r="AG59365" s="7"/>
      <c r="AH59365" s="7"/>
    </row>
    <row r="59366" spans="33:34">
      <c r="AG59366" s="7"/>
      <c r="AH59366" s="7"/>
    </row>
    <row r="59367" spans="33:34">
      <c r="AG59367" s="7"/>
      <c r="AH59367" s="7"/>
    </row>
    <row r="59368" spans="33:34">
      <c r="AG59368" s="7"/>
      <c r="AH59368" s="7"/>
    </row>
    <row r="59369" spans="33:34">
      <c r="AG59369" s="7"/>
      <c r="AH59369" s="7"/>
    </row>
    <row r="59370" spans="33:34">
      <c r="AG59370" s="7"/>
      <c r="AH59370" s="7"/>
    </row>
    <row r="59371" spans="33:34">
      <c r="AG59371" s="7"/>
      <c r="AH59371" s="7"/>
    </row>
    <row r="59372" spans="33:34">
      <c r="AG59372" s="7"/>
      <c r="AH59372" s="7"/>
    </row>
    <row r="59373" spans="33:34">
      <c r="AG59373" s="7"/>
      <c r="AH59373" s="7"/>
    </row>
    <row r="59374" spans="33:34">
      <c r="AG59374" s="7"/>
      <c r="AH59374" s="7"/>
    </row>
    <row r="59375" spans="33:34">
      <c r="AG59375" s="7"/>
      <c r="AH59375" s="7"/>
    </row>
    <row r="59376" spans="33:34">
      <c r="AG59376" s="7"/>
      <c r="AH59376" s="7"/>
    </row>
    <row r="59377" spans="33:34">
      <c r="AG59377" s="7"/>
      <c r="AH59377" s="7"/>
    </row>
    <row r="59378" spans="33:34">
      <c r="AG59378" s="7"/>
      <c r="AH59378" s="7"/>
    </row>
    <row r="59379" spans="33:34">
      <c r="AG59379" s="7"/>
      <c r="AH59379" s="7"/>
    </row>
    <row r="59380" spans="33:34">
      <c r="AG59380" s="7"/>
      <c r="AH59380" s="7"/>
    </row>
    <row r="59381" spans="33:34">
      <c r="AG59381" s="7"/>
      <c r="AH59381" s="7"/>
    </row>
    <row r="59382" spans="33:34">
      <c r="AG59382" s="7"/>
      <c r="AH59382" s="7"/>
    </row>
    <row r="59383" spans="33:34">
      <c r="AG59383" s="7"/>
      <c r="AH59383" s="7"/>
    </row>
    <row r="59384" spans="33:34">
      <c r="AG59384" s="7"/>
      <c r="AH59384" s="7"/>
    </row>
    <row r="59385" spans="33:34">
      <c r="AG59385" s="7"/>
      <c r="AH59385" s="7"/>
    </row>
    <row r="59386" spans="33:34">
      <c r="AG59386" s="7"/>
      <c r="AH59386" s="7"/>
    </row>
    <row r="59387" spans="33:34">
      <c r="AG59387" s="7"/>
      <c r="AH59387" s="7"/>
    </row>
    <row r="59388" spans="33:34">
      <c r="AG59388" s="7"/>
      <c r="AH59388" s="7"/>
    </row>
    <row r="59389" spans="33:34">
      <c r="AG59389" s="7"/>
      <c r="AH59389" s="7"/>
    </row>
    <row r="59390" spans="33:34">
      <c r="AG59390" s="7"/>
      <c r="AH59390" s="7"/>
    </row>
    <row r="59391" spans="33:34">
      <c r="AG59391" s="7"/>
      <c r="AH59391" s="7"/>
    </row>
    <row r="59392" spans="33:34">
      <c r="AG59392" s="7"/>
      <c r="AH59392" s="7"/>
    </row>
    <row r="59393" spans="33:34">
      <c r="AG59393" s="7"/>
      <c r="AH59393" s="7"/>
    </row>
    <row r="59394" spans="33:34">
      <c r="AG59394" s="7"/>
      <c r="AH59394" s="7"/>
    </row>
    <row r="59395" spans="33:34">
      <c r="AG59395" s="7"/>
      <c r="AH59395" s="7"/>
    </row>
    <row r="59396" spans="33:34">
      <c r="AG59396" s="7"/>
      <c r="AH59396" s="7"/>
    </row>
    <row r="59397" spans="33:34">
      <c r="AG59397" s="7"/>
      <c r="AH59397" s="7"/>
    </row>
    <row r="59398" spans="33:34">
      <c r="AG59398" s="7"/>
      <c r="AH59398" s="7"/>
    </row>
    <row r="59399" spans="33:34">
      <c r="AG59399" s="7"/>
      <c r="AH59399" s="7"/>
    </row>
    <row r="59400" spans="33:34">
      <c r="AG59400" s="7"/>
      <c r="AH59400" s="7"/>
    </row>
    <row r="59401" spans="33:34">
      <c r="AG59401" s="7"/>
      <c r="AH59401" s="7"/>
    </row>
    <row r="59402" spans="33:34">
      <c r="AG59402" s="7"/>
      <c r="AH59402" s="7"/>
    </row>
    <row r="59403" spans="33:34">
      <c r="AG59403" s="7"/>
      <c r="AH59403" s="7"/>
    </row>
    <row r="59404" spans="33:34">
      <c r="AG59404" s="7"/>
      <c r="AH59404" s="7"/>
    </row>
    <row r="59405" spans="33:34">
      <c r="AG59405" s="7"/>
      <c r="AH59405" s="7"/>
    </row>
    <row r="59406" spans="33:34">
      <c r="AG59406" s="7"/>
      <c r="AH59406" s="7"/>
    </row>
    <row r="59407" spans="33:34">
      <c r="AG59407" s="7"/>
      <c r="AH59407" s="7"/>
    </row>
    <row r="59408" spans="33:34">
      <c r="AG59408" s="7"/>
      <c r="AH59408" s="7"/>
    </row>
    <row r="59409" spans="33:34">
      <c r="AG59409" s="7"/>
      <c r="AH59409" s="7"/>
    </row>
    <row r="59410" spans="33:34">
      <c r="AG59410" s="7"/>
      <c r="AH59410" s="7"/>
    </row>
    <row r="59411" spans="33:34">
      <c r="AG59411" s="7"/>
      <c r="AH59411" s="7"/>
    </row>
    <row r="59412" spans="33:34">
      <c r="AG59412" s="7"/>
      <c r="AH59412" s="7"/>
    </row>
    <row r="59413" spans="33:34">
      <c r="AG59413" s="7"/>
      <c r="AH59413" s="7"/>
    </row>
    <row r="59414" spans="33:34">
      <c r="AG59414" s="7"/>
      <c r="AH59414" s="7"/>
    </row>
    <row r="59415" spans="33:34">
      <c r="AG59415" s="7"/>
      <c r="AH59415" s="7"/>
    </row>
    <row r="59416" spans="33:34">
      <c r="AG59416" s="7"/>
      <c r="AH59416" s="7"/>
    </row>
    <row r="59417" spans="33:34">
      <c r="AG59417" s="7"/>
      <c r="AH59417" s="7"/>
    </row>
    <row r="59418" spans="33:34">
      <c r="AG59418" s="7"/>
      <c r="AH59418" s="7"/>
    </row>
    <row r="59419" spans="33:34">
      <c r="AG59419" s="7"/>
      <c r="AH59419" s="7"/>
    </row>
    <row r="59420" spans="33:34">
      <c r="AG59420" s="7"/>
      <c r="AH59420" s="7"/>
    </row>
    <row r="59421" spans="33:34">
      <c r="AG59421" s="7"/>
      <c r="AH59421" s="7"/>
    </row>
    <row r="59422" spans="33:34">
      <c r="AG59422" s="7"/>
      <c r="AH59422" s="7"/>
    </row>
    <row r="59423" spans="33:34">
      <c r="AG59423" s="7"/>
      <c r="AH59423" s="7"/>
    </row>
    <row r="59424" spans="33:34">
      <c r="AG59424" s="7"/>
      <c r="AH59424" s="7"/>
    </row>
    <row r="59425" spans="33:34">
      <c r="AG59425" s="7"/>
      <c r="AH59425" s="7"/>
    </row>
    <row r="59426" spans="33:34">
      <c r="AG59426" s="7"/>
      <c r="AH59426" s="7"/>
    </row>
    <row r="59427" spans="33:34">
      <c r="AG59427" s="7"/>
      <c r="AH59427" s="7"/>
    </row>
    <row r="59428" spans="33:34">
      <c r="AG59428" s="7"/>
      <c r="AH59428" s="7"/>
    </row>
    <row r="59429" spans="33:34">
      <c r="AG59429" s="7"/>
      <c r="AH59429" s="7"/>
    </row>
    <row r="59430" spans="33:34">
      <c r="AG59430" s="7"/>
      <c r="AH59430" s="7"/>
    </row>
    <row r="59431" spans="33:34">
      <c r="AG59431" s="7"/>
      <c r="AH59431" s="7"/>
    </row>
    <row r="59432" spans="33:34">
      <c r="AG59432" s="7"/>
      <c r="AH59432" s="7"/>
    </row>
    <row r="59433" spans="33:34">
      <c r="AG59433" s="7"/>
      <c r="AH59433" s="7"/>
    </row>
    <row r="59434" spans="33:34">
      <c r="AG59434" s="7"/>
      <c r="AH59434" s="7"/>
    </row>
    <row r="59435" spans="33:34">
      <c r="AG59435" s="7"/>
      <c r="AH59435" s="7"/>
    </row>
    <row r="59436" spans="33:34">
      <c r="AG59436" s="7"/>
      <c r="AH59436" s="7"/>
    </row>
    <row r="59437" spans="33:34">
      <c r="AG59437" s="7"/>
      <c r="AH59437" s="7"/>
    </row>
    <row r="59438" spans="33:34">
      <c r="AG59438" s="7"/>
      <c r="AH59438" s="7"/>
    </row>
    <row r="59439" spans="33:34">
      <c r="AG59439" s="7"/>
      <c r="AH59439" s="7"/>
    </row>
    <row r="59440" spans="33:34">
      <c r="AG59440" s="7"/>
      <c r="AH59440" s="7"/>
    </row>
    <row r="59441" spans="33:34">
      <c r="AG59441" s="7"/>
      <c r="AH59441" s="7"/>
    </row>
    <row r="59442" spans="33:34">
      <c r="AG59442" s="7"/>
      <c r="AH59442" s="7"/>
    </row>
    <row r="59443" spans="33:34">
      <c r="AG59443" s="7"/>
      <c r="AH59443" s="7"/>
    </row>
    <row r="59444" spans="33:34">
      <c r="AG59444" s="7"/>
      <c r="AH59444" s="7"/>
    </row>
    <row r="59445" spans="33:34">
      <c r="AG59445" s="7"/>
      <c r="AH59445" s="7"/>
    </row>
    <row r="59446" spans="33:34">
      <c r="AG59446" s="7"/>
      <c r="AH59446" s="7"/>
    </row>
    <row r="59447" spans="33:34">
      <c r="AG59447" s="7"/>
      <c r="AH59447" s="7"/>
    </row>
    <row r="59448" spans="33:34">
      <c r="AG59448" s="7"/>
      <c r="AH59448" s="7"/>
    </row>
    <row r="59449" spans="33:34">
      <c r="AG59449" s="7"/>
      <c r="AH59449" s="7"/>
    </row>
    <row r="59450" spans="33:34">
      <c r="AG59450" s="7"/>
      <c r="AH59450" s="7"/>
    </row>
    <row r="59451" spans="33:34">
      <c r="AG59451" s="7"/>
      <c r="AH59451" s="7"/>
    </row>
    <row r="59452" spans="33:34">
      <c r="AG59452" s="7"/>
      <c r="AH59452" s="7"/>
    </row>
    <row r="59453" spans="33:34">
      <c r="AG59453" s="7"/>
      <c r="AH59453" s="7"/>
    </row>
    <row r="59454" spans="33:34">
      <c r="AG59454" s="7"/>
      <c r="AH59454" s="7"/>
    </row>
    <row r="59455" spans="33:34">
      <c r="AG59455" s="7"/>
      <c r="AH59455" s="7"/>
    </row>
    <row r="59456" spans="33:34">
      <c r="AG59456" s="7"/>
      <c r="AH59456" s="7"/>
    </row>
    <row r="59457" spans="33:34">
      <c r="AG59457" s="7"/>
      <c r="AH59457" s="7"/>
    </row>
    <row r="59458" spans="33:34">
      <c r="AG59458" s="7"/>
      <c r="AH59458" s="7"/>
    </row>
    <row r="59459" spans="33:34">
      <c r="AG59459" s="7"/>
      <c r="AH59459" s="7"/>
    </row>
    <row r="59460" spans="33:34">
      <c r="AG59460" s="7"/>
      <c r="AH59460" s="7"/>
    </row>
    <row r="59461" spans="33:34">
      <c r="AG59461" s="7"/>
      <c r="AH59461" s="7"/>
    </row>
    <row r="59462" spans="33:34">
      <c r="AG59462" s="7"/>
      <c r="AH59462" s="7"/>
    </row>
    <row r="59463" spans="33:34">
      <c r="AG59463" s="7"/>
      <c r="AH59463" s="7"/>
    </row>
    <row r="59464" spans="33:34">
      <c r="AG59464" s="7"/>
      <c r="AH59464" s="7"/>
    </row>
    <row r="59465" spans="33:34">
      <c r="AG59465" s="7"/>
      <c r="AH59465" s="7"/>
    </row>
    <row r="59466" spans="33:34">
      <c r="AG59466" s="7"/>
      <c r="AH59466" s="7"/>
    </row>
    <row r="59467" spans="33:34">
      <c r="AG59467" s="7"/>
      <c r="AH59467" s="7"/>
    </row>
    <row r="59468" spans="33:34">
      <c r="AG59468" s="7"/>
      <c r="AH59468" s="7"/>
    </row>
    <row r="59469" spans="33:34">
      <c r="AG59469" s="7"/>
      <c r="AH59469" s="7"/>
    </row>
    <row r="59470" spans="33:34">
      <c r="AG59470" s="7"/>
      <c r="AH59470" s="7"/>
    </row>
    <row r="59471" spans="33:34">
      <c r="AG59471" s="7"/>
      <c r="AH59471" s="7"/>
    </row>
    <row r="59472" spans="33:34">
      <c r="AG59472" s="7"/>
      <c r="AH59472" s="7"/>
    </row>
    <row r="59473" spans="33:34">
      <c r="AG59473" s="7"/>
      <c r="AH59473" s="7"/>
    </row>
    <row r="59474" spans="33:34">
      <c r="AG59474" s="7"/>
      <c r="AH59474" s="7"/>
    </row>
    <row r="59475" spans="33:34">
      <c r="AG59475" s="7"/>
      <c r="AH59475" s="7"/>
    </row>
    <row r="59476" spans="33:34">
      <c r="AG59476" s="7"/>
      <c r="AH59476" s="7"/>
    </row>
    <row r="59477" spans="33:34">
      <c r="AG59477" s="7"/>
      <c r="AH59477" s="7"/>
    </row>
    <row r="59478" spans="33:34">
      <c r="AG59478" s="7"/>
      <c r="AH59478" s="7"/>
    </row>
    <row r="59479" spans="33:34">
      <c r="AG59479" s="7"/>
      <c r="AH59479" s="7"/>
    </row>
    <row r="59480" spans="33:34">
      <c r="AG59480" s="7"/>
      <c r="AH59480" s="7"/>
    </row>
    <row r="59481" spans="33:34">
      <c r="AG59481" s="7"/>
      <c r="AH59481" s="7"/>
    </row>
    <row r="59482" spans="33:34">
      <c r="AG59482" s="7"/>
      <c r="AH59482" s="7"/>
    </row>
    <row r="59483" spans="33:34">
      <c r="AG59483" s="7"/>
      <c r="AH59483" s="7"/>
    </row>
    <row r="59484" spans="33:34">
      <c r="AG59484" s="7"/>
      <c r="AH59484" s="7"/>
    </row>
    <row r="59485" spans="33:34">
      <c r="AG59485" s="7"/>
      <c r="AH59485" s="7"/>
    </row>
    <row r="59486" spans="33:34">
      <c r="AG59486" s="7"/>
      <c r="AH59486" s="7"/>
    </row>
    <row r="59487" spans="33:34">
      <c r="AG59487" s="7"/>
      <c r="AH59487" s="7"/>
    </row>
    <row r="59488" spans="33:34">
      <c r="AG59488" s="7"/>
      <c r="AH59488" s="7"/>
    </row>
    <row r="59489" spans="33:34">
      <c r="AG59489" s="7"/>
      <c r="AH59489" s="7"/>
    </row>
    <row r="59490" spans="33:34">
      <c r="AG59490" s="7"/>
      <c r="AH59490" s="7"/>
    </row>
    <row r="59491" spans="33:34">
      <c r="AG59491" s="7"/>
      <c r="AH59491" s="7"/>
    </row>
    <row r="59492" spans="33:34">
      <c r="AG59492" s="7"/>
      <c r="AH59492" s="7"/>
    </row>
    <row r="59493" spans="33:34">
      <c r="AG59493" s="7"/>
      <c r="AH59493" s="7"/>
    </row>
    <row r="59494" spans="33:34">
      <c r="AG59494" s="7"/>
      <c r="AH59494" s="7"/>
    </row>
    <row r="59495" spans="33:34">
      <c r="AG59495" s="7"/>
      <c r="AH59495" s="7"/>
    </row>
    <row r="59496" spans="33:34">
      <c r="AG59496" s="7"/>
      <c r="AH59496" s="7"/>
    </row>
    <row r="59497" spans="33:34">
      <c r="AG59497" s="7"/>
      <c r="AH59497" s="7"/>
    </row>
    <row r="59498" spans="33:34">
      <c r="AG59498" s="7"/>
      <c r="AH59498" s="7"/>
    </row>
    <row r="59499" spans="33:34">
      <c r="AG59499" s="7"/>
      <c r="AH59499" s="7"/>
    </row>
    <row r="59500" spans="33:34">
      <c r="AG59500" s="7"/>
      <c r="AH59500" s="7"/>
    </row>
    <row r="59501" spans="33:34">
      <c r="AG59501" s="7"/>
      <c r="AH59501" s="7"/>
    </row>
    <row r="59502" spans="33:34">
      <c r="AG59502" s="7"/>
      <c r="AH59502" s="7"/>
    </row>
    <row r="59503" spans="33:34">
      <c r="AG59503" s="7"/>
      <c r="AH59503" s="7"/>
    </row>
    <row r="59504" spans="33:34">
      <c r="AG59504" s="7"/>
      <c r="AH59504" s="7"/>
    </row>
    <row r="59505" spans="33:34">
      <c r="AG59505" s="7"/>
      <c r="AH59505" s="7"/>
    </row>
    <row r="59506" spans="33:34">
      <c r="AG59506" s="7"/>
      <c r="AH59506" s="7"/>
    </row>
    <row r="59507" spans="33:34">
      <c r="AG59507" s="7"/>
      <c r="AH59507" s="7"/>
    </row>
    <row r="59508" spans="33:34">
      <c r="AG59508" s="7"/>
      <c r="AH59508" s="7"/>
    </row>
    <row r="59509" spans="33:34">
      <c r="AG59509" s="7"/>
      <c r="AH59509" s="7"/>
    </row>
    <row r="59510" spans="33:34">
      <c r="AG59510" s="7"/>
      <c r="AH59510" s="7"/>
    </row>
    <row r="59511" spans="33:34">
      <c r="AG59511" s="7"/>
      <c r="AH59511" s="7"/>
    </row>
    <row r="59512" spans="33:34">
      <c r="AG59512" s="7"/>
      <c r="AH59512" s="7"/>
    </row>
    <row r="59513" spans="33:34">
      <c r="AG59513" s="7"/>
      <c r="AH59513" s="7"/>
    </row>
    <row r="59514" spans="33:34">
      <c r="AG59514" s="7"/>
      <c r="AH59514" s="7"/>
    </row>
    <row r="59515" spans="33:34">
      <c r="AG59515" s="7"/>
      <c r="AH59515" s="7"/>
    </row>
    <row r="59516" spans="33:34">
      <c r="AG59516" s="7"/>
      <c r="AH59516" s="7"/>
    </row>
    <row r="59517" spans="33:34">
      <c r="AG59517" s="7"/>
      <c r="AH59517" s="7"/>
    </row>
    <row r="59518" spans="33:34">
      <c r="AG59518" s="7"/>
      <c r="AH59518" s="7"/>
    </row>
    <row r="59519" spans="33:34">
      <c r="AG59519" s="7"/>
      <c r="AH59519" s="7"/>
    </row>
    <row r="59520" spans="33:34">
      <c r="AG59520" s="7"/>
      <c r="AH59520" s="7"/>
    </row>
    <row r="59521" spans="33:34">
      <c r="AG59521" s="7"/>
      <c r="AH59521" s="7"/>
    </row>
    <row r="59522" spans="33:34">
      <c r="AG59522" s="7"/>
      <c r="AH59522" s="7"/>
    </row>
    <row r="59523" spans="33:34">
      <c r="AG59523" s="7"/>
      <c r="AH59523" s="7"/>
    </row>
    <row r="59524" spans="33:34">
      <c r="AG59524" s="7"/>
      <c r="AH59524" s="7"/>
    </row>
    <row r="59525" spans="33:34">
      <c r="AG59525" s="7"/>
      <c r="AH59525" s="7"/>
    </row>
    <row r="59526" spans="33:34">
      <c r="AG59526" s="7"/>
      <c r="AH59526" s="7"/>
    </row>
    <row r="59527" spans="33:34">
      <c r="AG59527" s="7"/>
      <c r="AH59527" s="7"/>
    </row>
    <row r="59528" spans="33:34">
      <c r="AG59528" s="7"/>
      <c r="AH59528" s="7"/>
    </row>
    <row r="59529" spans="33:34">
      <c r="AG59529" s="7"/>
      <c r="AH59529" s="7"/>
    </row>
    <row r="59530" spans="33:34">
      <c r="AG59530" s="7"/>
      <c r="AH59530" s="7"/>
    </row>
    <row r="59531" spans="33:34">
      <c r="AG59531" s="7"/>
      <c r="AH59531" s="7"/>
    </row>
    <row r="59532" spans="33:34">
      <c r="AG59532" s="7"/>
      <c r="AH59532" s="7"/>
    </row>
    <row r="59533" spans="33:34">
      <c r="AG59533" s="7"/>
      <c r="AH59533" s="7"/>
    </row>
    <row r="59534" spans="33:34">
      <c r="AG59534" s="7"/>
      <c r="AH59534" s="7"/>
    </row>
    <row r="59535" spans="33:34">
      <c r="AG59535" s="7"/>
      <c r="AH59535" s="7"/>
    </row>
    <row r="59536" spans="33:34">
      <c r="AG59536" s="7"/>
      <c r="AH59536" s="7"/>
    </row>
    <row r="59537" spans="33:34">
      <c r="AG59537" s="7"/>
      <c r="AH59537" s="7"/>
    </row>
    <row r="59538" spans="33:34">
      <c r="AG59538" s="7"/>
      <c r="AH59538" s="7"/>
    </row>
    <row r="59539" spans="33:34">
      <c r="AG59539" s="7"/>
      <c r="AH59539" s="7"/>
    </row>
    <row r="59540" spans="33:34">
      <c r="AG59540" s="7"/>
      <c r="AH59540" s="7"/>
    </row>
    <row r="59541" spans="33:34">
      <c r="AG59541" s="7"/>
      <c r="AH59541" s="7"/>
    </row>
    <row r="59542" spans="33:34">
      <c r="AG59542" s="7"/>
      <c r="AH59542" s="7"/>
    </row>
    <row r="59543" spans="33:34">
      <c r="AG59543" s="7"/>
      <c r="AH59543" s="7"/>
    </row>
    <row r="59544" spans="33:34">
      <c r="AG59544" s="7"/>
      <c r="AH59544" s="7"/>
    </row>
    <row r="59545" spans="33:34">
      <c r="AG59545" s="7"/>
      <c r="AH59545" s="7"/>
    </row>
    <row r="59546" spans="33:34">
      <c r="AG59546" s="7"/>
      <c r="AH59546" s="7"/>
    </row>
    <row r="59547" spans="33:34">
      <c r="AG59547" s="7"/>
      <c r="AH59547" s="7"/>
    </row>
    <row r="59548" spans="33:34">
      <c r="AG59548" s="7"/>
      <c r="AH59548" s="7"/>
    </row>
    <row r="59549" spans="33:34">
      <c r="AG59549" s="7"/>
      <c r="AH59549" s="7"/>
    </row>
    <row r="59550" spans="33:34">
      <c r="AG59550" s="7"/>
      <c r="AH59550" s="7"/>
    </row>
    <row r="59551" spans="33:34">
      <c r="AG59551" s="7"/>
      <c r="AH59551" s="7"/>
    </row>
    <row r="59552" spans="33:34">
      <c r="AG59552" s="7"/>
      <c r="AH59552" s="7"/>
    </row>
    <row r="59553" spans="33:34">
      <c r="AG59553" s="7"/>
      <c r="AH59553" s="7"/>
    </row>
    <row r="59554" spans="33:34">
      <c r="AG59554" s="7"/>
      <c r="AH59554" s="7"/>
    </row>
    <row r="59555" spans="33:34">
      <c r="AG59555" s="7"/>
      <c r="AH59555" s="7"/>
    </row>
    <row r="59556" spans="33:34">
      <c r="AG59556" s="7"/>
      <c r="AH59556" s="7"/>
    </row>
    <row r="59557" spans="33:34">
      <c r="AG59557" s="7"/>
      <c r="AH59557" s="7"/>
    </row>
    <row r="59558" spans="33:34">
      <c r="AG59558" s="7"/>
      <c r="AH59558" s="7"/>
    </row>
    <row r="59559" spans="33:34">
      <c r="AG59559" s="7"/>
      <c r="AH59559" s="7"/>
    </row>
    <row r="59560" spans="33:34">
      <c r="AG59560" s="7"/>
      <c r="AH59560" s="7"/>
    </row>
    <row r="59561" spans="33:34">
      <c r="AG59561" s="7"/>
      <c r="AH59561" s="7"/>
    </row>
    <row r="59562" spans="33:34">
      <c r="AG59562" s="7"/>
      <c r="AH59562" s="7"/>
    </row>
    <row r="59563" spans="33:34">
      <c r="AG59563" s="7"/>
      <c r="AH59563" s="7"/>
    </row>
    <row r="59564" spans="33:34">
      <c r="AG59564" s="7"/>
      <c r="AH59564" s="7"/>
    </row>
    <row r="59565" spans="33:34">
      <c r="AG59565" s="7"/>
      <c r="AH59565" s="7"/>
    </row>
    <row r="59566" spans="33:34">
      <c r="AG59566" s="7"/>
      <c r="AH59566" s="7"/>
    </row>
    <row r="59567" spans="33:34">
      <c r="AG59567" s="7"/>
      <c r="AH59567" s="7"/>
    </row>
    <row r="59568" spans="33:34">
      <c r="AG59568" s="7"/>
      <c r="AH59568" s="7"/>
    </row>
    <row r="59569" spans="33:34">
      <c r="AG59569" s="7"/>
      <c r="AH59569" s="7"/>
    </row>
    <row r="59570" spans="33:34">
      <c r="AG59570" s="7"/>
      <c r="AH59570" s="7"/>
    </row>
    <row r="59571" spans="33:34">
      <c r="AG59571" s="7"/>
      <c r="AH59571" s="7"/>
    </row>
    <row r="59572" spans="33:34">
      <c r="AG59572" s="7"/>
      <c r="AH59572" s="7"/>
    </row>
    <row r="59573" spans="33:34">
      <c r="AG59573" s="7"/>
      <c r="AH59573" s="7"/>
    </row>
    <row r="59574" spans="33:34">
      <c r="AG59574" s="7"/>
      <c r="AH59574" s="7"/>
    </row>
    <row r="59575" spans="33:34">
      <c r="AG59575" s="7"/>
      <c r="AH59575" s="7"/>
    </row>
    <row r="59576" spans="33:34">
      <c r="AG59576" s="7"/>
      <c r="AH59576" s="7"/>
    </row>
    <row r="59577" spans="33:34">
      <c r="AG59577" s="7"/>
      <c r="AH59577" s="7"/>
    </row>
    <row r="59578" spans="33:34">
      <c r="AG59578" s="7"/>
      <c r="AH59578" s="7"/>
    </row>
    <row r="59579" spans="33:34">
      <c r="AG59579" s="7"/>
      <c r="AH59579" s="7"/>
    </row>
    <row r="59580" spans="33:34">
      <c r="AG59580" s="7"/>
      <c r="AH59580" s="7"/>
    </row>
    <row r="59581" spans="33:34">
      <c r="AG59581" s="7"/>
      <c r="AH59581" s="7"/>
    </row>
    <row r="59582" spans="33:34">
      <c r="AG59582" s="7"/>
      <c r="AH59582" s="7"/>
    </row>
    <row r="59583" spans="33:34">
      <c r="AG59583" s="7"/>
      <c r="AH59583" s="7"/>
    </row>
    <row r="59584" spans="33:34">
      <c r="AG59584" s="7"/>
      <c r="AH59584" s="7"/>
    </row>
    <row r="59585" spans="33:34">
      <c r="AG59585" s="7"/>
      <c r="AH59585" s="7"/>
    </row>
    <row r="59586" spans="33:34">
      <c r="AG59586" s="7"/>
      <c r="AH59586" s="7"/>
    </row>
    <row r="59587" spans="33:34">
      <c r="AG59587" s="7"/>
      <c r="AH59587" s="7"/>
    </row>
    <row r="59588" spans="33:34">
      <c r="AG59588" s="7"/>
      <c r="AH59588" s="7"/>
    </row>
    <row r="59589" spans="33:34">
      <c r="AG59589" s="7"/>
      <c r="AH59589" s="7"/>
    </row>
    <row r="59590" spans="33:34">
      <c r="AG59590" s="7"/>
      <c r="AH59590" s="7"/>
    </row>
    <row r="59591" spans="33:34">
      <c r="AG59591" s="7"/>
      <c r="AH59591" s="7"/>
    </row>
    <row r="59592" spans="33:34">
      <c r="AG59592" s="7"/>
      <c r="AH59592" s="7"/>
    </row>
    <row r="59593" spans="33:34">
      <c r="AG59593" s="7"/>
      <c r="AH59593" s="7"/>
    </row>
    <row r="59594" spans="33:34">
      <c r="AG59594" s="7"/>
      <c r="AH59594" s="7"/>
    </row>
    <row r="59595" spans="33:34">
      <c r="AG59595" s="7"/>
      <c r="AH59595" s="7"/>
    </row>
    <row r="59596" spans="33:34">
      <c r="AG59596" s="7"/>
      <c r="AH59596" s="7"/>
    </row>
    <row r="59597" spans="33:34">
      <c r="AG59597" s="7"/>
      <c r="AH59597" s="7"/>
    </row>
    <row r="59598" spans="33:34">
      <c r="AG59598" s="7"/>
      <c r="AH59598" s="7"/>
    </row>
    <row r="59599" spans="33:34">
      <c r="AG59599" s="7"/>
      <c r="AH59599" s="7"/>
    </row>
    <row r="59600" spans="33:34">
      <c r="AG59600" s="7"/>
      <c r="AH59600" s="7"/>
    </row>
    <row r="59601" spans="33:34">
      <c r="AG59601" s="7"/>
      <c r="AH59601" s="7"/>
    </row>
    <row r="59602" spans="33:34">
      <c r="AG59602" s="7"/>
      <c r="AH59602" s="7"/>
    </row>
    <row r="59603" spans="33:34">
      <c r="AG59603" s="7"/>
      <c r="AH59603" s="7"/>
    </row>
    <row r="59604" spans="33:34">
      <c r="AG59604" s="7"/>
      <c r="AH59604" s="7"/>
    </row>
    <row r="59605" spans="33:34">
      <c r="AG59605" s="7"/>
      <c r="AH59605" s="7"/>
    </row>
    <row r="59606" spans="33:34">
      <c r="AG59606" s="7"/>
      <c r="AH59606" s="7"/>
    </row>
    <row r="59607" spans="33:34">
      <c r="AG59607" s="7"/>
      <c r="AH59607" s="7"/>
    </row>
    <row r="59608" spans="33:34">
      <c r="AG59608" s="7"/>
      <c r="AH59608" s="7"/>
    </row>
    <row r="59609" spans="33:34">
      <c r="AG59609" s="7"/>
      <c r="AH59609" s="7"/>
    </row>
    <row r="59610" spans="33:34">
      <c r="AG59610" s="7"/>
      <c r="AH59610" s="7"/>
    </row>
    <row r="59611" spans="33:34">
      <c r="AG59611" s="7"/>
      <c r="AH59611" s="7"/>
    </row>
    <row r="59612" spans="33:34">
      <c r="AG59612" s="7"/>
      <c r="AH59612" s="7"/>
    </row>
    <row r="59613" spans="33:34">
      <c r="AG59613" s="7"/>
      <c r="AH59613" s="7"/>
    </row>
    <row r="59614" spans="33:34">
      <c r="AG59614" s="7"/>
      <c r="AH59614" s="7"/>
    </row>
    <row r="59615" spans="33:34">
      <c r="AG59615" s="7"/>
      <c r="AH59615" s="7"/>
    </row>
    <row r="59616" spans="33:34">
      <c r="AG59616" s="7"/>
      <c r="AH59616" s="7"/>
    </row>
    <row r="59617" spans="33:34">
      <c r="AG59617" s="7"/>
      <c r="AH59617" s="7"/>
    </row>
    <row r="59618" spans="33:34">
      <c r="AG59618" s="7"/>
      <c r="AH59618" s="7"/>
    </row>
    <row r="59619" spans="33:34">
      <c r="AG59619" s="7"/>
      <c r="AH59619" s="7"/>
    </row>
    <row r="59620" spans="33:34">
      <c r="AG59620" s="7"/>
      <c r="AH59620" s="7"/>
    </row>
    <row r="59621" spans="33:34">
      <c r="AG59621" s="7"/>
      <c r="AH59621" s="7"/>
    </row>
    <row r="59622" spans="33:34">
      <c r="AG59622" s="7"/>
      <c r="AH59622" s="7"/>
    </row>
    <row r="59623" spans="33:34">
      <c r="AG59623" s="7"/>
      <c r="AH59623" s="7"/>
    </row>
    <row r="59624" spans="33:34">
      <c r="AG59624" s="7"/>
      <c r="AH59624" s="7"/>
    </row>
    <row r="59625" spans="33:34">
      <c r="AG59625" s="7"/>
      <c r="AH59625" s="7"/>
    </row>
    <row r="59626" spans="33:34">
      <c r="AG59626" s="7"/>
      <c r="AH59626" s="7"/>
    </row>
    <row r="59627" spans="33:34">
      <c r="AG59627" s="7"/>
      <c r="AH59627" s="7"/>
    </row>
    <row r="59628" spans="33:34">
      <c r="AG59628" s="7"/>
      <c r="AH59628" s="7"/>
    </row>
    <row r="59629" spans="33:34">
      <c r="AG59629" s="7"/>
      <c r="AH59629" s="7"/>
    </row>
    <row r="59630" spans="33:34">
      <c r="AG59630" s="7"/>
      <c r="AH59630" s="7"/>
    </row>
    <row r="59631" spans="33:34">
      <c r="AG59631" s="7"/>
      <c r="AH59631" s="7"/>
    </row>
    <row r="59632" spans="33:34">
      <c r="AG59632" s="7"/>
      <c r="AH59632" s="7"/>
    </row>
    <row r="59633" spans="33:34">
      <c r="AG59633" s="7"/>
      <c r="AH59633" s="7"/>
    </row>
    <row r="59634" spans="33:34">
      <c r="AG59634" s="7"/>
      <c r="AH59634" s="7"/>
    </row>
    <row r="59635" spans="33:34">
      <c r="AG59635" s="7"/>
      <c r="AH59635" s="7"/>
    </row>
    <row r="59636" spans="33:34">
      <c r="AG59636" s="7"/>
      <c r="AH59636" s="7"/>
    </row>
    <row r="59637" spans="33:34">
      <c r="AG59637" s="7"/>
      <c r="AH59637" s="7"/>
    </row>
    <row r="59638" spans="33:34">
      <c r="AG59638" s="7"/>
      <c r="AH59638" s="7"/>
    </row>
    <row r="59639" spans="33:34">
      <c r="AG59639" s="7"/>
      <c r="AH59639" s="7"/>
    </row>
    <row r="59640" spans="33:34">
      <c r="AG59640" s="7"/>
      <c r="AH59640" s="7"/>
    </row>
    <row r="59641" spans="33:34">
      <c r="AG59641" s="7"/>
      <c r="AH59641" s="7"/>
    </row>
    <row r="59642" spans="33:34">
      <c r="AG59642" s="7"/>
      <c r="AH59642" s="7"/>
    </row>
    <row r="59643" spans="33:34">
      <c r="AG59643" s="7"/>
      <c r="AH59643" s="7"/>
    </row>
    <row r="59644" spans="33:34">
      <c r="AG59644" s="7"/>
      <c r="AH59644" s="7"/>
    </row>
    <row r="59645" spans="33:34">
      <c r="AG59645" s="7"/>
      <c r="AH59645" s="7"/>
    </row>
    <row r="59646" spans="33:34">
      <c r="AG59646" s="7"/>
      <c r="AH59646" s="7"/>
    </row>
    <row r="59647" spans="33:34">
      <c r="AG59647" s="7"/>
      <c r="AH59647" s="7"/>
    </row>
    <row r="59648" spans="33:34">
      <c r="AG59648" s="7"/>
      <c r="AH59648" s="7"/>
    </row>
    <row r="59649" spans="33:34">
      <c r="AG59649" s="7"/>
      <c r="AH59649" s="7"/>
    </row>
    <row r="59650" spans="33:34">
      <c r="AG59650" s="7"/>
      <c r="AH59650" s="7"/>
    </row>
    <row r="59651" spans="33:34">
      <c r="AG59651" s="7"/>
      <c r="AH59651" s="7"/>
    </row>
    <row r="59652" spans="33:34">
      <c r="AG59652" s="7"/>
      <c r="AH59652" s="7"/>
    </row>
    <row r="59653" spans="33:34">
      <c r="AG59653" s="7"/>
      <c r="AH59653" s="7"/>
    </row>
    <row r="59654" spans="33:34">
      <c r="AG59654" s="7"/>
      <c r="AH59654" s="7"/>
    </row>
    <row r="59655" spans="33:34">
      <c r="AG59655" s="7"/>
      <c r="AH59655" s="7"/>
    </row>
    <row r="59656" spans="33:34">
      <c r="AG59656" s="7"/>
      <c r="AH59656" s="7"/>
    </row>
    <row r="59657" spans="33:34">
      <c r="AG59657" s="7"/>
      <c r="AH59657" s="7"/>
    </row>
    <row r="59658" spans="33:34">
      <c r="AG59658" s="7"/>
      <c r="AH59658" s="7"/>
    </row>
    <row r="59659" spans="33:34">
      <c r="AG59659" s="7"/>
      <c r="AH59659" s="7"/>
    </row>
    <row r="59660" spans="33:34">
      <c r="AG59660" s="7"/>
      <c r="AH59660" s="7"/>
    </row>
    <row r="59661" spans="33:34">
      <c r="AG59661" s="7"/>
      <c r="AH59661" s="7"/>
    </row>
    <row r="59662" spans="33:34">
      <c r="AG59662" s="7"/>
      <c r="AH59662" s="7"/>
    </row>
    <row r="59663" spans="33:34">
      <c r="AG59663" s="7"/>
      <c r="AH59663" s="7"/>
    </row>
    <row r="59664" spans="33:34">
      <c r="AG59664" s="7"/>
      <c r="AH59664" s="7"/>
    </row>
    <row r="59665" spans="33:34">
      <c r="AG59665" s="7"/>
      <c r="AH59665" s="7"/>
    </row>
    <row r="59666" spans="33:34">
      <c r="AG59666" s="7"/>
      <c r="AH59666" s="7"/>
    </row>
    <row r="59667" spans="33:34">
      <c r="AG59667" s="7"/>
      <c r="AH59667" s="7"/>
    </row>
    <row r="59668" spans="33:34">
      <c r="AG59668" s="7"/>
      <c r="AH59668" s="7"/>
    </row>
    <row r="59669" spans="33:34">
      <c r="AG59669" s="7"/>
      <c r="AH59669" s="7"/>
    </row>
    <row r="59670" spans="33:34">
      <c r="AG59670" s="7"/>
      <c r="AH59670" s="7"/>
    </row>
    <row r="59671" spans="33:34">
      <c r="AG59671" s="7"/>
      <c r="AH59671" s="7"/>
    </row>
    <row r="59672" spans="33:34">
      <c r="AG59672" s="7"/>
      <c r="AH59672" s="7"/>
    </row>
    <row r="59673" spans="33:34">
      <c r="AG59673" s="7"/>
      <c r="AH59673" s="7"/>
    </row>
    <row r="59674" spans="33:34">
      <c r="AG59674" s="7"/>
      <c r="AH59674" s="7"/>
    </row>
    <row r="59675" spans="33:34">
      <c r="AG59675" s="7"/>
      <c r="AH59675" s="7"/>
    </row>
    <row r="59676" spans="33:34">
      <c r="AG59676" s="7"/>
      <c r="AH59676" s="7"/>
    </row>
    <row r="59677" spans="33:34">
      <c r="AG59677" s="7"/>
      <c r="AH59677" s="7"/>
    </row>
    <row r="59678" spans="33:34">
      <c r="AG59678" s="7"/>
      <c r="AH59678" s="7"/>
    </row>
    <row r="59679" spans="33:34">
      <c r="AG59679" s="7"/>
      <c r="AH59679" s="7"/>
    </row>
    <row r="59680" spans="33:34">
      <c r="AG59680" s="7"/>
      <c r="AH59680" s="7"/>
    </row>
    <row r="59681" spans="33:34">
      <c r="AG59681" s="7"/>
      <c r="AH59681" s="7"/>
    </row>
    <row r="59682" spans="33:34">
      <c r="AG59682" s="7"/>
      <c r="AH59682" s="7"/>
    </row>
    <row r="59683" spans="33:34">
      <c r="AG59683" s="7"/>
      <c r="AH59683" s="7"/>
    </row>
    <row r="59684" spans="33:34">
      <c r="AG59684" s="7"/>
      <c r="AH59684" s="7"/>
    </row>
    <row r="59685" spans="33:34">
      <c r="AG59685" s="7"/>
      <c r="AH59685" s="7"/>
    </row>
    <row r="59686" spans="33:34">
      <c r="AG59686" s="7"/>
      <c r="AH59686" s="7"/>
    </row>
    <row r="59687" spans="33:34">
      <c r="AG59687" s="7"/>
      <c r="AH59687" s="7"/>
    </row>
    <row r="59688" spans="33:34">
      <c r="AG59688" s="7"/>
      <c r="AH59688" s="7"/>
    </row>
    <row r="59689" spans="33:34">
      <c r="AG59689" s="7"/>
      <c r="AH59689" s="7"/>
    </row>
    <row r="59690" spans="33:34">
      <c r="AG59690" s="7"/>
      <c r="AH59690" s="7"/>
    </row>
    <row r="59691" spans="33:34">
      <c r="AG59691" s="7"/>
      <c r="AH59691" s="7"/>
    </row>
    <row r="59692" spans="33:34">
      <c r="AG59692" s="7"/>
      <c r="AH59692" s="7"/>
    </row>
    <row r="59693" spans="33:34">
      <c r="AG59693" s="7"/>
      <c r="AH59693" s="7"/>
    </row>
    <row r="59694" spans="33:34">
      <c r="AG59694" s="7"/>
      <c r="AH59694" s="7"/>
    </row>
    <row r="59695" spans="33:34">
      <c r="AG59695" s="7"/>
      <c r="AH59695" s="7"/>
    </row>
    <row r="59696" spans="33:34">
      <c r="AG59696" s="7"/>
      <c r="AH59696" s="7"/>
    </row>
    <row r="59697" spans="33:34">
      <c r="AG59697" s="7"/>
      <c r="AH59697" s="7"/>
    </row>
    <row r="59698" spans="33:34">
      <c r="AG59698" s="7"/>
      <c r="AH59698" s="7"/>
    </row>
    <row r="59699" spans="33:34">
      <c r="AG59699" s="7"/>
      <c r="AH59699" s="7"/>
    </row>
    <row r="59700" spans="33:34">
      <c r="AG59700" s="7"/>
      <c r="AH59700" s="7"/>
    </row>
    <row r="59701" spans="33:34">
      <c r="AG59701" s="7"/>
      <c r="AH59701" s="7"/>
    </row>
    <row r="59702" spans="33:34">
      <c r="AG59702" s="7"/>
      <c r="AH59702" s="7"/>
    </row>
    <row r="59703" spans="33:34">
      <c r="AG59703" s="7"/>
      <c r="AH59703" s="7"/>
    </row>
    <row r="59704" spans="33:34">
      <c r="AG59704" s="7"/>
      <c r="AH59704" s="7"/>
    </row>
    <row r="59705" spans="33:34">
      <c r="AG59705" s="7"/>
      <c r="AH59705" s="7"/>
    </row>
    <row r="59706" spans="33:34">
      <c r="AG59706" s="7"/>
      <c r="AH59706" s="7"/>
    </row>
    <row r="59707" spans="33:34">
      <c r="AG59707" s="7"/>
      <c r="AH59707" s="7"/>
    </row>
    <row r="59708" spans="33:34">
      <c r="AG59708" s="7"/>
      <c r="AH59708" s="7"/>
    </row>
    <row r="59709" spans="33:34">
      <c r="AG59709" s="7"/>
      <c r="AH59709" s="7"/>
    </row>
    <row r="59710" spans="33:34">
      <c r="AG59710" s="7"/>
      <c r="AH59710" s="7"/>
    </row>
    <row r="59711" spans="33:34">
      <c r="AG59711" s="7"/>
      <c r="AH59711" s="7"/>
    </row>
    <row r="59712" spans="33:34">
      <c r="AG59712" s="7"/>
      <c r="AH59712" s="7"/>
    </row>
    <row r="59713" spans="33:34">
      <c r="AG59713" s="7"/>
      <c r="AH59713" s="7"/>
    </row>
    <row r="59714" spans="33:34">
      <c r="AG59714" s="7"/>
      <c r="AH59714" s="7"/>
    </row>
    <row r="59715" spans="33:34">
      <c r="AG59715" s="7"/>
      <c r="AH59715" s="7"/>
    </row>
    <row r="59716" spans="33:34">
      <c r="AG59716" s="7"/>
      <c r="AH59716" s="7"/>
    </row>
    <row r="59717" spans="33:34">
      <c r="AG59717" s="7"/>
      <c r="AH59717" s="7"/>
    </row>
    <row r="59718" spans="33:34">
      <c r="AG59718" s="7"/>
      <c r="AH59718" s="7"/>
    </row>
    <row r="59719" spans="33:34">
      <c r="AG59719" s="7"/>
      <c r="AH59719" s="7"/>
    </row>
    <row r="59720" spans="33:34">
      <c r="AG59720" s="7"/>
      <c r="AH59720" s="7"/>
    </row>
    <row r="59721" spans="33:34">
      <c r="AG59721" s="7"/>
      <c r="AH59721" s="7"/>
    </row>
    <row r="59722" spans="33:34">
      <c r="AG59722" s="7"/>
      <c r="AH59722" s="7"/>
    </row>
    <row r="59723" spans="33:34">
      <c r="AG59723" s="7"/>
      <c r="AH59723" s="7"/>
    </row>
    <row r="59724" spans="33:34">
      <c r="AG59724" s="7"/>
      <c r="AH59724" s="7"/>
    </row>
    <row r="59725" spans="33:34">
      <c r="AG59725" s="7"/>
      <c r="AH59725" s="7"/>
    </row>
    <row r="59726" spans="33:34">
      <c r="AG59726" s="7"/>
      <c r="AH59726" s="7"/>
    </row>
    <row r="59727" spans="33:34">
      <c r="AG59727" s="7"/>
      <c r="AH59727" s="7"/>
    </row>
    <row r="59728" spans="33:34">
      <c r="AG59728" s="7"/>
      <c r="AH59728" s="7"/>
    </row>
    <row r="59729" spans="33:34">
      <c r="AG59729" s="7"/>
      <c r="AH59729" s="7"/>
    </row>
    <row r="59730" spans="33:34">
      <c r="AG59730" s="7"/>
      <c r="AH59730" s="7"/>
    </row>
    <row r="59731" spans="33:34">
      <c r="AG59731" s="7"/>
      <c r="AH59731" s="7"/>
    </row>
    <row r="59732" spans="33:34">
      <c r="AG59732" s="7"/>
      <c r="AH59732" s="7"/>
    </row>
    <row r="59733" spans="33:34">
      <c r="AG59733" s="7"/>
      <c r="AH59733" s="7"/>
    </row>
    <row r="59734" spans="33:34">
      <c r="AG59734" s="7"/>
      <c r="AH59734" s="7"/>
    </row>
    <row r="59735" spans="33:34">
      <c r="AG59735" s="7"/>
      <c r="AH59735" s="7"/>
    </row>
    <row r="59736" spans="33:34">
      <c r="AG59736" s="7"/>
      <c r="AH59736" s="7"/>
    </row>
    <row r="59737" spans="33:34">
      <c r="AG59737" s="7"/>
      <c r="AH59737" s="7"/>
    </row>
    <row r="59738" spans="33:34">
      <c r="AG59738" s="7"/>
      <c r="AH59738" s="7"/>
    </row>
    <row r="59739" spans="33:34">
      <c r="AG59739" s="7"/>
      <c r="AH59739" s="7"/>
    </row>
    <row r="59740" spans="33:34">
      <c r="AG59740" s="7"/>
      <c r="AH59740" s="7"/>
    </row>
    <row r="59741" spans="33:34">
      <c r="AG59741" s="7"/>
      <c r="AH59741" s="7"/>
    </row>
    <row r="59742" spans="33:34">
      <c r="AG59742" s="7"/>
      <c r="AH59742" s="7"/>
    </row>
    <row r="59743" spans="33:34">
      <c r="AG59743" s="7"/>
      <c r="AH59743" s="7"/>
    </row>
    <row r="59744" spans="33:34">
      <c r="AG59744" s="7"/>
      <c r="AH59744" s="7"/>
    </row>
    <row r="59745" spans="33:34">
      <c r="AG59745" s="7"/>
      <c r="AH59745" s="7"/>
    </row>
    <row r="59746" spans="33:34">
      <c r="AG59746" s="7"/>
      <c r="AH59746" s="7"/>
    </row>
    <row r="59747" spans="33:34">
      <c r="AG59747" s="7"/>
      <c r="AH59747" s="7"/>
    </row>
    <row r="59748" spans="33:34">
      <c r="AG59748" s="7"/>
      <c r="AH59748" s="7"/>
    </row>
    <row r="59749" spans="33:34">
      <c r="AG59749" s="7"/>
      <c r="AH59749" s="7"/>
    </row>
    <row r="59750" spans="33:34">
      <c r="AG59750" s="7"/>
      <c r="AH59750" s="7"/>
    </row>
    <row r="59751" spans="33:34">
      <c r="AG59751" s="7"/>
      <c r="AH59751" s="7"/>
    </row>
    <row r="59752" spans="33:34">
      <c r="AG59752" s="7"/>
      <c r="AH59752" s="7"/>
    </row>
    <row r="59753" spans="33:34">
      <c r="AG59753" s="7"/>
      <c r="AH59753" s="7"/>
    </row>
    <row r="59754" spans="33:34">
      <c r="AG59754" s="7"/>
      <c r="AH59754" s="7"/>
    </row>
    <row r="59755" spans="33:34">
      <c r="AG59755" s="7"/>
      <c r="AH59755" s="7"/>
    </row>
    <row r="59756" spans="33:34">
      <c r="AG59756" s="7"/>
      <c r="AH59756" s="7"/>
    </row>
    <row r="59757" spans="33:34">
      <c r="AG59757" s="7"/>
      <c r="AH59757" s="7"/>
    </row>
    <row r="59758" spans="33:34">
      <c r="AG59758" s="7"/>
      <c r="AH59758" s="7"/>
    </row>
    <row r="59759" spans="33:34">
      <c r="AG59759" s="7"/>
      <c r="AH59759" s="7"/>
    </row>
    <row r="59760" spans="33:34">
      <c r="AG59760" s="7"/>
      <c r="AH59760" s="7"/>
    </row>
    <row r="59761" spans="33:34">
      <c r="AG59761" s="7"/>
      <c r="AH59761" s="7"/>
    </row>
    <row r="59762" spans="33:34">
      <c r="AG59762" s="7"/>
      <c r="AH59762" s="7"/>
    </row>
    <row r="59763" spans="33:34">
      <c r="AG59763" s="7"/>
      <c r="AH59763" s="7"/>
    </row>
    <row r="59764" spans="33:34">
      <c r="AG59764" s="7"/>
      <c r="AH59764" s="7"/>
    </row>
    <row r="59765" spans="33:34">
      <c r="AG59765" s="7"/>
      <c r="AH59765" s="7"/>
    </row>
    <row r="59766" spans="33:34">
      <c r="AG59766" s="7"/>
      <c r="AH59766" s="7"/>
    </row>
    <row r="59767" spans="33:34">
      <c r="AG59767" s="7"/>
      <c r="AH59767" s="7"/>
    </row>
    <row r="59768" spans="33:34">
      <c r="AG59768" s="7"/>
      <c r="AH59768" s="7"/>
    </row>
    <row r="59769" spans="33:34">
      <c r="AG59769" s="7"/>
      <c r="AH59769" s="7"/>
    </row>
    <row r="59770" spans="33:34">
      <c r="AG59770" s="7"/>
      <c r="AH59770" s="7"/>
    </row>
    <row r="59771" spans="33:34">
      <c r="AG59771" s="7"/>
      <c r="AH59771" s="7"/>
    </row>
    <row r="59772" spans="33:34">
      <c r="AG59772" s="7"/>
      <c r="AH59772" s="7"/>
    </row>
    <row r="59773" spans="33:34">
      <c r="AG59773" s="7"/>
      <c r="AH59773" s="7"/>
    </row>
    <row r="59774" spans="33:34">
      <c r="AG59774" s="7"/>
      <c r="AH59774" s="7"/>
    </row>
    <row r="59775" spans="33:34">
      <c r="AG59775" s="7"/>
      <c r="AH59775" s="7"/>
    </row>
    <row r="59776" spans="33:34">
      <c r="AG59776" s="7"/>
      <c r="AH59776" s="7"/>
    </row>
    <row r="59777" spans="33:34">
      <c r="AG59777" s="7"/>
      <c r="AH59777" s="7"/>
    </row>
    <row r="59778" spans="33:34">
      <c r="AG59778" s="7"/>
      <c r="AH59778" s="7"/>
    </row>
    <row r="59779" spans="33:34">
      <c r="AG59779" s="7"/>
      <c r="AH59779" s="7"/>
    </row>
    <row r="59780" spans="33:34">
      <c r="AG59780" s="7"/>
      <c r="AH59780" s="7"/>
    </row>
    <row r="59781" spans="33:34">
      <c r="AG59781" s="7"/>
      <c r="AH59781" s="7"/>
    </row>
    <row r="59782" spans="33:34">
      <c r="AG59782" s="7"/>
      <c r="AH59782" s="7"/>
    </row>
    <row r="59783" spans="33:34">
      <c r="AG59783" s="7"/>
      <c r="AH59783" s="7"/>
    </row>
    <row r="59784" spans="33:34">
      <c r="AG59784" s="7"/>
      <c r="AH59784" s="7"/>
    </row>
    <row r="59785" spans="33:34">
      <c r="AG59785" s="7"/>
      <c r="AH59785" s="7"/>
    </row>
    <row r="59786" spans="33:34">
      <c r="AG59786" s="7"/>
      <c r="AH59786" s="7"/>
    </row>
    <row r="59787" spans="33:34">
      <c r="AG59787" s="7"/>
      <c r="AH59787" s="7"/>
    </row>
    <row r="59788" spans="33:34">
      <c r="AG59788" s="7"/>
      <c r="AH59788" s="7"/>
    </row>
    <row r="59789" spans="33:34">
      <c r="AG59789" s="7"/>
      <c r="AH59789" s="7"/>
    </row>
    <row r="59790" spans="33:34">
      <c r="AG59790" s="7"/>
      <c r="AH59790" s="7"/>
    </row>
    <row r="59791" spans="33:34">
      <c r="AG59791" s="7"/>
      <c r="AH59791" s="7"/>
    </row>
    <row r="59792" spans="33:34">
      <c r="AG59792" s="7"/>
      <c r="AH59792" s="7"/>
    </row>
    <row r="59793" spans="33:34">
      <c r="AG59793" s="7"/>
      <c r="AH59793" s="7"/>
    </row>
    <row r="59794" spans="33:34">
      <c r="AG59794" s="7"/>
      <c r="AH59794" s="7"/>
    </row>
    <row r="59795" spans="33:34">
      <c r="AG59795" s="7"/>
      <c r="AH59795" s="7"/>
    </row>
    <row r="59796" spans="33:34">
      <c r="AG59796" s="7"/>
      <c r="AH59796" s="7"/>
    </row>
    <row r="59797" spans="33:34">
      <c r="AG59797" s="7"/>
      <c r="AH59797" s="7"/>
    </row>
    <row r="59798" spans="33:34">
      <c r="AG59798" s="7"/>
      <c r="AH59798" s="7"/>
    </row>
    <row r="59799" spans="33:34">
      <c r="AG59799" s="7"/>
      <c r="AH59799" s="7"/>
    </row>
    <row r="59800" spans="33:34">
      <c r="AG59800" s="7"/>
      <c r="AH59800" s="7"/>
    </row>
    <row r="59801" spans="33:34">
      <c r="AG59801" s="7"/>
      <c r="AH59801" s="7"/>
    </row>
    <row r="59802" spans="33:34">
      <c r="AG59802" s="7"/>
      <c r="AH59802" s="7"/>
    </row>
    <row r="59803" spans="33:34">
      <c r="AG59803" s="7"/>
      <c r="AH59803" s="7"/>
    </row>
    <row r="59804" spans="33:34">
      <c r="AG59804" s="7"/>
      <c r="AH59804" s="7"/>
    </row>
    <row r="59805" spans="33:34">
      <c r="AG59805" s="7"/>
      <c r="AH59805" s="7"/>
    </row>
    <row r="59806" spans="33:34">
      <c r="AG59806" s="7"/>
      <c r="AH59806" s="7"/>
    </row>
    <row r="59807" spans="33:34">
      <c r="AG59807" s="7"/>
      <c r="AH59807" s="7"/>
    </row>
    <row r="59808" spans="33:34">
      <c r="AG59808" s="7"/>
      <c r="AH59808" s="7"/>
    </row>
    <row r="59809" spans="33:34">
      <c r="AG59809" s="7"/>
      <c r="AH59809" s="7"/>
    </row>
    <row r="59810" spans="33:34">
      <c r="AG59810" s="7"/>
      <c r="AH59810" s="7"/>
    </row>
    <row r="59811" spans="33:34">
      <c r="AG59811" s="7"/>
      <c r="AH59811" s="7"/>
    </row>
    <row r="59812" spans="33:34">
      <c r="AG59812" s="7"/>
      <c r="AH59812" s="7"/>
    </row>
    <row r="59813" spans="33:34">
      <c r="AG59813" s="7"/>
      <c r="AH59813" s="7"/>
    </row>
    <row r="59814" spans="33:34">
      <c r="AG59814" s="7"/>
      <c r="AH59814" s="7"/>
    </row>
    <row r="59815" spans="33:34">
      <c r="AG59815" s="7"/>
      <c r="AH59815" s="7"/>
    </row>
    <row r="59816" spans="33:34">
      <c r="AG59816" s="7"/>
      <c r="AH59816" s="7"/>
    </row>
    <row r="59817" spans="33:34">
      <c r="AG59817" s="7"/>
      <c r="AH59817" s="7"/>
    </row>
    <row r="59818" spans="33:34">
      <c r="AG59818" s="7"/>
      <c r="AH59818" s="7"/>
    </row>
    <row r="59819" spans="33:34">
      <c r="AG59819" s="7"/>
      <c r="AH59819" s="7"/>
    </row>
    <row r="59820" spans="33:34">
      <c r="AG59820" s="7"/>
      <c r="AH59820" s="7"/>
    </row>
    <row r="59821" spans="33:34">
      <c r="AG59821" s="7"/>
      <c r="AH59821" s="7"/>
    </row>
    <row r="59822" spans="33:34">
      <c r="AG59822" s="7"/>
      <c r="AH59822" s="7"/>
    </row>
    <row r="59823" spans="33:34">
      <c r="AG59823" s="7"/>
      <c r="AH59823" s="7"/>
    </row>
    <row r="59824" spans="33:34">
      <c r="AG59824" s="7"/>
      <c r="AH59824" s="7"/>
    </row>
    <row r="59825" spans="33:34">
      <c r="AG59825" s="7"/>
      <c r="AH59825" s="7"/>
    </row>
    <row r="59826" spans="33:34">
      <c r="AG59826" s="7"/>
      <c r="AH59826" s="7"/>
    </row>
    <row r="59827" spans="33:34">
      <c r="AG59827" s="7"/>
      <c r="AH59827" s="7"/>
    </row>
    <row r="59828" spans="33:34">
      <c r="AG59828" s="7"/>
      <c r="AH59828" s="7"/>
    </row>
    <row r="59829" spans="33:34">
      <c r="AG59829" s="7"/>
      <c r="AH59829" s="7"/>
    </row>
    <row r="59830" spans="33:34">
      <c r="AG59830" s="7"/>
      <c r="AH59830" s="7"/>
    </row>
    <row r="59831" spans="33:34">
      <c r="AG59831" s="7"/>
      <c r="AH59831" s="7"/>
    </row>
    <row r="59832" spans="33:34">
      <c r="AG59832" s="7"/>
      <c r="AH59832" s="7"/>
    </row>
    <row r="59833" spans="33:34">
      <c r="AG59833" s="7"/>
      <c r="AH59833" s="7"/>
    </row>
    <row r="59834" spans="33:34">
      <c r="AG59834" s="7"/>
      <c r="AH59834" s="7"/>
    </row>
    <row r="59835" spans="33:34">
      <c r="AG59835" s="7"/>
      <c r="AH59835" s="7"/>
    </row>
    <row r="59836" spans="33:34">
      <c r="AG59836" s="7"/>
      <c r="AH59836" s="7"/>
    </row>
    <row r="59837" spans="33:34">
      <c r="AG59837" s="7"/>
      <c r="AH59837" s="7"/>
    </row>
    <row r="59838" spans="33:34">
      <c r="AG59838" s="7"/>
      <c r="AH59838" s="7"/>
    </row>
    <row r="59839" spans="33:34">
      <c r="AG59839" s="7"/>
      <c r="AH59839" s="7"/>
    </row>
    <row r="59840" spans="33:34">
      <c r="AG59840" s="7"/>
      <c r="AH59840" s="7"/>
    </row>
    <row r="59841" spans="33:34">
      <c r="AG59841" s="7"/>
      <c r="AH59841" s="7"/>
    </row>
    <row r="59842" spans="33:34">
      <c r="AG59842" s="7"/>
      <c r="AH59842" s="7"/>
    </row>
    <row r="59843" spans="33:34">
      <c r="AG59843" s="7"/>
      <c r="AH59843" s="7"/>
    </row>
    <row r="59844" spans="33:34">
      <c r="AG59844" s="7"/>
      <c r="AH59844" s="7"/>
    </row>
    <row r="59845" spans="33:34">
      <c r="AG59845" s="7"/>
      <c r="AH59845" s="7"/>
    </row>
    <row r="59846" spans="33:34">
      <c r="AG59846" s="7"/>
      <c r="AH59846" s="7"/>
    </row>
    <row r="59847" spans="33:34">
      <c r="AG59847" s="7"/>
      <c r="AH59847" s="7"/>
    </row>
    <row r="59848" spans="33:34">
      <c r="AG59848" s="7"/>
      <c r="AH59848" s="7"/>
    </row>
    <row r="59849" spans="33:34">
      <c r="AG59849" s="7"/>
      <c r="AH59849" s="7"/>
    </row>
    <row r="59850" spans="33:34">
      <c r="AG59850" s="7"/>
      <c r="AH59850" s="7"/>
    </row>
    <row r="59851" spans="33:34">
      <c r="AG59851" s="7"/>
      <c r="AH59851" s="7"/>
    </row>
    <row r="59852" spans="33:34">
      <c r="AG59852" s="7"/>
      <c r="AH59852" s="7"/>
    </row>
    <row r="59853" spans="33:34">
      <c r="AG59853" s="7"/>
      <c r="AH59853" s="7"/>
    </row>
    <row r="59854" spans="33:34">
      <c r="AG59854" s="7"/>
      <c r="AH59854" s="7"/>
    </row>
    <row r="59855" spans="33:34">
      <c r="AG59855" s="7"/>
      <c r="AH59855" s="7"/>
    </row>
    <row r="59856" spans="33:34">
      <c r="AG59856" s="7"/>
      <c r="AH59856" s="7"/>
    </row>
    <row r="59857" spans="33:34">
      <c r="AG59857" s="7"/>
      <c r="AH59857" s="7"/>
    </row>
    <row r="59858" spans="33:34">
      <c r="AG59858" s="7"/>
      <c r="AH59858" s="7"/>
    </row>
    <row r="59859" spans="33:34">
      <c r="AG59859" s="7"/>
      <c r="AH59859" s="7"/>
    </row>
    <row r="59860" spans="33:34">
      <c r="AG59860" s="7"/>
      <c r="AH59860" s="7"/>
    </row>
    <row r="59861" spans="33:34">
      <c r="AG59861" s="7"/>
      <c r="AH59861" s="7"/>
    </row>
    <row r="59862" spans="33:34">
      <c r="AG59862" s="7"/>
      <c r="AH59862" s="7"/>
    </row>
    <row r="59863" spans="33:34">
      <c r="AG59863" s="7"/>
      <c r="AH59863" s="7"/>
    </row>
    <row r="59864" spans="33:34">
      <c r="AG59864" s="7"/>
      <c r="AH59864" s="7"/>
    </row>
    <row r="59865" spans="33:34">
      <c r="AG59865" s="7"/>
      <c r="AH59865" s="7"/>
    </row>
    <row r="59866" spans="33:34">
      <c r="AG59866" s="7"/>
      <c r="AH59866" s="7"/>
    </row>
    <row r="59867" spans="33:34">
      <c r="AG59867" s="7"/>
      <c r="AH59867" s="7"/>
    </row>
    <row r="59868" spans="33:34">
      <c r="AG59868" s="7"/>
      <c r="AH59868" s="7"/>
    </row>
    <row r="59869" spans="33:34">
      <c r="AG59869" s="7"/>
      <c r="AH59869" s="7"/>
    </row>
    <row r="59870" spans="33:34">
      <c r="AG59870" s="7"/>
      <c r="AH59870" s="7"/>
    </row>
    <row r="59871" spans="33:34">
      <c r="AG59871" s="7"/>
      <c r="AH59871" s="7"/>
    </row>
    <row r="59872" spans="33:34">
      <c r="AG59872" s="7"/>
      <c r="AH59872" s="7"/>
    </row>
    <row r="59873" spans="33:34">
      <c r="AG59873" s="7"/>
      <c r="AH59873" s="7"/>
    </row>
    <row r="59874" spans="33:34">
      <c r="AG59874" s="7"/>
      <c r="AH59874" s="7"/>
    </row>
    <row r="59875" spans="33:34">
      <c r="AG59875" s="7"/>
      <c r="AH59875" s="7"/>
    </row>
    <row r="59876" spans="33:34">
      <c r="AG59876" s="7"/>
      <c r="AH59876" s="7"/>
    </row>
    <row r="59877" spans="33:34">
      <c r="AG59877" s="7"/>
      <c r="AH59877" s="7"/>
    </row>
    <row r="59878" spans="33:34">
      <c r="AG59878" s="7"/>
      <c r="AH59878" s="7"/>
    </row>
    <row r="59879" spans="33:34">
      <c r="AG59879" s="7"/>
      <c r="AH59879" s="7"/>
    </row>
    <row r="59880" spans="33:34">
      <c r="AG59880" s="7"/>
      <c r="AH59880" s="7"/>
    </row>
    <row r="59881" spans="33:34">
      <c r="AG59881" s="7"/>
      <c r="AH59881" s="7"/>
    </row>
    <row r="59882" spans="33:34">
      <c r="AG59882" s="7"/>
      <c r="AH59882" s="7"/>
    </row>
    <row r="59883" spans="33:34">
      <c r="AG59883" s="7"/>
      <c r="AH59883" s="7"/>
    </row>
    <row r="59884" spans="33:34">
      <c r="AG59884" s="7"/>
      <c r="AH59884" s="7"/>
    </row>
    <row r="59885" spans="33:34">
      <c r="AG59885" s="7"/>
      <c r="AH59885" s="7"/>
    </row>
    <row r="59886" spans="33:34">
      <c r="AG59886" s="7"/>
      <c r="AH59886" s="7"/>
    </row>
    <row r="59887" spans="33:34">
      <c r="AG59887" s="7"/>
      <c r="AH59887" s="7"/>
    </row>
    <row r="59888" spans="33:34">
      <c r="AG59888" s="7"/>
      <c r="AH59888" s="7"/>
    </row>
    <row r="59889" spans="33:34">
      <c r="AG59889" s="7"/>
      <c r="AH59889" s="7"/>
    </row>
    <row r="59890" spans="33:34">
      <c r="AG59890" s="7"/>
      <c r="AH59890" s="7"/>
    </row>
    <row r="59891" spans="33:34">
      <c r="AG59891" s="7"/>
      <c r="AH59891" s="7"/>
    </row>
    <row r="59892" spans="33:34">
      <c r="AG59892" s="7"/>
      <c r="AH59892" s="7"/>
    </row>
    <row r="59893" spans="33:34">
      <c r="AG59893" s="7"/>
      <c r="AH59893" s="7"/>
    </row>
    <row r="59894" spans="33:34">
      <c r="AG59894" s="7"/>
      <c r="AH59894" s="7"/>
    </row>
    <row r="59895" spans="33:34">
      <c r="AG59895" s="7"/>
      <c r="AH59895" s="7"/>
    </row>
    <row r="59896" spans="33:34">
      <c r="AG59896" s="7"/>
      <c r="AH59896" s="7"/>
    </row>
    <row r="59897" spans="33:34">
      <c r="AG59897" s="7"/>
      <c r="AH59897" s="7"/>
    </row>
    <row r="59898" spans="33:34">
      <c r="AG59898" s="7"/>
      <c r="AH59898" s="7"/>
    </row>
    <row r="59899" spans="33:34">
      <c r="AG59899" s="7"/>
      <c r="AH59899" s="7"/>
    </row>
    <row r="59900" spans="33:34">
      <c r="AG59900" s="7"/>
      <c r="AH59900" s="7"/>
    </row>
    <row r="59901" spans="33:34">
      <c r="AG59901" s="7"/>
      <c r="AH59901" s="7"/>
    </row>
    <row r="59902" spans="33:34">
      <c r="AG59902" s="7"/>
      <c r="AH59902" s="7"/>
    </row>
    <row r="59903" spans="33:34">
      <c r="AG59903" s="7"/>
      <c r="AH59903" s="7"/>
    </row>
    <row r="59904" spans="33:34">
      <c r="AG59904" s="7"/>
      <c r="AH59904" s="7"/>
    </row>
    <row r="59905" spans="33:34">
      <c r="AG59905" s="7"/>
      <c r="AH59905" s="7"/>
    </row>
    <row r="59906" spans="33:34">
      <c r="AG59906" s="7"/>
      <c r="AH59906" s="7"/>
    </row>
    <row r="59907" spans="33:34">
      <c r="AG59907" s="7"/>
      <c r="AH59907" s="7"/>
    </row>
    <row r="59908" spans="33:34">
      <c r="AG59908" s="7"/>
      <c r="AH59908" s="7"/>
    </row>
    <row r="59909" spans="33:34">
      <c r="AG59909" s="7"/>
      <c r="AH59909" s="7"/>
    </row>
    <row r="59910" spans="33:34">
      <c r="AG59910" s="7"/>
      <c r="AH59910" s="7"/>
    </row>
    <row r="59911" spans="33:34">
      <c r="AG59911" s="7"/>
      <c r="AH59911" s="7"/>
    </row>
    <row r="59912" spans="33:34">
      <c r="AG59912" s="7"/>
      <c r="AH59912" s="7"/>
    </row>
    <row r="59913" spans="33:34">
      <c r="AG59913" s="7"/>
      <c r="AH59913" s="7"/>
    </row>
    <row r="59914" spans="33:34">
      <c r="AG59914" s="7"/>
      <c r="AH59914" s="7"/>
    </row>
    <row r="59915" spans="33:34">
      <c r="AG59915" s="7"/>
      <c r="AH59915" s="7"/>
    </row>
    <row r="59916" spans="33:34">
      <c r="AG59916" s="7"/>
      <c r="AH59916" s="7"/>
    </row>
    <row r="59917" spans="33:34">
      <c r="AG59917" s="7"/>
      <c r="AH59917" s="7"/>
    </row>
    <row r="59918" spans="33:34">
      <c r="AG59918" s="7"/>
      <c r="AH59918" s="7"/>
    </row>
    <row r="59919" spans="33:34">
      <c r="AG59919" s="7"/>
      <c r="AH59919" s="7"/>
    </row>
    <row r="59920" spans="33:34">
      <c r="AG59920" s="7"/>
      <c r="AH59920" s="7"/>
    </row>
    <row r="59921" spans="33:34">
      <c r="AG59921" s="7"/>
      <c r="AH59921" s="7"/>
    </row>
    <row r="59922" spans="33:34">
      <c r="AG59922" s="7"/>
      <c r="AH59922" s="7"/>
    </row>
    <row r="59923" spans="33:34">
      <c r="AG59923" s="7"/>
      <c r="AH59923" s="7"/>
    </row>
    <row r="59924" spans="33:34">
      <c r="AG59924" s="7"/>
      <c r="AH59924" s="7"/>
    </row>
    <row r="59925" spans="33:34">
      <c r="AG59925" s="7"/>
      <c r="AH59925" s="7"/>
    </row>
    <row r="59926" spans="33:34">
      <c r="AG59926" s="7"/>
      <c r="AH59926" s="7"/>
    </row>
    <row r="59927" spans="33:34">
      <c r="AG59927" s="7"/>
      <c r="AH59927" s="7"/>
    </row>
    <row r="59928" spans="33:34">
      <c r="AG59928" s="7"/>
      <c r="AH59928" s="7"/>
    </row>
    <row r="59929" spans="33:34">
      <c r="AG59929" s="7"/>
      <c r="AH59929" s="7"/>
    </row>
    <row r="59930" spans="33:34">
      <c r="AG59930" s="7"/>
      <c r="AH59930" s="7"/>
    </row>
    <row r="59931" spans="33:34">
      <c r="AG59931" s="7"/>
      <c r="AH59931" s="7"/>
    </row>
    <row r="59932" spans="33:34">
      <c r="AG59932" s="7"/>
      <c r="AH59932" s="7"/>
    </row>
    <row r="59933" spans="33:34">
      <c r="AG59933" s="7"/>
      <c r="AH59933" s="7"/>
    </row>
    <row r="59934" spans="33:34">
      <c r="AG59934" s="7"/>
      <c r="AH59934" s="7"/>
    </row>
    <row r="59935" spans="33:34">
      <c r="AG59935" s="7"/>
      <c r="AH59935" s="7"/>
    </row>
    <row r="59936" spans="33:34">
      <c r="AG59936" s="7"/>
      <c r="AH59936" s="7"/>
    </row>
    <row r="59937" spans="33:34">
      <c r="AG59937" s="7"/>
      <c r="AH59937" s="7"/>
    </row>
    <row r="59938" spans="33:34">
      <c r="AG59938" s="7"/>
      <c r="AH59938" s="7"/>
    </row>
    <row r="59939" spans="33:34">
      <c r="AG59939" s="7"/>
      <c r="AH59939" s="7"/>
    </row>
    <row r="59940" spans="33:34">
      <c r="AG59940" s="7"/>
      <c r="AH59940" s="7"/>
    </row>
    <row r="59941" spans="33:34">
      <c r="AG59941" s="7"/>
      <c r="AH59941" s="7"/>
    </row>
    <row r="59942" spans="33:34">
      <c r="AG59942" s="7"/>
      <c r="AH59942" s="7"/>
    </row>
    <row r="59943" spans="33:34">
      <c r="AG59943" s="7"/>
      <c r="AH59943" s="7"/>
    </row>
    <row r="59944" spans="33:34">
      <c r="AG59944" s="7"/>
      <c r="AH59944" s="7"/>
    </row>
    <row r="59945" spans="33:34">
      <c r="AG59945" s="7"/>
      <c r="AH59945" s="7"/>
    </row>
    <row r="59946" spans="33:34">
      <c r="AG59946" s="7"/>
      <c r="AH59946" s="7"/>
    </row>
    <row r="59947" spans="33:34">
      <c r="AG59947" s="7"/>
      <c r="AH59947" s="7"/>
    </row>
    <row r="59948" spans="33:34">
      <c r="AG59948" s="7"/>
      <c r="AH59948" s="7"/>
    </row>
    <row r="59949" spans="33:34">
      <c r="AG59949" s="7"/>
      <c r="AH59949" s="7"/>
    </row>
    <row r="59950" spans="33:34">
      <c r="AG59950" s="7"/>
      <c r="AH59950" s="7"/>
    </row>
    <row r="59951" spans="33:34">
      <c r="AG59951" s="7"/>
      <c r="AH59951" s="7"/>
    </row>
    <row r="59952" spans="33:34">
      <c r="AG59952" s="7"/>
      <c r="AH59952" s="7"/>
    </row>
    <row r="59953" spans="33:34">
      <c r="AG59953" s="7"/>
      <c r="AH59953" s="7"/>
    </row>
    <row r="59954" spans="33:34">
      <c r="AG59954" s="7"/>
      <c r="AH59954" s="7"/>
    </row>
    <row r="59955" spans="33:34">
      <c r="AG59955" s="7"/>
      <c r="AH59955" s="7"/>
    </row>
    <row r="59956" spans="33:34">
      <c r="AG59956" s="7"/>
      <c r="AH59956" s="7"/>
    </row>
    <row r="59957" spans="33:34">
      <c r="AG59957" s="7"/>
      <c r="AH59957" s="7"/>
    </row>
    <row r="59958" spans="33:34">
      <c r="AG59958" s="7"/>
      <c r="AH59958" s="7"/>
    </row>
    <row r="59959" spans="33:34">
      <c r="AG59959" s="7"/>
      <c r="AH59959" s="7"/>
    </row>
    <row r="59960" spans="33:34">
      <c r="AG59960" s="7"/>
      <c r="AH59960" s="7"/>
    </row>
    <row r="59961" spans="33:34">
      <c r="AG59961" s="7"/>
      <c r="AH59961" s="7"/>
    </row>
    <row r="59962" spans="33:34">
      <c r="AG59962" s="7"/>
      <c r="AH59962" s="7"/>
    </row>
    <row r="59963" spans="33:34">
      <c r="AG59963" s="7"/>
      <c r="AH59963" s="7"/>
    </row>
    <row r="59964" spans="33:34">
      <c r="AG59964" s="7"/>
      <c r="AH59964" s="7"/>
    </row>
    <row r="59965" spans="33:34">
      <c r="AG59965" s="7"/>
      <c r="AH59965" s="7"/>
    </row>
    <row r="59966" spans="33:34">
      <c r="AG59966" s="7"/>
      <c r="AH59966" s="7"/>
    </row>
    <row r="59967" spans="33:34">
      <c r="AG59967" s="7"/>
      <c r="AH59967" s="7"/>
    </row>
    <row r="59968" spans="33:34">
      <c r="AG59968" s="7"/>
      <c r="AH59968" s="7"/>
    </row>
    <row r="59969" spans="33:34">
      <c r="AG59969" s="7"/>
      <c r="AH59969" s="7"/>
    </row>
    <row r="59970" spans="33:34">
      <c r="AG59970" s="7"/>
      <c r="AH59970" s="7"/>
    </row>
    <row r="59971" spans="33:34">
      <c r="AG59971" s="7"/>
      <c r="AH59971" s="7"/>
    </row>
    <row r="59972" spans="33:34">
      <c r="AG59972" s="7"/>
      <c r="AH59972" s="7"/>
    </row>
    <row r="59973" spans="33:34">
      <c r="AG59973" s="7"/>
      <c r="AH59973" s="7"/>
    </row>
    <row r="59974" spans="33:34">
      <c r="AG59974" s="7"/>
      <c r="AH59974" s="7"/>
    </row>
    <row r="59975" spans="33:34">
      <c r="AG59975" s="7"/>
      <c r="AH59975" s="7"/>
    </row>
    <row r="59976" spans="33:34">
      <c r="AG59976" s="7"/>
      <c r="AH59976" s="7"/>
    </row>
    <row r="59977" spans="33:34">
      <c r="AG59977" s="7"/>
      <c r="AH59977" s="7"/>
    </row>
    <row r="59978" spans="33:34">
      <c r="AG59978" s="7"/>
      <c r="AH59978" s="7"/>
    </row>
    <row r="59979" spans="33:34">
      <c r="AG59979" s="7"/>
      <c r="AH59979" s="7"/>
    </row>
    <row r="59980" spans="33:34">
      <c r="AG59980" s="7"/>
      <c r="AH59980" s="7"/>
    </row>
    <row r="59981" spans="33:34">
      <c r="AG59981" s="7"/>
      <c r="AH59981" s="7"/>
    </row>
    <row r="59982" spans="33:34">
      <c r="AG59982" s="7"/>
      <c r="AH59982" s="7"/>
    </row>
    <row r="59983" spans="33:34">
      <c r="AG59983" s="7"/>
      <c r="AH59983" s="7"/>
    </row>
    <row r="59984" spans="33:34">
      <c r="AG59984" s="7"/>
      <c r="AH59984" s="7"/>
    </row>
    <row r="59985" spans="33:34">
      <c r="AG59985" s="7"/>
      <c r="AH59985" s="7"/>
    </row>
    <row r="59986" spans="33:34">
      <c r="AG59986" s="7"/>
      <c r="AH59986" s="7"/>
    </row>
    <row r="59987" spans="33:34">
      <c r="AG59987" s="7"/>
      <c r="AH59987" s="7"/>
    </row>
    <row r="59988" spans="33:34">
      <c r="AG59988" s="7"/>
      <c r="AH59988" s="7"/>
    </row>
    <row r="59989" spans="33:34">
      <c r="AG59989" s="7"/>
      <c r="AH59989" s="7"/>
    </row>
    <row r="59990" spans="33:34">
      <c r="AG59990" s="7"/>
      <c r="AH59990" s="7"/>
    </row>
    <row r="59991" spans="33:34">
      <c r="AG59991" s="7"/>
      <c r="AH59991" s="7"/>
    </row>
    <row r="59992" spans="33:34">
      <c r="AG59992" s="7"/>
      <c r="AH59992" s="7"/>
    </row>
    <row r="59993" spans="33:34">
      <c r="AG59993" s="7"/>
      <c r="AH59993" s="7"/>
    </row>
    <row r="59994" spans="33:34">
      <c r="AG59994" s="7"/>
      <c r="AH59994" s="7"/>
    </row>
    <row r="59995" spans="33:34">
      <c r="AG59995" s="7"/>
      <c r="AH59995" s="7"/>
    </row>
    <row r="59996" spans="33:34">
      <c r="AG59996" s="7"/>
      <c r="AH59996" s="7"/>
    </row>
    <row r="59997" spans="33:34">
      <c r="AG59997" s="7"/>
      <c r="AH59997" s="7"/>
    </row>
    <row r="59998" spans="33:34">
      <c r="AG59998" s="7"/>
      <c r="AH59998" s="7"/>
    </row>
    <row r="59999" spans="33:34">
      <c r="AG59999" s="7"/>
      <c r="AH59999" s="7"/>
    </row>
    <row r="60000" spans="33:34">
      <c r="AG60000" s="7"/>
      <c r="AH60000" s="7"/>
    </row>
    <row r="60001" spans="33:34">
      <c r="AG60001" s="7"/>
      <c r="AH60001" s="7"/>
    </row>
    <row r="60002" spans="33:34">
      <c r="AG60002" s="7"/>
      <c r="AH60002" s="7"/>
    </row>
    <row r="60003" spans="33:34">
      <c r="AG60003" s="7"/>
      <c r="AH60003" s="7"/>
    </row>
    <row r="60004" spans="33:34">
      <c r="AG60004" s="7"/>
      <c r="AH60004" s="7"/>
    </row>
    <row r="60005" spans="33:34">
      <c r="AG60005" s="7"/>
      <c r="AH60005" s="7"/>
    </row>
    <row r="60006" spans="33:34">
      <c r="AG60006" s="7"/>
      <c r="AH60006" s="7"/>
    </row>
    <row r="60007" spans="33:34">
      <c r="AG60007" s="7"/>
      <c r="AH60007" s="7"/>
    </row>
    <row r="60008" spans="33:34">
      <c r="AG60008" s="7"/>
      <c r="AH60008" s="7"/>
    </row>
    <row r="60009" spans="33:34">
      <c r="AG60009" s="7"/>
      <c r="AH60009" s="7"/>
    </row>
    <row r="60010" spans="33:34">
      <c r="AG60010" s="7"/>
      <c r="AH60010" s="7"/>
    </row>
    <row r="60011" spans="33:34">
      <c r="AG60011" s="7"/>
      <c r="AH60011" s="7"/>
    </row>
    <row r="60012" spans="33:34">
      <c r="AG60012" s="7"/>
      <c r="AH60012" s="7"/>
    </row>
    <row r="60013" spans="33:34">
      <c r="AG60013" s="7"/>
      <c r="AH60013" s="7"/>
    </row>
    <row r="60014" spans="33:34">
      <c r="AG60014" s="7"/>
      <c r="AH60014" s="7"/>
    </row>
    <row r="60015" spans="33:34">
      <c r="AG60015" s="7"/>
      <c r="AH60015" s="7"/>
    </row>
    <row r="60016" spans="33:34">
      <c r="AG60016" s="7"/>
      <c r="AH60016" s="7"/>
    </row>
    <row r="60017" spans="33:34">
      <c r="AG60017" s="7"/>
      <c r="AH60017" s="7"/>
    </row>
    <row r="60018" spans="33:34">
      <c r="AG60018" s="7"/>
      <c r="AH60018" s="7"/>
    </row>
    <row r="60019" spans="33:34">
      <c r="AG60019" s="7"/>
      <c r="AH60019" s="7"/>
    </row>
    <row r="60020" spans="33:34">
      <c r="AG60020" s="7"/>
      <c r="AH60020" s="7"/>
    </row>
    <row r="60021" spans="33:34">
      <c r="AG60021" s="7"/>
      <c r="AH60021" s="7"/>
    </row>
    <row r="60022" spans="33:34">
      <c r="AG60022" s="7"/>
      <c r="AH60022" s="7"/>
    </row>
    <row r="60023" spans="33:34">
      <c r="AG60023" s="7"/>
      <c r="AH60023" s="7"/>
    </row>
    <row r="60024" spans="33:34">
      <c r="AG60024" s="7"/>
      <c r="AH60024" s="7"/>
    </row>
    <row r="60025" spans="33:34">
      <c r="AG60025" s="7"/>
      <c r="AH60025" s="7"/>
    </row>
    <row r="60026" spans="33:34">
      <c r="AG60026" s="7"/>
      <c r="AH60026" s="7"/>
    </row>
    <row r="60027" spans="33:34">
      <c r="AG60027" s="7"/>
      <c r="AH60027" s="7"/>
    </row>
    <row r="60028" spans="33:34">
      <c r="AG60028" s="7"/>
      <c r="AH60028" s="7"/>
    </row>
    <row r="60029" spans="33:34">
      <c r="AG60029" s="7"/>
      <c r="AH60029" s="7"/>
    </row>
    <row r="60030" spans="33:34">
      <c r="AG60030" s="7"/>
      <c r="AH60030" s="7"/>
    </row>
    <row r="60031" spans="33:34">
      <c r="AG60031" s="7"/>
      <c r="AH60031" s="7"/>
    </row>
    <row r="60032" spans="33:34">
      <c r="AG60032" s="7"/>
      <c r="AH60032" s="7"/>
    </row>
    <row r="60033" spans="33:34">
      <c r="AG60033" s="7"/>
      <c r="AH60033" s="7"/>
    </row>
    <row r="60034" spans="33:34">
      <c r="AG60034" s="7"/>
      <c r="AH60034" s="7"/>
    </row>
    <row r="60035" spans="33:34">
      <c r="AG60035" s="7"/>
      <c r="AH60035" s="7"/>
    </row>
    <row r="60036" spans="33:34">
      <c r="AG60036" s="7"/>
      <c r="AH60036" s="7"/>
    </row>
    <row r="60037" spans="33:34">
      <c r="AG60037" s="7"/>
      <c r="AH60037" s="7"/>
    </row>
    <row r="60038" spans="33:34">
      <c r="AG60038" s="7"/>
      <c r="AH60038" s="7"/>
    </row>
    <row r="60039" spans="33:34">
      <c r="AG60039" s="7"/>
      <c r="AH60039" s="7"/>
    </row>
    <row r="60040" spans="33:34">
      <c r="AG60040" s="7"/>
      <c r="AH60040" s="7"/>
    </row>
    <row r="60041" spans="33:34">
      <c r="AG60041" s="7"/>
      <c r="AH60041" s="7"/>
    </row>
    <row r="60042" spans="33:34">
      <c r="AG60042" s="7"/>
      <c r="AH60042" s="7"/>
    </row>
    <row r="60043" spans="33:34">
      <c r="AG60043" s="7"/>
      <c r="AH60043" s="7"/>
    </row>
    <row r="60044" spans="33:34">
      <c r="AG60044" s="7"/>
      <c r="AH60044" s="7"/>
    </row>
    <row r="60045" spans="33:34">
      <c r="AG60045" s="7"/>
      <c r="AH60045" s="7"/>
    </row>
    <row r="60046" spans="33:34">
      <c r="AG60046" s="7"/>
      <c r="AH60046" s="7"/>
    </row>
    <row r="60047" spans="33:34">
      <c r="AG60047" s="7"/>
      <c r="AH60047" s="7"/>
    </row>
    <row r="60048" spans="33:34">
      <c r="AG60048" s="7"/>
      <c r="AH60048" s="7"/>
    </row>
    <row r="60049" spans="33:34">
      <c r="AG60049" s="7"/>
      <c r="AH60049" s="7"/>
    </row>
    <row r="60050" spans="33:34">
      <c r="AG60050" s="7"/>
      <c r="AH60050" s="7"/>
    </row>
    <row r="60051" spans="33:34">
      <c r="AG60051" s="7"/>
      <c r="AH60051" s="7"/>
    </row>
    <row r="60052" spans="33:34">
      <c r="AG60052" s="7"/>
      <c r="AH60052" s="7"/>
    </row>
    <row r="60053" spans="33:34">
      <c r="AG60053" s="7"/>
      <c r="AH60053" s="7"/>
    </row>
    <row r="60054" spans="33:34">
      <c r="AG60054" s="7"/>
      <c r="AH60054" s="7"/>
    </row>
    <row r="60055" spans="33:34">
      <c r="AG60055" s="7"/>
      <c r="AH60055" s="7"/>
    </row>
    <row r="60056" spans="33:34">
      <c r="AG60056" s="7"/>
      <c r="AH60056" s="7"/>
    </row>
    <row r="60057" spans="33:34">
      <c r="AG60057" s="7"/>
      <c r="AH60057" s="7"/>
    </row>
    <row r="60058" spans="33:34">
      <c r="AG60058" s="7"/>
      <c r="AH60058" s="7"/>
    </row>
    <row r="60059" spans="33:34">
      <c r="AG60059" s="7"/>
      <c r="AH60059" s="7"/>
    </row>
    <row r="60060" spans="33:34">
      <c r="AG60060" s="7"/>
      <c r="AH60060" s="7"/>
    </row>
    <row r="60061" spans="33:34">
      <c r="AG60061" s="7"/>
      <c r="AH60061" s="7"/>
    </row>
    <row r="60062" spans="33:34">
      <c r="AG60062" s="7"/>
      <c r="AH60062" s="7"/>
    </row>
    <row r="60063" spans="33:34">
      <c r="AG60063" s="7"/>
      <c r="AH60063" s="7"/>
    </row>
    <row r="60064" spans="33:34">
      <c r="AG60064" s="7"/>
      <c r="AH60064" s="7"/>
    </row>
    <row r="60065" spans="33:34">
      <c r="AG60065" s="7"/>
      <c r="AH60065" s="7"/>
    </row>
    <row r="60066" spans="33:34">
      <c r="AG60066" s="7"/>
      <c r="AH60066" s="7"/>
    </row>
    <row r="60067" spans="33:34">
      <c r="AG60067" s="7"/>
      <c r="AH60067" s="7"/>
    </row>
    <row r="60068" spans="33:34">
      <c r="AG60068" s="7"/>
      <c r="AH60068" s="7"/>
    </row>
    <row r="60069" spans="33:34">
      <c r="AG60069" s="7"/>
      <c r="AH60069" s="7"/>
    </row>
    <row r="60070" spans="33:34">
      <c r="AG60070" s="7"/>
      <c r="AH60070" s="7"/>
    </row>
    <row r="60071" spans="33:34">
      <c r="AG60071" s="7"/>
      <c r="AH60071" s="7"/>
    </row>
    <row r="60072" spans="33:34">
      <c r="AG60072" s="7"/>
      <c r="AH60072" s="7"/>
    </row>
    <row r="60073" spans="33:34">
      <c r="AG60073" s="7"/>
      <c r="AH60073" s="7"/>
    </row>
    <row r="60074" spans="33:34">
      <c r="AG60074" s="7"/>
      <c r="AH60074" s="7"/>
    </row>
    <row r="60075" spans="33:34">
      <c r="AG60075" s="7"/>
      <c r="AH60075" s="7"/>
    </row>
    <row r="60076" spans="33:34">
      <c r="AG60076" s="7"/>
      <c r="AH60076" s="7"/>
    </row>
    <row r="60077" spans="33:34">
      <c r="AG60077" s="7"/>
      <c r="AH60077" s="7"/>
    </row>
    <row r="60078" spans="33:34">
      <c r="AG60078" s="7"/>
      <c r="AH60078" s="7"/>
    </row>
    <row r="60079" spans="33:34">
      <c r="AG60079" s="7"/>
      <c r="AH60079" s="7"/>
    </row>
    <row r="60080" spans="33:34">
      <c r="AG60080" s="7"/>
      <c r="AH60080" s="7"/>
    </row>
    <row r="60081" spans="33:34">
      <c r="AG60081" s="7"/>
      <c r="AH60081" s="7"/>
    </row>
    <row r="60082" spans="33:34">
      <c r="AG60082" s="7"/>
      <c r="AH60082" s="7"/>
    </row>
    <row r="60083" spans="33:34">
      <c r="AG60083" s="7"/>
      <c r="AH60083" s="7"/>
    </row>
    <row r="60084" spans="33:34">
      <c r="AG60084" s="7"/>
      <c r="AH60084" s="7"/>
    </row>
    <row r="60085" spans="33:34">
      <c r="AG60085" s="7"/>
      <c r="AH60085" s="7"/>
    </row>
    <row r="60086" spans="33:34">
      <c r="AG60086" s="7"/>
      <c r="AH60086" s="7"/>
    </row>
    <row r="60087" spans="33:34">
      <c r="AG60087" s="7"/>
      <c r="AH60087" s="7"/>
    </row>
    <row r="60088" spans="33:34">
      <c r="AG60088" s="7"/>
      <c r="AH60088" s="7"/>
    </row>
    <row r="60089" spans="33:34">
      <c r="AG60089" s="7"/>
      <c r="AH60089" s="7"/>
    </row>
    <row r="60090" spans="33:34">
      <c r="AG60090" s="7"/>
      <c r="AH60090" s="7"/>
    </row>
    <row r="60091" spans="33:34">
      <c r="AG60091" s="7"/>
      <c r="AH60091" s="7"/>
    </row>
    <row r="60092" spans="33:34">
      <c r="AG60092" s="7"/>
      <c r="AH60092" s="7"/>
    </row>
    <row r="60093" spans="33:34">
      <c r="AG60093" s="7"/>
      <c r="AH60093" s="7"/>
    </row>
    <row r="60094" spans="33:34">
      <c r="AG60094" s="7"/>
      <c r="AH60094" s="7"/>
    </row>
    <row r="60095" spans="33:34">
      <c r="AG60095" s="7"/>
      <c r="AH60095" s="7"/>
    </row>
    <row r="60096" spans="33:34">
      <c r="AG60096" s="7"/>
      <c r="AH60096" s="7"/>
    </row>
    <row r="60097" spans="33:34">
      <c r="AG60097" s="7"/>
      <c r="AH60097" s="7"/>
    </row>
    <row r="60098" spans="33:34">
      <c r="AG60098" s="7"/>
      <c r="AH60098" s="7"/>
    </row>
    <row r="60099" spans="33:34">
      <c r="AG60099" s="7"/>
      <c r="AH60099" s="7"/>
    </row>
    <row r="60100" spans="33:34">
      <c r="AG60100" s="7"/>
      <c r="AH60100" s="7"/>
    </row>
    <row r="60101" spans="33:34">
      <c r="AG60101" s="7"/>
      <c r="AH60101" s="7"/>
    </row>
    <row r="60102" spans="33:34">
      <c r="AG60102" s="7"/>
      <c r="AH60102" s="7"/>
    </row>
    <row r="60103" spans="33:34">
      <c r="AG60103" s="7"/>
      <c r="AH60103" s="7"/>
    </row>
    <row r="60104" spans="33:34">
      <c r="AG60104" s="7"/>
      <c r="AH60104" s="7"/>
    </row>
    <row r="60105" spans="33:34">
      <c r="AG60105" s="7"/>
      <c r="AH60105" s="7"/>
    </row>
    <row r="60106" spans="33:34">
      <c r="AG60106" s="7"/>
      <c r="AH60106" s="7"/>
    </row>
    <row r="60107" spans="33:34">
      <c r="AG60107" s="7"/>
      <c r="AH60107" s="7"/>
    </row>
    <row r="60108" spans="33:34">
      <c r="AG60108" s="7"/>
      <c r="AH60108" s="7"/>
    </row>
    <row r="60109" spans="33:34">
      <c r="AG60109" s="7"/>
      <c r="AH60109" s="7"/>
    </row>
    <row r="60110" spans="33:34">
      <c r="AG60110" s="7"/>
      <c r="AH60110" s="7"/>
    </row>
    <row r="60111" spans="33:34">
      <c r="AG60111" s="7"/>
      <c r="AH60111" s="7"/>
    </row>
    <row r="60112" spans="33:34">
      <c r="AG60112" s="7"/>
      <c r="AH60112" s="7"/>
    </row>
    <row r="60113" spans="33:34">
      <c r="AG60113" s="7"/>
      <c r="AH60113" s="7"/>
    </row>
    <row r="60114" spans="33:34">
      <c r="AG60114" s="7"/>
      <c r="AH60114" s="7"/>
    </row>
    <row r="60115" spans="33:34">
      <c r="AG60115" s="7"/>
      <c r="AH60115" s="7"/>
    </row>
    <row r="60116" spans="33:34">
      <c r="AG60116" s="7"/>
      <c r="AH60116" s="7"/>
    </row>
    <row r="60117" spans="33:34">
      <c r="AG60117" s="7"/>
      <c r="AH60117" s="7"/>
    </row>
    <row r="60118" spans="33:34">
      <c r="AG60118" s="7"/>
      <c r="AH60118" s="7"/>
    </row>
    <row r="60119" spans="33:34">
      <c r="AG60119" s="7"/>
      <c r="AH60119" s="7"/>
    </row>
    <row r="60120" spans="33:34">
      <c r="AG60120" s="7"/>
      <c r="AH60120" s="7"/>
    </row>
    <row r="60121" spans="33:34">
      <c r="AG60121" s="7"/>
      <c r="AH60121" s="7"/>
    </row>
    <row r="60122" spans="33:34">
      <c r="AG60122" s="7"/>
      <c r="AH60122" s="7"/>
    </row>
    <row r="60123" spans="33:34">
      <c r="AG60123" s="7"/>
      <c r="AH60123" s="7"/>
    </row>
    <row r="60124" spans="33:34">
      <c r="AG60124" s="7"/>
      <c r="AH60124" s="7"/>
    </row>
    <row r="60125" spans="33:34">
      <c r="AG60125" s="7"/>
      <c r="AH60125" s="7"/>
    </row>
    <row r="60126" spans="33:34">
      <c r="AG60126" s="7"/>
      <c r="AH60126" s="7"/>
    </row>
    <row r="60127" spans="33:34">
      <c r="AG60127" s="7"/>
      <c r="AH60127" s="7"/>
    </row>
    <row r="60128" spans="33:34">
      <c r="AG60128" s="7"/>
      <c r="AH60128" s="7"/>
    </row>
    <row r="60129" spans="33:34">
      <c r="AG60129" s="7"/>
      <c r="AH60129" s="7"/>
    </row>
    <row r="60130" spans="33:34">
      <c r="AG60130" s="7"/>
      <c r="AH60130" s="7"/>
    </row>
    <row r="60131" spans="33:34">
      <c r="AG60131" s="7"/>
      <c r="AH60131" s="7"/>
    </row>
    <row r="60132" spans="33:34">
      <c r="AG60132" s="7"/>
      <c r="AH60132" s="7"/>
    </row>
    <row r="60133" spans="33:34">
      <c r="AG60133" s="7"/>
      <c r="AH60133" s="7"/>
    </row>
    <row r="60134" spans="33:34">
      <c r="AG60134" s="7"/>
      <c r="AH60134" s="7"/>
    </row>
    <row r="60135" spans="33:34">
      <c r="AG60135" s="7"/>
      <c r="AH60135" s="7"/>
    </row>
    <row r="60136" spans="33:34">
      <c r="AG60136" s="7"/>
      <c r="AH60136" s="7"/>
    </row>
    <row r="60137" spans="33:34">
      <c r="AG60137" s="7"/>
      <c r="AH60137" s="7"/>
    </row>
    <row r="60138" spans="33:34">
      <c r="AG60138" s="7"/>
      <c r="AH60138" s="7"/>
    </row>
    <row r="60139" spans="33:34">
      <c r="AG60139" s="7"/>
      <c r="AH60139" s="7"/>
    </row>
    <row r="60140" spans="33:34">
      <c r="AG60140" s="7"/>
      <c r="AH60140" s="7"/>
    </row>
    <row r="60141" spans="33:34">
      <c r="AG60141" s="7"/>
      <c r="AH60141" s="7"/>
    </row>
    <row r="60142" spans="33:34">
      <c r="AG60142" s="7"/>
      <c r="AH60142" s="7"/>
    </row>
    <row r="60143" spans="33:34">
      <c r="AG60143" s="7"/>
      <c r="AH60143" s="7"/>
    </row>
    <row r="60144" spans="33:34">
      <c r="AG60144" s="7"/>
      <c r="AH60144" s="7"/>
    </row>
    <row r="60145" spans="33:34">
      <c r="AG60145" s="7"/>
      <c r="AH60145" s="7"/>
    </row>
    <row r="60146" spans="33:34">
      <c r="AG60146" s="7"/>
      <c r="AH60146" s="7"/>
    </row>
    <row r="60147" spans="33:34">
      <c r="AG60147" s="7"/>
      <c r="AH60147" s="7"/>
    </row>
    <row r="60148" spans="33:34">
      <c r="AG60148" s="7"/>
      <c r="AH60148" s="7"/>
    </row>
    <row r="60149" spans="33:34">
      <c r="AG60149" s="7"/>
      <c r="AH60149" s="7"/>
    </row>
    <row r="60150" spans="33:34">
      <c r="AG60150" s="7"/>
      <c r="AH60150" s="7"/>
    </row>
    <row r="60151" spans="33:34">
      <c r="AG60151" s="7"/>
      <c r="AH60151" s="7"/>
    </row>
    <row r="60152" spans="33:34">
      <c r="AG60152" s="7"/>
      <c r="AH60152" s="7"/>
    </row>
    <row r="60153" spans="33:34">
      <c r="AG60153" s="7"/>
      <c r="AH60153" s="7"/>
    </row>
    <row r="60154" spans="33:34">
      <c r="AG60154" s="7"/>
      <c r="AH60154" s="7"/>
    </row>
    <row r="60155" spans="33:34">
      <c r="AG60155" s="7"/>
      <c r="AH60155" s="7"/>
    </row>
    <row r="60156" spans="33:34">
      <c r="AG60156" s="7"/>
      <c r="AH60156" s="7"/>
    </row>
    <row r="60157" spans="33:34">
      <c r="AG60157" s="7"/>
      <c r="AH60157" s="7"/>
    </row>
    <row r="60158" spans="33:34">
      <c r="AG60158" s="7"/>
      <c r="AH60158" s="7"/>
    </row>
    <row r="60159" spans="33:34">
      <c r="AG60159" s="7"/>
      <c r="AH60159" s="7"/>
    </row>
    <row r="60160" spans="33:34">
      <c r="AG60160" s="7"/>
      <c r="AH60160" s="7"/>
    </row>
    <row r="60161" spans="33:34">
      <c r="AG60161" s="7"/>
      <c r="AH60161" s="7"/>
    </row>
    <row r="60162" spans="33:34">
      <c r="AG60162" s="7"/>
      <c r="AH60162" s="7"/>
    </row>
    <row r="60163" spans="33:34">
      <c r="AG60163" s="7"/>
      <c r="AH60163" s="7"/>
    </row>
    <row r="60164" spans="33:34">
      <c r="AG60164" s="7"/>
      <c r="AH60164" s="7"/>
    </row>
    <row r="60165" spans="33:34">
      <c r="AG60165" s="7"/>
      <c r="AH60165" s="7"/>
    </row>
    <row r="60166" spans="33:34">
      <c r="AG60166" s="7"/>
      <c r="AH60166" s="7"/>
    </row>
    <row r="60167" spans="33:34">
      <c r="AG60167" s="7"/>
      <c r="AH60167" s="7"/>
    </row>
    <row r="60168" spans="33:34">
      <c r="AG60168" s="7"/>
      <c r="AH60168" s="7"/>
    </row>
    <row r="60169" spans="33:34">
      <c r="AG60169" s="7"/>
      <c r="AH60169" s="7"/>
    </row>
    <row r="60170" spans="33:34">
      <c r="AG60170" s="7"/>
      <c r="AH60170" s="7"/>
    </row>
    <row r="60171" spans="33:34">
      <c r="AG60171" s="7"/>
      <c r="AH60171" s="7"/>
    </row>
    <row r="60172" spans="33:34">
      <c r="AG60172" s="7"/>
      <c r="AH60172" s="7"/>
    </row>
    <row r="60173" spans="33:34">
      <c r="AG60173" s="7"/>
      <c r="AH60173" s="7"/>
    </row>
    <row r="60174" spans="33:34">
      <c r="AG60174" s="7"/>
      <c r="AH60174" s="7"/>
    </row>
    <row r="60175" spans="33:34">
      <c r="AG60175" s="7"/>
      <c r="AH60175" s="7"/>
    </row>
    <row r="60176" spans="33:34">
      <c r="AG60176" s="7"/>
      <c r="AH60176" s="7"/>
    </row>
    <row r="60177" spans="33:34">
      <c r="AG60177" s="7"/>
      <c r="AH60177" s="7"/>
    </row>
    <row r="60178" spans="33:34">
      <c r="AG60178" s="7"/>
      <c r="AH60178" s="7"/>
    </row>
    <row r="60179" spans="33:34">
      <c r="AG60179" s="7"/>
      <c r="AH60179" s="7"/>
    </row>
    <row r="60180" spans="33:34">
      <c r="AG60180" s="7"/>
      <c r="AH60180" s="7"/>
    </row>
    <row r="60181" spans="33:34">
      <c r="AG60181" s="7"/>
      <c r="AH60181" s="7"/>
    </row>
    <row r="60182" spans="33:34">
      <c r="AG60182" s="7"/>
      <c r="AH60182" s="7"/>
    </row>
    <row r="60183" spans="33:34">
      <c r="AG60183" s="7"/>
      <c r="AH60183" s="7"/>
    </row>
    <row r="60184" spans="33:34">
      <c r="AG60184" s="7"/>
      <c r="AH60184" s="7"/>
    </row>
    <row r="60185" spans="33:34">
      <c r="AG60185" s="7"/>
      <c r="AH60185" s="7"/>
    </row>
    <row r="60186" spans="33:34">
      <c r="AG60186" s="7"/>
      <c r="AH60186" s="7"/>
    </row>
    <row r="60187" spans="33:34">
      <c r="AG60187" s="7"/>
      <c r="AH60187" s="7"/>
    </row>
    <row r="60188" spans="33:34">
      <c r="AG60188" s="7"/>
      <c r="AH60188" s="7"/>
    </row>
    <row r="60189" spans="33:34">
      <c r="AG60189" s="7"/>
      <c r="AH60189" s="7"/>
    </row>
    <row r="60190" spans="33:34">
      <c r="AG60190" s="7"/>
      <c r="AH60190" s="7"/>
    </row>
    <row r="60191" spans="33:34">
      <c r="AG60191" s="7"/>
      <c r="AH60191" s="7"/>
    </row>
    <row r="60192" spans="33:34">
      <c r="AG60192" s="7"/>
      <c r="AH60192" s="7"/>
    </row>
    <row r="60193" spans="33:34">
      <c r="AG60193" s="7"/>
      <c r="AH60193" s="7"/>
    </row>
    <row r="60194" spans="33:34">
      <c r="AG60194" s="7"/>
      <c r="AH60194" s="7"/>
    </row>
    <row r="60195" spans="33:34">
      <c r="AG60195" s="7"/>
      <c r="AH60195" s="7"/>
    </row>
    <row r="60196" spans="33:34">
      <c r="AG60196" s="7"/>
      <c r="AH60196" s="7"/>
    </row>
    <row r="60197" spans="33:34">
      <c r="AG60197" s="7"/>
      <c r="AH60197" s="7"/>
    </row>
    <row r="60198" spans="33:34">
      <c r="AG60198" s="7"/>
      <c r="AH60198" s="7"/>
    </row>
    <row r="60199" spans="33:34">
      <c r="AG60199" s="7"/>
      <c r="AH60199" s="7"/>
    </row>
    <row r="60200" spans="33:34">
      <c r="AG60200" s="7"/>
      <c r="AH60200" s="7"/>
    </row>
    <row r="60201" spans="33:34">
      <c r="AG60201" s="7"/>
      <c r="AH60201" s="7"/>
    </row>
    <row r="60202" spans="33:34">
      <c r="AG60202" s="7"/>
      <c r="AH60202" s="7"/>
    </row>
    <row r="60203" spans="33:34">
      <c r="AG60203" s="7"/>
      <c r="AH60203" s="7"/>
    </row>
    <row r="60204" spans="33:34">
      <c r="AG60204" s="7"/>
      <c r="AH60204" s="7"/>
    </row>
    <row r="60205" spans="33:34">
      <c r="AG60205" s="7"/>
      <c r="AH60205" s="7"/>
    </row>
    <row r="60206" spans="33:34">
      <c r="AG60206" s="7"/>
      <c r="AH60206" s="7"/>
    </row>
    <row r="60207" spans="33:34">
      <c r="AG60207" s="7"/>
      <c r="AH60207" s="7"/>
    </row>
    <row r="60208" spans="33:34">
      <c r="AG60208" s="7"/>
      <c r="AH60208" s="7"/>
    </row>
    <row r="60209" spans="33:34">
      <c r="AG60209" s="7"/>
      <c r="AH60209" s="7"/>
    </row>
    <row r="60210" spans="33:34">
      <c r="AG60210" s="7"/>
      <c r="AH60210" s="7"/>
    </row>
    <row r="60211" spans="33:34">
      <c r="AG60211" s="7"/>
      <c r="AH60211" s="7"/>
    </row>
    <row r="60212" spans="33:34">
      <c r="AG60212" s="7"/>
      <c r="AH60212" s="7"/>
    </row>
    <row r="60213" spans="33:34">
      <c r="AG60213" s="7"/>
      <c r="AH60213" s="7"/>
    </row>
    <row r="60214" spans="33:34">
      <c r="AG60214" s="7"/>
      <c r="AH60214" s="7"/>
    </row>
    <row r="60215" spans="33:34">
      <c r="AG60215" s="7"/>
      <c r="AH60215" s="7"/>
    </row>
    <row r="60216" spans="33:34">
      <c r="AG60216" s="7"/>
      <c r="AH60216" s="7"/>
    </row>
    <row r="60217" spans="33:34">
      <c r="AG60217" s="7"/>
      <c r="AH60217" s="7"/>
    </row>
    <row r="60218" spans="33:34">
      <c r="AG60218" s="7"/>
      <c r="AH60218" s="7"/>
    </row>
    <row r="60219" spans="33:34">
      <c r="AG60219" s="7"/>
      <c r="AH60219" s="7"/>
    </row>
    <row r="60220" spans="33:34">
      <c r="AG60220" s="7"/>
      <c r="AH60220" s="7"/>
    </row>
    <row r="60221" spans="33:34">
      <c r="AG60221" s="7"/>
      <c r="AH60221" s="7"/>
    </row>
    <row r="60222" spans="33:34">
      <c r="AG60222" s="7"/>
      <c r="AH60222" s="7"/>
    </row>
    <row r="60223" spans="33:34">
      <c r="AG60223" s="7"/>
      <c r="AH60223" s="7"/>
    </row>
    <row r="60224" spans="33:34">
      <c r="AG60224" s="7"/>
      <c r="AH60224" s="7"/>
    </row>
    <row r="60225" spans="33:34">
      <c r="AG60225" s="7"/>
      <c r="AH60225" s="7"/>
    </row>
    <row r="60226" spans="33:34">
      <c r="AG60226" s="7"/>
      <c r="AH60226" s="7"/>
    </row>
    <row r="60227" spans="33:34">
      <c r="AG60227" s="7"/>
      <c r="AH60227" s="7"/>
    </row>
    <row r="60228" spans="33:34">
      <c r="AG60228" s="7"/>
      <c r="AH60228" s="7"/>
    </row>
    <row r="60229" spans="33:34">
      <c r="AG60229" s="7"/>
      <c r="AH60229" s="7"/>
    </row>
    <row r="60230" spans="33:34">
      <c r="AG60230" s="7"/>
      <c r="AH60230" s="7"/>
    </row>
    <row r="60231" spans="33:34">
      <c r="AG60231" s="7"/>
      <c r="AH60231" s="7"/>
    </row>
    <row r="60232" spans="33:34">
      <c r="AG60232" s="7"/>
      <c r="AH60232" s="7"/>
    </row>
    <row r="60233" spans="33:34">
      <c r="AG60233" s="7"/>
      <c r="AH60233" s="7"/>
    </row>
    <row r="60234" spans="33:34">
      <c r="AG60234" s="7"/>
      <c r="AH60234" s="7"/>
    </row>
    <row r="60235" spans="33:34">
      <c r="AG60235" s="7"/>
      <c r="AH60235" s="7"/>
    </row>
    <row r="60236" spans="33:34">
      <c r="AG60236" s="7"/>
      <c r="AH60236" s="7"/>
    </row>
    <row r="60237" spans="33:34">
      <c r="AG60237" s="7"/>
      <c r="AH60237" s="7"/>
    </row>
    <row r="60238" spans="33:34">
      <c r="AG60238" s="7"/>
      <c r="AH60238" s="7"/>
    </row>
    <row r="60239" spans="33:34">
      <c r="AG60239" s="7"/>
      <c r="AH60239" s="7"/>
    </row>
    <row r="60240" spans="33:34">
      <c r="AG60240" s="7"/>
      <c r="AH60240" s="7"/>
    </row>
    <row r="60241" spans="33:34">
      <c r="AG60241" s="7"/>
      <c r="AH60241" s="7"/>
    </row>
    <row r="60242" spans="33:34">
      <c r="AG60242" s="7"/>
      <c r="AH60242" s="7"/>
    </row>
    <row r="60243" spans="33:34">
      <c r="AG60243" s="7"/>
      <c r="AH60243" s="7"/>
    </row>
    <row r="60244" spans="33:34">
      <c r="AG60244" s="7"/>
      <c r="AH60244" s="7"/>
    </row>
    <row r="60245" spans="33:34">
      <c r="AG60245" s="7"/>
      <c r="AH60245" s="7"/>
    </row>
    <row r="60246" spans="33:34">
      <c r="AG60246" s="7"/>
      <c r="AH60246" s="7"/>
    </row>
    <row r="60247" spans="33:34">
      <c r="AG60247" s="7"/>
      <c r="AH60247" s="7"/>
    </row>
    <row r="60248" spans="33:34">
      <c r="AG60248" s="7"/>
      <c r="AH60248" s="7"/>
    </row>
    <row r="60249" spans="33:34">
      <c r="AG60249" s="7"/>
      <c r="AH60249" s="7"/>
    </row>
    <row r="60250" spans="33:34">
      <c r="AG60250" s="7"/>
      <c r="AH60250" s="7"/>
    </row>
    <row r="60251" spans="33:34">
      <c r="AG60251" s="7"/>
      <c r="AH60251" s="7"/>
    </row>
    <row r="60252" spans="33:34">
      <c r="AG60252" s="7"/>
      <c r="AH60252" s="7"/>
    </row>
    <row r="60253" spans="33:34">
      <c r="AG60253" s="7"/>
      <c r="AH60253" s="7"/>
    </row>
    <row r="60254" spans="33:34">
      <c r="AG60254" s="7"/>
      <c r="AH60254" s="7"/>
    </row>
    <row r="60255" spans="33:34">
      <c r="AG60255" s="7"/>
      <c r="AH60255" s="7"/>
    </row>
    <row r="60256" spans="33:34">
      <c r="AG60256" s="7"/>
      <c r="AH60256" s="7"/>
    </row>
    <row r="60257" spans="33:34">
      <c r="AG60257" s="7"/>
      <c r="AH60257" s="7"/>
    </row>
    <row r="60258" spans="33:34">
      <c r="AG60258" s="7"/>
      <c r="AH60258" s="7"/>
    </row>
    <row r="60259" spans="33:34">
      <c r="AG60259" s="7"/>
      <c r="AH60259" s="7"/>
    </row>
    <row r="60260" spans="33:34">
      <c r="AG60260" s="7"/>
      <c r="AH60260" s="7"/>
    </row>
    <row r="60261" spans="33:34">
      <c r="AG60261" s="7"/>
      <c r="AH60261" s="7"/>
    </row>
    <row r="60262" spans="33:34">
      <c r="AG60262" s="7"/>
      <c r="AH60262" s="7"/>
    </row>
    <row r="60263" spans="33:34">
      <c r="AG60263" s="7"/>
      <c r="AH60263" s="7"/>
    </row>
    <row r="60264" spans="33:34">
      <c r="AG60264" s="7"/>
      <c r="AH60264" s="7"/>
    </row>
    <row r="60265" spans="33:34">
      <c r="AG60265" s="7"/>
      <c r="AH60265" s="7"/>
    </row>
    <row r="60266" spans="33:34">
      <c r="AG60266" s="7"/>
      <c r="AH60266" s="7"/>
    </row>
    <row r="60267" spans="33:34">
      <c r="AG60267" s="7"/>
      <c r="AH60267" s="7"/>
    </row>
    <row r="60268" spans="33:34">
      <c r="AG60268" s="7"/>
      <c r="AH60268" s="7"/>
    </row>
    <row r="60269" spans="33:34">
      <c r="AG60269" s="7"/>
      <c r="AH60269" s="7"/>
    </row>
    <row r="60270" spans="33:34">
      <c r="AG60270" s="7"/>
      <c r="AH60270" s="7"/>
    </row>
    <row r="60271" spans="33:34">
      <c r="AG60271" s="7"/>
      <c r="AH60271" s="7"/>
    </row>
    <row r="60272" spans="33:34">
      <c r="AG60272" s="7"/>
      <c r="AH60272" s="7"/>
    </row>
    <row r="60273" spans="33:34">
      <c r="AG60273" s="7"/>
      <c r="AH60273" s="7"/>
    </row>
    <row r="60274" spans="33:34">
      <c r="AG60274" s="7"/>
      <c r="AH60274" s="7"/>
    </row>
    <row r="60275" spans="33:34">
      <c r="AG60275" s="7"/>
      <c r="AH60275" s="7"/>
    </row>
    <row r="60276" spans="33:34">
      <c r="AG60276" s="7"/>
      <c r="AH60276" s="7"/>
    </row>
    <row r="60277" spans="33:34">
      <c r="AG60277" s="7"/>
      <c r="AH60277" s="7"/>
    </row>
    <row r="60278" spans="33:34">
      <c r="AG60278" s="7"/>
      <c r="AH60278" s="7"/>
    </row>
    <row r="60279" spans="33:34">
      <c r="AG60279" s="7"/>
      <c r="AH60279" s="7"/>
    </row>
    <row r="60280" spans="33:34">
      <c r="AG60280" s="7"/>
      <c r="AH60280" s="7"/>
    </row>
    <row r="60281" spans="33:34">
      <c r="AG60281" s="7"/>
      <c r="AH60281" s="7"/>
    </row>
    <row r="60282" spans="33:34">
      <c r="AG60282" s="7"/>
      <c r="AH60282" s="7"/>
    </row>
    <row r="60283" spans="33:34">
      <c r="AG60283" s="7"/>
      <c r="AH60283" s="7"/>
    </row>
    <row r="60284" spans="33:34">
      <c r="AG60284" s="7"/>
      <c r="AH60284" s="7"/>
    </row>
    <row r="60285" spans="33:34">
      <c r="AG60285" s="7"/>
      <c r="AH60285" s="7"/>
    </row>
    <row r="60286" spans="33:34">
      <c r="AG60286" s="7"/>
      <c r="AH60286" s="7"/>
    </row>
    <row r="60287" spans="33:34">
      <c r="AG60287" s="7"/>
      <c r="AH60287" s="7"/>
    </row>
    <row r="60288" spans="33:34">
      <c r="AG60288" s="7"/>
      <c r="AH60288" s="7"/>
    </row>
    <row r="60289" spans="33:34">
      <c r="AG60289" s="7"/>
      <c r="AH60289" s="7"/>
    </row>
    <row r="60290" spans="33:34">
      <c r="AG60290" s="7"/>
      <c r="AH60290" s="7"/>
    </row>
    <row r="60291" spans="33:34">
      <c r="AG60291" s="7"/>
      <c r="AH60291" s="7"/>
    </row>
    <row r="60292" spans="33:34">
      <c r="AG60292" s="7"/>
      <c r="AH60292" s="7"/>
    </row>
    <row r="60293" spans="33:34">
      <c r="AG60293" s="7"/>
      <c r="AH60293" s="7"/>
    </row>
    <row r="60294" spans="33:34">
      <c r="AG60294" s="7"/>
      <c r="AH60294" s="7"/>
    </row>
    <row r="60295" spans="33:34">
      <c r="AG60295" s="7"/>
      <c r="AH60295" s="7"/>
    </row>
    <row r="60296" spans="33:34">
      <c r="AG60296" s="7"/>
      <c r="AH60296" s="7"/>
    </row>
    <row r="60297" spans="33:34">
      <c r="AG60297" s="7"/>
      <c r="AH60297" s="7"/>
    </row>
    <row r="60298" spans="33:34">
      <c r="AG60298" s="7"/>
      <c r="AH60298" s="7"/>
    </row>
    <row r="60299" spans="33:34">
      <c r="AG60299" s="7"/>
      <c r="AH60299" s="7"/>
    </row>
    <row r="60300" spans="33:34">
      <c r="AG60300" s="7"/>
      <c r="AH60300" s="7"/>
    </row>
    <row r="60301" spans="33:34">
      <c r="AG60301" s="7"/>
      <c r="AH60301" s="7"/>
    </row>
    <row r="60302" spans="33:34">
      <c r="AG60302" s="7"/>
      <c r="AH60302" s="7"/>
    </row>
    <row r="60303" spans="33:34">
      <c r="AG60303" s="7"/>
      <c r="AH60303" s="7"/>
    </row>
    <row r="60304" spans="33:34">
      <c r="AG60304" s="7"/>
      <c r="AH60304" s="7"/>
    </row>
    <row r="60305" spans="33:34">
      <c r="AG60305" s="7"/>
      <c r="AH60305" s="7"/>
    </row>
    <row r="60306" spans="33:34">
      <c r="AG60306" s="7"/>
      <c r="AH60306" s="7"/>
    </row>
    <row r="60307" spans="33:34">
      <c r="AG60307" s="7"/>
      <c r="AH60307" s="7"/>
    </row>
    <row r="60308" spans="33:34">
      <c r="AG60308" s="7"/>
      <c r="AH60308" s="7"/>
    </row>
    <row r="60309" spans="33:34">
      <c r="AG60309" s="7"/>
      <c r="AH60309" s="7"/>
    </row>
    <row r="60310" spans="33:34">
      <c r="AG60310" s="7"/>
      <c r="AH60310" s="7"/>
    </row>
    <row r="60311" spans="33:34">
      <c r="AG60311" s="7"/>
      <c r="AH60311" s="7"/>
    </row>
    <row r="60312" spans="33:34">
      <c r="AG60312" s="7"/>
      <c r="AH60312" s="7"/>
    </row>
    <row r="60313" spans="33:34">
      <c r="AG60313" s="7"/>
      <c r="AH60313" s="7"/>
    </row>
    <row r="60314" spans="33:34">
      <c r="AG60314" s="7"/>
      <c r="AH60314" s="7"/>
    </row>
    <row r="60315" spans="33:34">
      <c r="AG60315" s="7"/>
      <c r="AH60315" s="7"/>
    </row>
    <row r="60316" spans="33:34">
      <c r="AG60316" s="7"/>
      <c r="AH60316" s="7"/>
    </row>
    <row r="60317" spans="33:34">
      <c r="AG60317" s="7"/>
      <c r="AH60317" s="7"/>
    </row>
    <row r="60318" spans="33:34">
      <c r="AG60318" s="7"/>
      <c r="AH60318" s="7"/>
    </row>
    <row r="60319" spans="33:34">
      <c r="AG60319" s="7"/>
      <c r="AH60319" s="7"/>
    </row>
    <row r="60320" spans="33:34">
      <c r="AG60320" s="7"/>
      <c r="AH60320" s="7"/>
    </row>
    <row r="60321" spans="33:34">
      <c r="AG60321" s="7"/>
      <c r="AH60321" s="7"/>
    </row>
    <row r="60322" spans="33:34">
      <c r="AG60322" s="7"/>
      <c r="AH60322" s="7"/>
    </row>
    <row r="60323" spans="33:34">
      <c r="AG60323" s="7"/>
      <c r="AH60323" s="7"/>
    </row>
    <row r="60324" spans="33:34">
      <c r="AG60324" s="7"/>
      <c r="AH60324" s="7"/>
    </row>
    <row r="60325" spans="33:34">
      <c r="AG60325" s="7"/>
      <c r="AH60325" s="7"/>
    </row>
    <row r="60326" spans="33:34">
      <c r="AG60326" s="7"/>
      <c r="AH60326" s="7"/>
    </row>
    <row r="60327" spans="33:34">
      <c r="AG60327" s="7"/>
      <c r="AH60327" s="7"/>
    </row>
    <row r="60328" spans="33:34">
      <c r="AG60328" s="7"/>
      <c r="AH60328" s="7"/>
    </row>
    <row r="60329" spans="33:34">
      <c r="AG60329" s="7"/>
      <c r="AH60329" s="7"/>
    </row>
    <row r="60330" spans="33:34">
      <c r="AG60330" s="7"/>
      <c r="AH60330" s="7"/>
    </row>
    <row r="60331" spans="33:34">
      <c r="AG60331" s="7"/>
      <c r="AH60331" s="7"/>
    </row>
    <row r="60332" spans="33:34">
      <c r="AG60332" s="7"/>
      <c r="AH60332" s="7"/>
    </row>
    <row r="60333" spans="33:34">
      <c r="AG60333" s="7"/>
      <c r="AH60333" s="7"/>
    </row>
    <row r="60334" spans="33:34">
      <c r="AG60334" s="7"/>
      <c r="AH60334" s="7"/>
    </row>
    <row r="60335" spans="33:34">
      <c r="AG60335" s="7"/>
      <c r="AH60335" s="7"/>
    </row>
    <row r="60336" spans="33:34">
      <c r="AG60336" s="7"/>
      <c r="AH60336" s="7"/>
    </row>
    <row r="60337" spans="33:34">
      <c r="AG60337" s="7"/>
      <c r="AH60337" s="7"/>
    </row>
    <row r="60338" spans="33:34">
      <c r="AG60338" s="7"/>
      <c r="AH60338" s="7"/>
    </row>
    <row r="60339" spans="33:34">
      <c r="AG60339" s="7"/>
      <c r="AH60339" s="7"/>
    </row>
    <row r="60340" spans="33:34">
      <c r="AG60340" s="7"/>
      <c r="AH60340" s="7"/>
    </row>
    <row r="60341" spans="33:34">
      <c r="AG60341" s="7"/>
      <c r="AH60341" s="7"/>
    </row>
    <row r="60342" spans="33:34">
      <c r="AG60342" s="7"/>
      <c r="AH60342" s="7"/>
    </row>
    <row r="60343" spans="33:34">
      <c r="AG60343" s="7"/>
      <c r="AH60343" s="7"/>
    </row>
    <row r="60344" spans="33:34">
      <c r="AG60344" s="7"/>
      <c r="AH60344" s="7"/>
    </row>
    <row r="60345" spans="33:34">
      <c r="AG60345" s="7"/>
      <c r="AH60345" s="7"/>
    </row>
    <row r="60346" spans="33:34">
      <c r="AG60346" s="7"/>
      <c r="AH60346" s="7"/>
    </row>
    <row r="60347" spans="33:34">
      <c r="AG60347" s="7"/>
      <c r="AH60347" s="7"/>
    </row>
    <row r="60348" spans="33:34">
      <c r="AG60348" s="7"/>
      <c r="AH60348" s="7"/>
    </row>
    <row r="60349" spans="33:34">
      <c r="AG60349" s="7"/>
      <c r="AH60349" s="7"/>
    </row>
    <row r="60350" spans="33:34">
      <c r="AG60350" s="7"/>
      <c r="AH60350" s="7"/>
    </row>
    <row r="60351" spans="33:34">
      <c r="AG60351" s="7"/>
      <c r="AH60351" s="7"/>
    </row>
    <row r="60352" spans="33:34">
      <c r="AG60352" s="7"/>
      <c r="AH60352" s="7"/>
    </row>
    <row r="60353" spans="33:34">
      <c r="AG60353" s="7"/>
      <c r="AH60353" s="7"/>
    </row>
    <row r="60354" spans="33:34">
      <c r="AG60354" s="7"/>
      <c r="AH60354" s="7"/>
    </row>
    <row r="60355" spans="33:34">
      <c r="AG60355" s="7"/>
      <c r="AH60355" s="7"/>
    </row>
    <row r="60356" spans="33:34">
      <c r="AG60356" s="7"/>
      <c r="AH60356" s="7"/>
    </row>
    <row r="60357" spans="33:34">
      <c r="AG60357" s="7"/>
      <c r="AH60357" s="7"/>
    </row>
    <row r="60358" spans="33:34">
      <c r="AG60358" s="7"/>
      <c r="AH60358" s="7"/>
    </row>
    <row r="60359" spans="33:34">
      <c r="AG60359" s="7"/>
      <c r="AH60359" s="7"/>
    </row>
    <row r="60360" spans="33:34">
      <c r="AG60360" s="7"/>
      <c r="AH60360" s="7"/>
    </row>
    <row r="60361" spans="33:34">
      <c r="AG60361" s="7"/>
      <c r="AH60361" s="7"/>
    </row>
    <row r="60362" spans="33:34">
      <c r="AG60362" s="7"/>
      <c r="AH60362" s="7"/>
    </row>
    <row r="60363" spans="33:34">
      <c r="AG60363" s="7"/>
      <c r="AH60363" s="7"/>
    </row>
    <row r="60364" spans="33:34">
      <c r="AG60364" s="7"/>
      <c r="AH60364" s="7"/>
    </row>
    <row r="60365" spans="33:34">
      <c r="AG60365" s="7"/>
      <c r="AH60365" s="7"/>
    </row>
    <row r="60366" spans="33:34">
      <c r="AG60366" s="7"/>
      <c r="AH60366" s="7"/>
    </row>
    <row r="60367" spans="33:34">
      <c r="AG60367" s="7"/>
      <c r="AH60367" s="7"/>
    </row>
    <row r="60368" spans="33:34">
      <c r="AG60368" s="7"/>
      <c r="AH60368" s="7"/>
    </row>
    <row r="60369" spans="33:34">
      <c r="AG60369" s="7"/>
      <c r="AH60369" s="7"/>
    </row>
    <row r="60370" spans="33:34">
      <c r="AG60370" s="7"/>
      <c r="AH60370" s="7"/>
    </row>
    <row r="60371" spans="33:34">
      <c r="AG60371" s="7"/>
      <c r="AH60371" s="7"/>
    </row>
    <row r="60372" spans="33:34">
      <c r="AG60372" s="7"/>
      <c r="AH60372" s="7"/>
    </row>
    <row r="60373" spans="33:34">
      <c r="AG60373" s="7"/>
      <c r="AH60373" s="7"/>
    </row>
    <row r="60374" spans="33:34">
      <c r="AG60374" s="7"/>
      <c r="AH60374" s="7"/>
    </row>
    <row r="60375" spans="33:34">
      <c r="AG60375" s="7"/>
      <c r="AH60375" s="7"/>
    </row>
    <row r="60376" spans="33:34">
      <c r="AG60376" s="7"/>
      <c r="AH60376" s="7"/>
    </row>
    <row r="60377" spans="33:34">
      <c r="AG60377" s="7"/>
      <c r="AH60377" s="7"/>
    </row>
    <row r="60378" spans="33:34">
      <c r="AG60378" s="7"/>
      <c r="AH60378" s="7"/>
    </row>
    <row r="60379" spans="33:34">
      <c r="AG60379" s="7"/>
      <c r="AH60379" s="7"/>
    </row>
    <row r="60380" spans="33:34">
      <c r="AG60380" s="7"/>
      <c r="AH60380" s="7"/>
    </row>
    <row r="60381" spans="33:34">
      <c r="AG60381" s="7"/>
      <c r="AH60381" s="7"/>
    </row>
    <row r="60382" spans="33:34">
      <c r="AG60382" s="7"/>
      <c r="AH60382" s="7"/>
    </row>
    <row r="60383" spans="33:34">
      <c r="AG60383" s="7"/>
      <c r="AH60383" s="7"/>
    </row>
    <row r="60384" spans="33:34">
      <c r="AG60384" s="7"/>
      <c r="AH60384" s="7"/>
    </row>
    <row r="60385" spans="33:34">
      <c r="AG60385" s="7"/>
      <c r="AH60385" s="7"/>
    </row>
    <row r="60386" spans="33:34">
      <c r="AG60386" s="7"/>
      <c r="AH60386" s="7"/>
    </row>
    <row r="60387" spans="33:34">
      <c r="AG60387" s="7"/>
      <c r="AH60387" s="7"/>
    </row>
    <row r="60388" spans="33:34">
      <c r="AG60388" s="7"/>
      <c r="AH60388" s="7"/>
    </row>
    <row r="60389" spans="33:34">
      <c r="AG60389" s="7"/>
      <c r="AH60389" s="7"/>
    </row>
    <row r="60390" spans="33:34">
      <c r="AG60390" s="7"/>
      <c r="AH60390" s="7"/>
    </row>
    <row r="60391" spans="33:34">
      <c r="AG60391" s="7"/>
      <c r="AH60391" s="7"/>
    </row>
    <row r="60392" spans="33:34">
      <c r="AG60392" s="7"/>
      <c r="AH60392" s="7"/>
    </row>
    <row r="60393" spans="33:34">
      <c r="AG60393" s="7"/>
      <c r="AH60393" s="7"/>
    </row>
    <row r="60394" spans="33:34">
      <c r="AG60394" s="7"/>
      <c r="AH60394" s="7"/>
    </row>
    <row r="60395" spans="33:34">
      <c r="AG60395" s="7"/>
      <c r="AH60395" s="7"/>
    </row>
    <row r="60396" spans="33:34">
      <c r="AG60396" s="7"/>
      <c r="AH60396" s="7"/>
    </row>
    <row r="60397" spans="33:34">
      <c r="AG60397" s="7"/>
      <c r="AH60397" s="7"/>
    </row>
    <row r="60398" spans="33:34">
      <c r="AG60398" s="7"/>
      <c r="AH60398" s="7"/>
    </row>
    <row r="60399" spans="33:34">
      <c r="AG60399" s="7"/>
      <c r="AH60399" s="7"/>
    </row>
    <row r="60400" spans="33:34">
      <c r="AG60400" s="7"/>
      <c r="AH60400" s="7"/>
    </row>
    <row r="60401" spans="33:34">
      <c r="AG60401" s="7"/>
      <c r="AH60401" s="7"/>
    </row>
    <row r="60402" spans="33:34">
      <c r="AG60402" s="7"/>
      <c r="AH60402" s="7"/>
    </row>
    <row r="60403" spans="33:34">
      <c r="AG60403" s="7"/>
      <c r="AH60403" s="7"/>
    </row>
    <row r="60404" spans="33:34">
      <c r="AG60404" s="7"/>
      <c r="AH60404" s="7"/>
    </row>
    <row r="60405" spans="33:34">
      <c r="AG60405" s="7"/>
      <c r="AH60405" s="7"/>
    </row>
    <row r="60406" spans="33:34">
      <c r="AG60406" s="7"/>
      <c r="AH60406" s="7"/>
    </row>
    <row r="60407" spans="33:34">
      <c r="AG60407" s="7"/>
      <c r="AH60407" s="7"/>
    </row>
    <row r="60408" spans="33:34">
      <c r="AG60408" s="7"/>
      <c r="AH60408" s="7"/>
    </row>
    <row r="60409" spans="33:34">
      <c r="AG60409" s="7"/>
      <c r="AH60409" s="7"/>
    </row>
    <row r="60410" spans="33:34">
      <c r="AG60410" s="7"/>
      <c r="AH60410" s="7"/>
    </row>
    <row r="60411" spans="33:34">
      <c r="AG60411" s="7"/>
      <c r="AH60411" s="7"/>
    </row>
    <row r="60412" spans="33:34">
      <c r="AG60412" s="7"/>
      <c r="AH60412" s="7"/>
    </row>
    <row r="60413" spans="33:34">
      <c r="AG60413" s="7"/>
      <c r="AH60413" s="7"/>
    </row>
    <row r="60414" spans="33:34">
      <c r="AG60414" s="7"/>
      <c r="AH60414" s="7"/>
    </row>
    <row r="60415" spans="33:34">
      <c r="AG60415" s="7"/>
      <c r="AH60415" s="7"/>
    </row>
    <row r="60416" spans="33:34">
      <c r="AG60416" s="7"/>
      <c r="AH60416" s="7"/>
    </row>
    <row r="60417" spans="33:34">
      <c r="AG60417" s="7"/>
      <c r="AH60417" s="7"/>
    </row>
    <row r="60418" spans="33:34">
      <c r="AG60418" s="7"/>
      <c r="AH60418" s="7"/>
    </row>
    <row r="60419" spans="33:34">
      <c r="AG60419" s="7"/>
      <c r="AH60419" s="7"/>
    </row>
    <row r="60420" spans="33:34">
      <c r="AG60420" s="7"/>
      <c r="AH60420" s="7"/>
    </row>
    <row r="60421" spans="33:34">
      <c r="AG60421" s="7"/>
      <c r="AH60421" s="7"/>
    </row>
    <row r="60422" spans="33:34">
      <c r="AG60422" s="7"/>
      <c r="AH60422" s="7"/>
    </row>
    <row r="60423" spans="33:34">
      <c r="AG60423" s="7"/>
      <c r="AH60423" s="7"/>
    </row>
    <row r="60424" spans="33:34">
      <c r="AG60424" s="7"/>
      <c r="AH60424" s="7"/>
    </row>
    <row r="60425" spans="33:34">
      <c r="AG60425" s="7"/>
      <c r="AH60425" s="7"/>
    </row>
    <row r="60426" spans="33:34">
      <c r="AG60426" s="7"/>
      <c r="AH60426" s="7"/>
    </row>
    <row r="60427" spans="33:34">
      <c r="AG60427" s="7"/>
      <c r="AH60427" s="7"/>
    </row>
    <row r="60428" spans="33:34">
      <c r="AG60428" s="7"/>
      <c r="AH60428" s="7"/>
    </row>
    <row r="60429" spans="33:34">
      <c r="AG60429" s="7"/>
      <c r="AH60429" s="7"/>
    </row>
    <row r="60430" spans="33:34">
      <c r="AG60430" s="7"/>
      <c r="AH60430" s="7"/>
    </row>
    <row r="60431" spans="33:34">
      <c r="AG60431" s="7"/>
      <c r="AH60431" s="7"/>
    </row>
    <row r="60432" spans="33:34">
      <c r="AG60432" s="7"/>
      <c r="AH60432" s="7"/>
    </row>
    <row r="60433" spans="33:34">
      <c r="AG60433" s="7"/>
      <c r="AH60433" s="7"/>
    </row>
    <row r="60434" spans="33:34">
      <c r="AG60434" s="7"/>
      <c r="AH60434" s="7"/>
    </row>
    <row r="60435" spans="33:34">
      <c r="AG60435" s="7"/>
      <c r="AH60435" s="7"/>
    </row>
    <row r="60436" spans="33:34">
      <c r="AG60436" s="7"/>
      <c r="AH60436" s="7"/>
    </row>
    <row r="60437" spans="33:34">
      <c r="AG60437" s="7"/>
      <c r="AH60437" s="7"/>
    </row>
    <row r="60438" spans="33:34">
      <c r="AG60438" s="7"/>
      <c r="AH60438" s="7"/>
    </row>
    <row r="60439" spans="33:34">
      <c r="AG60439" s="7"/>
      <c r="AH60439" s="7"/>
    </row>
    <row r="60440" spans="33:34">
      <c r="AG60440" s="7"/>
      <c r="AH60440" s="7"/>
    </row>
    <row r="60441" spans="33:34">
      <c r="AG60441" s="7"/>
      <c r="AH60441" s="7"/>
    </row>
    <row r="60442" spans="33:34">
      <c r="AG60442" s="7"/>
      <c r="AH60442" s="7"/>
    </row>
    <row r="60443" spans="33:34">
      <c r="AG60443" s="7"/>
      <c r="AH60443" s="7"/>
    </row>
    <row r="60444" spans="33:34">
      <c r="AG60444" s="7"/>
      <c r="AH60444" s="7"/>
    </row>
    <row r="60445" spans="33:34">
      <c r="AG60445" s="7"/>
      <c r="AH60445" s="7"/>
    </row>
    <row r="60446" spans="33:34">
      <c r="AG60446" s="7"/>
      <c r="AH60446" s="7"/>
    </row>
    <row r="60447" spans="33:34">
      <c r="AG60447" s="7"/>
      <c r="AH60447" s="7"/>
    </row>
    <row r="60448" spans="33:34">
      <c r="AG60448" s="7"/>
      <c r="AH60448" s="7"/>
    </row>
    <row r="60449" spans="33:34">
      <c r="AG60449" s="7"/>
      <c r="AH60449" s="7"/>
    </row>
    <row r="60450" spans="33:34">
      <c r="AG60450" s="7"/>
      <c r="AH60450" s="7"/>
    </row>
    <row r="60451" spans="33:34">
      <c r="AG60451" s="7"/>
      <c r="AH60451" s="7"/>
    </row>
    <row r="60452" spans="33:34">
      <c r="AG60452" s="7"/>
      <c r="AH60452" s="7"/>
    </row>
    <row r="60453" spans="33:34">
      <c r="AG60453" s="7"/>
      <c r="AH60453" s="7"/>
    </row>
    <row r="60454" spans="33:34">
      <c r="AG60454" s="7"/>
      <c r="AH60454" s="7"/>
    </row>
    <row r="60455" spans="33:34">
      <c r="AG60455" s="7"/>
      <c r="AH60455" s="7"/>
    </row>
    <row r="60456" spans="33:34">
      <c r="AG60456" s="7"/>
      <c r="AH60456" s="7"/>
    </row>
    <row r="60457" spans="33:34">
      <c r="AG60457" s="7"/>
      <c r="AH60457" s="7"/>
    </row>
    <row r="60458" spans="33:34">
      <c r="AG60458" s="7"/>
      <c r="AH60458" s="7"/>
    </row>
    <row r="60459" spans="33:34">
      <c r="AG60459" s="7"/>
      <c r="AH60459" s="7"/>
    </row>
    <row r="60460" spans="33:34">
      <c r="AG60460" s="7"/>
      <c r="AH60460" s="7"/>
    </row>
    <row r="60461" spans="33:34">
      <c r="AG60461" s="7"/>
      <c r="AH60461" s="7"/>
    </row>
    <row r="60462" spans="33:34">
      <c r="AG60462" s="7"/>
      <c r="AH60462" s="7"/>
    </row>
    <row r="60463" spans="33:34">
      <c r="AG60463" s="7"/>
      <c r="AH60463" s="7"/>
    </row>
    <row r="60464" spans="33:34">
      <c r="AG60464" s="7"/>
      <c r="AH60464" s="7"/>
    </row>
    <row r="60465" spans="33:34">
      <c r="AG60465" s="7"/>
      <c r="AH60465" s="7"/>
    </row>
    <row r="60466" spans="33:34">
      <c r="AG60466" s="7"/>
      <c r="AH60466" s="7"/>
    </row>
    <row r="60467" spans="33:34">
      <c r="AG60467" s="7"/>
      <c r="AH60467" s="7"/>
    </row>
    <row r="60468" spans="33:34">
      <c r="AG60468" s="7"/>
      <c r="AH60468" s="7"/>
    </row>
    <row r="60469" spans="33:34">
      <c r="AG60469" s="7"/>
      <c r="AH60469" s="7"/>
    </row>
    <row r="60470" spans="33:34">
      <c r="AG60470" s="7"/>
      <c r="AH60470" s="7"/>
    </row>
    <row r="60471" spans="33:34">
      <c r="AG60471" s="7"/>
      <c r="AH60471" s="7"/>
    </row>
    <row r="60472" spans="33:34">
      <c r="AG60472" s="7"/>
      <c r="AH60472" s="7"/>
    </row>
    <row r="60473" spans="33:34">
      <c r="AG60473" s="7"/>
      <c r="AH60473" s="7"/>
    </row>
    <row r="60474" spans="33:34">
      <c r="AG60474" s="7"/>
      <c r="AH60474" s="7"/>
    </row>
    <row r="60475" spans="33:34">
      <c r="AG60475" s="7"/>
      <c r="AH60475" s="7"/>
    </row>
    <row r="60476" spans="33:34">
      <c r="AG60476" s="7"/>
      <c r="AH60476" s="7"/>
    </row>
    <row r="60477" spans="33:34">
      <c r="AG60477" s="7"/>
      <c r="AH60477" s="7"/>
    </row>
    <row r="60478" spans="33:34">
      <c r="AG60478" s="7"/>
      <c r="AH60478" s="7"/>
    </row>
    <row r="60479" spans="33:34">
      <c r="AG60479" s="7"/>
      <c r="AH60479" s="7"/>
    </row>
    <row r="60480" spans="33:34">
      <c r="AG60480" s="7"/>
      <c r="AH60480" s="7"/>
    </row>
    <row r="60481" spans="33:34">
      <c r="AG60481" s="7"/>
      <c r="AH60481" s="7"/>
    </row>
    <row r="60482" spans="33:34">
      <c r="AG60482" s="7"/>
      <c r="AH60482" s="7"/>
    </row>
    <row r="60483" spans="33:34">
      <c r="AG60483" s="7"/>
      <c r="AH60483" s="7"/>
    </row>
    <row r="60484" spans="33:34">
      <c r="AG60484" s="7"/>
      <c r="AH60484" s="7"/>
    </row>
    <row r="60485" spans="33:34">
      <c r="AG60485" s="7"/>
      <c r="AH60485" s="7"/>
    </row>
    <row r="60486" spans="33:34">
      <c r="AG60486" s="7"/>
      <c r="AH60486" s="7"/>
    </row>
    <row r="60487" spans="33:34">
      <c r="AG60487" s="7"/>
      <c r="AH60487" s="7"/>
    </row>
    <row r="60488" spans="33:34">
      <c r="AG60488" s="7"/>
      <c r="AH60488" s="7"/>
    </row>
    <row r="60489" spans="33:34">
      <c r="AG60489" s="7"/>
      <c r="AH60489" s="7"/>
    </row>
    <row r="60490" spans="33:34">
      <c r="AG60490" s="7"/>
      <c r="AH60490" s="7"/>
    </row>
    <row r="60491" spans="33:34">
      <c r="AG60491" s="7"/>
      <c r="AH60491" s="7"/>
    </row>
    <row r="60492" spans="33:34">
      <c r="AG60492" s="7"/>
      <c r="AH60492" s="7"/>
    </row>
    <row r="60493" spans="33:34">
      <c r="AG60493" s="7"/>
      <c r="AH60493" s="7"/>
    </row>
    <row r="60494" spans="33:34">
      <c r="AG60494" s="7"/>
      <c r="AH60494" s="7"/>
    </row>
    <row r="60495" spans="33:34">
      <c r="AG60495" s="7"/>
      <c r="AH60495" s="7"/>
    </row>
    <row r="60496" spans="33:34">
      <c r="AG60496" s="7"/>
      <c r="AH60496" s="7"/>
    </row>
    <row r="60497" spans="33:34">
      <c r="AG60497" s="7"/>
      <c r="AH60497" s="7"/>
    </row>
    <row r="60498" spans="33:34">
      <c r="AG60498" s="7"/>
      <c r="AH60498" s="7"/>
    </row>
    <row r="60499" spans="33:34">
      <c r="AG60499" s="7"/>
      <c r="AH60499" s="7"/>
    </row>
    <row r="60500" spans="33:34">
      <c r="AG60500" s="7"/>
      <c r="AH60500" s="7"/>
    </row>
    <row r="60501" spans="33:34">
      <c r="AG60501" s="7"/>
      <c r="AH60501" s="7"/>
    </row>
    <row r="60502" spans="33:34">
      <c r="AG60502" s="7"/>
      <c r="AH60502" s="7"/>
    </row>
    <row r="60503" spans="33:34">
      <c r="AG60503" s="7"/>
      <c r="AH60503" s="7"/>
    </row>
    <row r="60504" spans="33:34">
      <c r="AG60504" s="7"/>
      <c r="AH60504" s="7"/>
    </row>
    <row r="60505" spans="33:34">
      <c r="AG60505" s="7"/>
      <c r="AH60505" s="7"/>
    </row>
    <row r="60506" spans="33:34">
      <c r="AG60506" s="7"/>
      <c r="AH60506" s="7"/>
    </row>
    <row r="60507" spans="33:34">
      <c r="AG60507" s="7"/>
      <c r="AH60507" s="7"/>
    </row>
    <row r="60508" spans="33:34">
      <c r="AG60508" s="7"/>
      <c r="AH60508" s="7"/>
    </row>
    <row r="60509" spans="33:34">
      <c r="AG60509" s="7"/>
      <c r="AH60509" s="7"/>
    </row>
    <row r="60510" spans="33:34">
      <c r="AG60510" s="7"/>
      <c r="AH60510" s="7"/>
    </row>
    <row r="60511" spans="33:34">
      <c r="AG60511" s="7"/>
      <c r="AH60511" s="7"/>
    </row>
    <row r="60512" spans="33:34">
      <c r="AG60512" s="7"/>
      <c r="AH60512" s="7"/>
    </row>
    <row r="60513" spans="33:34">
      <c r="AG60513" s="7"/>
      <c r="AH60513" s="7"/>
    </row>
    <row r="60514" spans="33:34">
      <c r="AG60514" s="7"/>
      <c r="AH60514" s="7"/>
    </row>
    <row r="60515" spans="33:34">
      <c r="AG60515" s="7"/>
      <c r="AH60515" s="7"/>
    </row>
    <row r="60516" spans="33:34">
      <c r="AG60516" s="7"/>
      <c r="AH60516" s="7"/>
    </row>
    <row r="60517" spans="33:34">
      <c r="AG60517" s="7"/>
      <c r="AH60517" s="7"/>
    </row>
    <row r="60518" spans="33:34">
      <c r="AG60518" s="7"/>
      <c r="AH60518" s="7"/>
    </row>
    <row r="60519" spans="33:34">
      <c r="AG60519" s="7"/>
      <c r="AH60519" s="7"/>
    </row>
    <row r="60520" spans="33:34">
      <c r="AG60520" s="7"/>
      <c r="AH60520" s="7"/>
    </row>
    <row r="60521" spans="33:34">
      <c r="AG60521" s="7"/>
      <c r="AH60521" s="7"/>
    </row>
    <row r="60522" spans="33:34">
      <c r="AG60522" s="7"/>
      <c r="AH60522" s="7"/>
    </row>
    <row r="60523" spans="33:34">
      <c r="AG60523" s="7"/>
      <c r="AH60523" s="7"/>
    </row>
    <row r="60524" spans="33:34">
      <c r="AG60524" s="7"/>
      <c r="AH60524" s="7"/>
    </row>
    <row r="60525" spans="33:34">
      <c r="AG60525" s="7"/>
      <c r="AH60525" s="7"/>
    </row>
    <row r="60526" spans="33:34">
      <c r="AG60526" s="7"/>
      <c r="AH60526" s="7"/>
    </row>
    <row r="60527" spans="33:34">
      <c r="AG60527" s="7"/>
      <c r="AH60527" s="7"/>
    </row>
    <row r="60528" spans="33:34">
      <c r="AG60528" s="7"/>
      <c r="AH60528" s="7"/>
    </row>
    <row r="60529" spans="33:34">
      <c r="AG60529" s="7"/>
      <c r="AH60529" s="7"/>
    </row>
    <row r="60530" spans="33:34">
      <c r="AG60530" s="7"/>
      <c r="AH60530" s="7"/>
    </row>
    <row r="60531" spans="33:34">
      <c r="AG60531" s="7"/>
      <c r="AH60531" s="7"/>
    </row>
    <row r="60532" spans="33:34">
      <c r="AG60532" s="7"/>
      <c r="AH60532" s="7"/>
    </row>
    <row r="60533" spans="33:34">
      <c r="AG60533" s="7"/>
      <c r="AH60533" s="7"/>
    </row>
    <row r="60534" spans="33:34">
      <c r="AG60534" s="7"/>
      <c r="AH60534" s="7"/>
    </row>
    <row r="60535" spans="33:34">
      <c r="AG60535" s="7"/>
      <c r="AH60535" s="7"/>
    </row>
    <row r="60536" spans="33:34">
      <c r="AG60536" s="7"/>
      <c r="AH60536" s="7"/>
    </row>
    <row r="60537" spans="33:34">
      <c r="AG60537" s="7"/>
      <c r="AH60537" s="7"/>
    </row>
    <row r="60538" spans="33:34">
      <c r="AG60538" s="7"/>
      <c r="AH60538" s="7"/>
    </row>
    <row r="60539" spans="33:34">
      <c r="AG60539" s="7"/>
      <c r="AH60539" s="7"/>
    </row>
    <row r="60540" spans="33:34">
      <c r="AG60540" s="7"/>
      <c r="AH60540" s="7"/>
    </row>
    <row r="60541" spans="33:34">
      <c r="AG60541" s="7"/>
      <c r="AH60541" s="7"/>
    </row>
    <row r="60542" spans="33:34">
      <c r="AG60542" s="7"/>
      <c r="AH60542" s="7"/>
    </row>
    <row r="60543" spans="33:34">
      <c r="AG60543" s="7"/>
      <c r="AH60543" s="7"/>
    </row>
    <row r="60544" spans="33:34">
      <c r="AG60544" s="7"/>
      <c r="AH60544" s="7"/>
    </row>
    <row r="60545" spans="33:34">
      <c r="AG60545" s="7"/>
      <c r="AH60545" s="7"/>
    </row>
    <row r="60546" spans="33:34">
      <c r="AG60546" s="7"/>
      <c r="AH60546" s="7"/>
    </row>
    <row r="60547" spans="33:34">
      <c r="AG60547" s="7"/>
      <c r="AH60547" s="7"/>
    </row>
    <row r="60548" spans="33:34">
      <c r="AG60548" s="7"/>
      <c r="AH60548" s="7"/>
    </row>
    <row r="60549" spans="33:34">
      <c r="AG60549" s="7"/>
      <c r="AH60549" s="7"/>
    </row>
    <row r="60550" spans="33:34">
      <c r="AG60550" s="7"/>
      <c r="AH60550" s="7"/>
    </row>
    <row r="60551" spans="33:34">
      <c r="AG60551" s="7"/>
      <c r="AH60551" s="7"/>
    </row>
    <row r="60552" spans="33:34">
      <c r="AG60552" s="7"/>
      <c r="AH60552" s="7"/>
    </row>
    <row r="60553" spans="33:34">
      <c r="AG60553" s="7"/>
      <c r="AH60553" s="7"/>
    </row>
    <row r="60554" spans="33:34">
      <c r="AG60554" s="7"/>
      <c r="AH60554" s="7"/>
    </row>
    <row r="60555" spans="33:34">
      <c r="AG60555" s="7"/>
      <c r="AH60555" s="7"/>
    </row>
    <row r="60556" spans="33:34">
      <c r="AG60556" s="7"/>
      <c r="AH60556" s="7"/>
    </row>
    <row r="60557" spans="33:34">
      <c r="AG60557" s="7"/>
      <c r="AH60557" s="7"/>
    </row>
    <row r="60558" spans="33:34">
      <c r="AG60558" s="7"/>
      <c r="AH60558" s="7"/>
    </row>
    <row r="60559" spans="33:34">
      <c r="AG60559" s="7"/>
      <c r="AH60559" s="7"/>
    </row>
    <row r="60560" spans="33:34">
      <c r="AG60560" s="7"/>
      <c r="AH60560" s="7"/>
    </row>
    <row r="60561" spans="33:34">
      <c r="AG60561" s="7"/>
      <c r="AH60561" s="7"/>
    </row>
    <row r="60562" spans="33:34">
      <c r="AG60562" s="7"/>
      <c r="AH60562" s="7"/>
    </row>
    <row r="60563" spans="33:34">
      <c r="AG60563" s="7"/>
      <c r="AH60563" s="7"/>
    </row>
    <row r="60564" spans="33:34">
      <c r="AG60564" s="7"/>
      <c r="AH60564" s="7"/>
    </row>
    <row r="60565" spans="33:34">
      <c r="AG60565" s="7"/>
      <c r="AH60565" s="7"/>
    </row>
    <row r="60566" spans="33:34">
      <c r="AG60566" s="7"/>
      <c r="AH60566" s="7"/>
    </row>
    <row r="60567" spans="33:34">
      <c r="AG60567" s="7"/>
      <c r="AH60567" s="7"/>
    </row>
    <row r="60568" spans="33:34">
      <c r="AG60568" s="7"/>
      <c r="AH60568" s="7"/>
    </row>
    <row r="60569" spans="33:34">
      <c r="AG60569" s="7"/>
      <c r="AH60569" s="7"/>
    </row>
    <row r="60570" spans="33:34">
      <c r="AG60570" s="7"/>
      <c r="AH60570" s="7"/>
    </row>
    <row r="60571" spans="33:34">
      <c r="AG60571" s="7"/>
      <c r="AH60571" s="7"/>
    </row>
    <row r="60572" spans="33:34">
      <c r="AG60572" s="7"/>
      <c r="AH60572" s="7"/>
    </row>
    <row r="60573" spans="33:34">
      <c r="AG60573" s="7"/>
      <c r="AH60573" s="7"/>
    </row>
    <row r="60574" spans="33:34">
      <c r="AG60574" s="7"/>
      <c r="AH60574" s="7"/>
    </row>
    <row r="60575" spans="33:34">
      <c r="AG60575" s="7"/>
      <c r="AH60575" s="7"/>
    </row>
    <row r="60576" spans="33:34">
      <c r="AG60576" s="7"/>
      <c r="AH60576" s="7"/>
    </row>
    <row r="60577" spans="33:34">
      <c r="AG60577" s="7"/>
      <c r="AH60577" s="7"/>
    </row>
    <row r="60578" spans="33:34">
      <c r="AG60578" s="7"/>
      <c r="AH60578" s="7"/>
    </row>
    <row r="60579" spans="33:34">
      <c r="AG60579" s="7"/>
      <c r="AH60579" s="7"/>
    </row>
    <row r="60580" spans="33:34">
      <c r="AG60580" s="7"/>
      <c r="AH60580" s="7"/>
    </row>
    <row r="60581" spans="33:34">
      <c r="AG60581" s="7"/>
      <c r="AH60581" s="7"/>
    </row>
    <row r="60582" spans="33:34">
      <c r="AG60582" s="7"/>
      <c r="AH60582" s="7"/>
    </row>
    <row r="60583" spans="33:34">
      <c r="AG60583" s="7"/>
      <c r="AH60583" s="7"/>
    </row>
    <row r="60584" spans="33:34">
      <c r="AG60584" s="7"/>
      <c r="AH60584" s="7"/>
    </row>
    <row r="60585" spans="33:34">
      <c r="AG60585" s="7"/>
      <c r="AH60585" s="7"/>
    </row>
    <row r="60586" spans="33:34">
      <c r="AG60586" s="7"/>
      <c r="AH60586" s="7"/>
    </row>
    <row r="60587" spans="33:34">
      <c r="AG60587" s="7"/>
      <c r="AH60587" s="7"/>
    </row>
    <row r="60588" spans="33:34">
      <c r="AG60588" s="7"/>
      <c r="AH60588" s="7"/>
    </row>
    <row r="60589" spans="33:34">
      <c r="AG60589" s="7"/>
      <c r="AH60589" s="7"/>
    </row>
    <row r="60590" spans="33:34">
      <c r="AG60590" s="7"/>
      <c r="AH60590" s="7"/>
    </row>
    <row r="60591" spans="33:34">
      <c r="AG60591" s="7"/>
      <c r="AH60591" s="7"/>
    </row>
    <row r="60592" spans="33:34">
      <c r="AG60592" s="7"/>
      <c r="AH60592" s="7"/>
    </row>
    <row r="60593" spans="33:34">
      <c r="AG60593" s="7"/>
      <c r="AH60593" s="7"/>
    </row>
    <row r="60594" spans="33:34">
      <c r="AG60594" s="7"/>
      <c r="AH60594" s="7"/>
    </row>
    <row r="60595" spans="33:34">
      <c r="AG60595" s="7"/>
      <c r="AH60595" s="7"/>
    </row>
    <row r="60596" spans="33:34">
      <c r="AG60596" s="7"/>
      <c r="AH60596" s="7"/>
    </row>
    <row r="60597" spans="33:34">
      <c r="AG60597" s="7"/>
      <c r="AH60597" s="7"/>
    </row>
    <row r="60598" spans="33:34">
      <c r="AG60598" s="7"/>
      <c r="AH60598" s="7"/>
    </row>
    <row r="60599" spans="33:34">
      <c r="AG60599" s="7"/>
      <c r="AH60599" s="7"/>
    </row>
    <row r="60600" spans="33:34">
      <c r="AG60600" s="7"/>
      <c r="AH60600" s="7"/>
    </row>
    <row r="60601" spans="33:34">
      <c r="AG60601" s="7"/>
      <c r="AH60601" s="7"/>
    </row>
    <row r="60602" spans="33:34">
      <c r="AG60602" s="7"/>
      <c r="AH60602" s="7"/>
    </row>
    <row r="60603" spans="33:34">
      <c r="AG60603" s="7"/>
      <c r="AH60603" s="7"/>
    </row>
    <row r="60604" spans="33:34">
      <c r="AG60604" s="7"/>
      <c r="AH60604" s="7"/>
    </row>
    <row r="60605" spans="33:34">
      <c r="AG60605" s="7"/>
      <c r="AH60605" s="7"/>
    </row>
    <row r="60606" spans="33:34">
      <c r="AG60606" s="7"/>
      <c r="AH60606" s="7"/>
    </row>
    <row r="60607" spans="33:34">
      <c r="AG60607" s="7"/>
      <c r="AH60607" s="7"/>
    </row>
    <row r="60608" spans="33:34">
      <c r="AG60608" s="7"/>
      <c r="AH60608" s="7"/>
    </row>
    <row r="60609" spans="33:34">
      <c r="AG60609" s="7"/>
      <c r="AH60609" s="7"/>
    </row>
    <row r="60610" spans="33:34">
      <c r="AG60610" s="7"/>
      <c r="AH60610" s="7"/>
    </row>
    <row r="60611" spans="33:34">
      <c r="AG60611" s="7"/>
      <c r="AH60611" s="7"/>
    </row>
    <row r="60612" spans="33:34">
      <c r="AG60612" s="7"/>
      <c r="AH60612" s="7"/>
    </row>
    <row r="60613" spans="33:34">
      <c r="AG60613" s="7"/>
      <c r="AH60613" s="7"/>
    </row>
    <row r="60614" spans="33:34">
      <c r="AG60614" s="7"/>
      <c r="AH60614" s="7"/>
    </row>
    <row r="60615" spans="33:34">
      <c r="AG60615" s="7"/>
      <c r="AH60615" s="7"/>
    </row>
    <row r="60616" spans="33:34">
      <c r="AG60616" s="7"/>
      <c r="AH60616" s="7"/>
    </row>
    <row r="60617" spans="33:34">
      <c r="AG60617" s="7"/>
      <c r="AH60617" s="7"/>
    </row>
    <row r="60618" spans="33:34">
      <c r="AG60618" s="7"/>
      <c r="AH60618" s="7"/>
    </row>
    <row r="60619" spans="33:34">
      <c r="AG60619" s="7"/>
      <c r="AH60619" s="7"/>
    </row>
    <row r="60620" spans="33:34">
      <c r="AG60620" s="7"/>
      <c r="AH60620" s="7"/>
    </row>
    <row r="60621" spans="33:34">
      <c r="AG60621" s="7"/>
      <c r="AH60621" s="7"/>
    </row>
    <row r="60622" spans="33:34">
      <c r="AG60622" s="7"/>
      <c r="AH60622" s="7"/>
    </row>
    <row r="60623" spans="33:34">
      <c r="AG60623" s="7"/>
      <c r="AH60623" s="7"/>
    </row>
    <row r="60624" spans="33:34">
      <c r="AG60624" s="7"/>
      <c r="AH60624" s="7"/>
    </row>
    <row r="60625" spans="33:34">
      <c r="AG60625" s="7"/>
      <c r="AH60625" s="7"/>
    </row>
    <row r="60626" spans="33:34">
      <c r="AG60626" s="7"/>
      <c r="AH60626" s="7"/>
    </row>
    <row r="60627" spans="33:34">
      <c r="AG60627" s="7"/>
      <c r="AH60627" s="7"/>
    </row>
    <row r="60628" spans="33:34">
      <c r="AG60628" s="7"/>
      <c r="AH60628" s="7"/>
    </row>
    <row r="60629" spans="33:34">
      <c r="AG60629" s="7"/>
      <c r="AH60629" s="7"/>
    </row>
    <row r="60630" spans="33:34">
      <c r="AG60630" s="7"/>
      <c r="AH60630" s="7"/>
    </row>
    <row r="60631" spans="33:34">
      <c r="AG60631" s="7"/>
      <c r="AH60631" s="7"/>
    </row>
    <row r="60632" spans="33:34">
      <c r="AG60632" s="7"/>
      <c r="AH60632" s="7"/>
    </row>
    <row r="60633" spans="33:34">
      <c r="AG60633" s="7"/>
      <c r="AH60633" s="7"/>
    </row>
    <row r="60634" spans="33:34">
      <c r="AG60634" s="7"/>
      <c r="AH60634" s="7"/>
    </row>
    <row r="60635" spans="33:34">
      <c r="AG60635" s="7"/>
      <c r="AH60635" s="7"/>
    </row>
    <row r="60636" spans="33:34">
      <c r="AG60636" s="7"/>
      <c r="AH60636" s="7"/>
    </row>
    <row r="60637" spans="33:34">
      <c r="AG60637" s="7"/>
      <c r="AH60637" s="7"/>
    </row>
    <row r="60638" spans="33:34">
      <c r="AG60638" s="7"/>
      <c r="AH60638" s="7"/>
    </row>
    <row r="60639" spans="33:34">
      <c r="AG60639" s="7"/>
      <c r="AH60639" s="7"/>
    </row>
    <row r="60640" spans="33:34">
      <c r="AG60640" s="7"/>
      <c r="AH60640" s="7"/>
    </row>
    <row r="60641" spans="33:34">
      <c r="AG60641" s="7"/>
      <c r="AH60641" s="7"/>
    </row>
    <row r="60642" spans="33:34">
      <c r="AG60642" s="7"/>
      <c r="AH60642" s="7"/>
    </row>
    <row r="60643" spans="33:34">
      <c r="AG60643" s="7"/>
      <c r="AH60643" s="7"/>
    </row>
    <row r="60644" spans="33:34">
      <c r="AG60644" s="7"/>
      <c r="AH60644" s="7"/>
    </row>
    <row r="60645" spans="33:34">
      <c r="AG60645" s="7"/>
      <c r="AH60645" s="7"/>
    </row>
    <row r="60646" spans="33:34">
      <c r="AG60646" s="7"/>
      <c r="AH60646" s="7"/>
    </row>
    <row r="60647" spans="33:34">
      <c r="AG60647" s="7"/>
      <c r="AH60647" s="7"/>
    </row>
    <row r="60648" spans="33:34">
      <c r="AG60648" s="7"/>
      <c r="AH60648" s="7"/>
    </row>
    <row r="60649" spans="33:34">
      <c r="AG60649" s="7"/>
      <c r="AH60649" s="7"/>
    </row>
    <row r="60650" spans="33:34">
      <c r="AG60650" s="7"/>
      <c r="AH60650" s="7"/>
    </row>
    <row r="60651" spans="33:34">
      <c r="AG60651" s="7"/>
      <c r="AH60651" s="7"/>
    </row>
    <row r="60652" spans="33:34">
      <c r="AG60652" s="7"/>
      <c r="AH60652" s="7"/>
    </row>
    <row r="60653" spans="33:34">
      <c r="AG60653" s="7"/>
      <c r="AH60653" s="7"/>
    </row>
    <row r="60654" spans="33:34">
      <c r="AG60654" s="7"/>
      <c r="AH60654" s="7"/>
    </row>
    <row r="60655" spans="33:34">
      <c r="AG60655" s="7"/>
      <c r="AH60655" s="7"/>
    </row>
    <row r="60656" spans="33:34">
      <c r="AG60656" s="7"/>
      <c r="AH60656" s="7"/>
    </row>
    <row r="60657" spans="33:34">
      <c r="AG60657" s="7"/>
      <c r="AH60657" s="7"/>
    </row>
    <row r="60658" spans="33:34">
      <c r="AG60658" s="7"/>
      <c r="AH60658" s="7"/>
    </row>
    <row r="60659" spans="33:34">
      <c r="AG60659" s="7"/>
      <c r="AH60659" s="7"/>
    </row>
    <row r="60660" spans="33:34">
      <c r="AG60660" s="7"/>
      <c r="AH60660" s="7"/>
    </row>
    <row r="60661" spans="33:34">
      <c r="AG60661" s="7"/>
      <c r="AH60661" s="7"/>
    </row>
    <row r="60662" spans="33:34">
      <c r="AG60662" s="7"/>
      <c r="AH60662" s="7"/>
    </row>
    <row r="60663" spans="33:34">
      <c r="AG60663" s="7"/>
      <c r="AH60663" s="7"/>
    </row>
    <row r="60664" spans="33:34">
      <c r="AG60664" s="7"/>
      <c r="AH60664" s="7"/>
    </row>
    <row r="60665" spans="33:34">
      <c r="AG60665" s="7"/>
      <c r="AH60665" s="7"/>
    </row>
    <row r="60666" spans="33:34">
      <c r="AG60666" s="7"/>
      <c r="AH60666" s="7"/>
    </row>
    <row r="60667" spans="33:34">
      <c r="AG60667" s="7"/>
      <c r="AH60667" s="7"/>
    </row>
    <row r="60668" spans="33:34">
      <c r="AG60668" s="7"/>
      <c r="AH60668" s="7"/>
    </row>
    <row r="60669" spans="33:34">
      <c r="AG60669" s="7"/>
      <c r="AH60669" s="7"/>
    </row>
    <row r="60670" spans="33:34">
      <c r="AG60670" s="7"/>
      <c r="AH60670" s="7"/>
    </row>
    <row r="60671" spans="33:34">
      <c r="AG60671" s="7"/>
      <c r="AH60671" s="7"/>
    </row>
    <row r="60672" spans="33:34">
      <c r="AG60672" s="7"/>
      <c r="AH60672" s="7"/>
    </row>
    <row r="60673" spans="33:34">
      <c r="AG60673" s="7"/>
      <c r="AH60673" s="7"/>
    </row>
    <row r="60674" spans="33:34">
      <c r="AG60674" s="7"/>
      <c r="AH60674" s="7"/>
    </row>
    <row r="60675" spans="33:34">
      <c r="AG60675" s="7"/>
      <c r="AH60675" s="7"/>
    </row>
    <row r="60676" spans="33:34">
      <c r="AG60676" s="7"/>
      <c r="AH60676" s="7"/>
    </row>
    <row r="60677" spans="33:34">
      <c r="AG60677" s="7"/>
      <c r="AH60677" s="7"/>
    </row>
    <row r="60678" spans="33:34">
      <c r="AG60678" s="7"/>
      <c r="AH60678" s="7"/>
    </row>
    <row r="60679" spans="33:34">
      <c r="AG60679" s="7"/>
      <c r="AH60679" s="7"/>
    </row>
    <row r="60680" spans="33:34">
      <c r="AG60680" s="7"/>
      <c r="AH60680" s="7"/>
    </row>
    <row r="60681" spans="33:34">
      <c r="AG60681" s="7"/>
      <c r="AH60681" s="7"/>
    </row>
    <row r="60682" spans="33:34">
      <c r="AG60682" s="7"/>
      <c r="AH60682" s="7"/>
    </row>
    <row r="60683" spans="33:34">
      <c r="AG60683" s="7"/>
      <c r="AH60683" s="7"/>
    </row>
    <row r="60684" spans="33:34">
      <c r="AG60684" s="7"/>
      <c r="AH60684" s="7"/>
    </row>
    <row r="60685" spans="33:34">
      <c r="AG60685" s="7"/>
      <c r="AH60685" s="7"/>
    </row>
    <row r="60686" spans="33:34">
      <c r="AG60686" s="7"/>
      <c r="AH60686" s="7"/>
    </row>
    <row r="60687" spans="33:34">
      <c r="AG60687" s="7"/>
      <c r="AH60687" s="7"/>
    </row>
    <row r="60688" spans="33:34">
      <c r="AG60688" s="7"/>
      <c r="AH60688" s="7"/>
    </row>
    <row r="60689" spans="33:34">
      <c r="AG60689" s="7"/>
      <c r="AH60689" s="7"/>
    </row>
    <row r="60690" spans="33:34">
      <c r="AG60690" s="7"/>
      <c r="AH60690" s="7"/>
    </row>
    <row r="60691" spans="33:34">
      <c r="AG60691" s="7"/>
      <c r="AH60691" s="7"/>
    </row>
    <row r="60692" spans="33:34">
      <c r="AG60692" s="7"/>
      <c r="AH60692" s="7"/>
    </row>
    <row r="60693" spans="33:34">
      <c r="AG60693" s="7"/>
      <c r="AH60693" s="7"/>
    </row>
    <row r="60694" spans="33:34">
      <c r="AG60694" s="7"/>
      <c r="AH60694" s="7"/>
    </row>
    <row r="60695" spans="33:34">
      <c r="AG60695" s="7"/>
      <c r="AH60695" s="7"/>
    </row>
    <row r="60696" spans="33:34">
      <c r="AG60696" s="7"/>
      <c r="AH60696" s="7"/>
    </row>
    <row r="60697" spans="33:34">
      <c r="AG60697" s="7"/>
      <c r="AH60697" s="7"/>
    </row>
    <row r="60698" spans="33:34">
      <c r="AG60698" s="7"/>
      <c r="AH60698" s="7"/>
    </row>
    <row r="60699" spans="33:34">
      <c r="AG60699" s="7"/>
      <c r="AH60699" s="7"/>
    </row>
    <row r="60700" spans="33:34">
      <c r="AG60700" s="7"/>
      <c r="AH60700" s="7"/>
    </row>
    <row r="60701" spans="33:34">
      <c r="AG60701" s="7"/>
      <c r="AH60701" s="7"/>
    </row>
    <row r="60702" spans="33:34">
      <c r="AG60702" s="7"/>
      <c r="AH60702" s="7"/>
    </row>
    <row r="60703" spans="33:34">
      <c r="AG60703" s="7"/>
      <c r="AH60703" s="7"/>
    </row>
    <row r="60704" spans="33:34">
      <c r="AG60704" s="7"/>
      <c r="AH60704" s="7"/>
    </row>
    <row r="60705" spans="33:34">
      <c r="AG60705" s="7"/>
      <c r="AH60705" s="7"/>
    </row>
    <row r="60706" spans="33:34">
      <c r="AG60706" s="7"/>
      <c r="AH60706" s="7"/>
    </row>
    <row r="60707" spans="33:34">
      <c r="AG60707" s="7"/>
      <c r="AH60707" s="7"/>
    </row>
    <row r="60708" spans="33:34">
      <c r="AG60708" s="7"/>
      <c r="AH60708" s="7"/>
    </row>
    <row r="60709" spans="33:34">
      <c r="AG60709" s="7"/>
      <c r="AH60709" s="7"/>
    </row>
    <row r="60710" spans="33:34">
      <c r="AG60710" s="7"/>
      <c r="AH60710" s="7"/>
    </row>
    <row r="60711" spans="33:34">
      <c r="AG60711" s="7"/>
      <c r="AH60711" s="7"/>
    </row>
    <row r="60712" spans="33:34">
      <c r="AG60712" s="7"/>
      <c r="AH60712" s="7"/>
    </row>
    <row r="60713" spans="33:34">
      <c r="AG60713" s="7"/>
      <c r="AH60713" s="7"/>
    </row>
    <row r="60714" spans="33:34">
      <c r="AG60714" s="7"/>
      <c r="AH60714" s="7"/>
    </row>
    <row r="60715" spans="33:34">
      <c r="AG60715" s="7"/>
      <c r="AH60715" s="7"/>
    </row>
    <row r="60716" spans="33:34">
      <c r="AG60716" s="7"/>
      <c r="AH60716" s="7"/>
    </row>
    <row r="60717" spans="33:34">
      <c r="AG60717" s="7"/>
      <c r="AH60717" s="7"/>
    </row>
    <row r="60718" spans="33:34">
      <c r="AG60718" s="7"/>
      <c r="AH60718" s="7"/>
    </row>
    <row r="60719" spans="33:34">
      <c r="AG60719" s="7"/>
      <c r="AH60719" s="7"/>
    </row>
    <row r="60720" spans="33:34">
      <c r="AG60720" s="7"/>
      <c r="AH60720" s="7"/>
    </row>
    <row r="60721" spans="33:34">
      <c r="AG60721" s="7"/>
      <c r="AH60721" s="7"/>
    </row>
    <row r="60722" spans="33:34">
      <c r="AG60722" s="7"/>
      <c r="AH60722" s="7"/>
    </row>
    <row r="60723" spans="33:34">
      <c r="AG60723" s="7"/>
      <c r="AH60723" s="7"/>
    </row>
    <row r="60724" spans="33:34">
      <c r="AG60724" s="7"/>
      <c r="AH60724" s="7"/>
    </row>
    <row r="60725" spans="33:34">
      <c r="AG60725" s="7"/>
      <c r="AH60725" s="7"/>
    </row>
    <row r="60726" spans="33:34">
      <c r="AG60726" s="7"/>
      <c r="AH60726" s="7"/>
    </row>
    <row r="60727" spans="33:34">
      <c r="AG60727" s="7"/>
      <c r="AH60727" s="7"/>
    </row>
    <row r="60728" spans="33:34">
      <c r="AG60728" s="7"/>
      <c r="AH60728" s="7"/>
    </row>
    <row r="60729" spans="33:34">
      <c r="AG60729" s="7"/>
      <c r="AH60729" s="7"/>
    </row>
    <row r="60730" spans="33:34">
      <c r="AG60730" s="7"/>
      <c r="AH60730" s="7"/>
    </row>
    <row r="60731" spans="33:34">
      <c r="AG60731" s="7"/>
      <c r="AH60731" s="7"/>
    </row>
    <row r="60732" spans="33:34">
      <c r="AG60732" s="7"/>
      <c r="AH60732" s="7"/>
    </row>
    <row r="60733" spans="33:34">
      <c r="AG60733" s="7"/>
      <c r="AH60733" s="7"/>
    </row>
    <row r="60734" spans="33:34">
      <c r="AG60734" s="7"/>
      <c r="AH60734" s="7"/>
    </row>
    <row r="60735" spans="33:34">
      <c r="AG60735" s="7"/>
      <c r="AH60735" s="7"/>
    </row>
    <row r="60736" spans="33:34">
      <c r="AG60736" s="7"/>
      <c r="AH60736" s="7"/>
    </row>
    <row r="60737" spans="33:34">
      <c r="AG60737" s="7"/>
      <c r="AH60737" s="7"/>
    </row>
    <row r="60738" spans="33:34">
      <c r="AG60738" s="7"/>
      <c r="AH60738" s="7"/>
    </row>
    <row r="60739" spans="33:34">
      <c r="AG60739" s="7"/>
      <c r="AH60739" s="7"/>
    </row>
    <row r="60740" spans="33:34">
      <c r="AG60740" s="7"/>
      <c r="AH60740" s="7"/>
    </row>
    <row r="60741" spans="33:34">
      <c r="AG60741" s="7"/>
      <c r="AH60741" s="7"/>
    </row>
    <row r="60742" spans="33:34">
      <c r="AG60742" s="7"/>
      <c r="AH60742" s="7"/>
    </row>
    <row r="60743" spans="33:34">
      <c r="AG60743" s="7"/>
      <c r="AH60743" s="7"/>
    </row>
    <row r="60744" spans="33:34">
      <c r="AG60744" s="7"/>
      <c r="AH60744" s="7"/>
    </row>
    <row r="60745" spans="33:34">
      <c r="AG60745" s="7"/>
      <c r="AH60745" s="7"/>
    </row>
    <row r="60746" spans="33:34">
      <c r="AG60746" s="7"/>
      <c r="AH60746" s="7"/>
    </row>
    <row r="60747" spans="33:34">
      <c r="AG60747" s="7"/>
      <c r="AH60747" s="7"/>
    </row>
    <row r="60748" spans="33:34">
      <c r="AG60748" s="7"/>
      <c r="AH60748" s="7"/>
    </row>
    <row r="60749" spans="33:34">
      <c r="AG60749" s="7"/>
      <c r="AH60749" s="7"/>
    </row>
    <row r="60750" spans="33:34">
      <c r="AG60750" s="7"/>
      <c r="AH60750" s="7"/>
    </row>
    <row r="60751" spans="33:34">
      <c r="AG60751" s="7"/>
      <c r="AH60751" s="7"/>
    </row>
    <row r="60752" spans="33:34">
      <c r="AG60752" s="7"/>
      <c r="AH60752" s="7"/>
    </row>
    <row r="60753" spans="33:34">
      <c r="AG60753" s="7"/>
      <c r="AH60753" s="7"/>
    </row>
    <row r="60754" spans="33:34">
      <c r="AG60754" s="7"/>
      <c r="AH60754" s="7"/>
    </row>
    <row r="60755" spans="33:34">
      <c r="AG60755" s="7"/>
      <c r="AH60755" s="7"/>
    </row>
    <row r="60756" spans="33:34">
      <c r="AG60756" s="7"/>
      <c r="AH60756" s="7"/>
    </row>
    <row r="60757" spans="33:34">
      <c r="AG60757" s="7"/>
      <c r="AH60757" s="7"/>
    </row>
    <row r="60758" spans="33:34">
      <c r="AG60758" s="7"/>
      <c r="AH60758" s="7"/>
    </row>
    <row r="60759" spans="33:34">
      <c r="AG60759" s="7"/>
      <c r="AH60759" s="7"/>
    </row>
    <row r="60760" spans="33:34">
      <c r="AG60760" s="7"/>
      <c r="AH60760" s="7"/>
    </row>
    <row r="60761" spans="33:34">
      <c r="AG60761" s="7"/>
      <c r="AH60761" s="7"/>
    </row>
    <row r="60762" spans="33:34">
      <c r="AG60762" s="7"/>
      <c r="AH60762" s="7"/>
    </row>
    <row r="60763" spans="33:34">
      <c r="AG60763" s="7"/>
      <c r="AH60763" s="7"/>
    </row>
    <row r="60764" spans="33:34">
      <c r="AG60764" s="7"/>
      <c r="AH60764" s="7"/>
    </row>
    <row r="60765" spans="33:34">
      <c r="AG60765" s="7"/>
      <c r="AH60765" s="7"/>
    </row>
    <row r="60766" spans="33:34">
      <c r="AG60766" s="7"/>
      <c r="AH60766" s="7"/>
    </row>
    <row r="60767" spans="33:34">
      <c r="AG60767" s="7"/>
      <c r="AH60767" s="7"/>
    </row>
    <row r="60768" spans="33:34">
      <c r="AG60768" s="7"/>
      <c r="AH60768" s="7"/>
    </row>
    <row r="60769" spans="33:34">
      <c r="AG60769" s="7"/>
      <c r="AH60769" s="7"/>
    </row>
    <row r="60770" spans="33:34">
      <c r="AG60770" s="7"/>
      <c r="AH60770" s="7"/>
    </row>
    <row r="60771" spans="33:34">
      <c r="AG60771" s="7"/>
      <c r="AH60771" s="7"/>
    </row>
    <row r="60772" spans="33:34">
      <c r="AG60772" s="7"/>
      <c r="AH60772" s="7"/>
    </row>
    <row r="60773" spans="33:34">
      <c r="AG60773" s="7"/>
      <c r="AH60773" s="7"/>
    </row>
    <row r="60774" spans="33:34">
      <c r="AG60774" s="7"/>
      <c r="AH60774" s="7"/>
    </row>
    <row r="60775" spans="33:34">
      <c r="AG60775" s="7"/>
      <c r="AH60775" s="7"/>
    </row>
    <row r="60776" spans="33:34">
      <c r="AG60776" s="7"/>
      <c r="AH60776" s="7"/>
    </row>
    <row r="60777" spans="33:34">
      <c r="AG60777" s="7"/>
      <c r="AH60777" s="7"/>
    </row>
    <row r="60778" spans="33:34">
      <c r="AG60778" s="7"/>
      <c r="AH60778" s="7"/>
    </row>
    <row r="60779" spans="33:34">
      <c r="AG60779" s="7"/>
      <c r="AH60779" s="7"/>
    </row>
    <row r="60780" spans="33:34">
      <c r="AG60780" s="7"/>
      <c r="AH60780" s="7"/>
    </row>
    <row r="60781" spans="33:34">
      <c r="AG60781" s="7"/>
      <c r="AH60781" s="7"/>
    </row>
    <row r="60782" spans="33:34">
      <c r="AG60782" s="7"/>
      <c r="AH60782" s="7"/>
    </row>
    <row r="60783" spans="33:34">
      <c r="AG60783" s="7"/>
      <c r="AH60783" s="7"/>
    </row>
    <row r="60784" spans="33:34">
      <c r="AG60784" s="7"/>
      <c r="AH60784" s="7"/>
    </row>
    <row r="60785" spans="33:34">
      <c r="AG60785" s="7"/>
      <c r="AH60785" s="7"/>
    </row>
    <row r="60786" spans="33:34">
      <c r="AG60786" s="7"/>
      <c r="AH60786" s="7"/>
    </row>
    <row r="60787" spans="33:34">
      <c r="AG60787" s="7"/>
      <c r="AH60787" s="7"/>
    </row>
    <row r="60788" spans="33:34">
      <c r="AG60788" s="7"/>
      <c r="AH60788" s="7"/>
    </row>
    <row r="60789" spans="33:34">
      <c r="AG60789" s="7"/>
      <c r="AH60789" s="7"/>
    </row>
    <row r="60790" spans="33:34">
      <c r="AG60790" s="7"/>
      <c r="AH60790" s="7"/>
    </row>
    <row r="60791" spans="33:34">
      <c r="AG60791" s="7"/>
      <c r="AH60791" s="7"/>
    </row>
    <row r="60792" spans="33:34">
      <c r="AG60792" s="7"/>
      <c r="AH60792" s="7"/>
    </row>
    <row r="60793" spans="33:34">
      <c r="AG60793" s="7"/>
      <c r="AH60793" s="7"/>
    </row>
    <row r="60794" spans="33:34">
      <c r="AG60794" s="7"/>
      <c r="AH60794" s="7"/>
    </row>
    <row r="60795" spans="33:34">
      <c r="AG60795" s="7"/>
      <c r="AH60795" s="7"/>
    </row>
    <row r="60796" spans="33:34">
      <c r="AG60796" s="7"/>
      <c r="AH60796" s="7"/>
    </row>
    <row r="60797" spans="33:34">
      <c r="AG60797" s="7"/>
      <c r="AH60797" s="7"/>
    </row>
    <row r="60798" spans="33:34">
      <c r="AG60798" s="7"/>
      <c r="AH60798" s="7"/>
    </row>
    <row r="60799" spans="33:34">
      <c r="AG60799" s="7"/>
      <c r="AH60799" s="7"/>
    </row>
    <row r="60800" spans="33:34">
      <c r="AG60800" s="7"/>
      <c r="AH60800" s="7"/>
    </row>
    <row r="60801" spans="33:34">
      <c r="AG60801" s="7"/>
      <c r="AH60801" s="7"/>
    </row>
    <row r="60802" spans="33:34">
      <c r="AG60802" s="7"/>
      <c r="AH60802" s="7"/>
    </row>
    <row r="60803" spans="33:34">
      <c r="AG60803" s="7"/>
      <c r="AH60803" s="7"/>
    </row>
    <row r="60804" spans="33:34">
      <c r="AG60804" s="7"/>
      <c r="AH60804" s="7"/>
    </row>
    <row r="60805" spans="33:34">
      <c r="AG60805" s="7"/>
      <c r="AH60805" s="7"/>
    </row>
    <row r="60806" spans="33:34">
      <c r="AG60806" s="7"/>
      <c r="AH60806" s="7"/>
    </row>
    <row r="60807" spans="33:34">
      <c r="AG60807" s="7"/>
      <c r="AH60807" s="7"/>
    </row>
    <row r="60808" spans="33:34">
      <c r="AG60808" s="7"/>
      <c r="AH60808" s="7"/>
    </row>
    <row r="60809" spans="33:34">
      <c r="AG60809" s="7"/>
      <c r="AH60809" s="7"/>
    </row>
    <row r="60810" spans="33:34">
      <c r="AG60810" s="7"/>
      <c r="AH60810" s="7"/>
    </row>
    <row r="60811" spans="33:34">
      <c r="AG60811" s="7"/>
      <c r="AH60811" s="7"/>
    </row>
    <row r="60812" spans="33:34">
      <c r="AG60812" s="7"/>
      <c r="AH60812" s="7"/>
    </row>
    <row r="60813" spans="33:34">
      <c r="AG60813" s="7"/>
      <c r="AH60813" s="7"/>
    </row>
    <row r="60814" spans="33:34">
      <c r="AG60814" s="7"/>
      <c r="AH60814" s="7"/>
    </row>
    <row r="60815" spans="33:34">
      <c r="AG60815" s="7"/>
      <c r="AH60815" s="7"/>
    </row>
    <row r="60816" spans="33:34">
      <c r="AG60816" s="7"/>
      <c r="AH60816" s="7"/>
    </row>
    <row r="60817" spans="33:34">
      <c r="AG60817" s="7"/>
      <c r="AH60817" s="7"/>
    </row>
    <row r="60818" spans="33:34">
      <c r="AG60818" s="7"/>
      <c r="AH60818" s="7"/>
    </row>
    <row r="60819" spans="33:34">
      <c r="AG60819" s="7"/>
      <c r="AH60819" s="7"/>
    </row>
    <row r="60820" spans="33:34">
      <c r="AG60820" s="7"/>
      <c r="AH60820" s="7"/>
    </row>
    <row r="60821" spans="33:34">
      <c r="AG60821" s="7"/>
      <c r="AH60821" s="7"/>
    </row>
    <row r="60822" spans="33:34">
      <c r="AG60822" s="7"/>
      <c r="AH60822" s="7"/>
    </row>
    <row r="60823" spans="33:34">
      <c r="AG60823" s="7"/>
      <c r="AH60823" s="7"/>
    </row>
    <row r="60824" spans="33:34">
      <c r="AG60824" s="7"/>
      <c r="AH60824" s="7"/>
    </row>
    <row r="60825" spans="33:34">
      <c r="AG60825" s="7"/>
      <c r="AH60825" s="7"/>
    </row>
    <row r="60826" spans="33:34">
      <c r="AG60826" s="7"/>
      <c r="AH60826" s="7"/>
    </row>
    <row r="60827" spans="33:34">
      <c r="AG60827" s="7"/>
      <c r="AH60827" s="7"/>
    </row>
    <row r="60828" spans="33:34">
      <c r="AG60828" s="7"/>
      <c r="AH60828" s="7"/>
    </row>
    <row r="60829" spans="33:34">
      <c r="AG60829" s="7"/>
      <c r="AH60829" s="7"/>
    </row>
    <row r="60830" spans="33:34">
      <c r="AG60830" s="7"/>
      <c r="AH60830" s="7"/>
    </row>
    <row r="60831" spans="33:34">
      <c r="AG60831" s="7"/>
      <c r="AH60831" s="7"/>
    </row>
    <row r="60832" spans="33:34">
      <c r="AG60832" s="7"/>
      <c r="AH60832" s="7"/>
    </row>
    <row r="60833" spans="33:34">
      <c r="AG60833" s="7"/>
      <c r="AH60833" s="7"/>
    </row>
    <row r="60834" spans="33:34">
      <c r="AG60834" s="7"/>
      <c r="AH60834" s="7"/>
    </row>
    <row r="60835" spans="33:34">
      <c r="AG60835" s="7"/>
      <c r="AH60835" s="7"/>
    </row>
    <row r="60836" spans="33:34">
      <c r="AG60836" s="7"/>
      <c r="AH60836" s="7"/>
    </row>
    <row r="60837" spans="33:34">
      <c r="AG60837" s="7"/>
      <c r="AH60837" s="7"/>
    </row>
    <row r="60838" spans="33:34">
      <c r="AG60838" s="7"/>
      <c r="AH60838" s="7"/>
    </row>
    <row r="60839" spans="33:34">
      <c r="AG60839" s="7"/>
      <c r="AH60839" s="7"/>
    </row>
    <row r="60840" spans="33:34">
      <c r="AG60840" s="7"/>
      <c r="AH60840" s="7"/>
    </row>
    <row r="60841" spans="33:34">
      <c r="AG60841" s="7"/>
      <c r="AH60841" s="7"/>
    </row>
    <row r="60842" spans="33:34">
      <c r="AG60842" s="7"/>
      <c r="AH60842" s="7"/>
    </row>
    <row r="60843" spans="33:34">
      <c r="AG60843" s="7"/>
      <c r="AH60843" s="7"/>
    </row>
    <row r="60844" spans="33:34">
      <c r="AG60844" s="7"/>
      <c r="AH60844" s="7"/>
    </row>
    <row r="60845" spans="33:34">
      <c r="AG60845" s="7"/>
      <c r="AH60845" s="7"/>
    </row>
    <row r="60846" spans="33:34">
      <c r="AG60846" s="7"/>
      <c r="AH60846" s="7"/>
    </row>
    <row r="60847" spans="33:34">
      <c r="AG60847" s="7"/>
      <c r="AH60847" s="7"/>
    </row>
    <row r="60848" spans="33:34">
      <c r="AG60848" s="7"/>
      <c r="AH60848" s="7"/>
    </row>
    <row r="60849" spans="33:34">
      <c r="AG60849" s="7"/>
      <c r="AH60849" s="7"/>
    </row>
    <row r="60850" spans="33:34">
      <c r="AG60850" s="7"/>
      <c r="AH60850" s="7"/>
    </row>
    <row r="60851" spans="33:34">
      <c r="AG60851" s="7"/>
      <c r="AH60851" s="7"/>
    </row>
    <row r="60852" spans="33:34">
      <c r="AG60852" s="7"/>
      <c r="AH60852" s="7"/>
    </row>
    <row r="60853" spans="33:34">
      <c r="AG60853" s="7"/>
      <c r="AH60853" s="7"/>
    </row>
    <row r="60854" spans="33:34">
      <c r="AG60854" s="7"/>
      <c r="AH60854" s="7"/>
    </row>
    <row r="60855" spans="33:34">
      <c r="AG60855" s="7"/>
      <c r="AH60855" s="7"/>
    </row>
    <row r="60856" spans="33:34">
      <c r="AG60856" s="7"/>
      <c r="AH60856" s="7"/>
    </row>
    <row r="60857" spans="33:34">
      <c r="AG60857" s="7"/>
      <c r="AH60857" s="7"/>
    </row>
    <row r="60858" spans="33:34">
      <c r="AG60858" s="7"/>
      <c r="AH60858" s="7"/>
    </row>
    <row r="60859" spans="33:34">
      <c r="AG60859" s="7"/>
      <c r="AH60859" s="7"/>
    </row>
    <row r="60860" spans="33:34">
      <c r="AG60860" s="7"/>
      <c r="AH60860" s="7"/>
    </row>
    <row r="60861" spans="33:34">
      <c r="AG60861" s="7"/>
      <c r="AH60861" s="7"/>
    </row>
    <row r="60862" spans="33:34">
      <c r="AG60862" s="7"/>
      <c r="AH60862" s="7"/>
    </row>
    <row r="60863" spans="33:34">
      <c r="AG60863" s="7"/>
      <c r="AH60863" s="7"/>
    </row>
    <row r="60864" spans="33:34">
      <c r="AG60864" s="7"/>
      <c r="AH60864" s="7"/>
    </row>
    <row r="60865" spans="33:34">
      <c r="AG60865" s="7"/>
      <c r="AH60865" s="7"/>
    </row>
    <row r="60866" spans="33:34">
      <c r="AG60866" s="7"/>
      <c r="AH60866" s="7"/>
    </row>
    <row r="60867" spans="33:34">
      <c r="AG60867" s="7"/>
      <c r="AH60867" s="7"/>
    </row>
    <row r="60868" spans="33:34">
      <c r="AG60868" s="7"/>
      <c r="AH60868" s="7"/>
    </row>
    <row r="60869" spans="33:34">
      <c r="AG60869" s="7"/>
      <c r="AH60869" s="7"/>
    </row>
    <row r="60870" spans="33:34">
      <c r="AG60870" s="7"/>
      <c r="AH60870" s="7"/>
    </row>
    <row r="60871" spans="33:34">
      <c r="AG60871" s="7"/>
      <c r="AH60871" s="7"/>
    </row>
    <row r="60872" spans="33:34">
      <c r="AG60872" s="7"/>
      <c r="AH60872" s="7"/>
    </row>
    <row r="60873" spans="33:34">
      <c r="AG60873" s="7"/>
      <c r="AH60873" s="7"/>
    </row>
    <row r="60874" spans="33:34">
      <c r="AG60874" s="7"/>
      <c r="AH60874" s="7"/>
    </row>
    <row r="60875" spans="33:34">
      <c r="AG60875" s="7"/>
      <c r="AH60875" s="7"/>
    </row>
    <row r="60876" spans="33:34">
      <c r="AG60876" s="7"/>
      <c r="AH60876" s="7"/>
    </row>
    <row r="60877" spans="33:34">
      <c r="AG60877" s="7"/>
      <c r="AH60877" s="7"/>
    </row>
    <row r="60878" spans="33:34">
      <c r="AG60878" s="7"/>
      <c r="AH60878" s="7"/>
    </row>
    <row r="60879" spans="33:34">
      <c r="AG60879" s="7"/>
      <c r="AH60879" s="7"/>
    </row>
    <row r="60880" spans="33:34">
      <c r="AG60880" s="7"/>
      <c r="AH60880" s="7"/>
    </row>
    <row r="60881" spans="33:34">
      <c r="AG60881" s="7"/>
      <c r="AH60881" s="7"/>
    </row>
    <row r="60882" spans="33:34">
      <c r="AG60882" s="7"/>
      <c r="AH60882" s="7"/>
    </row>
    <row r="60883" spans="33:34">
      <c r="AG60883" s="7"/>
      <c r="AH60883" s="7"/>
    </row>
    <row r="60884" spans="33:34">
      <c r="AG60884" s="7"/>
      <c r="AH60884" s="7"/>
    </row>
    <row r="60885" spans="33:34">
      <c r="AG60885" s="7"/>
      <c r="AH60885" s="7"/>
    </row>
    <row r="60886" spans="33:34">
      <c r="AG60886" s="7"/>
      <c r="AH60886" s="7"/>
    </row>
    <row r="60887" spans="33:34">
      <c r="AG60887" s="7"/>
      <c r="AH60887" s="7"/>
    </row>
    <row r="60888" spans="33:34">
      <c r="AG60888" s="7"/>
      <c r="AH60888" s="7"/>
    </row>
    <row r="60889" spans="33:34">
      <c r="AG60889" s="7"/>
      <c r="AH60889" s="7"/>
    </row>
    <row r="60890" spans="33:34">
      <c r="AG60890" s="7"/>
      <c r="AH60890" s="7"/>
    </row>
    <row r="60891" spans="33:34">
      <c r="AG60891" s="7"/>
      <c r="AH60891" s="7"/>
    </row>
    <row r="60892" spans="33:34">
      <c r="AG60892" s="7"/>
      <c r="AH60892" s="7"/>
    </row>
    <row r="60893" spans="33:34">
      <c r="AG60893" s="7"/>
      <c r="AH60893" s="7"/>
    </row>
    <row r="60894" spans="33:34">
      <c r="AG60894" s="7"/>
      <c r="AH60894" s="7"/>
    </row>
    <row r="60895" spans="33:34">
      <c r="AG60895" s="7"/>
      <c r="AH60895" s="7"/>
    </row>
    <row r="60896" spans="33:34">
      <c r="AG60896" s="7"/>
      <c r="AH60896" s="7"/>
    </row>
    <row r="60897" spans="33:34">
      <c r="AG60897" s="7"/>
      <c r="AH60897" s="7"/>
    </row>
    <row r="60898" spans="33:34">
      <c r="AG60898" s="7"/>
      <c r="AH60898" s="7"/>
    </row>
    <row r="60899" spans="33:34">
      <c r="AG60899" s="7"/>
      <c r="AH60899" s="7"/>
    </row>
    <row r="60900" spans="33:34">
      <c r="AG60900" s="7"/>
      <c r="AH60900" s="7"/>
    </row>
    <row r="60901" spans="33:34">
      <c r="AG60901" s="7"/>
      <c r="AH60901" s="7"/>
    </row>
    <row r="60902" spans="33:34">
      <c r="AG60902" s="7"/>
      <c r="AH60902" s="7"/>
    </row>
    <row r="60903" spans="33:34">
      <c r="AG60903" s="7"/>
      <c r="AH60903" s="7"/>
    </row>
    <row r="60904" spans="33:34">
      <c r="AG60904" s="7"/>
      <c r="AH60904" s="7"/>
    </row>
    <row r="60905" spans="33:34">
      <c r="AG60905" s="7"/>
      <c r="AH60905" s="7"/>
    </row>
    <row r="60906" spans="33:34">
      <c r="AG60906" s="7"/>
      <c r="AH60906" s="7"/>
    </row>
    <row r="60907" spans="33:34">
      <c r="AG60907" s="7"/>
      <c r="AH60907" s="7"/>
    </row>
    <row r="60908" spans="33:34">
      <c r="AG60908" s="7"/>
      <c r="AH60908" s="7"/>
    </row>
    <row r="60909" spans="33:34">
      <c r="AG60909" s="7"/>
      <c r="AH60909" s="7"/>
    </row>
    <row r="60910" spans="33:34">
      <c r="AG60910" s="7"/>
      <c r="AH60910" s="7"/>
    </row>
    <row r="60911" spans="33:34">
      <c r="AG60911" s="7"/>
      <c r="AH60911" s="7"/>
    </row>
    <row r="60912" spans="33:34">
      <c r="AG60912" s="7"/>
      <c r="AH60912" s="7"/>
    </row>
    <row r="60913" spans="33:34">
      <c r="AG60913" s="7"/>
      <c r="AH60913" s="7"/>
    </row>
    <row r="60914" spans="33:34">
      <c r="AG60914" s="7"/>
      <c r="AH60914" s="7"/>
    </row>
    <row r="60915" spans="33:34">
      <c r="AG60915" s="7"/>
      <c r="AH60915" s="7"/>
    </row>
    <row r="60916" spans="33:34">
      <c r="AG60916" s="7"/>
      <c r="AH60916" s="7"/>
    </row>
    <row r="60917" spans="33:34">
      <c r="AG60917" s="7"/>
      <c r="AH60917" s="7"/>
    </row>
    <row r="60918" spans="33:34">
      <c r="AG60918" s="7"/>
      <c r="AH60918" s="7"/>
    </row>
    <row r="60919" spans="33:34">
      <c r="AG60919" s="7"/>
      <c r="AH60919" s="7"/>
    </row>
    <row r="60920" spans="33:34">
      <c r="AG60920" s="7"/>
      <c r="AH60920" s="7"/>
    </row>
    <row r="60921" spans="33:34">
      <c r="AG60921" s="7"/>
      <c r="AH60921" s="7"/>
    </row>
    <row r="60922" spans="33:34">
      <c r="AG60922" s="7"/>
      <c r="AH60922" s="7"/>
    </row>
    <row r="60923" spans="33:34">
      <c r="AG60923" s="7"/>
      <c r="AH60923" s="7"/>
    </row>
    <row r="60924" spans="33:34">
      <c r="AG60924" s="7"/>
      <c r="AH60924" s="7"/>
    </row>
    <row r="60925" spans="33:34">
      <c r="AG60925" s="7"/>
      <c r="AH60925" s="7"/>
    </row>
    <row r="60926" spans="33:34">
      <c r="AG60926" s="7"/>
      <c r="AH60926" s="7"/>
    </row>
    <row r="60927" spans="33:34">
      <c r="AG60927" s="7"/>
      <c r="AH60927" s="7"/>
    </row>
    <row r="60928" spans="33:34">
      <c r="AG60928" s="7"/>
      <c r="AH60928" s="7"/>
    </row>
    <row r="60929" spans="33:34">
      <c r="AG60929" s="7"/>
      <c r="AH60929" s="7"/>
    </row>
    <row r="60930" spans="33:34">
      <c r="AG60930" s="7"/>
      <c r="AH60930" s="7"/>
    </row>
    <row r="60931" spans="33:34">
      <c r="AG60931" s="7"/>
      <c r="AH60931" s="7"/>
    </row>
    <row r="60932" spans="33:34">
      <c r="AG60932" s="7"/>
      <c r="AH60932" s="7"/>
    </row>
    <row r="60933" spans="33:34">
      <c r="AG60933" s="7"/>
      <c r="AH60933" s="7"/>
    </row>
    <row r="60934" spans="33:34">
      <c r="AG60934" s="7"/>
      <c r="AH60934" s="7"/>
    </row>
    <row r="60935" spans="33:34">
      <c r="AG60935" s="7"/>
      <c r="AH60935" s="7"/>
    </row>
    <row r="60936" spans="33:34">
      <c r="AG60936" s="7"/>
      <c r="AH60936" s="7"/>
    </row>
    <row r="60937" spans="33:34">
      <c r="AG60937" s="7"/>
      <c r="AH60937" s="7"/>
    </row>
    <row r="60938" spans="33:34">
      <c r="AG60938" s="7"/>
      <c r="AH60938" s="7"/>
    </row>
    <row r="60939" spans="33:34">
      <c r="AG60939" s="7"/>
      <c r="AH60939" s="7"/>
    </row>
    <row r="60940" spans="33:34">
      <c r="AG60940" s="7"/>
      <c r="AH60940" s="7"/>
    </row>
    <row r="60941" spans="33:34">
      <c r="AG60941" s="7"/>
      <c r="AH60941" s="7"/>
    </row>
    <row r="60942" spans="33:34">
      <c r="AG60942" s="7"/>
      <c r="AH60942" s="7"/>
    </row>
    <row r="60943" spans="33:34">
      <c r="AG60943" s="7"/>
      <c r="AH60943" s="7"/>
    </row>
    <row r="60944" spans="33:34">
      <c r="AG60944" s="7"/>
      <c r="AH60944" s="7"/>
    </row>
    <row r="60945" spans="33:34">
      <c r="AG60945" s="7"/>
      <c r="AH60945" s="7"/>
    </row>
    <row r="60946" spans="33:34">
      <c r="AG60946" s="7"/>
      <c r="AH60946" s="7"/>
    </row>
    <row r="60947" spans="33:34">
      <c r="AG60947" s="7"/>
      <c r="AH60947" s="7"/>
    </row>
    <row r="60948" spans="33:34">
      <c r="AG60948" s="7"/>
      <c r="AH60948" s="7"/>
    </row>
    <row r="60949" spans="33:34">
      <c r="AG60949" s="7"/>
      <c r="AH60949" s="7"/>
    </row>
    <row r="60950" spans="33:34">
      <c r="AG60950" s="7"/>
      <c r="AH60950" s="7"/>
    </row>
    <row r="60951" spans="33:34">
      <c r="AG60951" s="7"/>
      <c r="AH60951" s="7"/>
    </row>
    <row r="60952" spans="33:34">
      <c r="AG60952" s="7"/>
      <c r="AH60952" s="7"/>
    </row>
    <row r="60953" spans="33:34">
      <c r="AG60953" s="7"/>
      <c r="AH60953" s="7"/>
    </row>
    <row r="60954" spans="33:34">
      <c r="AG60954" s="7"/>
      <c r="AH60954" s="7"/>
    </row>
    <row r="60955" spans="33:34">
      <c r="AG60955" s="7"/>
      <c r="AH60955" s="7"/>
    </row>
    <row r="60956" spans="33:34">
      <c r="AG60956" s="7"/>
      <c r="AH60956" s="7"/>
    </row>
    <row r="60957" spans="33:34">
      <c r="AG60957" s="7"/>
      <c r="AH60957" s="7"/>
    </row>
    <row r="60958" spans="33:34">
      <c r="AG60958" s="7"/>
      <c r="AH60958" s="7"/>
    </row>
    <row r="60959" spans="33:34">
      <c r="AG60959" s="7"/>
      <c r="AH60959" s="7"/>
    </row>
    <row r="60960" spans="33:34">
      <c r="AG60960" s="7"/>
      <c r="AH60960" s="7"/>
    </row>
    <row r="60961" spans="33:34">
      <c r="AG60961" s="7"/>
      <c r="AH60961" s="7"/>
    </row>
    <row r="60962" spans="33:34">
      <c r="AG60962" s="7"/>
      <c r="AH60962" s="7"/>
    </row>
    <row r="60963" spans="33:34">
      <c r="AG60963" s="7"/>
      <c r="AH60963" s="7"/>
    </row>
    <row r="60964" spans="33:34">
      <c r="AG60964" s="7"/>
      <c r="AH60964" s="7"/>
    </row>
    <row r="60965" spans="33:34">
      <c r="AG60965" s="7"/>
      <c r="AH60965" s="7"/>
    </row>
    <row r="60966" spans="33:34">
      <c r="AG60966" s="7"/>
      <c r="AH60966" s="7"/>
    </row>
    <row r="60967" spans="33:34">
      <c r="AG60967" s="7"/>
      <c r="AH60967" s="7"/>
    </row>
    <row r="60968" spans="33:34">
      <c r="AG60968" s="7"/>
      <c r="AH60968" s="7"/>
    </row>
    <row r="60969" spans="33:34">
      <c r="AG60969" s="7"/>
      <c r="AH60969" s="7"/>
    </row>
    <row r="60970" spans="33:34">
      <c r="AG60970" s="7"/>
      <c r="AH60970" s="7"/>
    </row>
    <row r="60971" spans="33:34">
      <c r="AG60971" s="7"/>
      <c r="AH60971" s="7"/>
    </row>
    <row r="60972" spans="33:34">
      <c r="AG60972" s="7"/>
      <c r="AH60972" s="7"/>
    </row>
    <row r="60973" spans="33:34">
      <c r="AG60973" s="7"/>
      <c r="AH60973" s="7"/>
    </row>
    <row r="60974" spans="33:34">
      <c r="AG60974" s="7"/>
      <c r="AH60974" s="7"/>
    </row>
    <row r="60975" spans="33:34">
      <c r="AG60975" s="7"/>
      <c r="AH60975" s="7"/>
    </row>
    <row r="60976" spans="33:34">
      <c r="AG60976" s="7"/>
      <c r="AH60976" s="7"/>
    </row>
    <row r="60977" spans="33:34">
      <c r="AG60977" s="7"/>
      <c r="AH60977" s="7"/>
    </row>
    <row r="60978" spans="33:34">
      <c r="AG60978" s="7"/>
      <c r="AH60978" s="7"/>
    </row>
    <row r="60979" spans="33:34">
      <c r="AG60979" s="7"/>
      <c r="AH60979" s="7"/>
    </row>
    <row r="60980" spans="33:34">
      <c r="AG60980" s="7"/>
      <c r="AH60980" s="7"/>
    </row>
    <row r="60981" spans="33:34">
      <c r="AG60981" s="7"/>
      <c r="AH60981" s="7"/>
    </row>
    <row r="60982" spans="33:34">
      <c r="AG60982" s="7"/>
      <c r="AH60982" s="7"/>
    </row>
    <row r="60983" spans="33:34">
      <c r="AG60983" s="7"/>
      <c r="AH60983" s="7"/>
    </row>
    <row r="60984" spans="33:34">
      <c r="AG60984" s="7"/>
      <c r="AH60984" s="7"/>
    </row>
    <row r="60985" spans="33:34">
      <c r="AG60985" s="7"/>
      <c r="AH60985" s="7"/>
    </row>
    <row r="60986" spans="33:34">
      <c r="AG60986" s="7"/>
      <c r="AH60986" s="7"/>
    </row>
    <row r="60987" spans="33:34">
      <c r="AG60987" s="7"/>
      <c r="AH60987" s="7"/>
    </row>
    <row r="60988" spans="33:34">
      <c r="AG60988" s="7"/>
      <c r="AH60988" s="7"/>
    </row>
    <row r="60989" spans="33:34">
      <c r="AG60989" s="7"/>
      <c r="AH60989" s="7"/>
    </row>
    <row r="60990" spans="33:34">
      <c r="AG60990" s="7"/>
      <c r="AH60990" s="7"/>
    </row>
    <row r="60991" spans="33:34">
      <c r="AG60991" s="7"/>
      <c r="AH60991" s="7"/>
    </row>
    <row r="60992" spans="33:34">
      <c r="AG60992" s="7"/>
      <c r="AH60992" s="7"/>
    </row>
    <row r="60993" spans="33:34">
      <c r="AG60993" s="7"/>
      <c r="AH60993" s="7"/>
    </row>
    <row r="60994" spans="33:34">
      <c r="AG60994" s="7"/>
      <c r="AH60994" s="7"/>
    </row>
    <row r="60995" spans="33:34">
      <c r="AG60995" s="7"/>
      <c r="AH60995" s="7"/>
    </row>
    <row r="60996" spans="33:34">
      <c r="AG60996" s="7"/>
      <c r="AH60996" s="7"/>
    </row>
    <row r="60997" spans="33:34">
      <c r="AG60997" s="7"/>
      <c r="AH60997" s="7"/>
    </row>
    <row r="60998" spans="33:34">
      <c r="AG60998" s="7"/>
      <c r="AH60998" s="7"/>
    </row>
    <row r="60999" spans="33:34">
      <c r="AG60999" s="7"/>
      <c r="AH60999" s="7"/>
    </row>
    <row r="61000" spans="33:34">
      <c r="AG61000" s="7"/>
      <c r="AH61000" s="7"/>
    </row>
    <row r="61001" spans="33:34">
      <c r="AG61001" s="7"/>
      <c r="AH61001" s="7"/>
    </row>
    <row r="61002" spans="33:34">
      <c r="AG61002" s="7"/>
      <c r="AH61002" s="7"/>
    </row>
    <row r="61003" spans="33:34">
      <c r="AG61003" s="7"/>
      <c r="AH61003" s="7"/>
    </row>
    <row r="61004" spans="33:34">
      <c r="AG61004" s="7"/>
      <c r="AH61004" s="7"/>
    </row>
    <row r="61005" spans="33:34">
      <c r="AG61005" s="7"/>
      <c r="AH61005" s="7"/>
    </row>
    <row r="61006" spans="33:34">
      <c r="AG61006" s="7"/>
      <c r="AH61006" s="7"/>
    </row>
    <row r="61007" spans="33:34">
      <c r="AG61007" s="7"/>
      <c r="AH61007" s="7"/>
    </row>
    <row r="61008" spans="33:34">
      <c r="AG61008" s="7"/>
      <c r="AH61008" s="7"/>
    </row>
    <row r="61009" spans="33:34">
      <c r="AG61009" s="7"/>
      <c r="AH61009" s="7"/>
    </row>
    <row r="61010" spans="33:34">
      <c r="AG61010" s="7"/>
      <c r="AH61010" s="7"/>
    </row>
    <row r="61011" spans="33:34">
      <c r="AG61011" s="7"/>
      <c r="AH61011" s="7"/>
    </row>
    <row r="61012" spans="33:34">
      <c r="AG61012" s="7"/>
      <c r="AH61012" s="7"/>
    </row>
    <row r="61013" spans="33:34">
      <c r="AG61013" s="7"/>
      <c r="AH61013" s="7"/>
    </row>
    <row r="61014" spans="33:34">
      <c r="AG61014" s="7"/>
      <c r="AH61014" s="7"/>
    </row>
    <row r="61015" spans="33:34">
      <c r="AG61015" s="7"/>
      <c r="AH61015" s="7"/>
    </row>
    <row r="61016" spans="33:34">
      <c r="AG61016" s="7"/>
      <c r="AH61016" s="7"/>
    </row>
    <row r="61017" spans="33:34">
      <c r="AG61017" s="7"/>
      <c r="AH61017" s="7"/>
    </row>
    <row r="61018" spans="33:34">
      <c r="AG61018" s="7"/>
      <c r="AH61018" s="7"/>
    </row>
    <row r="61019" spans="33:34">
      <c r="AG61019" s="7"/>
      <c r="AH61019" s="7"/>
    </row>
    <row r="61020" spans="33:34">
      <c r="AG61020" s="7"/>
      <c r="AH61020" s="7"/>
    </row>
    <row r="61021" spans="33:34">
      <c r="AG61021" s="7"/>
      <c r="AH61021" s="7"/>
    </row>
    <row r="61022" spans="33:34">
      <c r="AG61022" s="7"/>
      <c r="AH61022" s="7"/>
    </row>
    <row r="61023" spans="33:34">
      <c r="AG61023" s="7"/>
      <c r="AH61023" s="7"/>
    </row>
    <row r="61024" spans="33:34">
      <c r="AG61024" s="7"/>
      <c r="AH61024" s="7"/>
    </row>
    <row r="61025" spans="33:34">
      <c r="AG61025" s="7"/>
      <c r="AH61025" s="7"/>
    </row>
    <row r="61026" spans="33:34">
      <c r="AG61026" s="7"/>
      <c r="AH61026" s="7"/>
    </row>
    <row r="61027" spans="33:34">
      <c r="AG61027" s="7"/>
      <c r="AH61027" s="7"/>
    </row>
    <row r="61028" spans="33:34">
      <c r="AG61028" s="7"/>
      <c r="AH61028" s="7"/>
    </row>
    <row r="61029" spans="33:34">
      <c r="AG61029" s="7"/>
      <c r="AH61029" s="7"/>
    </row>
    <row r="61030" spans="33:34">
      <c r="AG61030" s="7"/>
      <c r="AH61030" s="7"/>
    </row>
    <row r="61031" spans="33:34">
      <c r="AG61031" s="7"/>
      <c r="AH61031" s="7"/>
    </row>
    <row r="61032" spans="33:34">
      <c r="AG61032" s="7"/>
      <c r="AH61032" s="7"/>
    </row>
    <row r="61033" spans="33:34">
      <c r="AG61033" s="7"/>
      <c r="AH61033" s="7"/>
    </row>
    <row r="61034" spans="33:34">
      <c r="AG61034" s="7"/>
      <c r="AH61034" s="7"/>
    </row>
    <row r="61035" spans="33:34">
      <c r="AG61035" s="7"/>
      <c r="AH61035" s="7"/>
    </row>
    <row r="61036" spans="33:34">
      <c r="AG61036" s="7"/>
      <c r="AH61036" s="7"/>
    </row>
    <row r="61037" spans="33:34">
      <c r="AG61037" s="7"/>
      <c r="AH61037" s="7"/>
    </row>
    <row r="61038" spans="33:34">
      <c r="AG61038" s="7"/>
      <c r="AH61038" s="7"/>
    </row>
    <row r="61039" spans="33:34">
      <c r="AG61039" s="7"/>
      <c r="AH61039" s="7"/>
    </row>
    <row r="61040" spans="33:34">
      <c r="AG61040" s="7"/>
      <c r="AH61040" s="7"/>
    </row>
    <row r="61041" spans="33:34">
      <c r="AG61041" s="7"/>
      <c r="AH61041" s="7"/>
    </row>
    <row r="61042" spans="33:34">
      <c r="AG61042" s="7"/>
      <c r="AH61042" s="7"/>
    </row>
    <row r="61043" spans="33:34">
      <c r="AG61043" s="7"/>
      <c r="AH61043" s="7"/>
    </row>
    <row r="61044" spans="33:34">
      <c r="AG61044" s="7"/>
      <c r="AH61044" s="7"/>
    </row>
    <row r="61045" spans="33:34">
      <c r="AG61045" s="7"/>
      <c r="AH61045" s="7"/>
    </row>
    <row r="61046" spans="33:34">
      <c r="AG61046" s="7"/>
      <c r="AH61046" s="7"/>
    </row>
    <row r="61047" spans="33:34">
      <c r="AG61047" s="7"/>
      <c r="AH61047" s="7"/>
    </row>
    <row r="61048" spans="33:34">
      <c r="AG61048" s="7"/>
      <c r="AH61048" s="7"/>
    </row>
    <row r="61049" spans="33:34">
      <c r="AG61049" s="7"/>
      <c r="AH61049" s="7"/>
    </row>
    <row r="61050" spans="33:34">
      <c r="AG61050" s="7"/>
      <c r="AH61050" s="7"/>
    </row>
    <row r="61051" spans="33:34">
      <c r="AG61051" s="7"/>
      <c r="AH61051" s="7"/>
    </row>
    <row r="61052" spans="33:34">
      <c r="AG61052" s="7"/>
      <c r="AH61052" s="7"/>
    </row>
    <row r="61053" spans="33:34">
      <c r="AG61053" s="7"/>
      <c r="AH61053" s="7"/>
    </row>
    <row r="61054" spans="33:34">
      <c r="AG61054" s="7"/>
      <c r="AH61054" s="7"/>
    </row>
    <row r="61055" spans="33:34">
      <c r="AG61055" s="7"/>
      <c r="AH61055" s="7"/>
    </row>
    <row r="61056" spans="33:34">
      <c r="AG61056" s="7"/>
      <c r="AH61056" s="7"/>
    </row>
    <row r="61057" spans="33:34">
      <c r="AG61057" s="7"/>
      <c r="AH61057" s="7"/>
    </row>
    <row r="61058" spans="33:34">
      <c r="AG61058" s="7"/>
      <c r="AH61058" s="7"/>
    </row>
    <row r="61059" spans="33:34">
      <c r="AG61059" s="7"/>
      <c r="AH61059" s="7"/>
    </row>
    <row r="61060" spans="33:34">
      <c r="AG61060" s="7"/>
      <c r="AH61060" s="7"/>
    </row>
    <row r="61061" spans="33:34">
      <c r="AG61061" s="7"/>
      <c r="AH61061" s="7"/>
    </row>
    <row r="61062" spans="33:34">
      <c r="AG61062" s="7"/>
      <c r="AH61062" s="7"/>
    </row>
    <row r="61063" spans="33:34">
      <c r="AG61063" s="7"/>
      <c r="AH61063" s="7"/>
    </row>
    <row r="61064" spans="33:34">
      <c r="AG61064" s="7"/>
      <c r="AH61064" s="7"/>
    </row>
    <row r="61065" spans="33:34">
      <c r="AG61065" s="7"/>
      <c r="AH61065" s="7"/>
    </row>
    <row r="61066" spans="33:34">
      <c r="AG61066" s="7"/>
      <c r="AH61066" s="7"/>
    </row>
    <row r="61067" spans="33:34">
      <c r="AG61067" s="7"/>
      <c r="AH61067" s="7"/>
    </row>
    <row r="61068" spans="33:34">
      <c r="AG61068" s="7"/>
      <c r="AH61068" s="7"/>
    </row>
    <row r="61069" spans="33:34">
      <c r="AG61069" s="7"/>
      <c r="AH61069" s="7"/>
    </row>
    <row r="61070" spans="33:34">
      <c r="AG61070" s="7"/>
      <c r="AH61070" s="7"/>
    </row>
    <row r="61071" spans="33:34">
      <c r="AG61071" s="7"/>
      <c r="AH61071" s="7"/>
    </row>
    <row r="61072" spans="33:34">
      <c r="AG61072" s="7"/>
      <c r="AH61072" s="7"/>
    </row>
    <row r="61073" spans="33:34">
      <c r="AG61073" s="7"/>
      <c r="AH61073" s="7"/>
    </row>
    <row r="61074" spans="33:34">
      <c r="AG61074" s="7"/>
      <c r="AH61074" s="7"/>
    </row>
    <row r="61075" spans="33:34">
      <c r="AG61075" s="7"/>
      <c r="AH61075" s="7"/>
    </row>
    <row r="61076" spans="33:34">
      <c r="AG61076" s="7"/>
      <c r="AH61076" s="7"/>
    </row>
    <row r="61077" spans="33:34">
      <c r="AG61077" s="7"/>
      <c r="AH61077" s="7"/>
    </row>
    <row r="61078" spans="33:34">
      <c r="AG61078" s="7"/>
      <c r="AH61078" s="7"/>
    </row>
    <row r="61079" spans="33:34">
      <c r="AG61079" s="7"/>
      <c r="AH61079" s="7"/>
    </row>
    <row r="61080" spans="33:34">
      <c r="AG61080" s="7"/>
      <c r="AH61080" s="7"/>
    </row>
    <row r="61081" spans="33:34">
      <c r="AG61081" s="7"/>
      <c r="AH61081" s="7"/>
    </row>
    <row r="61082" spans="33:34">
      <c r="AG61082" s="7"/>
      <c r="AH61082" s="7"/>
    </row>
    <row r="61083" spans="33:34">
      <c r="AG61083" s="7"/>
      <c r="AH61083" s="7"/>
    </row>
    <row r="61084" spans="33:34">
      <c r="AG61084" s="7"/>
      <c r="AH61084" s="7"/>
    </row>
    <row r="61085" spans="33:34">
      <c r="AG61085" s="7"/>
      <c r="AH61085" s="7"/>
    </row>
    <row r="61086" spans="33:34">
      <c r="AG61086" s="7"/>
      <c r="AH61086" s="7"/>
    </row>
    <row r="61087" spans="33:34">
      <c r="AG61087" s="7"/>
      <c r="AH61087" s="7"/>
    </row>
    <row r="61088" spans="33:34">
      <c r="AG61088" s="7"/>
      <c r="AH61088" s="7"/>
    </row>
    <row r="61089" spans="33:34">
      <c r="AG61089" s="7"/>
      <c r="AH61089" s="7"/>
    </row>
    <row r="61090" spans="33:34">
      <c r="AG61090" s="7"/>
      <c r="AH61090" s="7"/>
    </row>
    <row r="61091" spans="33:34">
      <c r="AG61091" s="7"/>
      <c r="AH61091" s="7"/>
    </row>
    <row r="61092" spans="33:34">
      <c r="AG61092" s="7"/>
      <c r="AH61092" s="7"/>
    </row>
    <row r="61093" spans="33:34">
      <c r="AG61093" s="7"/>
      <c r="AH61093" s="7"/>
    </row>
    <row r="61094" spans="33:34">
      <c r="AG61094" s="7"/>
      <c r="AH61094" s="7"/>
    </row>
    <row r="61095" spans="33:34">
      <c r="AG61095" s="7"/>
      <c r="AH61095" s="7"/>
    </row>
    <row r="61096" spans="33:34">
      <c r="AG61096" s="7"/>
      <c r="AH61096" s="7"/>
    </row>
    <row r="61097" spans="33:34">
      <c r="AG61097" s="7"/>
      <c r="AH61097" s="7"/>
    </row>
    <row r="61098" spans="33:34">
      <c r="AG61098" s="7"/>
      <c r="AH61098" s="7"/>
    </row>
    <row r="61099" spans="33:34">
      <c r="AG61099" s="7"/>
      <c r="AH61099" s="7"/>
    </row>
    <row r="61100" spans="33:34">
      <c r="AG61100" s="7"/>
      <c r="AH61100" s="7"/>
    </row>
    <row r="61101" spans="33:34">
      <c r="AG61101" s="7"/>
      <c r="AH61101" s="7"/>
    </row>
    <row r="61102" spans="33:34">
      <c r="AG61102" s="7"/>
      <c r="AH61102" s="7"/>
    </row>
    <row r="61103" spans="33:34">
      <c r="AG61103" s="7"/>
      <c r="AH61103" s="7"/>
    </row>
    <row r="61104" spans="33:34">
      <c r="AG61104" s="7"/>
      <c r="AH61104" s="7"/>
    </row>
    <row r="61105" spans="33:34">
      <c r="AG61105" s="7"/>
      <c r="AH61105" s="7"/>
    </row>
    <row r="61106" spans="33:34">
      <c r="AG61106" s="7"/>
      <c r="AH61106" s="7"/>
    </row>
    <row r="61107" spans="33:34">
      <c r="AG61107" s="7"/>
      <c r="AH61107" s="7"/>
    </row>
    <row r="61108" spans="33:34">
      <c r="AG61108" s="7"/>
      <c r="AH61108" s="7"/>
    </row>
    <row r="61109" spans="33:34">
      <c r="AG61109" s="7"/>
      <c r="AH61109" s="7"/>
    </row>
    <row r="61110" spans="33:34">
      <c r="AG61110" s="7"/>
      <c r="AH61110" s="7"/>
    </row>
    <row r="61111" spans="33:34">
      <c r="AG61111" s="7"/>
      <c r="AH61111" s="7"/>
    </row>
    <row r="61112" spans="33:34">
      <c r="AG61112" s="7"/>
      <c r="AH61112" s="7"/>
    </row>
    <row r="61113" spans="33:34">
      <c r="AG61113" s="7"/>
      <c r="AH61113" s="7"/>
    </row>
    <row r="61114" spans="33:34">
      <c r="AG61114" s="7"/>
      <c r="AH61114" s="7"/>
    </row>
    <row r="61115" spans="33:34">
      <c r="AG61115" s="7"/>
      <c r="AH61115" s="7"/>
    </row>
    <row r="61116" spans="33:34">
      <c r="AG61116" s="7"/>
      <c r="AH61116" s="7"/>
    </row>
    <row r="61117" spans="33:34">
      <c r="AG61117" s="7"/>
      <c r="AH61117" s="7"/>
    </row>
    <row r="61118" spans="33:34">
      <c r="AG61118" s="7"/>
      <c r="AH61118" s="7"/>
    </row>
    <row r="61119" spans="33:34">
      <c r="AG61119" s="7"/>
      <c r="AH61119" s="7"/>
    </row>
    <row r="61120" spans="33:34">
      <c r="AG61120" s="7"/>
      <c r="AH61120" s="7"/>
    </row>
    <row r="61121" spans="33:34">
      <c r="AG61121" s="7"/>
      <c r="AH61121" s="7"/>
    </row>
    <row r="61122" spans="33:34">
      <c r="AG61122" s="7"/>
      <c r="AH61122" s="7"/>
    </row>
    <row r="61123" spans="33:34">
      <c r="AG61123" s="7"/>
      <c r="AH61123" s="7"/>
    </row>
    <row r="61124" spans="33:34">
      <c r="AG61124" s="7"/>
      <c r="AH61124" s="7"/>
    </row>
    <row r="61125" spans="33:34">
      <c r="AG61125" s="7"/>
      <c r="AH61125" s="7"/>
    </row>
    <row r="61126" spans="33:34">
      <c r="AG61126" s="7"/>
      <c r="AH61126" s="7"/>
    </row>
    <row r="61127" spans="33:34">
      <c r="AG61127" s="7"/>
      <c r="AH61127" s="7"/>
    </row>
    <row r="61128" spans="33:34">
      <c r="AG61128" s="7"/>
      <c r="AH61128" s="7"/>
    </row>
    <row r="61129" spans="33:34">
      <c r="AG61129" s="7"/>
      <c r="AH61129" s="7"/>
    </row>
    <row r="61130" spans="33:34">
      <c r="AG61130" s="7"/>
      <c r="AH61130" s="7"/>
    </row>
    <row r="61131" spans="33:34">
      <c r="AG61131" s="7"/>
      <c r="AH61131" s="7"/>
    </row>
    <row r="61132" spans="33:34">
      <c r="AG61132" s="7"/>
      <c r="AH61132" s="7"/>
    </row>
    <row r="61133" spans="33:34">
      <c r="AG61133" s="7"/>
      <c r="AH61133" s="7"/>
    </row>
    <row r="61134" spans="33:34">
      <c r="AG61134" s="7"/>
      <c r="AH61134" s="7"/>
    </row>
    <row r="61135" spans="33:34">
      <c r="AG61135" s="7"/>
      <c r="AH61135" s="7"/>
    </row>
    <row r="61136" spans="33:34">
      <c r="AG61136" s="7"/>
      <c r="AH61136" s="7"/>
    </row>
    <row r="61137" spans="33:34">
      <c r="AG61137" s="7"/>
      <c r="AH61137" s="7"/>
    </row>
    <row r="61138" spans="33:34">
      <c r="AG61138" s="7"/>
      <c r="AH61138" s="7"/>
    </row>
    <row r="61139" spans="33:34">
      <c r="AG61139" s="7"/>
      <c r="AH61139" s="7"/>
    </row>
    <row r="61140" spans="33:34">
      <c r="AG61140" s="7"/>
      <c r="AH61140" s="7"/>
    </row>
    <row r="61141" spans="33:34">
      <c r="AG61141" s="7"/>
      <c r="AH61141" s="7"/>
    </row>
    <row r="61142" spans="33:34">
      <c r="AG61142" s="7"/>
      <c r="AH61142" s="7"/>
    </row>
    <row r="61143" spans="33:34">
      <c r="AG61143" s="7"/>
      <c r="AH61143" s="7"/>
    </row>
    <row r="61144" spans="33:34">
      <c r="AG61144" s="7"/>
      <c r="AH61144" s="7"/>
    </row>
    <row r="61145" spans="33:34">
      <c r="AG61145" s="7"/>
      <c r="AH61145" s="7"/>
    </row>
    <row r="61146" spans="33:34">
      <c r="AG61146" s="7"/>
      <c r="AH61146" s="7"/>
    </row>
    <row r="61147" spans="33:34">
      <c r="AG61147" s="7"/>
      <c r="AH61147" s="7"/>
    </row>
    <row r="61148" spans="33:34">
      <c r="AG61148" s="7"/>
      <c r="AH61148" s="7"/>
    </row>
    <row r="61149" spans="33:34">
      <c r="AG61149" s="7"/>
      <c r="AH61149" s="7"/>
    </row>
    <row r="61150" spans="33:34">
      <c r="AG61150" s="7"/>
      <c r="AH61150" s="7"/>
    </row>
    <row r="61151" spans="33:34">
      <c r="AG61151" s="7"/>
      <c r="AH61151" s="7"/>
    </row>
    <row r="61152" spans="33:34">
      <c r="AG61152" s="7"/>
      <c r="AH61152" s="7"/>
    </row>
    <row r="61153" spans="33:34">
      <c r="AG61153" s="7"/>
      <c r="AH61153" s="7"/>
    </row>
    <row r="61154" spans="33:34">
      <c r="AG61154" s="7"/>
      <c r="AH61154" s="7"/>
    </row>
    <row r="61155" spans="33:34">
      <c r="AG61155" s="7"/>
      <c r="AH61155" s="7"/>
    </row>
    <row r="61156" spans="33:34">
      <c r="AG61156" s="7"/>
      <c r="AH61156" s="7"/>
    </row>
    <row r="61157" spans="33:34">
      <c r="AG61157" s="7"/>
      <c r="AH61157" s="7"/>
    </row>
    <row r="61158" spans="33:34">
      <c r="AG61158" s="7"/>
      <c r="AH61158" s="7"/>
    </row>
    <row r="61159" spans="33:34">
      <c r="AG61159" s="7"/>
      <c r="AH61159" s="7"/>
    </row>
    <row r="61160" spans="33:34">
      <c r="AG61160" s="7"/>
      <c r="AH61160" s="7"/>
    </row>
    <row r="61161" spans="33:34">
      <c r="AG61161" s="7"/>
      <c r="AH61161" s="7"/>
    </row>
    <row r="61162" spans="33:34">
      <c r="AG61162" s="7"/>
      <c r="AH61162" s="7"/>
    </row>
    <row r="61163" spans="33:34">
      <c r="AG61163" s="7"/>
      <c r="AH61163" s="7"/>
    </row>
    <row r="61164" spans="33:34">
      <c r="AG61164" s="7"/>
      <c r="AH61164" s="7"/>
    </row>
    <row r="61165" spans="33:34">
      <c r="AG61165" s="7"/>
      <c r="AH61165" s="7"/>
    </row>
    <row r="61166" spans="33:34">
      <c r="AG61166" s="7"/>
      <c r="AH61166" s="7"/>
    </row>
    <row r="61167" spans="33:34">
      <c r="AG61167" s="7"/>
      <c r="AH61167" s="7"/>
    </row>
    <row r="61168" spans="33:34">
      <c r="AG61168" s="7"/>
      <c r="AH61168" s="7"/>
    </row>
    <row r="61169" spans="33:34">
      <c r="AG61169" s="7"/>
      <c r="AH61169" s="7"/>
    </row>
    <row r="61170" spans="33:34">
      <c r="AG61170" s="7"/>
      <c r="AH61170" s="7"/>
    </row>
    <row r="61171" spans="33:34">
      <c r="AG61171" s="7"/>
      <c r="AH61171" s="7"/>
    </row>
    <row r="61172" spans="33:34">
      <c r="AG61172" s="7"/>
      <c r="AH61172" s="7"/>
    </row>
    <row r="61173" spans="33:34">
      <c r="AG61173" s="7"/>
      <c r="AH61173" s="7"/>
    </row>
    <row r="61174" spans="33:34">
      <c r="AG61174" s="7"/>
      <c r="AH61174" s="7"/>
    </row>
    <row r="61175" spans="33:34">
      <c r="AG61175" s="7"/>
      <c r="AH61175" s="7"/>
    </row>
    <row r="61176" spans="33:34">
      <c r="AG61176" s="7"/>
      <c r="AH61176" s="7"/>
    </row>
    <row r="61177" spans="33:34">
      <c r="AG61177" s="7"/>
      <c r="AH61177" s="7"/>
    </row>
    <row r="61178" spans="33:34">
      <c r="AG61178" s="7"/>
      <c r="AH61178" s="7"/>
    </row>
    <row r="61179" spans="33:34">
      <c r="AG61179" s="7"/>
      <c r="AH61179" s="7"/>
    </row>
    <row r="61180" spans="33:34">
      <c r="AG61180" s="7"/>
      <c r="AH61180" s="7"/>
    </row>
    <row r="61181" spans="33:34">
      <c r="AG61181" s="7"/>
      <c r="AH61181" s="7"/>
    </row>
    <row r="61182" spans="33:34">
      <c r="AG61182" s="7"/>
      <c r="AH61182" s="7"/>
    </row>
    <row r="61183" spans="33:34">
      <c r="AG61183" s="7"/>
      <c r="AH61183" s="7"/>
    </row>
    <row r="61184" spans="33:34">
      <c r="AG61184" s="7"/>
      <c r="AH61184" s="7"/>
    </row>
    <row r="61185" spans="33:34">
      <c r="AG61185" s="7"/>
      <c r="AH61185" s="7"/>
    </row>
    <row r="61186" spans="33:34">
      <c r="AG61186" s="7"/>
      <c r="AH61186" s="7"/>
    </row>
    <row r="61187" spans="33:34">
      <c r="AG61187" s="7"/>
      <c r="AH61187" s="7"/>
    </row>
    <row r="61188" spans="33:34">
      <c r="AG61188" s="7"/>
      <c r="AH61188" s="7"/>
    </row>
    <row r="61189" spans="33:34">
      <c r="AG61189" s="7"/>
      <c r="AH61189" s="7"/>
    </row>
    <row r="61190" spans="33:34">
      <c r="AG61190" s="7"/>
      <c r="AH61190" s="7"/>
    </row>
    <row r="61191" spans="33:34">
      <c r="AG61191" s="7"/>
      <c r="AH61191" s="7"/>
    </row>
    <row r="61192" spans="33:34">
      <c r="AG61192" s="7"/>
      <c r="AH61192" s="7"/>
    </row>
    <row r="61193" spans="33:34">
      <c r="AG61193" s="7"/>
      <c r="AH61193" s="7"/>
    </row>
    <row r="61194" spans="33:34">
      <c r="AG61194" s="7"/>
      <c r="AH61194" s="7"/>
    </row>
    <row r="61195" spans="33:34">
      <c r="AG61195" s="7"/>
      <c r="AH61195" s="7"/>
    </row>
    <row r="61196" spans="33:34">
      <c r="AG61196" s="7"/>
      <c r="AH61196" s="7"/>
    </row>
    <row r="61197" spans="33:34">
      <c r="AG61197" s="7"/>
      <c r="AH61197" s="7"/>
    </row>
    <row r="61198" spans="33:34">
      <c r="AG61198" s="7"/>
      <c r="AH61198" s="7"/>
    </row>
    <row r="61199" spans="33:34">
      <c r="AG61199" s="7"/>
      <c r="AH61199" s="7"/>
    </row>
    <row r="61200" spans="33:34">
      <c r="AG61200" s="7"/>
      <c r="AH61200" s="7"/>
    </row>
    <row r="61201" spans="33:34">
      <c r="AG61201" s="7"/>
      <c r="AH61201" s="7"/>
    </row>
    <row r="61202" spans="33:34">
      <c r="AG61202" s="7"/>
      <c r="AH61202" s="7"/>
    </row>
    <row r="61203" spans="33:34">
      <c r="AG61203" s="7"/>
      <c r="AH61203" s="7"/>
    </row>
    <row r="61204" spans="33:34">
      <c r="AG61204" s="7"/>
      <c r="AH61204" s="7"/>
    </row>
    <row r="61205" spans="33:34">
      <c r="AG61205" s="7"/>
      <c r="AH61205" s="7"/>
    </row>
    <row r="61206" spans="33:34">
      <c r="AG61206" s="7"/>
      <c r="AH61206" s="7"/>
    </row>
    <row r="61207" spans="33:34">
      <c r="AG61207" s="7"/>
      <c r="AH61207" s="7"/>
    </row>
    <row r="61208" spans="33:34">
      <c r="AG61208" s="7"/>
      <c r="AH61208" s="7"/>
    </row>
    <row r="61209" spans="33:34">
      <c r="AG61209" s="7"/>
      <c r="AH61209" s="7"/>
    </row>
    <row r="61210" spans="33:34">
      <c r="AG61210" s="7"/>
      <c r="AH61210" s="7"/>
    </row>
    <row r="61211" spans="33:34">
      <c r="AG61211" s="7"/>
      <c r="AH61211" s="7"/>
    </row>
    <row r="61212" spans="33:34">
      <c r="AG61212" s="7"/>
      <c r="AH61212" s="7"/>
    </row>
    <row r="61213" spans="33:34">
      <c r="AG61213" s="7"/>
      <c r="AH61213" s="7"/>
    </row>
    <row r="61214" spans="33:34">
      <c r="AG61214" s="7"/>
      <c r="AH61214" s="7"/>
    </row>
    <row r="61215" spans="33:34">
      <c r="AG61215" s="7"/>
      <c r="AH61215" s="7"/>
    </row>
    <row r="61216" spans="33:34">
      <c r="AG61216" s="7"/>
      <c r="AH61216" s="7"/>
    </row>
    <row r="61217" spans="33:34">
      <c r="AG61217" s="7"/>
      <c r="AH61217" s="7"/>
    </row>
    <row r="61218" spans="33:34">
      <c r="AG61218" s="7"/>
      <c r="AH61218" s="7"/>
    </row>
    <row r="61219" spans="33:34">
      <c r="AG61219" s="7"/>
      <c r="AH61219" s="7"/>
    </row>
    <row r="61220" spans="33:34">
      <c r="AG61220" s="7"/>
      <c r="AH61220" s="7"/>
    </row>
    <row r="61221" spans="33:34">
      <c r="AG61221" s="7"/>
      <c r="AH61221" s="7"/>
    </row>
    <row r="61222" spans="33:34">
      <c r="AG61222" s="7"/>
      <c r="AH61222" s="7"/>
    </row>
    <row r="61223" spans="33:34">
      <c r="AG61223" s="7"/>
      <c r="AH61223" s="7"/>
    </row>
    <row r="61224" spans="33:34">
      <c r="AG61224" s="7"/>
      <c r="AH61224" s="7"/>
    </row>
    <row r="61225" spans="33:34">
      <c r="AG61225" s="7"/>
      <c r="AH61225" s="7"/>
    </row>
    <row r="61226" spans="33:34">
      <c r="AG61226" s="7"/>
      <c r="AH61226" s="7"/>
    </row>
    <row r="61227" spans="33:34">
      <c r="AG61227" s="7"/>
      <c r="AH61227" s="7"/>
    </row>
    <row r="61228" spans="33:34">
      <c r="AG61228" s="7"/>
      <c r="AH61228" s="7"/>
    </row>
    <row r="61229" spans="33:34">
      <c r="AG61229" s="7"/>
      <c r="AH61229" s="7"/>
    </row>
    <row r="61230" spans="33:34">
      <c r="AG61230" s="7"/>
      <c r="AH61230" s="7"/>
    </row>
    <row r="61231" spans="33:34">
      <c r="AG61231" s="7"/>
      <c r="AH61231" s="7"/>
    </row>
    <row r="61232" spans="33:34">
      <c r="AG61232" s="7"/>
      <c r="AH61232" s="7"/>
    </row>
    <row r="61233" spans="33:34">
      <c r="AG61233" s="7"/>
      <c r="AH61233" s="7"/>
    </row>
    <row r="61234" spans="33:34">
      <c r="AG61234" s="7"/>
      <c r="AH61234" s="7"/>
    </row>
    <row r="61235" spans="33:34">
      <c r="AG61235" s="7"/>
      <c r="AH61235" s="7"/>
    </row>
    <row r="61236" spans="33:34">
      <c r="AG61236" s="7"/>
      <c r="AH61236" s="7"/>
    </row>
    <row r="61237" spans="33:34">
      <c r="AG61237" s="7"/>
      <c r="AH61237" s="7"/>
    </row>
    <row r="61238" spans="33:34">
      <c r="AG61238" s="7"/>
      <c r="AH61238" s="7"/>
    </row>
    <row r="61239" spans="33:34">
      <c r="AG61239" s="7"/>
      <c r="AH61239" s="7"/>
    </row>
    <row r="61240" spans="33:34">
      <c r="AG61240" s="7"/>
      <c r="AH61240" s="7"/>
    </row>
    <row r="61241" spans="33:34">
      <c r="AG61241" s="7"/>
      <c r="AH61241" s="7"/>
    </row>
    <row r="61242" spans="33:34">
      <c r="AG61242" s="7"/>
      <c r="AH61242" s="7"/>
    </row>
    <row r="61243" spans="33:34">
      <c r="AG61243" s="7"/>
      <c r="AH61243" s="7"/>
    </row>
    <row r="61244" spans="33:34">
      <c r="AG61244" s="7"/>
      <c r="AH61244" s="7"/>
    </row>
    <row r="61245" spans="33:34">
      <c r="AG61245" s="7"/>
      <c r="AH61245" s="7"/>
    </row>
    <row r="61246" spans="33:34">
      <c r="AG61246" s="7"/>
      <c r="AH61246" s="7"/>
    </row>
    <row r="61247" spans="33:34">
      <c r="AG61247" s="7"/>
      <c r="AH61247" s="7"/>
    </row>
    <row r="61248" spans="33:34">
      <c r="AG61248" s="7"/>
      <c r="AH61248" s="7"/>
    </row>
    <row r="61249" spans="33:34">
      <c r="AG61249" s="7"/>
      <c r="AH61249" s="7"/>
    </row>
    <row r="61250" spans="33:34">
      <c r="AG61250" s="7"/>
      <c r="AH61250" s="7"/>
    </row>
    <row r="61251" spans="33:34">
      <c r="AG61251" s="7"/>
      <c r="AH61251" s="7"/>
    </row>
    <row r="61252" spans="33:34">
      <c r="AG61252" s="7"/>
      <c r="AH61252" s="7"/>
    </row>
    <row r="61253" spans="33:34">
      <c r="AG61253" s="7"/>
      <c r="AH61253" s="7"/>
    </row>
    <row r="61254" spans="33:34">
      <c r="AG61254" s="7"/>
      <c r="AH61254" s="7"/>
    </row>
    <row r="61255" spans="33:34">
      <c r="AG61255" s="7"/>
      <c r="AH61255" s="7"/>
    </row>
    <row r="61256" spans="33:34">
      <c r="AG61256" s="7"/>
      <c r="AH61256" s="7"/>
    </row>
    <row r="61257" spans="33:34">
      <c r="AG61257" s="7"/>
      <c r="AH61257" s="7"/>
    </row>
    <row r="61258" spans="33:34">
      <c r="AG61258" s="7"/>
      <c r="AH61258" s="7"/>
    </row>
    <row r="61259" spans="33:34">
      <c r="AG61259" s="7"/>
      <c r="AH61259" s="7"/>
    </row>
    <row r="61260" spans="33:34">
      <c r="AG61260" s="7"/>
      <c r="AH61260" s="7"/>
    </row>
    <row r="61261" spans="33:34">
      <c r="AG61261" s="7"/>
      <c r="AH61261" s="7"/>
    </row>
    <row r="61262" spans="33:34">
      <c r="AG61262" s="7"/>
      <c r="AH61262" s="7"/>
    </row>
    <row r="61263" spans="33:34">
      <c r="AG61263" s="7"/>
      <c r="AH61263" s="7"/>
    </row>
    <row r="61264" spans="33:34">
      <c r="AG61264" s="7"/>
      <c r="AH61264" s="7"/>
    </row>
    <row r="61265" spans="33:34">
      <c r="AG61265" s="7"/>
      <c r="AH61265" s="7"/>
    </row>
    <row r="61266" spans="33:34">
      <c r="AG61266" s="7"/>
      <c r="AH61266" s="7"/>
    </row>
    <row r="61267" spans="33:34">
      <c r="AG61267" s="7"/>
      <c r="AH61267" s="7"/>
    </row>
    <row r="61268" spans="33:34">
      <c r="AG61268" s="7"/>
      <c r="AH61268" s="7"/>
    </row>
    <row r="61269" spans="33:34">
      <c r="AG61269" s="7"/>
      <c r="AH61269" s="7"/>
    </row>
    <row r="61270" spans="33:34">
      <c r="AG61270" s="7"/>
      <c r="AH61270" s="7"/>
    </row>
    <row r="61271" spans="33:34">
      <c r="AG61271" s="7"/>
      <c r="AH61271" s="7"/>
    </row>
    <row r="61272" spans="33:34">
      <c r="AG61272" s="7"/>
      <c r="AH61272" s="7"/>
    </row>
    <row r="61273" spans="33:34">
      <c r="AG61273" s="7"/>
      <c r="AH61273" s="7"/>
    </row>
    <row r="61274" spans="33:34">
      <c r="AG61274" s="7"/>
      <c r="AH61274" s="7"/>
    </row>
    <row r="61275" spans="33:34">
      <c r="AG61275" s="7"/>
      <c r="AH61275" s="7"/>
    </row>
    <row r="61276" spans="33:34">
      <c r="AG61276" s="7"/>
      <c r="AH61276" s="7"/>
    </row>
    <row r="61277" spans="33:34">
      <c r="AG61277" s="7"/>
      <c r="AH61277" s="7"/>
    </row>
    <row r="61278" spans="33:34">
      <c r="AG61278" s="7"/>
      <c r="AH61278" s="7"/>
    </row>
    <row r="61279" spans="33:34">
      <c r="AG61279" s="7"/>
      <c r="AH61279" s="7"/>
    </row>
    <row r="61280" spans="33:34">
      <c r="AG61280" s="7"/>
      <c r="AH61280" s="7"/>
    </row>
    <row r="61281" spans="33:34">
      <c r="AG61281" s="7"/>
      <c r="AH61281" s="7"/>
    </row>
    <row r="61282" spans="33:34">
      <c r="AG61282" s="7"/>
      <c r="AH61282" s="7"/>
    </row>
    <row r="61283" spans="33:34">
      <c r="AG61283" s="7"/>
      <c r="AH61283" s="7"/>
    </row>
    <row r="61284" spans="33:34">
      <c r="AG61284" s="7"/>
      <c r="AH61284" s="7"/>
    </row>
    <row r="61285" spans="33:34">
      <c r="AG61285" s="7"/>
      <c r="AH61285" s="7"/>
    </row>
    <row r="61286" spans="33:34">
      <c r="AG61286" s="7"/>
      <c r="AH61286" s="7"/>
    </row>
    <row r="61287" spans="33:34">
      <c r="AG61287" s="7"/>
      <c r="AH61287" s="7"/>
    </row>
    <row r="61288" spans="33:34">
      <c r="AG61288" s="7"/>
      <c r="AH61288" s="7"/>
    </row>
    <row r="61289" spans="33:34">
      <c r="AG61289" s="7"/>
      <c r="AH61289" s="7"/>
    </row>
    <row r="61290" spans="33:34">
      <c r="AG61290" s="7"/>
      <c r="AH61290" s="7"/>
    </row>
    <row r="61291" spans="33:34">
      <c r="AG61291" s="7"/>
      <c r="AH61291" s="7"/>
    </row>
    <row r="61292" spans="33:34">
      <c r="AG61292" s="7"/>
      <c r="AH61292" s="7"/>
    </row>
    <row r="61293" spans="33:34">
      <c r="AG61293" s="7"/>
      <c r="AH61293" s="7"/>
    </row>
    <row r="61294" spans="33:34">
      <c r="AG61294" s="7"/>
      <c r="AH61294" s="7"/>
    </row>
    <row r="61295" spans="33:34">
      <c r="AG61295" s="7"/>
      <c r="AH61295" s="7"/>
    </row>
    <row r="61296" spans="33:34">
      <c r="AG61296" s="7"/>
      <c r="AH61296" s="7"/>
    </row>
    <row r="61297" spans="33:34">
      <c r="AG61297" s="7"/>
      <c r="AH61297" s="7"/>
    </row>
    <row r="61298" spans="33:34">
      <c r="AG61298" s="7"/>
      <c r="AH61298" s="7"/>
    </row>
    <row r="61299" spans="33:34">
      <c r="AG61299" s="7"/>
      <c r="AH61299" s="7"/>
    </row>
    <row r="61300" spans="33:34">
      <c r="AG61300" s="7"/>
      <c r="AH61300" s="7"/>
    </row>
    <row r="61301" spans="33:34">
      <c r="AG61301" s="7"/>
      <c r="AH61301" s="7"/>
    </row>
    <row r="61302" spans="33:34">
      <c r="AG61302" s="7"/>
      <c r="AH61302" s="7"/>
    </row>
    <row r="61303" spans="33:34">
      <c r="AG61303" s="7"/>
      <c r="AH61303" s="7"/>
    </row>
    <row r="61304" spans="33:34">
      <c r="AG61304" s="7"/>
      <c r="AH61304" s="7"/>
    </row>
    <row r="61305" spans="33:34">
      <c r="AG61305" s="7"/>
      <c r="AH61305" s="7"/>
    </row>
    <row r="61306" spans="33:34">
      <c r="AG61306" s="7"/>
      <c r="AH61306" s="7"/>
    </row>
    <row r="61307" spans="33:34">
      <c r="AG61307" s="7"/>
      <c r="AH61307" s="7"/>
    </row>
    <row r="61308" spans="33:34">
      <c r="AG61308" s="7"/>
      <c r="AH61308" s="7"/>
    </row>
    <row r="61309" spans="33:34">
      <c r="AG61309" s="7"/>
      <c r="AH61309" s="7"/>
    </row>
    <row r="61310" spans="33:34">
      <c r="AG61310" s="7"/>
      <c r="AH61310" s="7"/>
    </row>
    <row r="61311" spans="33:34">
      <c r="AG61311" s="7"/>
      <c r="AH61311" s="7"/>
    </row>
    <row r="61312" spans="33:34">
      <c r="AG61312" s="7"/>
      <c r="AH61312" s="7"/>
    </row>
    <row r="61313" spans="33:34">
      <c r="AG61313" s="7"/>
      <c r="AH61313" s="7"/>
    </row>
    <row r="61314" spans="33:34">
      <c r="AG61314" s="7"/>
      <c r="AH61314" s="7"/>
    </row>
    <row r="61315" spans="33:34">
      <c r="AG61315" s="7"/>
      <c r="AH61315" s="7"/>
    </row>
    <row r="61316" spans="33:34">
      <c r="AG61316" s="7"/>
      <c r="AH61316" s="7"/>
    </row>
    <row r="61317" spans="33:34">
      <c r="AG61317" s="7"/>
      <c r="AH61317" s="7"/>
    </row>
    <row r="61318" spans="33:34">
      <c r="AG61318" s="7"/>
      <c r="AH61318" s="7"/>
    </row>
    <row r="61319" spans="33:34">
      <c r="AG61319" s="7"/>
      <c r="AH61319" s="7"/>
    </row>
    <row r="61320" spans="33:34">
      <c r="AG61320" s="7"/>
      <c r="AH61320" s="7"/>
    </row>
    <row r="61321" spans="33:34">
      <c r="AG61321" s="7"/>
      <c r="AH61321" s="7"/>
    </row>
    <row r="61322" spans="33:34">
      <c r="AG61322" s="7"/>
      <c r="AH61322" s="7"/>
    </row>
    <row r="61323" spans="33:34">
      <c r="AG61323" s="7"/>
      <c r="AH61323" s="7"/>
    </row>
    <row r="61324" spans="33:34">
      <c r="AG61324" s="7"/>
      <c r="AH61324" s="7"/>
    </row>
    <row r="61325" spans="33:34">
      <c r="AG61325" s="7"/>
      <c r="AH61325" s="7"/>
    </row>
    <row r="61326" spans="33:34">
      <c r="AG61326" s="7"/>
      <c r="AH61326" s="7"/>
    </row>
    <row r="61327" spans="33:34">
      <c r="AG61327" s="7"/>
      <c r="AH61327" s="7"/>
    </row>
    <row r="61328" spans="33:34">
      <c r="AG61328" s="7"/>
      <c r="AH61328" s="7"/>
    </row>
    <row r="61329" spans="33:34">
      <c r="AG61329" s="7"/>
      <c r="AH61329" s="7"/>
    </row>
    <row r="61330" spans="33:34">
      <c r="AG61330" s="7"/>
      <c r="AH61330" s="7"/>
    </row>
    <row r="61331" spans="33:34">
      <c r="AG61331" s="7"/>
      <c r="AH61331" s="7"/>
    </row>
    <row r="61332" spans="33:34">
      <c r="AG61332" s="7"/>
      <c r="AH61332" s="7"/>
    </row>
    <row r="61333" spans="33:34">
      <c r="AG61333" s="7"/>
      <c r="AH61333" s="7"/>
    </row>
    <row r="61334" spans="33:34">
      <c r="AG61334" s="7"/>
      <c r="AH61334" s="7"/>
    </row>
    <row r="61335" spans="33:34">
      <c r="AG61335" s="7"/>
      <c r="AH61335" s="7"/>
    </row>
    <row r="61336" spans="33:34">
      <c r="AG61336" s="7"/>
      <c r="AH61336" s="7"/>
    </row>
    <row r="61337" spans="33:34">
      <c r="AG61337" s="7"/>
      <c r="AH61337" s="7"/>
    </row>
    <row r="61338" spans="33:34">
      <c r="AG61338" s="7"/>
      <c r="AH61338" s="7"/>
    </row>
    <row r="61339" spans="33:34">
      <c r="AG61339" s="7"/>
      <c r="AH61339" s="7"/>
    </row>
    <row r="61340" spans="33:34">
      <c r="AG61340" s="7"/>
      <c r="AH61340" s="7"/>
    </row>
    <row r="61341" spans="33:34">
      <c r="AG61341" s="7"/>
      <c r="AH61341" s="7"/>
    </row>
    <row r="61342" spans="33:34">
      <c r="AG61342" s="7"/>
      <c r="AH61342" s="7"/>
    </row>
    <row r="61343" spans="33:34">
      <c r="AG61343" s="7"/>
      <c r="AH61343" s="7"/>
    </row>
    <row r="61344" spans="33:34">
      <c r="AG61344" s="7"/>
      <c r="AH61344" s="7"/>
    </row>
    <row r="61345" spans="33:34">
      <c r="AG61345" s="7"/>
      <c r="AH61345" s="7"/>
    </row>
    <row r="61346" spans="33:34">
      <c r="AG61346" s="7"/>
      <c r="AH61346" s="7"/>
    </row>
    <row r="61347" spans="33:34">
      <c r="AG61347" s="7"/>
      <c r="AH61347" s="7"/>
    </row>
    <row r="61348" spans="33:34">
      <c r="AG61348" s="7"/>
      <c r="AH61348" s="7"/>
    </row>
    <row r="61349" spans="33:34">
      <c r="AG61349" s="7"/>
      <c r="AH61349" s="7"/>
    </row>
    <row r="61350" spans="33:34">
      <c r="AG61350" s="7"/>
      <c r="AH61350" s="7"/>
    </row>
    <row r="61351" spans="33:34">
      <c r="AG61351" s="7"/>
      <c r="AH61351" s="7"/>
    </row>
    <row r="61352" spans="33:34">
      <c r="AG61352" s="7"/>
      <c r="AH61352" s="7"/>
    </row>
    <row r="61353" spans="33:34">
      <c r="AG61353" s="7"/>
      <c r="AH61353" s="7"/>
    </row>
    <row r="61354" spans="33:34">
      <c r="AG61354" s="7"/>
      <c r="AH61354" s="7"/>
    </row>
    <row r="61355" spans="33:34">
      <c r="AG61355" s="7"/>
      <c r="AH61355" s="7"/>
    </row>
    <row r="61356" spans="33:34">
      <c r="AG61356" s="7"/>
      <c r="AH61356" s="7"/>
    </row>
    <row r="61357" spans="33:34">
      <c r="AG61357" s="7"/>
      <c r="AH61357" s="7"/>
    </row>
    <row r="61358" spans="33:34">
      <c r="AG61358" s="7"/>
      <c r="AH61358" s="7"/>
    </row>
    <row r="61359" spans="33:34">
      <c r="AG61359" s="7"/>
      <c r="AH61359" s="7"/>
    </row>
    <row r="61360" spans="33:34">
      <c r="AG61360" s="7"/>
      <c r="AH61360" s="7"/>
    </row>
    <row r="61361" spans="33:34">
      <c r="AG61361" s="7"/>
      <c r="AH61361" s="7"/>
    </row>
    <row r="61362" spans="33:34">
      <c r="AG61362" s="7"/>
      <c r="AH61362" s="7"/>
    </row>
    <row r="61363" spans="33:34">
      <c r="AG61363" s="7"/>
      <c r="AH61363" s="7"/>
    </row>
    <row r="61364" spans="33:34">
      <c r="AG61364" s="7"/>
      <c r="AH61364" s="7"/>
    </row>
    <row r="61365" spans="33:34">
      <c r="AG61365" s="7"/>
      <c r="AH61365" s="7"/>
    </row>
    <row r="61366" spans="33:34">
      <c r="AG61366" s="7"/>
      <c r="AH61366" s="7"/>
    </row>
    <row r="61367" spans="33:34">
      <c r="AG61367" s="7"/>
      <c r="AH61367" s="7"/>
    </row>
    <row r="61368" spans="33:34">
      <c r="AG61368" s="7"/>
      <c r="AH61368" s="7"/>
    </row>
    <row r="61369" spans="33:34">
      <c r="AG61369" s="7"/>
      <c r="AH61369" s="7"/>
    </row>
    <row r="61370" spans="33:34">
      <c r="AG61370" s="7"/>
      <c r="AH61370" s="7"/>
    </row>
    <row r="61371" spans="33:34">
      <c r="AG61371" s="7"/>
      <c r="AH61371" s="7"/>
    </row>
    <row r="61372" spans="33:34">
      <c r="AG61372" s="7"/>
      <c r="AH61372" s="7"/>
    </row>
    <row r="61373" spans="33:34">
      <c r="AG61373" s="7"/>
      <c r="AH61373" s="7"/>
    </row>
    <row r="61374" spans="33:34">
      <c r="AG61374" s="7"/>
      <c r="AH61374" s="7"/>
    </row>
    <row r="61375" spans="33:34">
      <c r="AG61375" s="7"/>
      <c r="AH61375" s="7"/>
    </row>
    <row r="61376" spans="33:34">
      <c r="AG61376" s="7"/>
      <c r="AH61376" s="7"/>
    </row>
    <row r="61377" spans="33:34">
      <c r="AG61377" s="7"/>
      <c r="AH61377" s="7"/>
    </row>
    <row r="61378" spans="33:34">
      <c r="AG61378" s="7"/>
      <c r="AH61378" s="7"/>
    </row>
    <row r="61379" spans="33:34">
      <c r="AG61379" s="7"/>
      <c r="AH61379" s="7"/>
    </row>
    <row r="61380" spans="33:34">
      <c r="AG61380" s="7"/>
      <c r="AH61380" s="7"/>
    </row>
    <row r="61381" spans="33:34">
      <c r="AG61381" s="7"/>
      <c r="AH61381" s="7"/>
    </row>
    <row r="61382" spans="33:34">
      <c r="AG61382" s="7"/>
      <c r="AH61382" s="7"/>
    </row>
    <row r="61383" spans="33:34">
      <c r="AG61383" s="7"/>
      <c r="AH61383" s="7"/>
    </row>
    <row r="61384" spans="33:34">
      <c r="AG61384" s="7"/>
      <c r="AH61384" s="7"/>
    </row>
    <row r="61385" spans="33:34">
      <c r="AG61385" s="7"/>
      <c r="AH61385" s="7"/>
    </row>
    <row r="61386" spans="33:34">
      <c r="AG61386" s="7"/>
      <c r="AH61386" s="7"/>
    </row>
    <row r="61387" spans="33:34">
      <c r="AG61387" s="7"/>
      <c r="AH61387" s="7"/>
    </row>
    <row r="61388" spans="33:34">
      <c r="AG61388" s="7"/>
      <c r="AH61388" s="7"/>
    </row>
    <row r="61389" spans="33:34">
      <c r="AG61389" s="7"/>
      <c r="AH61389" s="7"/>
    </row>
    <row r="61390" spans="33:34">
      <c r="AG61390" s="7"/>
      <c r="AH61390" s="7"/>
    </row>
    <row r="61391" spans="33:34">
      <c r="AG61391" s="7"/>
      <c r="AH61391" s="7"/>
    </row>
    <row r="61392" spans="33:34">
      <c r="AG61392" s="7"/>
      <c r="AH61392" s="7"/>
    </row>
    <row r="61393" spans="33:34">
      <c r="AG61393" s="7"/>
      <c r="AH61393" s="7"/>
    </row>
    <row r="61394" spans="33:34">
      <c r="AG61394" s="7"/>
      <c r="AH61394" s="7"/>
    </row>
    <row r="61395" spans="33:34">
      <c r="AG61395" s="7"/>
      <c r="AH61395" s="7"/>
    </row>
    <row r="61396" spans="33:34">
      <c r="AG61396" s="7"/>
      <c r="AH61396" s="7"/>
    </row>
    <row r="61397" spans="33:34">
      <c r="AG61397" s="7"/>
      <c r="AH61397" s="7"/>
    </row>
    <row r="61398" spans="33:34">
      <c r="AG61398" s="7"/>
      <c r="AH61398" s="7"/>
    </row>
    <row r="61399" spans="33:34">
      <c r="AG61399" s="7"/>
      <c r="AH61399" s="7"/>
    </row>
    <row r="61400" spans="33:34">
      <c r="AG61400" s="7"/>
      <c r="AH61400" s="7"/>
    </row>
    <row r="61401" spans="33:34">
      <c r="AG61401" s="7"/>
      <c r="AH61401" s="7"/>
    </row>
    <row r="61402" spans="33:34">
      <c r="AG61402" s="7"/>
      <c r="AH61402" s="7"/>
    </row>
    <row r="61403" spans="33:34">
      <c r="AG61403" s="7"/>
      <c r="AH61403" s="7"/>
    </row>
    <row r="61404" spans="33:34">
      <c r="AG61404" s="7"/>
      <c r="AH61404" s="7"/>
    </row>
    <row r="61405" spans="33:34">
      <c r="AG61405" s="7"/>
      <c r="AH61405" s="7"/>
    </row>
    <row r="61406" spans="33:34">
      <c r="AG61406" s="7"/>
      <c r="AH61406" s="7"/>
    </row>
    <row r="61407" spans="33:34">
      <c r="AG61407" s="7"/>
      <c r="AH61407" s="7"/>
    </row>
    <row r="61408" spans="33:34">
      <c r="AG61408" s="7"/>
      <c r="AH61408" s="7"/>
    </row>
    <row r="61409" spans="33:34">
      <c r="AG61409" s="7"/>
      <c r="AH61409" s="7"/>
    </row>
    <row r="61410" spans="33:34">
      <c r="AG61410" s="7"/>
      <c r="AH61410" s="7"/>
    </row>
    <row r="61411" spans="33:34">
      <c r="AG61411" s="7"/>
      <c r="AH61411" s="7"/>
    </row>
    <row r="61412" spans="33:34">
      <c r="AG61412" s="7"/>
      <c r="AH61412" s="7"/>
    </row>
    <row r="61413" spans="33:34">
      <c r="AG61413" s="7"/>
      <c r="AH61413" s="7"/>
    </row>
    <row r="61414" spans="33:34">
      <c r="AG61414" s="7"/>
      <c r="AH61414" s="7"/>
    </row>
    <row r="61415" spans="33:34">
      <c r="AG61415" s="7"/>
      <c r="AH61415" s="7"/>
    </row>
    <row r="61416" spans="33:34">
      <c r="AG61416" s="7"/>
      <c r="AH61416" s="7"/>
    </row>
    <row r="61417" spans="33:34">
      <c r="AG61417" s="7"/>
      <c r="AH61417" s="7"/>
    </row>
    <row r="61418" spans="33:34">
      <c r="AG61418" s="7"/>
      <c r="AH61418" s="7"/>
    </row>
    <row r="61419" spans="33:34">
      <c r="AG61419" s="7"/>
      <c r="AH61419" s="7"/>
    </row>
    <row r="61420" spans="33:34">
      <c r="AG61420" s="7"/>
      <c r="AH61420" s="7"/>
    </row>
    <row r="61421" spans="33:34">
      <c r="AG61421" s="7"/>
      <c r="AH61421" s="7"/>
    </row>
    <row r="61422" spans="33:34">
      <c r="AG61422" s="7"/>
      <c r="AH61422" s="7"/>
    </row>
    <row r="61423" spans="33:34">
      <c r="AG61423" s="7"/>
      <c r="AH61423" s="7"/>
    </row>
    <row r="61424" spans="33:34">
      <c r="AG61424" s="7"/>
      <c r="AH61424" s="7"/>
    </row>
    <row r="61425" spans="33:34">
      <c r="AG61425" s="7"/>
      <c r="AH61425" s="7"/>
    </row>
    <row r="61426" spans="33:34">
      <c r="AG61426" s="7"/>
      <c r="AH61426" s="7"/>
    </row>
    <row r="61427" spans="33:34">
      <c r="AG61427" s="7"/>
      <c r="AH61427" s="7"/>
    </row>
    <row r="61428" spans="33:34">
      <c r="AG61428" s="7"/>
      <c r="AH61428" s="7"/>
    </row>
    <row r="61429" spans="33:34">
      <c r="AG61429" s="7"/>
      <c r="AH61429" s="7"/>
    </row>
    <row r="61430" spans="33:34">
      <c r="AG61430" s="7"/>
      <c r="AH61430" s="7"/>
    </row>
    <row r="61431" spans="33:34">
      <c r="AG61431" s="7"/>
      <c r="AH61431" s="7"/>
    </row>
    <row r="61432" spans="33:34">
      <c r="AG61432" s="7"/>
      <c r="AH61432" s="7"/>
    </row>
    <row r="61433" spans="33:34">
      <c r="AG61433" s="7"/>
      <c r="AH61433" s="7"/>
    </row>
    <row r="61434" spans="33:34">
      <c r="AG61434" s="7"/>
      <c r="AH61434" s="7"/>
    </row>
    <row r="61435" spans="33:34">
      <c r="AG61435" s="7"/>
      <c r="AH61435" s="7"/>
    </row>
    <row r="61436" spans="33:34">
      <c r="AG61436" s="7"/>
      <c r="AH61436" s="7"/>
    </row>
    <row r="61437" spans="33:34">
      <c r="AG61437" s="7"/>
      <c r="AH61437" s="7"/>
    </row>
    <row r="61438" spans="33:34">
      <c r="AG61438" s="7"/>
      <c r="AH61438" s="7"/>
    </row>
    <row r="61439" spans="33:34">
      <c r="AG61439" s="7"/>
      <c r="AH61439" s="7"/>
    </row>
    <row r="61440" spans="33:34">
      <c r="AG61440" s="7"/>
      <c r="AH61440" s="7"/>
    </row>
    <row r="61441" spans="33:34">
      <c r="AG61441" s="7"/>
      <c r="AH61441" s="7"/>
    </row>
    <row r="61442" spans="33:34">
      <c r="AG61442" s="7"/>
      <c r="AH61442" s="7"/>
    </row>
    <row r="61443" spans="33:34">
      <c r="AG61443" s="7"/>
      <c r="AH61443" s="7"/>
    </row>
    <row r="61444" spans="33:34">
      <c r="AG61444" s="7"/>
      <c r="AH61444" s="7"/>
    </row>
    <row r="61445" spans="33:34">
      <c r="AG61445" s="7"/>
      <c r="AH61445" s="7"/>
    </row>
    <row r="61446" spans="33:34">
      <c r="AG61446" s="7"/>
      <c r="AH61446" s="7"/>
    </row>
    <row r="61447" spans="33:34">
      <c r="AG61447" s="7"/>
      <c r="AH61447" s="7"/>
    </row>
    <row r="61448" spans="33:34">
      <c r="AG61448" s="7"/>
      <c r="AH61448" s="7"/>
    </row>
    <row r="61449" spans="33:34">
      <c r="AG61449" s="7"/>
      <c r="AH61449" s="7"/>
    </row>
    <row r="61450" spans="33:34">
      <c r="AG61450" s="7"/>
      <c r="AH61450" s="7"/>
    </row>
    <row r="61451" spans="33:34">
      <c r="AG61451" s="7"/>
      <c r="AH61451" s="7"/>
    </row>
    <row r="61452" spans="33:34">
      <c r="AG61452" s="7"/>
      <c r="AH61452" s="7"/>
    </row>
    <row r="61453" spans="33:34">
      <c r="AG61453" s="7"/>
      <c r="AH61453" s="7"/>
    </row>
    <row r="61454" spans="33:34">
      <c r="AG61454" s="7"/>
      <c r="AH61454" s="7"/>
    </row>
    <row r="61455" spans="33:34">
      <c r="AG61455" s="7"/>
      <c r="AH61455" s="7"/>
    </row>
    <row r="61456" spans="33:34">
      <c r="AG61456" s="7"/>
      <c r="AH61456" s="7"/>
    </row>
    <row r="61457" spans="33:34">
      <c r="AG61457" s="7"/>
      <c r="AH61457" s="7"/>
    </row>
    <row r="61458" spans="33:34">
      <c r="AG61458" s="7"/>
      <c r="AH61458" s="7"/>
    </row>
    <row r="61459" spans="33:34">
      <c r="AG61459" s="7"/>
      <c r="AH61459" s="7"/>
    </row>
    <row r="61460" spans="33:34">
      <c r="AG61460" s="7"/>
      <c r="AH61460" s="7"/>
    </row>
    <row r="61461" spans="33:34">
      <c r="AG61461" s="7"/>
      <c r="AH61461" s="7"/>
    </row>
    <row r="61462" spans="33:34">
      <c r="AG61462" s="7"/>
      <c r="AH61462" s="7"/>
    </row>
    <row r="61463" spans="33:34">
      <c r="AG61463" s="7"/>
      <c r="AH61463" s="7"/>
    </row>
    <row r="61464" spans="33:34">
      <c r="AG61464" s="7"/>
      <c r="AH61464" s="7"/>
    </row>
    <row r="61465" spans="33:34">
      <c r="AG61465" s="7"/>
      <c r="AH61465" s="7"/>
    </row>
    <row r="61466" spans="33:34">
      <c r="AG61466" s="7"/>
      <c r="AH61466" s="7"/>
    </row>
    <row r="61467" spans="33:34">
      <c r="AG61467" s="7"/>
      <c r="AH61467" s="7"/>
    </row>
    <row r="61468" spans="33:34">
      <c r="AG61468" s="7"/>
      <c r="AH61468" s="7"/>
    </row>
    <row r="61469" spans="33:34">
      <c r="AG61469" s="7"/>
      <c r="AH61469" s="7"/>
    </row>
    <row r="61470" spans="33:34">
      <c r="AG61470" s="7"/>
      <c r="AH61470" s="7"/>
    </row>
    <row r="61471" spans="33:34">
      <c r="AG61471" s="7"/>
      <c r="AH61471" s="7"/>
    </row>
    <row r="61472" spans="33:34">
      <c r="AG61472" s="7"/>
      <c r="AH61472" s="7"/>
    </row>
    <row r="61473" spans="33:34">
      <c r="AG61473" s="7"/>
      <c r="AH61473" s="7"/>
    </row>
    <row r="61474" spans="33:34">
      <c r="AG61474" s="7"/>
      <c r="AH61474" s="7"/>
    </row>
    <row r="61475" spans="33:34">
      <c r="AG61475" s="7"/>
      <c r="AH61475" s="7"/>
    </row>
    <row r="61476" spans="33:34">
      <c r="AG61476" s="7"/>
      <c r="AH61476" s="7"/>
    </row>
    <row r="61477" spans="33:34">
      <c r="AG61477" s="7"/>
      <c r="AH61477" s="7"/>
    </row>
    <row r="61478" spans="33:34">
      <c r="AG61478" s="7"/>
      <c r="AH61478" s="7"/>
    </row>
    <row r="61479" spans="33:34">
      <c r="AG61479" s="7"/>
      <c r="AH61479" s="7"/>
    </row>
    <row r="61480" spans="33:34">
      <c r="AG61480" s="7"/>
      <c r="AH61480" s="7"/>
    </row>
    <row r="61481" spans="33:34">
      <c r="AG61481" s="7"/>
      <c r="AH61481" s="7"/>
    </row>
    <row r="61482" spans="33:34">
      <c r="AG61482" s="7"/>
      <c r="AH61482" s="7"/>
    </row>
    <row r="61483" spans="33:34">
      <c r="AG61483" s="7"/>
      <c r="AH61483" s="7"/>
    </row>
    <row r="61484" spans="33:34">
      <c r="AG61484" s="7"/>
      <c r="AH61484" s="7"/>
    </row>
    <row r="61485" spans="33:34">
      <c r="AG61485" s="7"/>
      <c r="AH61485" s="7"/>
    </row>
    <row r="61486" spans="33:34">
      <c r="AG61486" s="7"/>
      <c r="AH61486" s="7"/>
    </row>
    <row r="61487" spans="33:34">
      <c r="AG61487" s="7"/>
      <c r="AH61487" s="7"/>
    </row>
    <row r="61488" spans="33:34">
      <c r="AG61488" s="7"/>
      <c r="AH61488" s="7"/>
    </row>
    <row r="61489" spans="33:34">
      <c r="AG61489" s="7"/>
      <c r="AH61489" s="7"/>
    </row>
    <row r="61490" spans="33:34">
      <c r="AG61490" s="7"/>
      <c r="AH61490" s="7"/>
    </row>
    <row r="61491" spans="33:34">
      <c r="AG61491" s="7"/>
      <c r="AH61491" s="7"/>
    </row>
    <row r="61492" spans="33:34">
      <c r="AG61492" s="7"/>
      <c r="AH61492" s="7"/>
    </row>
    <row r="61493" spans="33:34">
      <c r="AG61493" s="7"/>
      <c r="AH61493" s="7"/>
    </row>
    <row r="61494" spans="33:34">
      <c r="AG61494" s="7"/>
      <c r="AH61494" s="7"/>
    </row>
    <row r="61495" spans="33:34">
      <c r="AG61495" s="7"/>
      <c r="AH61495" s="7"/>
    </row>
    <row r="61496" spans="33:34">
      <c r="AG61496" s="7"/>
      <c r="AH61496" s="7"/>
    </row>
    <row r="61497" spans="33:34">
      <c r="AG61497" s="7"/>
      <c r="AH61497" s="7"/>
    </row>
    <row r="61498" spans="33:34">
      <c r="AG61498" s="7"/>
      <c r="AH61498" s="7"/>
    </row>
    <row r="61499" spans="33:34">
      <c r="AG61499" s="7"/>
      <c r="AH61499" s="7"/>
    </row>
    <row r="61500" spans="33:34">
      <c r="AG61500" s="7"/>
      <c r="AH61500" s="7"/>
    </row>
    <row r="61501" spans="33:34">
      <c r="AG61501" s="7"/>
      <c r="AH61501" s="7"/>
    </row>
    <row r="61502" spans="33:34">
      <c r="AG61502" s="7"/>
      <c r="AH61502" s="7"/>
    </row>
    <row r="61503" spans="33:34">
      <c r="AG61503" s="7"/>
      <c r="AH61503" s="7"/>
    </row>
    <row r="61504" spans="33:34">
      <c r="AG61504" s="7"/>
      <c r="AH61504" s="7"/>
    </row>
    <row r="61505" spans="33:34">
      <c r="AG61505" s="7"/>
      <c r="AH61505" s="7"/>
    </row>
    <row r="61506" spans="33:34">
      <c r="AG61506" s="7"/>
      <c r="AH61506" s="7"/>
    </row>
    <row r="61507" spans="33:34">
      <c r="AG61507" s="7"/>
      <c r="AH61507" s="7"/>
    </row>
    <row r="61508" spans="33:34">
      <c r="AG61508" s="7"/>
      <c r="AH61508" s="7"/>
    </row>
    <row r="61509" spans="33:34">
      <c r="AG61509" s="7"/>
      <c r="AH61509" s="7"/>
    </row>
    <row r="61510" spans="33:34">
      <c r="AG61510" s="7"/>
      <c r="AH61510" s="7"/>
    </row>
    <row r="61511" spans="33:34">
      <c r="AG61511" s="7"/>
      <c r="AH61511" s="7"/>
    </row>
    <row r="61512" spans="33:34">
      <c r="AG61512" s="7"/>
      <c r="AH61512" s="7"/>
    </row>
    <row r="61513" spans="33:34">
      <c r="AG61513" s="7"/>
      <c r="AH61513" s="7"/>
    </row>
    <row r="61514" spans="33:34">
      <c r="AG61514" s="7"/>
      <c r="AH61514" s="7"/>
    </row>
    <row r="61515" spans="33:34">
      <c r="AG61515" s="7"/>
      <c r="AH61515" s="7"/>
    </row>
    <row r="61516" spans="33:34">
      <c r="AG61516" s="7"/>
      <c r="AH61516" s="7"/>
    </row>
    <row r="61517" spans="33:34">
      <c r="AG61517" s="7"/>
      <c r="AH61517" s="7"/>
    </row>
    <row r="61518" spans="33:34">
      <c r="AG61518" s="7"/>
      <c r="AH61518" s="7"/>
    </row>
    <row r="61519" spans="33:34">
      <c r="AG61519" s="7"/>
      <c r="AH61519" s="7"/>
    </row>
    <row r="61520" spans="33:34">
      <c r="AG61520" s="7"/>
      <c r="AH61520" s="7"/>
    </row>
    <row r="61521" spans="33:34">
      <c r="AG61521" s="7"/>
      <c r="AH61521" s="7"/>
    </row>
    <row r="61522" spans="33:34">
      <c r="AG61522" s="7"/>
      <c r="AH61522" s="7"/>
    </row>
    <row r="61523" spans="33:34">
      <c r="AG61523" s="7"/>
      <c r="AH61523" s="7"/>
    </row>
    <row r="61524" spans="33:34">
      <c r="AG61524" s="7"/>
      <c r="AH61524" s="7"/>
    </row>
    <row r="61525" spans="33:34">
      <c r="AG61525" s="7"/>
      <c r="AH61525" s="7"/>
    </row>
    <row r="61526" spans="33:34">
      <c r="AG61526" s="7"/>
      <c r="AH61526" s="7"/>
    </row>
    <row r="61527" spans="33:34">
      <c r="AG61527" s="7"/>
      <c r="AH61527" s="7"/>
    </row>
    <row r="61528" spans="33:34">
      <c r="AG61528" s="7"/>
      <c r="AH61528" s="7"/>
    </row>
    <row r="61529" spans="33:34">
      <c r="AG61529" s="7"/>
      <c r="AH61529" s="7"/>
    </row>
    <row r="61530" spans="33:34">
      <c r="AG61530" s="7"/>
      <c r="AH61530" s="7"/>
    </row>
    <row r="61531" spans="33:34">
      <c r="AG61531" s="7"/>
      <c r="AH61531" s="7"/>
    </row>
    <row r="61532" spans="33:34">
      <c r="AG61532" s="7"/>
      <c r="AH61532" s="7"/>
    </row>
    <row r="61533" spans="33:34">
      <c r="AG61533" s="7"/>
      <c r="AH61533" s="7"/>
    </row>
    <row r="61534" spans="33:34">
      <c r="AG61534" s="7"/>
      <c r="AH61534" s="7"/>
    </row>
    <row r="61535" spans="33:34">
      <c r="AG61535" s="7"/>
      <c r="AH61535" s="7"/>
    </row>
    <row r="61536" spans="33:34">
      <c r="AG61536" s="7"/>
      <c r="AH61536" s="7"/>
    </row>
    <row r="61537" spans="33:34">
      <c r="AG61537" s="7"/>
      <c r="AH61537" s="7"/>
    </row>
    <row r="61538" spans="33:34">
      <c r="AG61538" s="7"/>
      <c r="AH61538" s="7"/>
    </row>
    <row r="61539" spans="33:34">
      <c r="AG61539" s="7"/>
      <c r="AH61539" s="7"/>
    </row>
    <row r="61540" spans="33:34">
      <c r="AG61540" s="7"/>
      <c r="AH61540" s="7"/>
    </row>
    <row r="61541" spans="33:34">
      <c r="AG61541" s="7"/>
      <c r="AH61541" s="7"/>
    </row>
    <row r="61542" spans="33:34">
      <c r="AG61542" s="7"/>
      <c r="AH61542" s="7"/>
    </row>
    <row r="61543" spans="33:34">
      <c r="AG61543" s="7"/>
      <c r="AH61543" s="7"/>
    </row>
    <row r="61544" spans="33:34">
      <c r="AG61544" s="7"/>
      <c r="AH61544" s="7"/>
    </row>
    <row r="61545" spans="33:34">
      <c r="AG61545" s="7"/>
      <c r="AH61545" s="7"/>
    </row>
    <row r="61546" spans="33:34">
      <c r="AG61546" s="7"/>
      <c r="AH61546" s="7"/>
    </row>
    <row r="61547" spans="33:34">
      <c r="AG61547" s="7"/>
      <c r="AH61547" s="7"/>
    </row>
    <row r="61548" spans="33:34">
      <c r="AG61548" s="7"/>
      <c r="AH61548" s="7"/>
    </row>
    <row r="61549" spans="33:34">
      <c r="AG61549" s="7"/>
      <c r="AH61549" s="7"/>
    </row>
    <row r="61550" spans="33:34">
      <c r="AG61550" s="7"/>
      <c r="AH61550" s="7"/>
    </row>
    <row r="61551" spans="33:34">
      <c r="AG61551" s="7"/>
      <c r="AH61551" s="7"/>
    </row>
    <row r="61552" spans="33:34">
      <c r="AG61552" s="7"/>
      <c r="AH61552" s="7"/>
    </row>
    <row r="61553" spans="33:34">
      <c r="AG61553" s="7"/>
      <c r="AH61553" s="7"/>
    </row>
    <row r="61554" spans="33:34">
      <c r="AG61554" s="7"/>
      <c r="AH61554" s="7"/>
    </row>
    <row r="61555" spans="33:34">
      <c r="AG61555" s="7"/>
      <c r="AH61555" s="7"/>
    </row>
    <row r="61556" spans="33:34">
      <c r="AG61556" s="7"/>
      <c r="AH61556" s="7"/>
    </row>
    <row r="61557" spans="33:34">
      <c r="AG61557" s="7"/>
      <c r="AH61557" s="7"/>
    </row>
    <row r="61558" spans="33:34">
      <c r="AG61558" s="7"/>
      <c r="AH61558" s="7"/>
    </row>
    <row r="61559" spans="33:34">
      <c r="AG61559" s="7"/>
      <c r="AH61559" s="7"/>
    </row>
    <row r="61560" spans="33:34">
      <c r="AG61560" s="7"/>
      <c r="AH61560" s="7"/>
    </row>
    <row r="61561" spans="33:34">
      <c r="AG61561" s="7"/>
      <c r="AH61561" s="7"/>
    </row>
    <row r="61562" spans="33:34">
      <c r="AG61562" s="7"/>
      <c r="AH61562" s="7"/>
    </row>
    <row r="61563" spans="33:34">
      <c r="AG61563" s="7"/>
      <c r="AH61563" s="7"/>
    </row>
    <row r="61564" spans="33:34">
      <c r="AG61564" s="7"/>
      <c r="AH61564" s="7"/>
    </row>
    <row r="61565" spans="33:34">
      <c r="AG61565" s="7"/>
      <c r="AH61565" s="7"/>
    </row>
    <row r="61566" spans="33:34">
      <c r="AG61566" s="7"/>
      <c r="AH61566" s="7"/>
    </row>
    <row r="61567" spans="33:34">
      <c r="AG61567" s="7"/>
      <c r="AH61567" s="7"/>
    </row>
    <row r="61568" spans="33:34">
      <c r="AG61568" s="7"/>
      <c r="AH61568" s="7"/>
    </row>
    <row r="61569" spans="33:34">
      <c r="AG61569" s="7"/>
      <c r="AH61569" s="7"/>
    </row>
    <row r="61570" spans="33:34">
      <c r="AG61570" s="7"/>
      <c r="AH61570" s="7"/>
    </row>
    <row r="61571" spans="33:34">
      <c r="AG61571" s="7"/>
      <c r="AH61571" s="7"/>
    </row>
    <row r="61572" spans="33:34">
      <c r="AG61572" s="7"/>
      <c r="AH61572" s="7"/>
    </row>
    <row r="61573" spans="33:34">
      <c r="AG61573" s="7"/>
      <c r="AH61573" s="7"/>
    </row>
    <row r="61574" spans="33:34">
      <c r="AG61574" s="7"/>
      <c r="AH61574" s="7"/>
    </row>
    <row r="61575" spans="33:34">
      <c r="AG61575" s="7"/>
      <c r="AH61575" s="7"/>
    </row>
    <row r="61576" spans="33:34">
      <c r="AG61576" s="7"/>
      <c r="AH61576" s="7"/>
    </row>
    <row r="61577" spans="33:34">
      <c r="AG61577" s="7"/>
      <c r="AH61577" s="7"/>
    </row>
    <row r="61578" spans="33:34">
      <c r="AG61578" s="7"/>
      <c r="AH61578" s="7"/>
    </row>
    <row r="61579" spans="33:34">
      <c r="AG61579" s="7"/>
      <c r="AH61579" s="7"/>
    </row>
    <row r="61580" spans="33:34">
      <c r="AG61580" s="7"/>
      <c r="AH61580" s="7"/>
    </row>
    <row r="61581" spans="33:34">
      <c r="AG61581" s="7"/>
      <c r="AH61581" s="7"/>
    </row>
    <row r="61582" spans="33:34">
      <c r="AG61582" s="7"/>
      <c r="AH61582" s="7"/>
    </row>
    <row r="61583" spans="33:34">
      <c r="AG61583" s="7"/>
      <c r="AH61583" s="7"/>
    </row>
    <row r="61584" spans="33:34">
      <c r="AG61584" s="7"/>
      <c r="AH61584" s="7"/>
    </row>
    <row r="61585" spans="33:34">
      <c r="AG61585" s="7"/>
      <c r="AH61585" s="7"/>
    </row>
    <row r="61586" spans="33:34">
      <c r="AG61586" s="7"/>
      <c r="AH61586" s="7"/>
    </row>
    <row r="61587" spans="33:34">
      <c r="AG61587" s="7"/>
      <c r="AH61587" s="7"/>
    </row>
    <row r="61588" spans="33:34">
      <c r="AG61588" s="7"/>
      <c r="AH61588" s="7"/>
    </row>
    <row r="61589" spans="33:34">
      <c r="AG61589" s="7"/>
      <c r="AH61589" s="7"/>
    </row>
    <row r="61590" spans="33:34">
      <c r="AG61590" s="7"/>
      <c r="AH61590" s="7"/>
    </row>
    <row r="61591" spans="33:34">
      <c r="AG61591" s="7"/>
      <c r="AH61591" s="7"/>
    </row>
    <row r="61592" spans="33:34">
      <c r="AG61592" s="7"/>
      <c r="AH61592" s="7"/>
    </row>
    <row r="61593" spans="33:34">
      <c r="AG61593" s="7"/>
      <c r="AH61593" s="7"/>
    </row>
    <row r="61594" spans="33:34">
      <c r="AG61594" s="7"/>
      <c r="AH61594" s="7"/>
    </row>
    <row r="61595" spans="33:34">
      <c r="AG61595" s="7"/>
      <c r="AH61595" s="7"/>
    </row>
    <row r="61596" spans="33:34">
      <c r="AG61596" s="7"/>
      <c r="AH61596" s="7"/>
    </row>
    <row r="61597" spans="33:34">
      <c r="AG61597" s="7"/>
      <c r="AH61597" s="7"/>
    </row>
    <row r="61598" spans="33:34">
      <c r="AG61598" s="7"/>
      <c r="AH61598" s="7"/>
    </row>
    <row r="61599" spans="33:34">
      <c r="AG61599" s="7"/>
      <c r="AH61599" s="7"/>
    </row>
    <row r="61600" spans="33:34">
      <c r="AG61600" s="7"/>
      <c r="AH61600" s="7"/>
    </row>
    <row r="61601" spans="33:34">
      <c r="AG61601" s="7"/>
      <c r="AH61601" s="7"/>
    </row>
    <row r="61602" spans="33:34">
      <c r="AG61602" s="7"/>
      <c r="AH61602" s="7"/>
    </row>
    <row r="61603" spans="33:34">
      <c r="AG61603" s="7"/>
      <c r="AH61603" s="7"/>
    </row>
    <row r="61604" spans="33:34">
      <c r="AG61604" s="7"/>
      <c r="AH61604" s="7"/>
    </row>
    <row r="61605" spans="33:34">
      <c r="AG61605" s="7"/>
      <c r="AH61605" s="7"/>
    </row>
    <row r="61606" spans="33:34">
      <c r="AG61606" s="7"/>
      <c r="AH61606" s="7"/>
    </row>
    <row r="61607" spans="33:34">
      <c r="AG61607" s="7"/>
      <c r="AH61607" s="7"/>
    </row>
    <row r="61608" spans="33:34">
      <c r="AG61608" s="7"/>
      <c r="AH61608" s="7"/>
    </row>
    <row r="61609" spans="33:34">
      <c r="AG61609" s="7"/>
      <c r="AH61609" s="7"/>
    </row>
    <row r="61610" spans="33:34">
      <c r="AG61610" s="7"/>
      <c r="AH61610" s="7"/>
    </row>
    <row r="61611" spans="33:34">
      <c r="AG61611" s="7"/>
      <c r="AH61611" s="7"/>
    </row>
    <row r="61612" spans="33:34">
      <c r="AG61612" s="7"/>
      <c r="AH61612" s="7"/>
    </row>
    <row r="61613" spans="33:34">
      <c r="AG61613" s="7"/>
      <c r="AH61613" s="7"/>
    </row>
    <row r="61614" spans="33:34">
      <c r="AG61614" s="7"/>
      <c r="AH61614" s="7"/>
    </row>
    <row r="61615" spans="33:34">
      <c r="AG61615" s="7"/>
      <c r="AH61615" s="7"/>
    </row>
    <row r="61616" spans="33:34">
      <c r="AG61616" s="7"/>
      <c r="AH61616" s="7"/>
    </row>
    <row r="61617" spans="33:34">
      <c r="AG61617" s="7"/>
      <c r="AH61617" s="7"/>
    </row>
    <row r="61618" spans="33:34">
      <c r="AG61618" s="7"/>
      <c r="AH61618" s="7"/>
    </row>
    <row r="61619" spans="33:34">
      <c r="AG61619" s="7"/>
      <c r="AH61619" s="7"/>
    </row>
    <row r="61620" spans="33:34">
      <c r="AG61620" s="7"/>
      <c r="AH61620" s="7"/>
    </row>
    <row r="61621" spans="33:34">
      <c r="AG61621" s="7"/>
      <c r="AH61621" s="7"/>
    </row>
    <row r="61622" spans="33:34">
      <c r="AG61622" s="7"/>
      <c r="AH61622" s="7"/>
    </row>
    <row r="61623" spans="33:34">
      <c r="AG61623" s="7"/>
      <c r="AH61623" s="7"/>
    </row>
    <row r="61624" spans="33:34">
      <c r="AG61624" s="7"/>
      <c r="AH61624" s="7"/>
    </row>
    <row r="61625" spans="33:34">
      <c r="AG61625" s="7"/>
      <c r="AH61625" s="7"/>
    </row>
    <row r="61626" spans="33:34">
      <c r="AG61626" s="7"/>
      <c r="AH61626" s="7"/>
    </row>
    <row r="61627" spans="33:34">
      <c r="AG61627" s="7"/>
      <c r="AH61627" s="7"/>
    </row>
    <row r="61628" spans="33:34">
      <c r="AG61628" s="7"/>
      <c r="AH61628" s="7"/>
    </row>
    <row r="61629" spans="33:34">
      <c r="AG61629" s="7"/>
      <c r="AH61629" s="7"/>
    </row>
    <row r="61630" spans="33:34">
      <c r="AG61630" s="7"/>
      <c r="AH61630" s="7"/>
    </row>
    <row r="61631" spans="33:34">
      <c r="AG61631" s="7"/>
      <c r="AH61631" s="7"/>
    </row>
    <row r="61632" spans="33:34">
      <c r="AG61632" s="7"/>
      <c r="AH61632" s="7"/>
    </row>
    <row r="61633" spans="33:34">
      <c r="AG61633" s="7"/>
      <c r="AH61633" s="7"/>
    </row>
    <row r="61634" spans="33:34">
      <c r="AG61634" s="7"/>
      <c r="AH61634" s="7"/>
    </row>
    <row r="61635" spans="33:34">
      <c r="AG61635" s="7"/>
      <c r="AH61635" s="7"/>
    </row>
    <row r="61636" spans="33:34">
      <c r="AG61636" s="7"/>
      <c r="AH61636" s="7"/>
    </row>
    <row r="61637" spans="33:34">
      <c r="AG61637" s="7"/>
      <c r="AH61637" s="7"/>
    </row>
    <row r="61638" spans="33:34">
      <c r="AG61638" s="7"/>
      <c r="AH61638" s="7"/>
    </row>
    <row r="61639" spans="33:34">
      <c r="AG61639" s="7"/>
      <c r="AH61639" s="7"/>
    </row>
    <row r="61640" spans="33:34">
      <c r="AG61640" s="7"/>
      <c r="AH61640" s="7"/>
    </row>
    <row r="61641" spans="33:34">
      <c r="AG61641" s="7"/>
      <c r="AH61641" s="7"/>
    </row>
    <row r="61642" spans="33:34">
      <c r="AG61642" s="7"/>
      <c r="AH61642" s="7"/>
    </row>
    <row r="61643" spans="33:34">
      <c r="AG61643" s="7"/>
      <c r="AH61643" s="7"/>
    </row>
    <row r="61644" spans="33:34">
      <c r="AG61644" s="7"/>
      <c r="AH61644" s="7"/>
    </row>
    <row r="61645" spans="33:34">
      <c r="AG61645" s="7"/>
      <c r="AH61645" s="7"/>
    </row>
    <row r="61646" spans="33:34">
      <c r="AG61646" s="7"/>
      <c r="AH61646" s="7"/>
    </row>
    <row r="61647" spans="33:34">
      <c r="AG61647" s="7"/>
      <c r="AH61647" s="7"/>
    </row>
    <row r="61648" spans="33:34">
      <c r="AG61648" s="7"/>
      <c r="AH61648" s="7"/>
    </row>
    <row r="61649" spans="33:34">
      <c r="AG61649" s="7"/>
      <c r="AH61649" s="7"/>
    </row>
    <row r="61650" spans="33:34">
      <c r="AG61650" s="7"/>
      <c r="AH61650" s="7"/>
    </row>
    <row r="61651" spans="33:34">
      <c r="AG61651" s="7"/>
      <c r="AH61651" s="7"/>
    </row>
    <row r="61652" spans="33:34">
      <c r="AG61652" s="7"/>
      <c r="AH61652" s="7"/>
    </row>
    <row r="61653" spans="33:34">
      <c r="AG61653" s="7"/>
      <c r="AH61653" s="7"/>
    </row>
    <row r="61654" spans="33:34">
      <c r="AG61654" s="7"/>
      <c r="AH61654" s="7"/>
    </row>
    <row r="61655" spans="33:34">
      <c r="AG61655" s="7"/>
      <c r="AH61655" s="7"/>
    </row>
    <row r="61656" spans="33:34">
      <c r="AG61656" s="7"/>
      <c r="AH61656" s="7"/>
    </row>
    <row r="61657" spans="33:34">
      <c r="AG61657" s="7"/>
      <c r="AH61657" s="7"/>
    </row>
    <row r="61658" spans="33:34">
      <c r="AG61658" s="7"/>
      <c r="AH61658" s="7"/>
    </row>
    <row r="61659" spans="33:34">
      <c r="AG61659" s="7"/>
      <c r="AH61659" s="7"/>
    </row>
    <row r="61660" spans="33:34">
      <c r="AG61660" s="7"/>
      <c r="AH61660" s="7"/>
    </row>
    <row r="61661" spans="33:34">
      <c r="AG61661" s="7"/>
      <c r="AH61661" s="7"/>
    </row>
    <row r="61662" spans="33:34">
      <c r="AG61662" s="7"/>
      <c r="AH61662" s="7"/>
    </row>
    <row r="61663" spans="33:34">
      <c r="AG61663" s="7"/>
      <c r="AH61663" s="7"/>
    </row>
    <row r="61664" spans="33:34">
      <c r="AG61664" s="7"/>
      <c r="AH61664" s="7"/>
    </row>
    <row r="61665" spans="33:34">
      <c r="AG61665" s="7"/>
      <c r="AH61665" s="7"/>
    </row>
    <row r="61666" spans="33:34">
      <c r="AG61666" s="7"/>
      <c r="AH61666" s="7"/>
    </row>
    <row r="61667" spans="33:34">
      <c r="AG61667" s="7"/>
      <c r="AH61667" s="7"/>
    </row>
    <row r="61668" spans="33:34">
      <c r="AG61668" s="7"/>
      <c r="AH61668" s="7"/>
    </row>
    <row r="61669" spans="33:34">
      <c r="AG61669" s="7"/>
      <c r="AH61669" s="7"/>
    </row>
    <row r="61670" spans="33:34">
      <c r="AG61670" s="7"/>
      <c r="AH61670" s="7"/>
    </row>
    <row r="61671" spans="33:34">
      <c r="AG61671" s="7"/>
      <c r="AH61671" s="7"/>
    </row>
    <row r="61672" spans="33:34">
      <c r="AG61672" s="7"/>
      <c r="AH61672" s="7"/>
    </row>
    <row r="61673" spans="33:34">
      <c r="AG61673" s="7"/>
      <c r="AH61673" s="7"/>
    </row>
    <row r="61674" spans="33:34">
      <c r="AG61674" s="7"/>
      <c r="AH61674" s="7"/>
    </row>
    <row r="61675" spans="33:34">
      <c r="AG61675" s="7"/>
      <c r="AH61675" s="7"/>
    </row>
    <row r="61676" spans="33:34">
      <c r="AG61676" s="7"/>
      <c r="AH61676" s="7"/>
    </row>
    <row r="61677" spans="33:34">
      <c r="AG61677" s="7"/>
      <c r="AH61677" s="7"/>
    </row>
    <row r="61678" spans="33:34">
      <c r="AG61678" s="7"/>
      <c r="AH61678" s="7"/>
    </row>
    <row r="61679" spans="33:34">
      <c r="AG61679" s="7"/>
      <c r="AH61679" s="7"/>
    </row>
    <row r="61680" spans="33:34">
      <c r="AG61680" s="7"/>
      <c r="AH61680" s="7"/>
    </row>
    <row r="61681" spans="33:34">
      <c r="AG61681" s="7"/>
      <c r="AH61681" s="7"/>
    </row>
    <row r="61682" spans="33:34">
      <c r="AG61682" s="7"/>
      <c r="AH61682" s="7"/>
    </row>
    <row r="61683" spans="33:34">
      <c r="AG61683" s="7"/>
      <c r="AH61683" s="7"/>
    </row>
    <row r="61684" spans="33:34">
      <c r="AG61684" s="7"/>
      <c r="AH61684" s="7"/>
    </row>
    <row r="61685" spans="33:34">
      <c r="AG61685" s="7"/>
      <c r="AH61685" s="7"/>
    </row>
    <row r="61686" spans="33:34">
      <c r="AG61686" s="7"/>
      <c r="AH61686" s="7"/>
    </row>
    <row r="61687" spans="33:34">
      <c r="AG61687" s="7"/>
      <c r="AH61687" s="7"/>
    </row>
    <row r="61688" spans="33:34">
      <c r="AG61688" s="7"/>
      <c r="AH61688" s="7"/>
    </row>
    <row r="61689" spans="33:34">
      <c r="AG61689" s="7"/>
      <c r="AH61689" s="7"/>
    </row>
    <row r="61690" spans="33:34">
      <c r="AG61690" s="7"/>
      <c r="AH61690" s="7"/>
    </row>
    <row r="61691" spans="33:34">
      <c r="AG61691" s="7"/>
      <c r="AH61691" s="7"/>
    </row>
    <row r="61692" spans="33:34">
      <c r="AG61692" s="7"/>
      <c r="AH61692" s="7"/>
    </row>
    <row r="61693" spans="33:34">
      <c r="AG61693" s="7"/>
      <c r="AH61693" s="7"/>
    </row>
    <row r="61694" spans="33:34">
      <c r="AG61694" s="7"/>
      <c r="AH61694" s="7"/>
    </row>
    <row r="61695" spans="33:34">
      <c r="AG61695" s="7"/>
      <c r="AH61695" s="7"/>
    </row>
    <row r="61696" spans="33:34">
      <c r="AG61696" s="7"/>
      <c r="AH61696" s="7"/>
    </row>
    <row r="61697" spans="33:34">
      <c r="AG61697" s="7"/>
      <c r="AH61697" s="7"/>
    </row>
    <row r="61698" spans="33:34">
      <c r="AG61698" s="7"/>
      <c r="AH61698" s="7"/>
    </row>
    <row r="61699" spans="33:34">
      <c r="AG61699" s="7"/>
      <c r="AH61699" s="7"/>
    </row>
    <row r="61700" spans="33:34">
      <c r="AG61700" s="7"/>
      <c r="AH61700" s="7"/>
    </row>
    <row r="61701" spans="33:34">
      <c r="AG61701" s="7"/>
      <c r="AH61701" s="7"/>
    </row>
    <row r="61702" spans="33:34">
      <c r="AG61702" s="7"/>
      <c r="AH61702" s="7"/>
    </row>
    <row r="61703" spans="33:34">
      <c r="AG61703" s="7"/>
      <c r="AH61703" s="7"/>
    </row>
    <row r="61704" spans="33:34">
      <c r="AG61704" s="7"/>
      <c r="AH61704" s="7"/>
    </row>
    <row r="61705" spans="33:34">
      <c r="AG61705" s="7"/>
      <c r="AH61705" s="7"/>
    </row>
    <row r="61706" spans="33:34">
      <c r="AG61706" s="7"/>
      <c r="AH61706" s="7"/>
    </row>
    <row r="61707" spans="33:34">
      <c r="AG61707" s="7"/>
      <c r="AH61707" s="7"/>
    </row>
    <row r="61708" spans="33:34">
      <c r="AG61708" s="7"/>
      <c r="AH61708" s="7"/>
    </row>
    <row r="61709" spans="33:34">
      <c r="AG61709" s="7"/>
      <c r="AH61709" s="7"/>
    </row>
    <row r="61710" spans="33:34">
      <c r="AG61710" s="7"/>
      <c r="AH61710" s="7"/>
    </row>
    <row r="61711" spans="33:34">
      <c r="AG61711" s="7"/>
      <c r="AH61711" s="7"/>
    </row>
    <row r="61712" spans="33:34">
      <c r="AG61712" s="7"/>
      <c r="AH61712" s="7"/>
    </row>
    <row r="61713" spans="33:34">
      <c r="AG61713" s="7"/>
      <c r="AH61713" s="7"/>
    </row>
    <row r="61714" spans="33:34">
      <c r="AG61714" s="7"/>
      <c r="AH61714" s="7"/>
    </row>
    <row r="61715" spans="33:34">
      <c r="AG61715" s="7"/>
      <c r="AH61715" s="7"/>
    </row>
    <row r="61716" spans="33:34">
      <c r="AG61716" s="7"/>
      <c r="AH61716" s="7"/>
    </row>
    <row r="61717" spans="33:34">
      <c r="AG61717" s="7"/>
      <c r="AH61717" s="7"/>
    </row>
    <row r="61718" spans="33:34">
      <c r="AG61718" s="7"/>
      <c r="AH61718" s="7"/>
    </row>
    <row r="61719" spans="33:34">
      <c r="AG61719" s="7"/>
      <c r="AH61719" s="7"/>
    </row>
    <row r="61720" spans="33:34">
      <c r="AG61720" s="7"/>
      <c r="AH61720" s="7"/>
    </row>
    <row r="61721" spans="33:34">
      <c r="AG61721" s="7"/>
      <c r="AH61721" s="7"/>
    </row>
    <row r="61722" spans="33:34">
      <c r="AG61722" s="7"/>
      <c r="AH61722" s="7"/>
    </row>
    <row r="61723" spans="33:34">
      <c r="AG61723" s="7"/>
      <c r="AH61723" s="7"/>
    </row>
    <row r="61724" spans="33:34">
      <c r="AG61724" s="7"/>
      <c r="AH61724" s="7"/>
    </row>
    <row r="61725" spans="33:34">
      <c r="AG61725" s="7"/>
      <c r="AH61725" s="7"/>
    </row>
    <row r="61726" spans="33:34">
      <c r="AG61726" s="7"/>
      <c r="AH61726" s="7"/>
    </row>
    <row r="61727" spans="33:34">
      <c r="AG61727" s="7"/>
      <c r="AH61727" s="7"/>
    </row>
    <row r="61728" spans="33:34">
      <c r="AG61728" s="7"/>
      <c r="AH61728" s="7"/>
    </row>
    <row r="61729" spans="33:34">
      <c r="AG61729" s="7"/>
      <c r="AH61729" s="7"/>
    </row>
    <row r="61730" spans="33:34">
      <c r="AG61730" s="7"/>
      <c r="AH61730" s="7"/>
    </row>
    <row r="61731" spans="33:34">
      <c r="AG61731" s="7"/>
      <c r="AH61731" s="7"/>
    </row>
    <row r="61732" spans="33:34">
      <c r="AG61732" s="7"/>
      <c r="AH61732" s="7"/>
    </row>
    <row r="61733" spans="33:34">
      <c r="AG61733" s="7"/>
      <c r="AH61733" s="7"/>
    </row>
    <row r="61734" spans="33:34">
      <c r="AG61734" s="7"/>
      <c r="AH61734" s="7"/>
    </row>
    <row r="61735" spans="33:34">
      <c r="AG61735" s="7"/>
      <c r="AH61735" s="7"/>
    </row>
    <row r="61736" spans="33:34">
      <c r="AG61736" s="7"/>
      <c r="AH61736" s="7"/>
    </row>
    <row r="61737" spans="33:34">
      <c r="AG61737" s="7"/>
      <c r="AH61737" s="7"/>
    </row>
    <row r="61738" spans="33:34">
      <c r="AG61738" s="7"/>
      <c r="AH61738" s="7"/>
    </row>
    <row r="61739" spans="33:34">
      <c r="AG61739" s="7"/>
      <c r="AH61739" s="7"/>
    </row>
    <row r="61740" spans="33:34">
      <c r="AG61740" s="7"/>
      <c r="AH61740" s="7"/>
    </row>
    <row r="61741" spans="33:34">
      <c r="AG61741" s="7"/>
      <c r="AH61741" s="7"/>
    </row>
    <row r="61742" spans="33:34">
      <c r="AG61742" s="7"/>
      <c r="AH61742" s="7"/>
    </row>
    <row r="61743" spans="33:34">
      <c r="AG61743" s="7"/>
      <c r="AH61743" s="7"/>
    </row>
    <row r="61744" spans="33:34">
      <c r="AG61744" s="7"/>
      <c r="AH61744" s="7"/>
    </row>
    <row r="61745" spans="33:34">
      <c r="AG61745" s="7"/>
      <c r="AH61745" s="7"/>
    </row>
    <row r="61746" spans="33:34">
      <c r="AG61746" s="7"/>
      <c r="AH61746" s="7"/>
    </row>
    <row r="61747" spans="33:34">
      <c r="AG61747" s="7"/>
      <c r="AH61747" s="7"/>
    </row>
    <row r="61748" spans="33:34">
      <c r="AG61748" s="7"/>
      <c r="AH61748" s="7"/>
    </row>
    <row r="61749" spans="33:34">
      <c r="AG61749" s="7"/>
      <c r="AH61749" s="7"/>
    </row>
    <row r="61750" spans="33:34">
      <c r="AG61750" s="7"/>
      <c r="AH61750" s="7"/>
    </row>
    <row r="61751" spans="33:34">
      <c r="AG61751" s="7"/>
      <c r="AH61751" s="7"/>
    </row>
    <row r="61752" spans="33:34">
      <c r="AG61752" s="7"/>
      <c r="AH61752" s="7"/>
    </row>
    <row r="61753" spans="33:34">
      <c r="AG61753" s="7"/>
      <c r="AH61753" s="7"/>
    </row>
    <row r="61754" spans="33:34">
      <c r="AG61754" s="7"/>
      <c r="AH61754" s="7"/>
    </row>
    <row r="61755" spans="33:34">
      <c r="AG61755" s="7"/>
      <c r="AH61755" s="7"/>
    </row>
    <row r="61756" spans="33:34">
      <c r="AG61756" s="7"/>
      <c r="AH61756" s="7"/>
    </row>
    <row r="61757" spans="33:34">
      <c r="AG61757" s="7"/>
      <c r="AH61757" s="7"/>
    </row>
    <row r="61758" spans="33:34">
      <c r="AG61758" s="7"/>
      <c r="AH61758" s="7"/>
    </row>
    <row r="61759" spans="33:34">
      <c r="AG61759" s="7"/>
      <c r="AH61759" s="7"/>
    </row>
    <row r="61760" spans="33:34">
      <c r="AG61760" s="7"/>
      <c r="AH61760" s="7"/>
    </row>
    <row r="61761" spans="33:34">
      <c r="AG61761" s="7"/>
      <c r="AH61761" s="7"/>
    </row>
    <row r="61762" spans="33:34">
      <c r="AG61762" s="7"/>
      <c r="AH61762" s="7"/>
    </row>
    <row r="61763" spans="33:34">
      <c r="AG61763" s="7"/>
      <c r="AH61763" s="7"/>
    </row>
    <row r="61764" spans="33:34">
      <c r="AG61764" s="7"/>
      <c r="AH61764" s="7"/>
    </row>
    <row r="61765" spans="33:34">
      <c r="AG61765" s="7"/>
      <c r="AH61765" s="7"/>
    </row>
    <row r="61766" spans="33:34">
      <c r="AG61766" s="7"/>
      <c r="AH61766" s="7"/>
    </row>
    <row r="61767" spans="33:34">
      <c r="AG61767" s="7"/>
      <c r="AH61767" s="7"/>
    </row>
    <row r="61768" spans="33:34">
      <c r="AG61768" s="7"/>
      <c r="AH61768" s="7"/>
    </row>
    <row r="61769" spans="33:34">
      <c r="AG61769" s="7"/>
      <c r="AH61769" s="7"/>
    </row>
    <row r="61770" spans="33:34">
      <c r="AG61770" s="7"/>
      <c r="AH61770" s="7"/>
    </row>
    <row r="61771" spans="33:34">
      <c r="AG61771" s="7"/>
      <c r="AH61771" s="7"/>
    </row>
    <row r="61772" spans="33:34">
      <c r="AG61772" s="7"/>
      <c r="AH61772" s="7"/>
    </row>
    <row r="61773" spans="33:34">
      <c r="AG61773" s="7"/>
      <c r="AH61773" s="7"/>
    </row>
    <row r="61774" spans="33:34">
      <c r="AG61774" s="7"/>
      <c r="AH61774" s="7"/>
    </row>
    <row r="61775" spans="33:34">
      <c r="AG61775" s="7"/>
      <c r="AH61775" s="7"/>
    </row>
    <row r="61776" spans="33:34">
      <c r="AG61776" s="7"/>
      <c r="AH61776" s="7"/>
    </row>
    <row r="61777" spans="33:34">
      <c r="AG61777" s="7"/>
      <c r="AH61777" s="7"/>
    </row>
    <row r="61778" spans="33:34">
      <c r="AG61778" s="7"/>
      <c r="AH61778" s="7"/>
    </row>
    <row r="61779" spans="33:34">
      <c r="AG61779" s="7"/>
      <c r="AH61779" s="7"/>
    </row>
    <row r="61780" spans="33:34">
      <c r="AG61780" s="7"/>
      <c r="AH61780" s="7"/>
    </row>
    <row r="61781" spans="33:34">
      <c r="AG61781" s="7"/>
      <c r="AH61781" s="7"/>
    </row>
    <row r="61782" spans="33:34">
      <c r="AG61782" s="7"/>
      <c r="AH61782" s="7"/>
    </row>
    <row r="61783" spans="33:34">
      <c r="AG61783" s="7"/>
      <c r="AH61783" s="7"/>
    </row>
    <row r="61784" spans="33:34">
      <c r="AG61784" s="7"/>
      <c r="AH61784" s="7"/>
    </row>
    <row r="61785" spans="33:34">
      <c r="AG61785" s="7"/>
      <c r="AH61785" s="7"/>
    </row>
    <row r="61786" spans="33:34">
      <c r="AG61786" s="7"/>
      <c r="AH61786" s="7"/>
    </row>
    <row r="61787" spans="33:34">
      <c r="AG61787" s="7"/>
      <c r="AH61787" s="7"/>
    </row>
    <row r="61788" spans="33:34">
      <c r="AG61788" s="7"/>
      <c r="AH61788" s="7"/>
    </row>
    <row r="61789" spans="33:34">
      <c r="AG61789" s="7"/>
      <c r="AH61789" s="7"/>
    </row>
    <row r="61790" spans="33:34">
      <c r="AG61790" s="7"/>
      <c r="AH61790" s="7"/>
    </row>
    <row r="61791" spans="33:34">
      <c r="AG61791" s="7"/>
      <c r="AH61791" s="7"/>
    </row>
    <row r="61792" spans="33:34">
      <c r="AG61792" s="7"/>
      <c r="AH61792" s="7"/>
    </row>
    <row r="61793" spans="33:34">
      <c r="AG61793" s="7"/>
      <c r="AH61793" s="7"/>
    </row>
    <row r="61794" spans="33:34">
      <c r="AG61794" s="7"/>
      <c r="AH61794" s="7"/>
    </row>
    <row r="61795" spans="33:34">
      <c r="AG61795" s="7"/>
      <c r="AH61795" s="7"/>
    </row>
    <row r="61796" spans="33:34">
      <c r="AG61796" s="7"/>
      <c r="AH61796" s="7"/>
    </row>
    <row r="61797" spans="33:34">
      <c r="AG61797" s="7"/>
      <c r="AH61797" s="7"/>
    </row>
    <row r="61798" spans="33:34">
      <c r="AG61798" s="7"/>
      <c r="AH61798" s="7"/>
    </row>
    <row r="61799" spans="33:34">
      <c r="AG61799" s="7"/>
      <c r="AH61799" s="7"/>
    </row>
    <row r="61800" spans="33:34">
      <c r="AG61800" s="7"/>
      <c r="AH61800" s="7"/>
    </row>
    <row r="61801" spans="33:34">
      <c r="AG61801" s="7"/>
      <c r="AH61801" s="7"/>
    </row>
    <row r="61802" spans="33:34">
      <c r="AG61802" s="7"/>
      <c r="AH61802" s="7"/>
    </row>
    <row r="61803" spans="33:34">
      <c r="AG61803" s="7"/>
      <c r="AH61803" s="7"/>
    </row>
    <row r="61804" spans="33:34">
      <c r="AG61804" s="7"/>
      <c r="AH61804" s="7"/>
    </row>
    <row r="61805" spans="33:34">
      <c r="AG61805" s="7"/>
      <c r="AH61805" s="7"/>
    </row>
    <row r="61806" spans="33:34">
      <c r="AG61806" s="7"/>
      <c r="AH61806" s="7"/>
    </row>
    <row r="61807" spans="33:34">
      <c r="AG61807" s="7"/>
      <c r="AH61807" s="7"/>
    </row>
    <row r="61808" spans="33:34">
      <c r="AG61808" s="7"/>
      <c r="AH61808" s="7"/>
    </row>
    <row r="61809" spans="33:34">
      <c r="AG61809" s="7"/>
      <c r="AH61809" s="7"/>
    </row>
    <row r="61810" spans="33:34">
      <c r="AG61810" s="7"/>
      <c r="AH61810" s="7"/>
    </row>
    <row r="61811" spans="33:34">
      <c r="AG61811" s="7"/>
      <c r="AH61811" s="7"/>
    </row>
    <row r="61812" spans="33:34">
      <c r="AG61812" s="7"/>
      <c r="AH61812" s="7"/>
    </row>
    <row r="61813" spans="33:34">
      <c r="AG61813" s="7"/>
      <c r="AH61813" s="7"/>
    </row>
    <row r="61814" spans="33:34">
      <c r="AG61814" s="7"/>
      <c r="AH61814" s="7"/>
    </row>
    <row r="61815" spans="33:34">
      <c r="AG61815" s="7"/>
      <c r="AH61815" s="7"/>
    </row>
    <row r="61816" spans="33:34">
      <c r="AG61816" s="7"/>
      <c r="AH61816" s="7"/>
    </row>
    <row r="61817" spans="33:34">
      <c r="AG61817" s="7"/>
      <c r="AH61817" s="7"/>
    </row>
    <row r="61818" spans="33:34">
      <c r="AG61818" s="7"/>
      <c r="AH61818" s="7"/>
    </row>
    <row r="61819" spans="33:34">
      <c r="AG61819" s="7"/>
      <c r="AH61819" s="7"/>
    </row>
    <row r="61820" spans="33:34">
      <c r="AG61820" s="7"/>
      <c r="AH61820" s="7"/>
    </row>
    <row r="61821" spans="33:34">
      <c r="AG61821" s="7"/>
      <c r="AH61821" s="7"/>
    </row>
    <row r="61822" spans="33:34">
      <c r="AG61822" s="7"/>
      <c r="AH61822" s="7"/>
    </row>
    <row r="61823" spans="33:34">
      <c r="AG61823" s="7"/>
      <c r="AH61823" s="7"/>
    </row>
    <row r="61824" spans="33:34">
      <c r="AG61824" s="7"/>
      <c r="AH61824" s="7"/>
    </row>
    <row r="61825" spans="33:34">
      <c r="AG61825" s="7"/>
      <c r="AH61825" s="7"/>
    </row>
    <row r="61826" spans="33:34">
      <c r="AG61826" s="7"/>
      <c r="AH61826" s="7"/>
    </row>
    <row r="61827" spans="33:34">
      <c r="AG61827" s="7"/>
      <c r="AH61827" s="7"/>
    </row>
    <row r="61828" spans="33:34">
      <c r="AG61828" s="7"/>
      <c r="AH61828" s="7"/>
    </row>
    <row r="61829" spans="33:34">
      <c r="AG61829" s="7"/>
      <c r="AH61829" s="7"/>
    </row>
    <row r="61830" spans="33:34">
      <c r="AG61830" s="7"/>
      <c r="AH61830" s="7"/>
    </row>
    <row r="61831" spans="33:34">
      <c r="AG61831" s="7"/>
      <c r="AH61831" s="7"/>
    </row>
    <row r="61832" spans="33:34">
      <c r="AG61832" s="7"/>
      <c r="AH61832" s="7"/>
    </row>
    <row r="61833" spans="33:34">
      <c r="AG61833" s="7"/>
      <c r="AH61833" s="7"/>
    </row>
    <row r="61834" spans="33:34">
      <c r="AG61834" s="7"/>
      <c r="AH61834" s="7"/>
    </row>
    <row r="61835" spans="33:34">
      <c r="AG61835" s="7"/>
      <c r="AH61835" s="7"/>
    </row>
    <row r="61836" spans="33:34">
      <c r="AG61836" s="7"/>
      <c r="AH61836" s="7"/>
    </row>
    <row r="61837" spans="33:34">
      <c r="AG61837" s="7"/>
      <c r="AH61837" s="7"/>
    </row>
    <row r="61838" spans="33:34">
      <c r="AG61838" s="7"/>
      <c r="AH61838" s="7"/>
    </row>
    <row r="61839" spans="33:34">
      <c r="AG61839" s="7"/>
      <c r="AH61839" s="7"/>
    </row>
    <row r="61840" spans="33:34">
      <c r="AG61840" s="7"/>
      <c r="AH61840" s="7"/>
    </row>
    <row r="61841" spans="33:34">
      <c r="AG61841" s="7"/>
      <c r="AH61841" s="7"/>
    </row>
    <row r="61842" spans="33:34">
      <c r="AG61842" s="7"/>
      <c r="AH61842" s="7"/>
    </row>
    <row r="61843" spans="33:34">
      <c r="AG61843" s="7"/>
      <c r="AH61843" s="7"/>
    </row>
    <row r="61844" spans="33:34">
      <c r="AG61844" s="7"/>
      <c r="AH61844" s="7"/>
    </row>
    <row r="61845" spans="33:34">
      <c r="AG61845" s="7"/>
      <c r="AH61845" s="7"/>
    </row>
    <row r="61846" spans="33:34">
      <c r="AG61846" s="7"/>
      <c r="AH61846" s="7"/>
    </row>
    <row r="61847" spans="33:34">
      <c r="AG61847" s="7"/>
      <c r="AH61847" s="7"/>
    </row>
    <row r="61848" spans="33:34">
      <c r="AG61848" s="7"/>
      <c r="AH61848" s="7"/>
    </row>
    <row r="61849" spans="33:34">
      <c r="AG61849" s="7"/>
      <c r="AH61849" s="7"/>
    </row>
    <row r="61850" spans="33:34">
      <c r="AG61850" s="7"/>
      <c r="AH61850" s="7"/>
    </row>
    <row r="61851" spans="33:34">
      <c r="AG61851" s="7"/>
      <c r="AH61851" s="7"/>
    </row>
    <row r="61852" spans="33:34">
      <c r="AG61852" s="7"/>
      <c r="AH61852" s="7"/>
    </row>
    <row r="61853" spans="33:34">
      <c r="AG61853" s="7"/>
      <c r="AH61853" s="7"/>
    </row>
    <row r="61854" spans="33:34">
      <c r="AG61854" s="7"/>
      <c r="AH61854" s="7"/>
    </row>
    <row r="61855" spans="33:34">
      <c r="AG61855" s="7"/>
      <c r="AH61855" s="7"/>
    </row>
    <row r="61856" spans="33:34">
      <c r="AG61856" s="7"/>
      <c r="AH61856" s="7"/>
    </row>
    <row r="61857" spans="33:34">
      <c r="AG61857" s="7"/>
      <c r="AH61857" s="7"/>
    </row>
    <row r="61858" spans="33:34">
      <c r="AG61858" s="7"/>
      <c r="AH61858" s="7"/>
    </row>
    <row r="61859" spans="33:34">
      <c r="AG61859" s="7"/>
      <c r="AH61859" s="7"/>
    </row>
    <row r="61860" spans="33:34">
      <c r="AG61860" s="7"/>
      <c r="AH61860" s="7"/>
    </row>
    <row r="61861" spans="33:34">
      <c r="AG61861" s="7"/>
      <c r="AH61861" s="7"/>
    </row>
    <row r="61862" spans="33:34">
      <c r="AG61862" s="7"/>
      <c r="AH61862" s="7"/>
    </row>
    <row r="61863" spans="33:34">
      <c r="AG61863" s="7"/>
      <c r="AH61863" s="7"/>
    </row>
    <row r="61864" spans="33:34">
      <c r="AG61864" s="7"/>
      <c r="AH61864" s="7"/>
    </row>
    <row r="61865" spans="33:34">
      <c r="AG61865" s="7"/>
      <c r="AH61865" s="7"/>
    </row>
    <row r="61866" spans="33:34">
      <c r="AG61866" s="7"/>
      <c r="AH61866" s="7"/>
    </row>
    <row r="61867" spans="33:34">
      <c r="AG61867" s="7"/>
      <c r="AH61867" s="7"/>
    </row>
    <row r="61868" spans="33:34">
      <c r="AG61868" s="7"/>
      <c r="AH61868" s="7"/>
    </row>
    <row r="61869" spans="33:34">
      <c r="AG61869" s="7"/>
      <c r="AH61869" s="7"/>
    </row>
    <row r="61870" spans="33:34">
      <c r="AG61870" s="7"/>
      <c r="AH61870" s="7"/>
    </row>
    <row r="61871" spans="33:34">
      <c r="AG61871" s="7"/>
      <c r="AH61871" s="7"/>
    </row>
    <row r="61872" spans="33:34">
      <c r="AG61872" s="7"/>
      <c r="AH61872" s="7"/>
    </row>
    <row r="61873" spans="33:34">
      <c r="AG61873" s="7"/>
      <c r="AH61873" s="7"/>
    </row>
    <row r="61874" spans="33:34">
      <c r="AG61874" s="7"/>
      <c r="AH61874" s="7"/>
    </row>
    <row r="61875" spans="33:34">
      <c r="AG61875" s="7"/>
      <c r="AH61875" s="7"/>
    </row>
    <row r="61876" spans="33:34">
      <c r="AG61876" s="7"/>
      <c r="AH61876" s="7"/>
    </row>
    <row r="61877" spans="33:34">
      <c r="AG61877" s="7"/>
      <c r="AH61877" s="7"/>
    </row>
    <row r="61878" spans="33:34">
      <c r="AG61878" s="7"/>
      <c r="AH61878" s="7"/>
    </row>
    <row r="61879" spans="33:34">
      <c r="AG61879" s="7"/>
      <c r="AH61879" s="7"/>
    </row>
    <row r="61880" spans="33:34">
      <c r="AG61880" s="7"/>
      <c r="AH61880" s="7"/>
    </row>
    <row r="61881" spans="33:34">
      <c r="AG61881" s="7"/>
      <c r="AH61881" s="7"/>
    </row>
    <row r="61882" spans="33:34">
      <c r="AG61882" s="7"/>
      <c r="AH61882" s="7"/>
    </row>
    <row r="61883" spans="33:34">
      <c r="AG61883" s="7"/>
      <c r="AH61883" s="7"/>
    </row>
    <row r="61884" spans="33:34">
      <c r="AG61884" s="7"/>
      <c r="AH61884" s="7"/>
    </row>
    <row r="61885" spans="33:34">
      <c r="AG61885" s="7"/>
      <c r="AH61885" s="7"/>
    </row>
    <row r="61886" spans="33:34">
      <c r="AG61886" s="7"/>
      <c r="AH61886" s="7"/>
    </row>
    <row r="61887" spans="33:34">
      <c r="AG61887" s="7"/>
      <c r="AH61887" s="7"/>
    </row>
    <row r="61888" spans="33:34">
      <c r="AG61888" s="7"/>
      <c r="AH61888" s="7"/>
    </row>
    <row r="61889" spans="33:34">
      <c r="AG61889" s="7"/>
      <c r="AH61889" s="7"/>
    </row>
    <row r="61890" spans="33:34">
      <c r="AG61890" s="7"/>
      <c r="AH61890" s="7"/>
    </row>
    <row r="61891" spans="33:34">
      <c r="AG61891" s="7"/>
      <c r="AH61891" s="7"/>
    </row>
    <row r="61892" spans="33:34">
      <c r="AG61892" s="7"/>
      <c r="AH61892" s="7"/>
    </row>
    <row r="61893" spans="33:34">
      <c r="AG61893" s="7"/>
      <c r="AH61893" s="7"/>
    </row>
    <row r="61894" spans="33:34">
      <c r="AG61894" s="7"/>
      <c r="AH61894" s="7"/>
    </row>
    <row r="61895" spans="33:34">
      <c r="AG61895" s="7"/>
      <c r="AH61895" s="7"/>
    </row>
    <row r="61896" spans="33:34">
      <c r="AG61896" s="7"/>
      <c r="AH61896" s="7"/>
    </row>
    <row r="61897" spans="33:34">
      <c r="AG61897" s="7"/>
      <c r="AH61897" s="7"/>
    </row>
    <row r="61898" spans="33:34">
      <c r="AG61898" s="7"/>
      <c r="AH61898" s="7"/>
    </row>
    <row r="61899" spans="33:34">
      <c r="AG61899" s="7"/>
      <c r="AH61899" s="7"/>
    </row>
    <row r="61900" spans="33:34">
      <c r="AG61900" s="7"/>
      <c r="AH61900" s="7"/>
    </row>
    <row r="61901" spans="33:34">
      <c r="AG61901" s="7"/>
      <c r="AH61901" s="7"/>
    </row>
    <row r="61902" spans="33:34">
      <c r="AG61902" s="7"/>
      <c r="AH61902" s="7"/>
    </row>
    <row r="61903" spans="33:34">
      <c r="AG61903" s="7"/>
      <c r="AH61903" s="7"/>
    </row>
    <row r="61904" spans="33:34">
      <c r="AG61904" s="7"/>
      <c r="AH61904" s="7"/>
    </row>
    <row r="61905" spans="33:34">
      <c r="AG61905" s="7"/>
      <c r="AH61905" s="7"/>
    </row>
    <row r="61906" spans="33:34">
      <c r="AG61906" s="7"/>
      <c r="AH61906" s="7"/>
    </row>
    <row r="61907" spans="33:34">
      <c r="AG61907" s="7"/>
      <c r="AH61907" s="7"/>
    </row>
    <row r="61908" spans="33:34">
      <c r="AG61908" s="7"/>
      <c r="AH61908" s="7"/>
    </row>
    <row r="61909" spans="33:34">
      <c r="AG61909" s="7"/>
      <c r="AH61909" s="7"/>
    </row>
    <row r="61910" spans="33:34">
      <c r="AG61910" s="7"/>
      <c r="AH61910" s="7"/>
    </row>
    <row r="61911" spans="33:34">
      <c r="AG61911" s="7"/>
      <c r="AH61911" s="7"/>
    </row>
    <row r="61912" spans="33:34">
      <c r="AG61912" s="7"/>
      <c r="AH61912" s="7"/>
    </row>
    <row r="61913" spans="33:34">
      <c r="AG61913" s="7"/>
      <c r="AH61913" s="7"/>
    </row>
    <row r="61914" spans="33:34">
      <c r="AG61914" s="7"/>
      <c r="AH61914" s="7"/>
    </row>
    <row r="61915" spans="33:34">
      <c r="AG61915" s="7"/>
      <c r="AH61915" s="7"/>
    </row>
    <row r="61916" spans="33:34">
      <c r="AG61916" s="7"/>
      <c r="AH61916" s="7"/>
    </row>
    <row r="61917" spans="33:34">
      <c r="AG61917" s="7"/>
      <c r="AH61917" s="7"/>
    </row>
    <row r="61918" spans="33:34">
      <c r="AG61918" s="7"/>
      <c r="AH61918" s="7"/>
    </row>
    <row r="61919" spans="33:34">
      <c r="AG61919" s="7"/>
      <c r="AH61919" s="7"/>
    </row>
    <row r="61920" spans="33:34">
      <c r="AG61920" s="7"/>
      <c r="AH61920" s="7"/>
    </row>
    <row r="61921" spans="33:34">
      <c r="AG61921" s="7"/>
      <c r="AH61921" s="7"/>
    </row>
    <row r="61922" spans="33:34">
      <c r="AG61922" s="7"/>
      <c r="AH61922" s="7"/>
    </row>
    <row r="61923" spans="33:34">
      <c r="AG61923" s="7"/>
      <c r="AH61923" s="7"/>
    </row>
    <row r="61924" spans="33:34">
      <c r="AG61924" s="7"/>
      <c r="AH61924" s="7"/>
    </row>
    <row r="61925" spans="33:34">
      <c r="AG61925" s="7"/>
      <c r="AH61925" s="7"/>
    </row>
    <row r="61926" spans="33:34">
      <c r="AG61926" s="7"/>
      <c r="AH61926" s="7"/>
    </row>
    <row r="61927" spans="33:34">
      <c r="AG61927" s="7"/>
      <c r="AH61927" s="7"/>
    </row>
    <row r="61928" spans="33:34">
      <c r="AG61928" s="7"/>
      <c r="AH61928" s="7"/>
    </row>
    <row r="61929" spans="33:34">
      <c r="AG61929" s="7"/>
      <c r="AH61929" s="7"/>
    </row>
    <row r="61930" spans="33:34">
      <c r="AG61930" s="7"/>
      <c r="AH61930" s="7"/>
    </row>
    <row r="61931" spans="33:34">
      <c r="AG61931" s="7"/>
      <c r="AH61931" s="7"/>
    </row>
    <row r="61932" spans="33:34">
      <c r="AG61932" s="7"/>
      <c r="AH61932" s="7"/>
    </row>
    <row r="61933" spans="33:34">
      <c r="AG61933" s="7"/>
      <c r="AH61933" s="7"/>
    </row>
    <row r="61934" spans="33:34">
      <c r="AG61934" s="7"/>
      <c r="AH61934" s="7"/>
    </row>
    <row r="61935" spans="33:34">
      <c r="AG61935" s="7"/>
      <c r="AH61935" s="7"/>
    </row>
    <row r="61936" spans="33:34">
      <c r="AG61936" s="7"/>
      <c r="AH61936" s="7"/>
    </row>
    <row r="61937" spans="33:34">
      <c r="AG61937" s="7"/>
      <c r="AH61937" s="7"/>
    </row>
    <row r="61938" spans="33:34">
      <c r="AG61938" s="7"/>
      <c r="AH61938" s="7"/>
    </row>
    <row r="61939" spans="33:34">
      <c r="AG61939" s="7"/>
      <c r="AH61939" s="7"/>
    </row>
    <row r="61940" spans="33:34">
      <c r="AG61940" s="7"/>
      <c r="AH61940" s="7"/>
    </row>
    <row r="61941" spans="33:34">
      <c r="AG61941" s="7"/>
      <c r="AH61941" s="7"/>
    </row>
    <row r="61942" spans="33:34">
      <c r="AG61942" s="7"/>
      <c r="AH61942" s="7"/>
    </row>
    <row r="61943" spans="33:34">
      <c r="AG61943" s="7"/>
      <c r="AH61943" s="7"/>
    </row>
    <row r="61944" spans="33:34">
      <c r="AG61944" s="7"/>
      <c r="AH61944" s="7"/>
    </row>
    <row r="61945" spans="33:34">
      <c r="AG61945" s="7"/>
      <c r="AH61945" s="7"/>
    </row>
    <row r="61946" spans="33:34">
      <c r="AG61946" s="7"/>
      <c r="AH61946" s="7"/>
    </row>
    <row r="61947" spans="33:34">
      <c r="AG61947" s="7"/>
      <c r="AH61947" s="7"/>
    </row>
    <row r="61948" spans="33:34">
      <c r="AG61948" s="7"/>
      <c r="AH61948" s="7"/>
    </row>
    <row r="61949" spans="33:34">
      <c r="AG61949" s="7"/>
      <c r="AH61949" s="7"/>
    </row>
    <row r="61950" spans="33:34">
      <c r="AG61950" s="7"/>
      <c r="AH61950" s="7"/>
    </row>
    <row r="61951" spans="33:34">
      <c r="AG61951" s="7"/>
      <c r="AH61951" s="7"/>
    </row>
    <row r="61952" spans="33:34">
      <c r="AG61952" s="7"/>
      <c r="AH61952" s="7"/>
    </row>
    <row r="61953" spans="33:34">
      <c r="AG61953" s="7"/>
      <c r="AH61953" s="7"/>
    </row>
    <row r="61954" spans="33:34">
      <c r="AG61954" s="7"/>
      <c r="AH61954" s="7"/>
    </row>
    <row r="61955" spans="33:34">
      <c r="AG61955" s="7"/>
      <c r="AH61955" s="7"/>
    </row>
    <row r="61956" spans="33:34">
      <c r="AG61956" s="7"/>
      <c r="AH61956" s="7"/>
    </row>
    <row r="61957" spans="33:34">
      <c r="AG61957" s="7"/>
      <c r="AH61957" s="7"/>
    </row>
    <row r="61958" spans="33:34">
      <c r="AG61958" s="7"/>
      <c r="AH61958" s="7"/>
    </row>
    <row r="61959" spans="33:34">
      <c r="AG61959" s="7"/>
      <c r="AH61959" s="7"/>
    </row>
    <row r="61960" spans="33:34">
      <c r="AG61960" s="7"/>
      <c r="AH61960" s="7"/>
    </row>
    <row r="61961" spans="33:34">
      <c r="AG61961" s="7"/>
      <c r="AH61961" s="7"/>
    </row>
    <row r="61962" spans="33:34">
      <c r="AG61962" s="7"/>
      <c r="AH61962" s="7"/>
    </row>
    <row r="61963" spans="33:34">
      <c r="AG61963" s="7"/>
      <c r="AH61963" s="7"/>
    </row>
    <row r="61964" spans="33:34">
      <c r="AG61964" s="7"/>
      <c r="AH61964" s="7"/>
    </row>
    <row r="61965" spans="33:34">
      <c r="AG61965" s="7"/>
      <c r="AH61965" s="7"/>
    </row>
    <row r="61966" spans="33:34">
      <c r="AG61966" s="7"/>
      <c r="AH61966" s="7"/>
    </row>
    <row r="61967" spans="33:34">
      <c r="AG61967" s="7"/>
      <c r="AH61967" s="7"/>
    </row>
    <row r="61968" spans="33:34">
      <c r="AG61968" s="7"/>
      <c r="AH61968" s="7"/>
    </row>
    <row r="61969" spans="33:34">
      <c r="AG61969" s="7"/>
      <c r="AH61969" s="7"/>
    </row>
    <row r="61970" spans="33:34">
      <c r="AG61970" s="7"/>
      <c r="AH61970" s="7"/>
    </row>
    <row r="61971" spans="33:34">
      <c r="AG61971" s="7"/>
      <c r="AH61971" s="7"/>
    </row>
    <row r="61972" spans="33:34">
      <c r="AG61972" s="7"/>
      <c r="AH61972" s="7"/>
    </row>
    <row r="61973" spans="33:34">
      <c r="AG61973" s="7"/>
      <c r="AH61973" s="7"/>
    </row>
    <row r="61974" spans="33:34">
      <c r="AG61974" s="7"/>
      <c r="AH61974" s="7"/>
    </row>
    <row r="61975" spans="33:34">
      <c r="AG61975" s="7"/>
      <c r="AH61975" s="7"/>
    </row>
    <row r="61976" spans="33:34">
      <c r="AG61976" s="7"/>
      <c r="AH61976" s="7"/>
    </row>
    <row r="61977" spans="33:34">
      <c r="AG61977" s="7"/>
      <c r="AH61977" s="7"/>
    </row>
    <row r="61978" spans="33:34">
      <c r="AG61978" s="7"/>
      <c r="AH61978" s="7"/>
    </row>
    <row r="61979" spans="33:34">
      <c r="AG61979" s="7"/>
      <c r="AH61979" s="7"/>
    </row>
    <row r="61980" spans="33:34">
      <c r="AG61980" s="7"/>
      <c r="AH61980" s="7"/>
    </row>
    <row r="61981" spans="33:34">
      <c r="AG61981" s="7"/>
      <c r="AH61981" s="7"/>
    </row>
    <row r="61982" spans="33:34">
      <c r="AG61982" s="7"/>
      <c r="AH61982" s="7"/>
    </row>
    <row r="61983" spans="33:34">
      <c r="AG61983" s="7"/>
      <c r="AH61983" s="7"/>
    </row>
    <row r="61984" spans="33:34">
      <c r="AG61984" s="7"/>
      <c r="AH61984" s="7"/>
    </row>
    <row r="61985" spans="33:34">
      <c r="AG61985" s="7"/>
      <c r="AH61985" s="7"/>
    </row>
    <row r="61986" spans="33:34">
      <c r="AG61986" s="7"/>
      <c r="AH61986" s="7"/>
    </row>
    <row r="61987" spans="33:34">
      <c r="AG61987" s="7"/>
      <c r="AH61987" s="7"/>
    </row>
    <row r="61988" spans="33:34">
      <c r="AG61988" s="7"/>
      <c r="AH61988" s="7"/>
    </row>
    <row r="61989" spans="33:34">
      <c r="AG61989" s="7"/>
      <c r="AH61989" s="7"/>
    </row>
    <row r="61990" spans="33:34">
      <c r="AG61990" s="7"/>
      <c r="AH61990" s="7"/>
    </row>
    <row r="61991" spans="33:34">
      <c r="AG61991" s="7"/>
      <c r="AH61991" s="7"/>
    </row>
    <row r="61992" spans="33:34">
      <c r="AG61992" s="7"/>
      <c r="AH61992" s="7"/>
    </row>
    <row r="61993" spans="33:34">
      <c r="AG61993" s="7"/>
      <c r="AH61993" s="7"/>
    </row>
    <row r="61994" spans="33:34">
      <c r="AG61994" s="7"/>
      <c r="AH61994" s="7"/>
    </row>
    <row r="61995" spans="33:34">
      <c r="AG61995" s="7"/>
      <c r="AH61995" s="7"/>
    </row>
    <row r="61996" spans="33:34">
      <c r="AG61996" s="7"/>
      <c r="AH61996" s="7"/>
    </row>
    <row r="61997" spans="33:34">
      <c r="AG61997" s="7"/>
      <c r="AH61997" s="7"/>
    </row>
    <row r="61998" spans="33:34">
      <c r="AG61998" s="7"/>
      <c r="AH61998" s="7"/>
    </row>
    <row r="61999" spans="33:34">
      <c r="AG61999" s="7"/>
      <c r="AH61999" s="7"/>
    </row>
    <row r="62000" spans="33:34">
      <c r="AG62000" s="7"/>
      <c r="AH62000" s="7"/>
    </row>
    <row r="62001" spans="33:34">
      <c r="AG62001" s="7"/>
      <c r="AH62001" s="7"/>
    </row>
    <row r="62002" spans="33:34">
      <c r="AG62002" s="7"/>
      <c r="AH62002" s="7"/>
    </row>
    <row r="62003" spans="33:34">
      <c r="AG62003" s="7"/>
      <c r="AH62003" s="7"/>
    </row>
    <row r="62004" spans="33:34">
      <c r="AG62004" s="7"/>
      <c r="AH62004" s="7"/>
    </row>
    <row r="62005" spans="33:34">
      <c r="AG62005" s="7"/>
      <c r="AH62005" s="7"/>
    </row>
    <row r="62006" spans="33:34">
      <c r="AG62006" s="7"/>
      <c r="AH62006" s="7"/>
    </row>
    <row r="62007" spans="33:34">
      <c r="AG62007" s="7"/>
      <c r="AH62007" s="7"/>
    </row>
    <row r="62008" spans="33:34">
      <c r="AG62008" s="7"/>
      <c r="AH62008" s="7"/>
    </row>
    <row r="62009" spans="33:34">
      <c r="AG62009" s="7"/>
      <c r="AH62009" s="7"/>
    </row>
    <row r="62010" spans="33:34">
      <c r="AG62010" s="7"/>
      <c r="AH62010" s="7"/>
    </row>
    <row r="62011" spans="33:34">
      <c r="AG62011" s="7"/>
      <c r="AH62011" s="7"/>
    </row>
    <row r="62012" spans="33:34">
      <c r="AG62012" s="7"/>
      <c r="AH62012" s="7"/>
    </row>
    <row r="62013" spans="33:34">
      <c r="AG62013" s="7"/>
      <c r="AH62013" s="7"/>
    </row>
    <row r="62014" spans="33:34">
      <c r="AG62014" s="7"/>
      <c r="AH62014" s="7"/>
    </row>
    <row r="62015" spans="33:34">
      <c r="AG62015" s="7"/>
      <c r="AH62015" s="7"/>
    </row>
    <row r="62016" spans="33:34">
      <c r="AG62016" s="7"/>
      <c r="AH62016" s="7"/>
    </row>
    <row r="62017" spans="33:34">
      <c r="AG62017" s="7"/>
      <c r="AH62017" s="7"/>
    </row>
    <row r="62018" spans="33:34">
      <c r="AG62018" s="7"/>
      <c r="AH62018" s="7"/>
    </row>
    <row r="62019" spans="33:34">
      <c r="AG62019" s="7"/>
      <c r="AH62019" s="7"/>
    </row>
    <row r="62020" spans="33:34">
      <c r="AG62020" s="7"/>
      <c r="AH62020" s="7"/>
    </row>
    <row r="62021" spans="33:34">
      <c r="AG62021" s="7"/>
      <c r="AH62021" s="7"/>
    </row>
    <row r="62022" spans="33:34">
      <c r="AG62022" s="7"/>
      <c r="AH62022" s="7"/>
    </row>
    <row r="62023" spans="33:34">
      <c r="AG62023" s="7"/>
      <c r="AH62023" s="7"/>
    </row>
    <row r="62024" spans="33:34">
      <c r="AG62024" s="7"/>
      <c r="AH62024" s="7"/>
    </row>
    <row r="62025" spans="33:34">
      <c r="AG62025" s="7"/>
      <c r="AH62025" s="7"/>
    </row>
    <row r="62026" spans="33:34">
      <c r="AG62026" s="7"/>
      <c r="AH62026" s="7"/>
    </row>
    <row r="62027" spans="33:34">
      <c r="AG62027" s="7"/>
      <c r="AH62027" s="7"/>
    </row>
    <row r="62028" spans="33:34">
      <c r="AG62028" s="7"/>
      <c r="AH62028" s="7"/>
    </row>
    <row r="62029" spans="33:34">
      <c r="AG62029" s="7"/>
      <c r="AH62029" s="7"/>
    </row>
    <row r="62030" spans="33:34">
      <c r="AG62030" s="7"/>
      <c r="AH62030" s="7"/>
    </row>
    <row r="62031" spans="33:34">
      <c r="AG62031" s="7"/>
      <c r="AH62031" s="7"/>
    </row>
    <row r="62032" spans="33:34">
      <c r="AG62032" s="7"/>
      <c r="AH62032" s="7"/>
    </row>
    <row r="62033" spans="33:34">
      <c r="AG62033" s="7"/>
      <c r="AH62033" s="7"/>
    </row>
    <row r="62034" spans="33:34">
      <c r="AG62034" s="7"/>
      <c r="AH62034" s="7"/>
    </row>
    <row r="62035" spans="33:34">
      <c r="AG62035" s="7"/>
      <c r="AH62035" s="7"/>
    </row>
    <row r="62036" spans="33:34">
      <c r="AG62036" s="7"/>
      <c r="AH62036" s="7"/>
    </row>
    <row r="62037" spans="33:34">
      <c r="AG62037" s="7"/>
      <c r="AH62037" s="7"/>
    </row>
    <row r="62038" spans="33:34">
      <c r="AG62038" s="7"/>
      <c r="AH62038" s="7"/>
    </row>
    <row r="62039" spans="33:34">
      <c r="AG62039" s="7"/>
      <c r="AH62039" s="7"/>
    </row>
    <row r="62040" spans="33:34">
      <c r="AG62040" s="7"/>
      <c r="AH62040" s="7"/>
    </row>
    <row r="62041" spans="33:34">
      <c r="AG62041" s="7"/>
      <c r="AH62041" s="7"/>
    </row>
    <row r="62042" spans="33:34">
      <c r="AG62042" s="7"/>
      <c r="AH62042" s="7"/>
    </row>
    <row r="62043" spans="33:34">
      <c r="AG62043" s="7"/>
      <c r="AH62043" s="7"/>
    </row>
    <row r="62044" spans="33:34">
      <c r="AG62044" s="7"/>
      <c r="AH62044" s="7"/>
    </row>
    <row r="62045" spans="33:34">
      <c r="AG62045" s="7"/>
      <c r="AH62045" s="7"/>
    </row>
    <row r="62046" spans="33:34">
      <c r="AG62046" s="7"/>
      <c r="AH62046" s="7"/>
    </row>
    <row r="62047" spans="33:34">
      <c r="AG62047" s="7"/>
      <c r="AH62047" s="7"/>
    </row>
    <row r="62048" spans="33:34">
      <c r="AG62048" s="7"/>
      <c r="AH62048" s="7"/>
    </row>
    <row r="62049" spans="33:34">
      <c r="AG62049" s="7"/>
      <c r="AH62049" s="7"/>
    </row>
    <row r="62050" spans="33:34">
      <c r="AG62050" s="7"/>
      <c r="AH62050" s="7"/>
    </row>
    <row r="62051" spans="33:34">
      <c r="AG62051" s="7"/>
      <c r="AH62051" s="7"/>
    </row>
    <row r="62052" spans="33:34">
      <c r="AG62052" s="7"/>
      <c r="AH62052" s="7"/>
    </row>
    <row r="62053" spans="33:34">
      <c r="AG62053" s="7"/>
      <c r="AH62053" s="7"/>
    </row>
    <row r="62054" spans="33:34">
      <c r="AG62054" s="7"/>
      <c r="AH62054" s="7"/>
    </row>
    <row r="62055" spans="33:34">
      <c r="AG62055" s="7"/>
      <c r="AH62055" s="7"/>
    </row>
    <row r="62056" spans="33:34">
      <c r="AG62056" s="7"/>
      <c r="AH62056" s="7"/>
    </row>
    <row r="62057" spans="33:34">
      <c r="AG62057" s="7"/>
      <c r="AH62057" s="7"/>
    </row>
    <row r="62058" spans="33:34">
      <c r="AG62058" s="7"/>
      <c r="AH62058" s="7"/>
    </row>
    <row r="62059" spans="33:34">
      <c r="AG62059" s="7"/>
      <c r="AH62059" s="7"/>
    </row>
    <row r="62060" spans="33:34">
      <c r="AG62060" s="7"/>
      <c r="AH62060" s="7"/>
    </row>
    <row r="62061" spans="33:34">
      <c r="AG62061" s="7"/>
      <c r="AH62061" s="7"/>
    </row>
    <row r="62062" spans="33:34">
      <c r="AG62062" s="7"/>
      <c r="AH62062" s="7"/>
    </row>
    <row r="62063" spans="33:34">
      <c r="AG62063" s="7"/>
      <c r="AH62063" s="7"/>
    </row>
    <row r="62064" spans="33:34">
      <c r="AG62064" s="7"/>
      <c r="AH62064" s="7"/>
    </row>
    <row r="62065" spans="33:34">
      <c r="AG62065" s="7"/>
      <c r="AH62065" s="7"/>
    </row>
    <row r="62066" spans="33:34">
      <c r="AG62066" s="7"/>
      <c r="AH62066" s="7"/>
    </row>
    <row r="62067" spans="33:34">
      <c r="AG62067" s="7"/>
      <c r="AH62067" s="7"/>
    </row>
    <row r="62068" spans="33:34">
      <c r="AG62068" s="7"/>
      <c r="AH62068" s="7"/>
    </row>
    <row r="62069" spans="33:34">
      <c r="AG62069" s="7"/>
      <c r="AH62069" s="7"/>
    </row>
    <row r="62070" spans="33:34">
      <c r="AG62070" s="7"/>
      <c r="AH62070" s="7"/>
    </row>
    <row r="62071" spans="33:34">
      <c r="AG62071" s="7"/>
      <c r="AH62071" s="7"/>
    </row>
    <row r="62072" spans="33:34">
      <c r="AG62072" s="7"/>
      <c r="AH62072" s="7"/>
    </row>
    <row r="62073" spans="33:34">
      <c r="AG62073" s="7"/>
      <c r="AH62073" s="7"/>
    </row>
    <row r="62074" spans="33:34">
      <c r="AG62074" s="7"/>
      <c r="AH62074" s="7"/>
    </row>
    <row r="62075" spans="33:34">
      <c r="AG62075" s="7"/>
      <c r="AH62075" s="7"/>
    </row>
    <row r="62076" spans="33:34">
      <c r="AG62076" s="7"/>
      <c r="AH62076" s="7"/>
    </row>
    <row r="62077" spans="33:34">
      <c r="AG62077" s="7"/>
      <c r="AH62077" s="7"/>
    </row>
    <row r="62078" spans="33:34">
      <c r="AG62078" s="7"/>
      <c r="AH62078" s="7"/>
    </row>
    <row r="62079" spans="33:34">
      <c r="AG62079" s="7"/>
      <c r="AH62079" s="7"/>
    </row>
    <row r="62080" spans="33:34">
      <c r="AG62080" s="7"/>
      <c r="AH62080" s="7"/>
    </row>
    <row r="62081" spans="33:34">
      <c r="AG62081" s="7"/>
      <c r="AH62081" s="7"/>
    </row>
    <row r="62082" spans="33:34">
      <c r="AG62082" s="7"/>
      <c r="AH62082" s="7"/>
    </row>
    <row r="62083" spans="33:34">
      <c r="AG62083" s="7"/>
      <c r="AH62083" s="7"/>
    </row>
    <row r="62084" spans="33:34">
      <c r="AG62084" s="7"/>
      <c r="AH62084" s="7"/>
    </row>
    <row r="62085" spans="33:34">
      <c r="AG62085" s="7"/>
      <c r="AH62085" s="7"/>
    </row>
    <row r="62086" spans="33:34">
      <c r="AG62086" s="7"/>
      <c r="AH62086" s="7"/>
    </row>
    <row r="62087" spans="33:34">
      <c r="AG62087" s="7"/>
      <c r="AH62087" s="7"/>
    </row>
    <row r="62088" spans="33:34">
      <c r="AG62088" s="7"/>
      <c r="AH62088" s="7"/>
    </row>
    <row r="62089" spans="33:34">
      <c r="AG62089" s="7"/>
      <c r="AH62089" s="7"/>
    </row>
    <row r="62090" spans="33:34">
      <c r="AG62090" s="7"/>
      <c r="AH62090" s="7"/>
    </row>
    <row r="62091" spans="33:34">
      <c r="AG62091" s="7"/>
      <c r="AH62091" s="7"/>
    </row>
    <row r="62092" spans="33:34">
      <c r="AG62092" s="7"/>
      <c r="AH62092" s="7"/>
    </row>
    <row r="62093" spans="33:34">
      <c r="AG62093" s="7"/>
      <c r="AH62093" s="7"/>
    </row>
    <row r="62094" spans="33:34">
      <c r="AG62094" s="7"/>
      <c r="AH62094" s="7"/>
    </row>
    <row r="62095" spans="33:34">
      <c r="AG62095" s="7"/>
      <c r="AH62095" s="7"/>
    </row>
    <row r="62096" spans="33:34">
      <c r="AG62096" s="7"/>
      <c r="AH62096" s="7"/>
    </row>
    <row r="62097" spans="33:34">
      <c r="AG62097" s="7"/>
      <c r="AH62097" s="7"/>
    </row>
    <row r="62098" spans="33:34">
      <c r="AG62098" s="7"/>
      <c r="AH62098" s="7"/>
    </row>
    <row r="62099" spans="33:34">
      <c r="AG62099" s="7"/>
      <c r="AH62099" s="7"/>
    </row>
    <row r="62100" spans="33:34">
      <c r="AG62100" s="7"/>
      <c r="AH62100" s="7"/>
    </row>
    <row r="62101" spans="33:34">
      <c r="AG62101" s="7"/>
      <c r="AH62101" s="7"/>
    </row>
    <row r="62102" spans="33:34">
      <c r="AG62102" s="7"/>
      <c r="AH62102" s="7"/>
    </row>
    <row r="62103" spans="33:34">
      <c r="AG62103" s="7"/>
      <c r="AH62103" s="7"/>
    </row>
    <row r="62104" spans="33:34">
      <c r="AG62104" s="7"/>
      <c r="AH62104" s="7"/>
    </row>
    <row r="62105" spans="33:34">
      <c r="AG62105" s="7"/>
      <c r="AH62105" s="7"/>
    </row>
    <row r="62106" spans="33:34">
      <c r="AG62106" s="7"/>
      <c r="AH62106" s="7"/>
    </row>
    <row r="62107" spans="33:34">
      <c r="AG62107" s="7"/>
      <c r="AH62107" s="7"/>
    </row>
    <row r="62108" spans="33:34">
      <c r="AG62108" s="7"/>
      <c r="AH62108" s="7"/>
    </row>
    <row r="62109" spans="33:34">
      <c r="AG62109" s="7"/>
      <c r="AH62109" s="7"/>
    </row>
    <row r="62110" spans="33:34">
      <c r="AG62110" s="7"/>
      <c r="AH62110" s="7"/>
    </row>
    <row r="62111" spans="33:34">
      <c r="AG62111" s="7"/>
      <c r="AH62111" s="7"/>
    </row>
    <row r="62112" spans="33:34">
      <c r="AG62112" s="7"/>
      <c r="AH62112" s="7"/>
    </row>
    <row r="62113" spans="33:34">
      <c r="AG62113" s="7"/>
      <c r="AH62113" s="7"/>
    </row>
    <row r="62114" spans="33:34">
      <c r="AG62114" s="7"/>
      <c r="AH62114" s="7"/>
    </row>
    <row r="62115" spans="33:34">
      <c r="AG62115" s="7"/>
      <c r="AH62115" s="7"/>
    </row>
    <row r="62116" spans="33:34">
      <c r="AG62116" s="7"/>
      <c r="AH62116" s="7"/>
    </row>
    <row r="62117" spans="33:34">
      <c r="AG62117" s="7"/>
      <c r="AH62117" s="7"/>
    </row>
    <row r="62118" spans="33:34">
      <c r="AG62118" s="7"/>
      <c r="AH62118" s="7"/>
    </row>
    <row r="62119" spans="33:34">
      <c r="AG62119" s="7"/>
      <c r="AH62119" s="7"/>
    </row>
    <row r="62120" spans="33:34">
      <c r="AG62120" s="7"/>
      <c r="AH62120" s="7"/>
    </row>
    <row r="62121" spans="33:34">
      <c r="AG62121" s="7"/>
      <c r="AH62121" s="7"/>
    </row>
    <row r="62122" spans="33:34">
      <c r="AG62122" s="7"/>
      <c r="AH62122" s="7"/>
    </row>
    <row r="62123" spans="33:34">
      <c r="AG62123" s="7"/>
      <c r="AH62123" s="7"/>
    </row>
    <row r="62124" spans="33:34">
      <c r="AG62124" s="7"/>
      <c r="AH62124" s="7"/>
    </row>
    <row r="62125" spans="33:34">
      <c r="AG62125" s="7"/>
      <c r="AH62125" s="7"/>
    </row>
    <row r="62126" spans="33:34">
      <c r="AG62126" s="7"/>
      <c r="AH62126" s="7"/>
    </row>
    <row r="62127" spans="33:34">
      <c r="AG62127" s="7"/>
      <c r="AH62127" s="7"/>
    </row>
    <row r="62128" spans="33:34">
      <c r="AG62128" s="7"/>
      <c r="AH62128" s="7"/>
    </row>
    <row r="62129" spans="33:34">
      <c r="AG62129" s="7"/>
      <c r="AH62129" s="7"/>
    </row>
    <row r="62130" spans="33:34">
      <c r="AG62130" s="7"/>
      <c r="AH62130" s="7"/>
    </row>
    <row r="62131" spans="33:34">
      <c r="AG62131" s="7"/>
      <c r="AH62131" s="7"/>
    </row>
    <row r="62132" spans="33:34">
      <c r="AG62132" s="7"/>
      <c r="AH62132" s="7"/>
    </row>
    <row r="62133" spans="33:34">
      <c r="AG62133" s="7"/>
      <c r="AH62133" s="7"/>
    </row>
    <row r="62134" spans="33:34">
      <c r="AG62134" s="7"/>
      <c r="AH62134" s="7"/>
    </row>
    <row r="62135" spans="33:34">
      <c r="AG62135" s="7"/>
      <c r="AH62135" s="7"/>
    </row>
    <row r="62136" spans="33:34">
      <c r="AG62136" s="7"/>
      <c r="AH62136" s="7"/>
    </row>
    <row r="62137" spans="33:34">
      <c r="AG62137" s="7"/>
      <c r="AH62137" s="7"/>
    </row>
    <row r="62138" spans="33:34">
      <c r="AG62138" s="7"/>
      <c r="AH62138" s="7"/>
    </row>
    <row r="62139" spans="33:34">
      <c r="AG62139" s="7"/>
      <c r="AH62139" s="7"/>
    </row>
    <row r="62140" spans="33:34">
      <c r="AG62140" s="7"/>
      <c r="AH62140" s="7"/>
    </row>
    <row r="62141" spans="33:34">
      <c r="AG62141" s="7"/>
      <c r="AH62141" s="7"/>
    </row>
    <row r="62142" spans="33:34">
      <c r="AG62142" s="7"/>
      <c r="AH62142" s="7"/>
    </row>
    <row r="62143" spans="33:34">
      <c r="AG62143" s="7"/>
      <c r="AH62143" s="7"/>
    </row>
    <row r="62144" spans="33:34">
      <c r="AG62144" s="7"/>
      <c r="AH62144" s="7"/>
    </row>
    <row r="62145" spans="33:34">
      <c r="AG62145" s="7"/>
      <c r="AH62145" s="7"/>
    </row>
    <row r="62146" spans="33:34">
      <c r="AG62146" s="7"/>
      <c r="AH62146" s="7"/>
    </row>
    <row r="62147" spans="33:34">
      <c r="AG62147" s="7"/>
      <c r="AH62147" s="7"/>
    </row>
    <row r="62148" spans="33:34">
      <c r="AG62148" s="7"/>
      <c r="AH62148" s="7"/>
    </row>
    <row r="62149" spans="33:34">
      <c r="AG62149" s="7"/>
      <c r="AH62149" s="7"/>
    </row>
    <row r="62150" spans="33:34">
      <c r="AG62150" s="7"/>
      <c r="AH62150" s="7"/>
    </row>
    <row r="62151" spans="33:34">
      <c r="AG62151" s="7"/>
      <c r="AH62151" s="7"/>
    </row>
    <row r="62152" spans="33:34">
      <c r="AG62152" s="7"/>
      <c r="AH62152" s="7"/>
    </row>
    <row r="62153" spans="33:34">
      <c r="AG62153" s="7"/>
      <c r="AH62153" s="7"/>
    </row>
    <row r="62154" spans="33:34">
      <c r="AG62154" s="7"/>
      <c r="AH62154" s="7"/>
    </row>
    <row r="62155" spans="33:34">
      <c r="AG62155" s="7"/>
      <c r="AH62155" s="7"/>
    </row>
    <row r="62156" spans="33:34">
      <c r="AG62156" s="7"/>
      <c r="AH62156" s="7"/>
    </row>
    <row r="62157" spans="33:34">
      <c r="AG62157" s="7"/>
      <c r="AH62157" s="7"/>
    </row>
    <row r="62158" spans="33:34">
      <c r="AG62158" s="7"/>
      <c r="AH62158" s="7"/>
    </row>
    <row r="62159" spans="33:34">
      <c r="AG62159" s="7"/>
      <c r="AH62159" s="7"/>
    </row>
    <row r="62160" spans="33:34">
      <c r="AG62160" s="7"/>
      <c r="AH62160" s="7"/>
    </row>
    <row r="62161" spans="33:34">
      <c r="AG62161" s="7"/>
      <c r="AH62161" s="7"/>
    </row>
    <row r="62162" spans="33:34">
      <c r="AG62162" s="7"/>
      <c r="AH62162" s="7"/>
    </row>
    <row r="62163" spans="33:34">
      <c r="AG62163" s="7"/>
      <c r="AH62163" s="7"/>
    </row>
    <row r="62164" spans="33:34">
      <c r="AG62164" s="7"/>
      <c r="AH62164" s="7"/>
    </row>
    <row r="62165" spans="33:34">
      <c r="AG62165" s="7"/>
      <c r="AH62165" s="7"/>
    </row>
    <row r="62166" spans="33:34">
      <c r="AG62166" s="7"/>
      <c r="AH62166" s="7"/>
    </row>
    <row r="62167" spans="33:34">
      <c r="AG62167" s="7"/>
      <c r="AH62167" s="7"/>
    </row>
    <row r="62168" spans="33:34">
      <c r="AG62168" s="7"/>
      <c r="AH62168" s="7"/>
    </row>
    <row r="62169" spans="33:34">
      <c r="AG62169" s="7"/>
      <c r="AH62169" s="7"/>
    </row>
    <row r="62170" spans="33:34">
      <c r="AG62170" s="7"/>
      <c r="AH62170" s="7"/>
    </row>
    <row r="62171" spans="33:34">
      <c r="AG62171" s="7"/>
      <c r="AH62171" s="7"/>
    </row>
    <row r="62172" spans="33:34">
      <c r="AG62172" s="7"/>
      <c r="AH62172" s="7"/>
    </row>
    <row r="62173" spans="33:34">
      <c r="AG62173" s="7"/>
      <c r="AH62173" s="7"/>
    </row>
    <row r="62174" spans="33:34">
      <c r="AG62174" s="7"/>
      <c r="AH62174" s="7"/>
    </row>
    <row r="62175" spans="33:34">
      <c r="AG62175" s="7"/>
      <c r="AH62175" s="7"/>
    </row>
    <row r="62176" spans="33:34">
      <c r="AG62176" s="7"/>
      <c r="AH62176" s="7"/>
    </row>
    <row r="62177" spans="33:34">
      <c r="AG62177" s="7"/>
      <c r="AH62177" s="7"/>
    </row>
    <row r="62178" spans="33:34">
      <c r="AG62178" s="7"/>
      <c r="AH62178" s="7"/>
    </row>
    <row r="62179" spans="33:34">
      <c r="AG62179" s="7"/>
      <c r="AH62179" s="7"/>
    </row>
    <row r="62180" spans="33:34">
      <c r="AG62180" s="7"/>
      <c r="AH62180" s="7"/>
    </row>
    <row r="62181" spans="33:34">
      <c r="AG62181" s="7"/>
      <c r="AH62181" s="7"/>
    </row>
    <row r="62182" spans="33:34">
      <c r="AG62182" s="7"/>
      <c r="AH62182" s="7"/>
    </row>
    <row r="62183" spans="33:34">
      <c r="AG62183" s="7"/>
      <c r="AH62183" s="7"/>
    </row>
    <row r="62184" spans="33:34">
      <c r="AG62184" s="7"/>
      <c r="AH62184" s="7"/>
    </row>
    <row r="62185" spans="33:34">
      <c r="AG62185" s="7"/>
      <c r="AH62185" s="7"/>
    </row>
    <row r="62186" spans="33:34">
      <c r="AG62186" s="7"/>
      <c r="AH62186" s="7"/>
    </row>
    <row r="62187" spans="33:34">
      <c r="AG62187" s="7"/>
      <c r="AH62187" s="7"/>
    </row>
    <row r="62188" spans="33:34">
      <c r="AG62188" s="7"/>
      <c r="AH62188" s="7"/>
    </row>
    <row r="62189" spans="33:34">
      <c r="AG62189" s="7"/>
      <c r="AH62189" s="7"/>
    </row>
    <row r="62190" spans="33:34">
      <c r="AG62190" s="7"/>
      <c r="AH62190" s="7"/>
    </row>
    <row r="62191" spans="33:34">
      <c r="AG62191" s="7"/>
      <c r="AH62191" s="7"/>
    </row>
    <row r="62192" spans="33:34">
      <c r="AG62192" s="7"/>
      <c r="AH62192" s="7"/>
    </row>
    <row r="62193" spans="33:34">
      <c r="AG62193" s="7"/>
      <c r="AH62193" s="7"/>
    </row>
    <row r="62194" spans="33:34">
      <c r="AG62194" s="7"/>
      <c r="AH62194" s="7"/>
    </row>
    <row r="62195" spans="33:34">
      <c r="AG62195" s="7"/>
      <c r="AH62195" s="7"/>
    </row>
    <row r="62196" spans="33:34">
      <c r="AG62196" s="7"/>
      <c r="AH62196" s="7"/>
    </row>
    <row r="62197" spans="33:34">
      <c r="AG62197" s="7"/>
      <c r="AH62197" s="7"/>
    </row>
    <row r="62198" spans="33:34">
      <c r="AG62198" s="7"/>
      <c r="AH62198" s="7"/>
    </row>
    <row r="62199" spans="33:34">
      <c r="AG62199" s="7"/>
      <c r="AH62199" s="7"/>
    </row>
    <row r="62200" spans="33:34">
      <c r="AG62200" s="7"/>
      <c r="AH62200" s="7"/>
    </row>
    <row r="62201" spans="33:34">
      <c r="AG62201" s="7"/>
      <c r="AH62201" s="7"/>
    </row>
    <row r="62202" spans="33:34">
      <c r="AG62202" s="7"/>
      <c r="AH62202" s="7"/>
    </row>
    <row r="62203" spans="33:34">
      <c r="AG62203" s="7"/>
      <c r="AH62203" s="7"/>
    </row>
    <row r="62204" spans="33:34">
      <c r="AG62204" s="7"/>
      <c r="AH62204" s="7"/>
    </row>
    <row r="62205" spans="33:34">
      <c r="AG62205" s="7"/>
      <c r="AH62205" s="7"/>
    </row>
    <row r="62206" spans="33:34">
      <c r="AG62206" s="7"/>
      <c r="AH62206" s="7"/>
    </row>
    <row r="62207" spans="33:34">
      <c r="AG62207" s="7"/>
      <c r="AH62207" s="7"/>
    </row>
    <row r="62208" spans="33:34">
      <c r="AG62208" s="7"/>
      <c r="AH62208" s="7"/>
    </row>
    <row r="62209" spans="33:34">
      <c r="AG62209" s="7"/>
      <c r="AH62209" s="7"/>
    </row>
    <row r="62210" spans="33:34">
      <c r="AG62210" s="7"/>
      <c r="AH62210" s="7"/>
    </row>
    <row r="62211" spans="33:34">
      <c r="AG62211" s="7"/>
      <c r="AH62211" s="7"/>
    </row>
    <row r="62212" spans="33:34">
      <c r="AG62212" s="7"/>
      <c r="AH62212" s="7"/>
    </row>
    <row r="62213" spans="33:34">
      <c r="AG62213" s="7"/>
      <c r="AH62213" s="7"/>
    </row>
    <row r="62214" spans="33:34">
      <c r="AG62214" s="7"/>
      <c r="AH62214" s="7"/>
    </row>
    <row r="62215" spans="33:34">
      <c r="AG62215" s="7"/>
      <c r="AH62215" s="7"/>
    </row>
    <row r="62216" spans="33:34">
      <c r="AG62216" s="7"/>
      <c r="AH62216" s="7"/>
    </row>
    <row r="62217" spans="33:34">
      <c r="AG62217" s="7"/>
      <c r="AH62217" s="7"/>
    </row>
    <row r="62218" spans="33:34">
      <c r="AG62218" s="7"/>
      <c r="AH62218" s="7"/>
    </row>
    <row r="62219" spans="33:34">
      <c r="AG62219" s="7"/>
      <c r="AH62219" s="7"/>
    </row>
    <row r="62220" spans="33:34">
      <c r="AG62220" s="7"/>
      <c r="AH62220" s="7"/>
    </row>
    <row r="62221" spans="33:34">
      <c r="AG62221" s="7"/>
      <c r="AH62221" s="7"/>
    </row>
    <row r="62222" spans="33:34">
      <c r="AG62222" s="7"/>
      <c r="AH62222" s="7"/>
    </row>
    <row r="62223" spans="33:34">
      <c r="AG62223" s="7"/>
      <c r="AH62223" s="7"/>
    </row>
    <row r="62224" spans="33:34">
      <c r="AG62224" s="7"/>
      <c r="AH62224" s="7"/>
    </row>
    <row r="62225" spans="33:34">
      <c r="AG62225" s="7"/>
      <c r="AH62225" s="7"/>
    </row>
    <row r="62226" spans="33:34">
      <c r="AG62226" s="7"/>
      <c r="AH62226" s="7"/>
    </row>
    <row r="62227" spans="33:34">
      <c r="AG62227" s="7"/>
      <c r="AH62227" s="7"/>
    </row>
    <row r="62228" spans="33:34">
      <c r="AG62228" s="7"/>
      <c r="AH62228" s="7"/>
    </row>
    <row r="62229" spans="33:34">
      <c r="AG62229" s="7"/>
      <c r="AH62229" s="7"/>
    </row>
    <row r="62230" spans="33:34">
      <c r="AG62230" s="7"/>
      <c r="AH62230" s="7"/>
    </row>
    <row r="62231" spans="33:34">
      <c r="AG62231" s="7"/>
      <c r="AH62231" s="7"/>
    </row>
    <row r="62232" spans="33:34">
      <c r="AG62232" s="7"/>
      <c r="AH62232" s="7"/>
    </row>
    <row r="62233" spans="33:34">
      <c r="AG62233" s="7"/>
      <c r="AH62233" s="7"/>
    </row>
    <row r="62234" spans="33:34">
      <c r="AG62234" s="7"/>
      <c r="AH62234" s="7"/>
    </row>
    <row r="62235" spans="33:34">
      <c r="AG62235" s="7"/>
      <c r="AH62235" s="7"/>
    </row>
    <row r="62236" spans="33:34">
      <c r="AG62236" s="7"/>
      <c r="AH62236" s="7"/>
    </row>
    <row r="62237" spans="33:34">
      <c r="AG62237" s="7"/>
      <c r="AH62237" s="7"/>
    </row>
    <row r="62238" spans="33:34">
      <c r="AG62238" s="7"/>
      <c r="AH62238" s="7"/>
    </row>
    <row r="62239" spans="33:34">
      <c r="AG62239" s="7"/>
      <c r="AH62239" s="7"/>
    </row>
    <row r="62240" spans="33:34">
      <c r="AG62240" s="7"/>
      <c r="AH62240" s="7"/>
    </row>
    <row r="62241" spans="33:34">
      <c r="AG62241" s="7"/>
      <c r="AH62241" s="7"/>
    </row>
    <row r="62242" spans="33:34">
      <c r="AG62242" s="7"/>
      <c r="AH62242" s="7"/>
    </row>
    <row r="62243" spans="33:34">
      <c r="AG62243" s="7"/>
      <c r="AH62243" s="7"/>
    </row>
    <row r="62244" spans="33:34">
      <c r="AG62244" s="7"/>
      <c r="AH62244" s="7"/>
    </row>
    <row r="62245" spans="33:34">
      <c r="AG62245" s="7"/>
      <c r="AH62245" s="7"/>
    </row>
    <row r="62246" spans="33:34">
      <c r="AG62246" s="7"/>
      <c r="AH62246" s="7"/>
    </row>
    <row r="62247" spans="33:34">
      <c r="AG62247" s="7"/>
      <c r="AH62247" s="7"/>
    </row>
    <row r="62248" spans="33:34">
      <c r="AG62248" s="7"/>
      <c r="AH62248" s="7"/>
    </row>
    <row r="62249" spans="33:34">
      <c r="AG62249" s="7"/>
      <c r="AH62249" s="7"/>
    </row>
    <row r="62250" spans="33:34">
      <c r="AG62250" s="7"/>
      <c r="AH62250" s="7"/>
    </row>
    <row r="62251" spans="33:34">
      <c r="AG62251" s="7"/>
      <c r="AH62251" s="7"/>
    </row>
    <row r="62252" spans="33:34">
      <c r="AG62252" s="7"/>
      <c r="AH62252" s="7"/>
    </row>
    <row r="62253" spans="33:34">
      <c r="AG62253" s="7"/>
      <c r="AH62253" s="7"/>
    </row>
    <row r="62254" spans="33:34">
      <c r="AG62254" s="7"/>
      <c r="AH62254" s="7"/>
    </row>
    <row r="62255" spans="33:34">
      <c r="AG62255" s="7"/>
      <c r="AH62255" s="7"/>
    </row>
    <row r="62256" spans="33:34">
      <c r="AG62256" s="7"/>
      <c r="AH62256" s="7"/>
    </row>
    <row r="62257" spans="33:34">
      <c r="AG62257" s="7"/>
      <c r="AH62257" s="7"/>
    </row>
    <row r="62258" spans="33:34">
      <c r="AG62258" s="7"/>
      <c r="AH62258" s="7"/>
    </row>
    <row r="62259" spans="33:34">
      <c r="AG62259" s="7"/>
      <c r="AH62259" s="7"/>
    </row>
    <row r="62260" spans="33:34">
      <c r="AG62260" s="7"/>
      <c r="AH62260" s="7"/>
    </row>
    <row r="62261" spans="33:34">
      <c r="AG62261" s="7"/>
      <c r="AH62261" s="7"/>
    </row>
    <row r="62262" spans="33:34">
      <c r="AG62262" s="7"/>
      <c r="AH62262" s="7"/>
    </row>
    <row r="62263" spans="33:34">
      <c r="AG62263" s="7"/>
      <c r="AH62263" s="7"/>
    </row>
    <row r="62264" spans="33:34">
      <c r="AG62264" s="7"/>
      <c r="AH62264" s="7"/>
    </row>
    <row r="62265" spans="33:34">
      <c r="AG62265" s="7"/>
      <c r="AH62265" s="7"/>
    </row>
    <row r="62266" spans="33:34">
      <c r="AG62266" s="7"/>
      <c r="AH62266" s="7"/>
    </row>
    <row r="62267" spans="33:34">
      <c r="AG62267" s="7"/>
      <c r="AH62267" s="7"/>
    </row>
    <row r="62268" spans="33:34">
      <c r="AG62268" s="7"/>
      <c r="AH62268" s="7"/>
    </row>
    <row r="62269" spans="33:34">
      <c r="AG62269" s="7"/>
      <c r="AH62269" s="7"/>
    </row>
    <row r="62270" spans="33:34">
      <c r="AG62270" s="7"/>
      <c r="AH62270" s="7"/>
    </row>
    <row r="62271" spans="33:34">
      <c r="AG62271" s="7"/>
      <c r="AH62271" s="7"/>
    </row>
    <row r="62272" spans="33:34">
      <c r="AG62272" s="7"/>
      <c r="AH62272" s="7"/>
    </row>
    <row r="62273" spans="33:34">
      <c r="AG62273" s="7"/>
      <c r="AH62273" s="7"/>
    </row>
    <row r="62274" spans="33:34">
      <c r="AG62274" s="7"/>
      <c r="AH62274" s="7"/>
    </row>
    <row r="62275" spans="33:34">
      <c r="AG62275" s="7"/>
      <c r="AH62275" s="7"/>
    </row>
    <row r="62276" spans="33:34">
      <c r="AG62276" s="7"/>
      <c r="AH62276" s="7"/>
    </row>
    <row r="62277" spans="33:34">
      <c r="AG62277" s="7"/>
      <c r="AH62277" s="7"/>
    </row>
    <row r="62278" spans="33:34">
      <c r="AG62278" s="7"/>
      <c r="AH62278" s="7"/>
    </row>
    <row r="62279" spans="33:34">
      <c r="AG62279" s="7"/>
      <c r="AH62279" s="7"/>
    </row>
    <row r="62280" spans="33:34">
      <c r="AG62280" s="7"/>
      <c r="AH62280" s="7"/>
    </row>
    <row r="62281" spans="33:34">
      <c r="AG62281" s="7"/>
      <c r="AH62281" s="7"/>
    </row>
    <row r="62282" spans="33:34">
      <c r="AG62282" s="7"/>
      <c r="AH62282" s="7"/>
    </row>
    <row r="62283" spans="33:34">
      <c r="AG62283" s="7"/>
      <c r="AH62283" s="7"/>
    </row>
    <row r="62284" spans="33:34">
      <c r="AG62284" s="7"/>
      <c r="AH62284" s="7"/>
    </row>
    <row r="62285" spans="33:34">
      <c r="AG62285" s="7"/>
      <c r="AH62285" s="7"/>
    </row>
    <row r="62286" spans="33:34">
      <c r="AG62286" s="7"/>
      <c r="AH62286" s="7"/>
    </row>
    <row r="62287" spans="33:34">
      <c r="AG62287" s="7"/>
      <c r="AH62287" s="7"/>
    </row>
    <row r="62288" spans="33:34">
      <c r="AG62288" s="7"/>
      <c r="AH62288" s="7"/>
    </row>
    <row r="62289" spans="33:34">
      <c r="AG62289" s="7"/>
      <c r="AH62289" s="7"/>
    </row>
    <row r="62290" spans="33:34">
      <c r="AG62290" s="7"/>
      <c r="AH62290" s="7"/>
    </row>
    <row r="62291" spans="33:34">
      <c r="AG62291" s="7"/>
      <c r="AH62291" s="7"/>
    </row>
    <row r="62292" spans="33:34">
      <c r="AG62292" s="7"/>
      <c r="AH62292" s="7"/>
    </row>
    <row r="62293" spans="33:34">
      <c r="AG62293" s="7"/>
      <c r="AH62293" s="7"/>
    </row>
    <row r="62294" spans="33:34">
      <c r="AG62294" s="7"/>
      <c r="AH62294" s="7"/>
    </row>
    <row r="62295" spans="33:34">
      <c r="AG62295" s="7"/>
      <c r="AH62295" s="7"/>
    </row>
    <row r="62296" spans="33:34">
      <c r="AG62296" s="7"/>
      <c r="AH62296" s="7"/>
    </row>
    <row r="62297" spans="33:34">
      <c r="AG62297" s="7"/>
      <c r="AH62297" s="7"/>
    </row>
    <row r="62298" spans="33:34">
      <c r="AG62298" s="7"/>
      <c r="AH62298" s="7"/>
    </row>
    <row r="62299" spans="33:34">
      <c r="AG62299" s="7"/>
      <c r="AH62299" s="7"/>
    </row>
    <row r="62300" spans="33:34">
      <c r="AG62300" s="7"/>
      <c r="AH62300" s="7"/>
    </row>
    <row r="62301" spans="33:34">
      <c r="AG62301" s="7"/>
      <c r="AH62301" s="7"/>
    </row>
    <row r="62302" spans="33:34">
      <c r="AG62302" s="7"/>
      <c r="AH62302" s="7"/>
    </row>
    <row r="62303" spans="33:34">
      <c r="AG62303" s="7"/>
      <c r="AH62303" s="7"/>
    </row>
    <row r="62304" spans="33:34">
      <c r="AG62304" s="7"/>
      <c r="AH62304" s="7"/>
    </row>
    <row r="62305" spans="33:34">
      <c r="AG62305" s="7"/>
      <c r="AH62305" s="7"/>
    </row>
    <row r="62306" spans="33:34">
      <c r="AG62306" s="7"/>
      <c r="AH62306" s="7"/>
    </row>
    <row r="62307" spans="33:34">
      <c r="AG62307" s="7"/>
      <c r="AH62307" s="7"/>
    </row>
    <row r="62308" spans="33:34">
      <c r="AG62308" s="7"/>
      <c r="AH62308" s="7"/>
    </row>
    <row r="62309" spans="33:34">
      <c r="AG62309" s="7"/>
      <c r="AH62309" s="7"/>
    </row>
    <row r="62310" spans="33:34">
      <c r="AG62310" s="7"/>
      <c r="AH62310" s="7"/>
    </row>
    <row r="62311" spans="33:34">
      <c r="AG62311" s="7"/>
      <c r="AH62311" s="7"/>
    </row>
    <row r="62312" spans="33:34">
      <c r="AG62312" s="7"/>
      <c r="AH62312" s="7"/>
    </row>
    <row r="62313" spans="33:34">
      <c r="AG62313" s="7"/>
      <c r="AH62313" s="7"/>
    </row>
    <row r="62314" spans="33:34">
      <c r="AG62314" s="7"/>
      <c r="AH62314" s="7"/>
    </row>
    <row r="62315" spans="33:34">
      <c r="AG62315" s="7"/>
      <c r="AH62315" s="7"/>
    </row>
    <row r="62316" spans="33:34">
      <c r="AG62316" s="7"/>
      <c r="AH62316" s="7"/>
    </row>
    <row r="62317" spans="33:34">
      <c r="AG62317" s="7"/>
      <c r="AH62317" s="7"/>
    </row>
    <row r="62318" spans="33:34">
      <c r="AG62318" s="7"/>
      <c r="AH62318" s="7"/>
    </row>
    <row r="62319" spans="33:34">
      <c r="AG62319" s="7"/>
      <c r="AH62319" s="7"/>
    </row>
    <row r="62320" spans="33:34">
      <c r="AG62320" s="7"/>
      <c r="AH62320" s="7"/>
    </row>
    <row r="62321" spans="33:34">
      <c r="AG62321" s="7"/>
      <c r="AH62321" s="7"/>
    </row>
    <row r="62322" spans="33:34">
      <c r="AG62322" s="7"/>
      <c r="AH62322" s="7"/>
    </row>
    <row r="62323" spans="33:34">
      <c r="AG62323" s="7"/>
      <c r="AH62323" s="7"/>
    </row>
    <row r="62324" spans="33:34">
      <c r="AG62324" s="7"/>
      <c r="AH62324" s="7"/>
    </row>
    <row r="62325" spans="33:34">
      <c r="AG62325" s="7"/>
      <c r="AH62325" s="7"/>
    </row>
    <row r="62326" spans="33:34">
      <c r="AG62326" s="7"/>
      <c r="AH62326" s="7"/>
    </row>
    <row r="62327" spans="33:34">
      <c r="AG62327" s="7"/>
      <c r="AH62327" s="7"/>
    </row>
    <row r="62328" spans="33:34">
      <c r="AG62328" s="7"/>
      <c r="AH62328" s="7"/>
    </row>
    <row r="62329" spans="33:34">
      <c r="AG62329" s="7"/>
      <c r="AH62329" s="7"/>
    </row>
    <row r="62330" spans="33:34">
      <c r="AG62330" s="7"/>
      <c r="AH62330" s="7"/>
    </row>
    <row r="62331" spans="33:34">
      <c r="AG62331" s="7"/>
      <c r="AH62331" s="7"/>
    </row>
    <row r="62332" spans="33:34">
      <c r="AG62332" s="7"/>
      <c r="AH62332" s="7"/>
    </row>
    <row r="62333" spans="33:34">
      <c r="AG62333" s="7"/>
      <c r="AH62333" s="7"/>
    </row>
    <row r="62334" spans="33:34">
      <c r="AG62334" s="7"/>
      <c r="AH62334" s="7"/>
    </row>
    <row r="62335" spans="33:34">
      <c r="AG62335" s="7"/>
      <c r="AH62335" s="7"/>
    </row>
    <row r="62336" spans="33:34">
      <c r="AG62336" s="7"/>
      <c r="AH62336" s="7"/>
    </row>
    <row r="62337" spans="33:34">
      <c r="AG62337" s="7"/>
      <c r="AH62337" s="7"/>
    </row>
    <row r="62338" spans="33:34">
      <c r="AG62338" s="7"/>
      <c r="AH62338" s="7"/>
    </row>
    <row r="62339" spans="33:34">
      <c r="AG62339" s="7"/>
      <c r="AH62339" s="7"/>
    </row>
    <row r="62340" spans="33:34">
      <c r="AG62340" s="7"/>
      <c r="AH62340" s="7"/>
    </row>
    <row r="62341" spans="33:34">
      <c r="AG62341" s="7"/>
      <c r="AH62341" s="7"/>
    </row>
    <row r="62342" spans="33:34">
      <c r="AG62342" s="7"/>
      <c r="AH62342" s="7"/>
    </row>
    <row r="62343" spans="33:34">
      <c r="AG62343" s="7"/>
      <c r="AH62343" s="7"/>
    </row>
    <row r="62344" spans="33:34">
      <c r="AG62344" s="7"/>
      <c r="AH62344" s="7"/>
    </row>
    <row r="62345" spans="33:34">
      <c r="AG62345" s="7"/>
      <c r="AH62345" s="7"/>
    </row>
    <row r="62346" spans="33:34">
      <c r="AG62346" s="7"/>
      <c r="AH62346" s="7"/>
    </row>
    <row r="62347" spans="33:34">
      <c r="AG62347" s="7"/>
      <c r="AH62347" s="7"/>
    </row>
    <row r="62348" spans="33:34">
      <c r="AG62348" s="7"/>
      <c r="AH62348" s="7"/>
    </row>
    <row r="62349" spans="33:34">
      <c r="AG62349" s="7"/>
      <c r="AH62349" s="7"/>
    </row>
    <row r="62350" spans="33:34">
      <c r="AG62350" s="7"/>
      <c r="AH62350" s="7"/>
    </row>
    <row r="62351" spans="33:34">
      <c r="AG62351" s="7"/>
      <c r="AH62351" s="7"/>
    </row>
    <row r="62352" spans="33:34">
      <c r="AG62352" s="7"/>
      <c r="AH62352" s="7"/>
    </row>
    <row r="62353" spans="33:34">
      <c r="AG62353" s="7"/>
      <c r="AH62353" s="7"/>
    </row>
    <row r="62354" spans="33:34">
      <c r="AG62354" s="7"/>
      <c r="AH62354" s="7"/>
    </row>
    <row r="62355" spans="33:34">
      <c r="AG62355" s="7"/>
      <c r="AH62355" s="7"/>
    </row>
    <row r="62356" spans="33:34">
      <c r="AG62356" s="7"/>
      <c r="AH62356" s="7"/>
    </row>
    <row r="62357" spans="33:34">
      <c r="AG62357" s="7"/>
      <c r="AH62357" s="7"/>
    </row>
    <row r="62358" spans="33:34">
      <c r="AG62358" s="7"/>
      <c r="AH62358" s="7"/>
    </row>
    <row r="62359" spans="33:34">
      <c r="AG62359" s="7"/>
      <c r="AH62359" s="7"/>
    </row>
    <row r="62360" spans="33:34">
      <c r="AG62360" s="7"/>
      <c r="AH62360" s="7"/>
    </row>
    <row r="62361" spans="33:34">
      <c r="AG62361" s="7"/>
      <c r="AH62361" s="7"/>
    </row>
    <row r="62362" spans="33:34">
      <c r="AG62362" s="7"/>
      <c r="AH62362" s="7"/>
    </row>
    <row r="62363" spans="33:34">
      <c r="AG62363" s="7"/>
      <c r="AH62363" s="7"/>
    </row>
    <row r="62364" spans="33:34">
      <c r="AG62364" s="7"/>
      <c r="AH62364" s="7"/>
    </row>
    <row r="62365" spans="33:34">
      <c r="AG62365" s="7"/>
      <c r="AH62365" s="7"/>
    </row>
    <row r="62366" spans="33:34">
      <c r="AG62366" s="7"/>
      <c r="AH62366" s="7"/>
    </row>
    <row r="62367" spans="33:34">
      <c r="AG62367" s="7"/>
      <c r="AH62367" s="7"/>
    </row>
    <row r="62368" spans="33:34">
      <c r="AG62368" s="7"/>
      <c r="AH62368" s="7"/>
    </row>
    <row r="62369" spans="33:34">
      <c r="AG62369" s="7"/>
      <c r="AH62369" s="7"/>
    </row>
    <row r="62370" spans="33:34">
      <c r="AG62370" s="7"/>
      <c r="AH62370" s="7"/>
    </row>
    <row r="62371" spans="33:34">
      <c r="AG62371" s="7"/>
      <c r="AH62371" s="7"/>
    </row>
    <row r="62372" spans="33:34">
      <c r="AG62372" s="7"/>
      <c r="AH62372" s="7"/>
    </row>
    <row r="62373" spans="33:34">
      <c r="AG62373" s="7"/>
      <c r="AH62373" s="7"/>
    </row>
    <row r="62374" spans="33:34">
      <c r="AG62374" s="7"/>
      <c r="AH62374" s="7"/>
    </row>
    <row r="62375" spans="33:34">
      <c r="AG62375" s="7"/>
      <c r="AH62375" s="7"/>
    </row>
    <row r="62376" spans="33:34">
      <c r="AG62376" s="7"/>
      <c r="AH62376" s="7"/>
    </row>
    <row r="62377" spans="33:34">
      <c r="AG62377" s="7"/>
      <c r="AH62377" s="7"/>
    </row>
    <row r="62378" spans="33:34">
      <c r="AG62378" s="7"/>
      <c r="AH62378" s="7"/>
    </row>
    <row r="62379" spans="33:34">
      <c r="AG62379" s="7"/>
      <c r="AH62379" s="7"/>
    </row>
    <row r="62380" spans="33:34">
      <c r="AG62380" s="7"/>
      <c r="AH62380" s="7"/>
    </row>
    <row r="62381" spans="33:34">
      <c r="AG62381" s="7"/>
      <c r="AH62381" s="7"/>
    </row>
    <row r="62382" spans="33:34">
      <c r="AG62382" s="7"/>
      <c r="AH62382" s="7"/>
    </row>
    <row r="62383" spans="33:34">
      <c r="AG62383" s="7"/>
      <c r="AH62383" s="7"/>
    </row>
    <row r="62384" spans="33:34">
      <c r="AG62384" s="7"/>
      <c r="AH62384" s="7"/>
    </row>
    <row r="62385" spans="33:34">
      <c r="AG62385" s="7"/>
      <c r="AH62385" s="7"/>
    </row>
    <row r="62386" spans="33:34">
      <c r="AG62386" s="7"/>
      <c r="AH62386" s="7"/>
    </row>
    <row r="62387" spans="33:34">
      <c r="AG62387" s="7"/>
      <c r="AH62387" s="7"/>
    </row>
    <row r="62388" spans="33:34">
      <c r="AG62388" s="7"/>
      <c r="AH62388" s="7"/>
    </row>
    <row r="62389" spans="33:34">
      <c r="AG62389" s="7"/>
      <c r="AH62389" s="7"/>
    </row>
    <row r="62390" spans="33:34">
      <c r="AG62390" s="7"/>
      <c r="AH62390" s="7"/>
    </row>
    <row r="62391" spans="33:34">
      <c r="AG62391" s="7"/>
      <c r="AH62391" s="7"/>
    </row>
    <row r="62392" spans="33:34">
      <c r="AG62392" s="7"/>
      <c r="AH62392" s="7"/>
    </row>
    <row r="62393" spans="33:34">
      <c r="AG62393" s="7"/>
      <c r="AH62393" s="7"/>
    </row>
    <row r="62394" spans="33:34">
      <c r="AG62394" s="7"/>
      <c r="AH62394" s="7"/>
    </row>
    <row r="62395" spans="33:34">
      <c r="AG62395" s="7"/>
      <c r="AH62395" s="7"/>
    </row>
    <row r="62396" spans="33:34">
      <c r="AG62396" s="7"/>
      <c r="AH62396" s="7"/>
    </row>
    <row r="62397" spans="33:34">
      <c r="AG62397" s="7"/>
      <c r="AH62397" s="7"/>
    </row>
    <row r="62398" spans="33:34">
      <c r="AG62398" s="7"/>
      <c r="AH62398" s="7"/>
    </row>
    <row r="62399" spans="33:34">
      <c r="AG62399" s="7"/>
      <c r="AH62399" s="7"/>
    </row>
    <row r="62400" spans="33:34">
      <c r="AG62400" s="7"/>
      <c r="AH62400" s="7"/>
    </row>
    <row r="62401" spans="33:34">
      <c r="AG62401" s="7"/>
      <c r="AH62401" s="7"/>
    </row>
    <row r="62402" spans="33:34">
      <c r="AG62402" s="7"/>
      <c r="AH62402" s="7"/>
    </row>
    <row r="62403" spans="33:34">
      <c r="AG62403" s="7"/>
      <c r="AH62403" s="7"/>
    </row>
    <row r="62404" spans="33:34">
      <c r="AG62404" s="7"/>
      <c r="AH62404" s="7"/>
    </row>
    <row r="62405" spans="33:34">
      <c r="AG62405" s="7"/>
      <c r="AH62405" s="7"/>
    </row>
    <row r="62406" spans="33:34">
      <c r="AG62406" s="7"/>
      <c r="AH62406" s="7"/>
    </row>
    <row r="62407" spans="33:34">
      <c r="AG62407" s="7"/>
      <c r="AH62407" s="7"/>
    </row>
    <row r="62408" spans="33:34">
      <c r="AG62408" s="7"/>
      <c r="AH62408" s="7"/>
    </row>
    <row r="62409" spans="33:34">
      <c r="AG62409" s="7"/>
      <c r="AH62409" s="7"/>
    </row>
    <row r="62410" spans="33:34">
      <c r="AG62410" s="7"/>
      <c r="AH62410" s="7"/>
    </row>
    <row r="62411" spans="33:34">
      <c r="AG62411" s="7"/>
      <c r="AH62411" s="7"/>
    </row>
    <row r="62412" spans="33:34">
      <c r="AG62412" s="7"/>
      <c r="AH62412" s="7"/>
    </row>
    <row r="62413" spans="33:34">
      <c r="AG62413" s="7"/>
      <c r="AH62413" s="7"/>
    </row>
    <row r="62414" spans="33:34">
      <c r="AG62414" s="7"/>
      <c r="AH62414" s="7"/>
    </row>
    <row r="62415" spans="33:34">
      <c r="AG62415" s="7"/>
      <c r="AH62415" s="7"/>
    </row>
    <row r="62416" spans="33:34">
      <c r="AG62416" s="7"/>
      <c r="AH62416" s="7"/>
    </row>
    <row r="62417" spans="33:34">
      <c r="AG62417" s="7"/>
      <c r="AH62417" s="7"/>
    </row>
    <row r="62418" spans="33:34">
      <c r="AG62418" s="7"/>
      <c r="AH62418" s="7"/>
    </row>
    <row r="62419" spans="33:34">
      <c r="AG62419" s="7"/>
      <c r="AH62419" s="7"/>
    </row>
    <row r="62420" spans="33:34">
      <c r="AG62420" s="7"/>
      <c r="AH62420" s="7"/>
    </row>
    <row r="62421" spans="33:34">
      <c r="AG62421" s="7"/>
      <c r="AH62421" s="7"/>
    </row>
    <row r="62422" spans="33:34">
      <c r="AG62422" s="7"/>
      <c r="AH62422" s="7"/>
    </row>
    <row r="62423" spans="33:34">
      <c r="AG62423" s="7"/>
      <c r="AH62423" s="7"/>
    </row>
    <row r="62424" spans="33:34">
      <c r="AG62424" s="7"/>
      <c r="AH62424" s="7"/>
    </row>
    <row r="62425" spans="33:34">
      <c r="AG62425" s="7"/>
      <c r="AH62425" s="7"/>
    </row>
    <row r="62426" spans="33:34">
      <c r="AG62426" s="7"/>
      <c r="AH62426" s="7"/>
    </row>
    <row r="62427" spans="33:34">
      <c r="AG62427" s="7"/>
      <c r="AH62427" s="7"/>
    </row>
    <row r="62428" spans="33:34">
      <c r="AG62428" s="7"/>
      <c r="AH62428" s="7"/>
    </row>
    <row r="62429" spans="33:34">
      <c r="AG62429" s="7"/>
      <c r="AH62429" s="7"/>
    </row>
    <row r="62430" spans="33:34">
      <c r="AG62430" s="7"/>
      <c r="AH62430" s="7"/>
    </row>
    <row r="62431" spans="33:34">
      <c r="AG62431" s="7"/>
      <c r="AH62431" s="7"/>
    </row>
    <row r="62432" spans="33:34">
      <c r="AG62432" s="7"/>
      <c r="AH62432" s="7"/>
    </row>
    <row r="62433" spans="33:34">
      <c r="AG62433" s="7"/>
      <c r="AH62433" s="7"/>
    </row>
    <row r="62434" spans="33:34">
      <c r="AG62434" s="7"/>
      <c r="AH62434" s="7"/>
    </row>
    <row r="62435" spans="33:34">
      <c r="AG62435" s="7"/>
      <c r="AH62435" s="7"/>
    </row>
    <row r="62436" spans="33:34">
      <c r="AG62436" s="7"/>
      <c r="AH62436" s="7"/>
    </row>
    <row r="62437" spans="33:34">
      <c r="AG62437" s="7"/>
      <c r="AH62437" s="7"/>
    </row>
    <row r="62438" spans="33:34">
      <c r="AG62438" s="7"/>
      <c r="AH62438" s="7"/>
    </row>
    <row r="62439" spans="33:34">
      <c r="AG62439" s="7"/>
      <c r="AH62439" s="7"/>
    </row>
    <row r="62440" spans="33:34">
      <c r="AG62440" s="7"/>
      <c r="AH62440" s="7"/>
    </row>
    <row r="62441" spans="33:34">
      <c r="AG62441" s="7"/>
      <c r="AH62441" s="7"/>
    </row>
    <row r="62442" spans="33:34">
      <c r="AG62442" s="7"/>
      <c r="AH62442" s="7"/>
    </row>
    <row r="62443" spans="33:34">
      <c r="AG62443" s="7"/>
      <c r="AH62443" s="7"/>
    </row>
    <row r="62444" spans="33:34">
      <c r="AG62444" s="7"/>
      <c r="AH62444" s="7"/>
    </row>
    <row r="62445" spans="33:34">
      <c r="AG62445" s="7"/>
      <c r="AH62445" s="7"/>
    </row>
    <row r="62446" spans="33:34">
      <c r="AG62446" s="7"/>
      <c r="AH62446" s="7"/>
    </row>
    <row r="62447" spans="33:34">
      <c r="AG62447" s="7"/>
      <c r="AH62447" s="7"/>
    </row>
    <row r="62448" spans="33:34">
      <c r="AG62448" s="7"/>
      <c r="AH62448" s="7"/>
    </row>
    <row r="62449" spans="33:34">
      <c r="AG62449" s="7"/>
      <c r="AH62449" s="7"/>
    </row>
    <row r="62450" spans="33:34">
      <c r="AG62450" s="7"/>
      <c r="AH62450" s="7"/>
    </row>
    <row r="62451" spans="33:34">
      <c r="AG62451" s="7"/>
      <c r="AH62451" s="7"/>
    </row>
    <row r="62452" spans="33:34">
      <c r="AG62452" s="7"/>
      <c r="AH62452" s="7"/>
    </row>
    <row r="62453" spans="33:34">
      <c r="AG62453" s="7"/>
      <c r="AH62453" s="7"/>
    </row>
    <row r="62454" spans="33:34">
      <c r="AG62454" s="7"/>
      <c r="AH62454" s="7"/>
    </row>
    <row r="62455" spans="33:34">
      <c r="AG62455" s="7"/>
      <c r="AH62455" s="7"/>
    </row>
    <row r="62456" spans="33:34">
      <c r="AG62456" s="7"/>
      <c r="AH62456" s="7"/>
    </row>
    <row r="62457" spans="33:34">
      <c r="AG62457" s="7"/>
      <c r="AH62457" s="7"/>
    </row>
    <row r="62458" spans="33:34">
      <c r="AG62458" s="7"/>
      <c r="AH62458" s="7"/>
    </row>
    <row r="62459" spans="33:34">
      <c r="AG62459" s="7"/>
      <c r="AH62459" s="7"/>
    </row>
    <row r="62460" spans="33:34">
      <c r="AG62460" s="7"/>
      <c r="AH62460" s="7"/>
    </row>
    <row r="62461" spans="33:34">
      <c r="AG62461" s="7"/>
      <c r="AH62461" s="7"/>
    </row>
    <row r="62462" spans="33:34">
      <c r="AG62462" s="7"/>
      <c r="AH62462" s="7"/>
    </row>
    <row r="62463" spans="33:34">
      <c r="AG62463" s="7"/>
      <c r="AH62463" s="7"/>
    </row>
    <row r="62464" spans="33:34">
      <c r="AG62464" s="7"/>
      <c r="AH62464" s="7"/>
    </row>
    <row r="62465" spans="33:34">
      <c r="AG62465" s="7"/>
      <c r="AH62465" s="7"/>
    </row>
    <row r="62466" spans="33:34">
      <c r="AG62466" s="7"/>
      <c r="AH62466" s="7"/>
    </row>
    <row r="62467" spans="33:34">
      <c r="AG62467" s="7"/>
      <c r="AH62467" s="7"/>
    </row>
    <row r="62468" spans="33:34">
      <c r="AG62468" s="7"/>
      <c r="AH62468" s="7"/>
    </row>
    <row r="62469" spans="33:34">
      <c r="AG62469" s="7"/>
      <c r="AH62469" s="7"/>
    </row>
    <row r="62470" spans="33:34">
      <c r="AG62470" s="7"/>
      <c r="AH62470" s="7"/>
    </row>
    <row r="62471" spans="33:34">
      <c r="AG62471" s="7"/>
      <c r="AH62471" s="7"/>
    </row>
    <row r="62472" spans="33:34">
      <c r="AG62472" s="7"/>
      <c r="AH62472" s="7"/>
    </row>
    <row r="62473" spans="33:34">
      <c r="AG62473" s="7"/>
      <c r="AH62473" s="7"/>
    </row>
    <row r="62474" spans="33:34">
      <c r="AG62474" s="7"/>
      <c r="AH62474" s="7"/>
    </row>
    <row r="62475" spans="33:34">
      <c r="AG62475" s="7"/>
      <c r="AH62475" s="7"/>
    </row>
    <row r="62476" spans="33:34">
      <c r="AG62476" s="7"/>
      <c r="AH62476" s="7"/>
    </row>
    <row r="62477" spans="33:34">
      <c r="AG62477" s="7"/>
      <c r="AH62477" s="7"/>
    </row>
    <row r="62478" spans="33:34">
      <c r="AG62478" s="7"/>
      <c r="AH62478" s="7"/>
    </row>
    <row r="62479" spans="33:34">
      <c r="AG62479" s="7"/>
      <c r="AH62479" s="7"/>
    </row>
    <row r="62480" spans="33:34">
      <c r="AG62480" s="7"/>
      <c r="AH62480" s="7"/>
    </row>
    <row r="62481" spans="33:34">
      <c r="AG62481" s="7"/>
      <c r="AH62481" s="7"/>
    </row>
    <row r="62482" spans="33:34">
      <c r="AG62482" s="7"/>
      <c r="AH62482" s="7"/>
    </row>
    <row r="62483" spans="33:34">
      <c r="AG62483" s="7"/>
      <c r="AH62483" s="7"/>
    </row>
    <row r="62484" spans="33:34">
      <c r="AG62484" s="7"/>
      <c r="AH62484" s="7"/>
    </row>
    <row r="62485" spans="33:34">
      <c r="AG62485" s="7"/>
      <c r="AH62485" s="7"/>
    </row>
    <row r="62486" spans="33:34">
      <c r="AG62486" s="7"/>
      <c r="AH62486" s="7"/>
    </row>
    <row r="62487" spans="33:34">
      <c r="AG62487" s="7"/>
      <c r="AH62487" s="7"/>
    </row>
    <row r="62488" spans="33:34">
      <c r="AG62488" s="7"/>
      <c r="AH62488" s="7"/>
    </row>
    <row r="62489" spans="33:34">
      <c r="AG62489" s="7"/>
      <c r="AH62489" s="7"/>
    </row>
    <row r="62490" spans="33:34">
      <c r="AG62490" s="7"/>
      <c r="AH62490" s="7"/>
    </row>
    <row r="62491" spans="33:34">
      <c r="AG62491" s="7"/>
      <c r="AH62491" s="7"/>
    </row>
    <row r="62492" spans="33:34">
      <c r="AG62492" s="7"/>
      <c r="AH62492" s="7"/>
    </row>
    <row r="62493" spans="33:34">
      <c r="AG62493" s="7"/>
      <c r="AH62493" s="7"/>
    </row>
    <row r="62494" spans="33:34">
      <c r="AG62494" s="7"/>
      <c r="AH62494" s="7"/>
    </row>
    <row r="62495" spans="33:34">
      <c r="AG62495" s="7"/>
      <c r="AH62495" s="7"/>
    </row>
    <row r="62496" spans="33:34">
      <c r="AG62496" s="7"/>
      <c r="AH62496" s="7"/>
    </row>
    <row r="62497" spans="33:34">
      <c r="AG62497" s="7"/>
      <c r="AH62497" s="7"/>
    </row>
    <row r="62498" spans="33:34">
      <c r="AG62498" s="7"/>
      <c r="AH62498" s="7"/>
    </row>
    <row r="62499" spans="33:34">
      <c r="AG62499" s="7"/>
      <c r="AH62499" s="7"/>
    </row>
    <row r="62500" spans="33:34">
      <c r="AG62500" s="7"/>
      <c r="AH62500" s="7"/>
    </row>
    <row r="62501" spans="33:34">
      <c r="AG62501" s="7"/>
      <c r="AH62501" s="7"/>
    </row>
    <row r="62502" spans="33:34">
      <c r="AG62502" s="7"/>
      <c r="AH62502" s="7"/>
    </row>
    <row r="62503" spans="33:34">
      <c r="AG62503" s="7"/>
      <c r="AH62503" s="7"/>
    </row>
    <row r="62504" spans="33:34">
      <c r="AG62504" s="7"/>
      <c r="AH62504" s="7"/>
    </row>
    <row r="62505" spans="33:34">
      <c r="AG62505" s="7"/>
      <c r="AH62505" s="7"/>
    </row>
    <row r="62506" spans="33:34">
      <c r="AG62506" s="7"/>
      <c r="AH62506" s="7"/>
    </row>
    <row r="62507" spans="33:34">
      <c r="AG62507" s="7"/>
      <c r="AH62507" s="7"/>
    </row>
    <row r="62508" spans="33:34">
      <c r="AG62508" s="7"/>
      <c r="AH62508" s="7"/>
    </row>
    <row r="62509" spans="33:34">
      <c r="AG62509" s="7"/>
      <c r="AH62509" s="7"/>
    </row>
    <row r="62510" spans="33:34">
      <c r="AG62510" s="7"/>
      <c r="AH62510" s="7"/>
    </row>
    <row r="62511" spans="33:34">
      <c r="AG62511" s="7"/>
      <c r="AH62511" s="7"/>
    </row>
    <row r="62512" spans="33:34">
      <c r="AG62512" s="7"/>
      <c r="AH62512" s="7"/>
    </row>
    <row r="62513" spans="33:34">
      <c r="AG62513" s="7"/>
      <c r="AH62513" s="7"/>
    </row>
    <row r="62514" spans="33:34">
      <c r="AG62514" s="7"/>
      <c r="AH62514" s="7"/>
    </row>
    <row r="62515" spans="33:34">
      <c r="AG62515" s="7"/>
      <c r="AH62515" s="7"/>
    </row>
    <row r="62516" spans="33:34">
      <c r="AG62516" s="7"/>
      <c r="AH62516" s="7"/>
    </row>
    <row r="62517" spans="33:34">
      <c r="AG62517" s="7"/>
      <c r="AH62517" s="7"/>
    </row>
    <row r="62518" spans="33:34">
      <c r="AG62518" s="7"/>
      <c r="AH62518" s="7"/>
    </row>
    <row r="62519" spans="33:34">
      <c r="AG62519" s="7"/>
      <c r="AH62519" s="7"/>
    </row>
    <row r="62520" spans="33:34">
      <c r="AG62520" s="7"/>
      <c r="AH62520" s="7"/>
    </row>
    <row r="62521" spans="33:34">
      <c r="AG62521" s="7"/>
      <c r="AH62521" s="7"/>
    </row>
    <row r="62522" spans="33:34">
      <c r="AG62522" s="7"/>
      <c r="AH62522" s="7"/>
    </row>
    <row r="62523" spans="33:34">
      <c r="AG62523" s="7"/>
      <c r="AH62523" s="7"/>
    </row>
    <row r="62524" spans="33:34">
      <c r="AG62524" s="7"/>
      <c r="AH62524" s="7"/>
    </row>
    <row r="62525" spans="33:34">
      <c r="AG62525" s="7"/>
      <c r="AH62525" s="7"/>
    </row>
    <row r="62526" spans="33:34">
      <c r="AG62526" s="7"/>
      <c r="AH62526" s="7"/>
    </row>
    <row r="62527" spans="33:34">
      <c r="AG62527" s="7"/>
      <c r="AH62527" s="7"/>
    </row>
    <row r="62528" spans="33:34">
      <c r="AG62528" s="7"/>
      <c r="AH62528" s="7"/>
    </row>
    <row r="62529" spans="33:34">
      <c r="AG62529" s="7"/>
      <c r="AH62529" s="7"/>
    </row>
    <row r="62530" spans="33:34">
      <c r="AG62530" s="7"/>
      <c r="AH62530" s="7"/>
    </row>
    <row r="62531" spans="33:34">
      <c r="AG62531" s="7"/>
      <c r="AH62531" s="7"/>
    </row>
    <row r="62532" spans="33:34">
      <c r="AG62532" s="7"/>
      <c r="AH62532" s="7"/>
    </row>
    <row r="62533" spans="33:34">
      <c r="AG62533" s="7"/>
      <c r="AH62533" s="7"/>
    </row>
    <row r="62534" spans="33:34">
      <c r="AG62534" s="7"/>
      <c r="AH62534" s="7"/>
    </row>
    <row r="62535" spans="33:34">
      <c r="AG62535" s="7"/>
      <c r="AH62535" s="7"/>
    </row>
    <row r="62536" spans="33:34">
      <c r="AG62536" s="7"/>
      <c r="AH62536" s="7"/>
    </row>
    <row r="62537" spans="33:34">
      <c r="AG62537" s="7"/>
      <c r="AH62537" s="7"/>
    </row>
    <row r="62538" spans="33:34">
      <c r="AG62538" s="7"/>
      <c r="AH62538" s="7"/>
    </row>
    <row r="62539" spans="33:34">
      <c r="AG62539" s="7"/>
      <c r="AH62539" s="7"/>
    </row>
    <row r="62540" spans="33:34">
      <c r="AG62540" s="7"/>
      <c r="AH62540" s="7"/>
    </row>
    <row r="62541" spans="33:34">
      <c r="AG62541" s="7"/>
      <c r="AH62541" s="7"/>
    </row>
    <row r="62542" spans="33:34">
      <c r="AG62542" s="7"/>
      <c r="AH62542" s="7"/>
    </row>
    <row r="62543" spans="33:34">
      <c r="AG62543" s="7"/>
      <c r="AH62543" s="7"/>
    </row>
    <row r="62544" spans="33:34">
      <c r="AG62544" s="7"/>
      <c r="AH62544" s="7"/>
    </row>
    <row r="62545" spans="33:34">
      <c r="AG62545" s="7"/>
      <c r="AH62545" s="7"/>
    </row>
    <row r="62546" spans="33:34">
      <c r="AG62546" s="7"/>
      <c r="AH62546" s="7"/>
    </row>
    <row r="62547" spans="33:34">
      <c r="AG62547" s="7"/>
      <c r="AH62547" s="7"/>
    </row>
    <row r="62548" spans="33:34">
      <c r="AG62548" s="7"/>
      <c r="AH62548" s="7"/>
    </row>
    <row r="62549" spans="33:34">
      <c r="AG62549" s="7"/>
      <c r="AH62549" s="7"/>
    </row>
    <row r="62550" spans="33:34">
      <c r="AG62550" s="7"/>
      <c r="AH62550" s="7"/>
    </row>
    <row r="62551" spans="33:34">
      <c r="AG62551" s="7"/>
      <c r="AH62551" s="7"/>
    </row>
    <row r="62552" spans="33:34">
      <c r="AG62552" s="7"/>
      <c r="AH62552" s="7"/>
    </row>
    <row r="62553" spans="33:34">
      <c r="AG62553" s="7"/>
      <c r="AH62553" s="7"/>
    </row>
    <row r="62554" spans="33:34">
      <c r="AG62554" s="7"/>
      <c r="AH62554" s="7"/>
    </row>
    <row r="62555" spans="33:34">
      <c r="AG62555" s="7"/>
      <c r="AH62555" s="7"/>
    </row>
    <row r="62556" spans="33:34">
      <c r="AG62556" s="7"/>
      <c r="AH62556" s="7"/>
    </row>
    <row r="62557" spans="33:34">
      <c r="AG62557" s="7"/>
      <c r="AH62557" s="7"/>
    </row>
    <row r="62558" spans="33:34">
      <c r="AG62558" s="7"/>
      <c r="AH62558" s="7"/>
    </row>
    <row r="62559" spans="33:34">
      <c r="AG62559" s="7"/>
      <c r="AH62559" s="7"/>
    </row>
    <row r="62560" spans="33:34">
      <c r="AG62560" s="7"/>
      <c r="AH62560" s="7"/>
    </row>
    <row r="62561" spans="33:34">
      <c r="AG62561" s="7"/>
      <c r="AH62561" s="7"/>
    </row>
    <row r="62562" spans="33:34">
      <c r="AG62562" s="7"/>
      <c r="AH62562" s="7"/>
    </row>
    <row r="62563" spans="33:34">
      <c r="AG62563" s="7"/>
      <c r="AH62563" s="7"/>
    </row>
    <row r="62564" spans="33:34">
      <c r="AG62564" s="7"/>
      <c r="AH62564" s="7"/>
    </row>
    <row r="62565" spans="33:34">
      <c r="AG62565" s="7"/>
      <c r="AH62565" s="7"/>
    </row>
    <row r="62566" spans="33:34">
      <c r="AG62566" s="7"/>
      <c r="AH62566" s="7"/>
    </row>
    <row r="62567" spans="33:34">
      <c r="AG62567" s="7"/>
      <c r="AH62567" s="7"/>
    </row>
    <row r="62568" spans="33:34">
      <c r="AG62568" s="7"/>
      <c r="AH62568" s="7"/>
    </row>
    <row r="62569" spans="33:34">
      <c r="AG62569" s="7"/>
      <c r="AH62569" s="7"/>
    </row>
    <row r="62570" spans="33:34">
      <c r="AG62570" s="7"/>
      <c r="AH62570" s="7"/>
    </row>
    <row r="62571" spans="33:34">
      <c r="AG62571" s="7"/>
      <c r="AH62571" s="7"/>
    </row>
    <row r="62572" spans="33:34">
      <c r="AG62572" s="7"/>
      <c r="AH62572" s="7"/>
    </row>
    <row r="62573" spans="33:34">
      <c r="AG62573" s="7"/>
      <c r="AH62573" s="7"/>
    </row>
    <row r="62574" spans="33:34">
      <c r="AG62574" s="7"/>
      <c r="AH62574" s="7"/>
    </row>
    <row r="62575" spans="33:34">
      <c r="AG62575" s="7"/>
      <c r="AH62575" s="7"/>
    </row>
    <row r="62576" spans="33:34">
      <c r="AG62576" s="7"/>
      <c r="AH62576" s="7"/>
    </row>
    <row r="62577" spans="33:34">
      <c r="AG62577" s="7"/>
      <c r="AH62577" s="7"/>
    </row>
    <row r="62578" spans="33:34">
      <c r="AG62578" s="7"/>
      <c r="AH62578" s="7"/>
    </row>
    <row r="62579" spans="33:34">
      <c r="AG62579" s="7"/>
      <c r="AH62579" s="7"/>
    </row>
    <row r="62580" spans="33:34">
      <c r="AG62580" s="7"/>
      <c r="AH62580" s="7"/>
    </row>
    <row r="62581" spans="33:34">
      <c r="AG62581" s="7"/>
      <c r="AH62581" s="7"/>
    </row>
    <row r="62582" spans="33:34">
      <c r="AG62582" s="7"/>
      <c r="AH62582" s="7"/>
    </row>
    <row r="62583" spans="33:34">
      <c r="AG62583" s="7"/>
      <c r="AH62583" s="7"/>
    </row>
    <row r="62584" spans="33:34">
      <c r="AG62584" s="7"/>
      <c r="AH62584" s="7"/>
    </row>
    <row r="62585" spans="33:34">
      <c r="AG62585" s="7"/>
      <c r="AH62585" s="7"/>
    </row>
    <row r="62586" spans="33:34">
      <c r="AG62586" s="7"/>
      <c r="AH62586" s="7"/>
    </row>
    <row r="62587" spans="33:34">
      <c r="AG62587" s="7"/>
      <c r="AH62587" s="7"/>
    </row>
    <row r="62588" spans="33:34">
      <c r="AG62588" s="7"/>
      <c r="AH62588" s="7"/>
    </row>
    <row r="62589" spans="33:34">
      <c r="AG62589" s="7"/>
      <c r="AH62589" s="7"/>
    </row>
    <row r="62590" spans="33:34">
      <c r="AG62590" s="7"/>
      <c r="AH62590" s="7"/>
    </row>
    <row r="62591" spans="33:34">
      <c r="AG62591" s="7"/>
      <c r="AH62591" s="7"/>
    </row>
    <row r="62592" spans="33:34">
      <c r="AG62592" s="7"/>
      <c r="AH62592" s="7"/>
    </row>
    <row r="62593" spans="33:34">
      <c r="AG62593" s="7"/>
      <c r="AH62593" s="7"/>
    </row>
    <row r="62594" spans="33:34">
      <c r="AG62594" s="7"/>
      <c r="AH62594" s="7"/>
    </row>
    <row r="62595" spans="33:34">
      <c r="AG62595" s="7"/>
      <c r="AH62595" s="7"/>
    </row>
    <row r="62596" spans="33:34">
      <c r="AG62596" s="7"/>
      <c r="AH62596" s="7"/>
    </row>
    <row r="62597" spans="33:34">
      <c r="AG62597" s="7"/>
      <c r="AH62597" s="7"/>
    </row>
    <row r="62598" spans="33:34">
      <c r="AG62598" s="7"/>
      <c r="AH62598" s="7"/>
    </row>
    <row r="62599" spans="33:34">
      <c r="AG62599" s="7"/>
      <c r="AH62599" s="7"/>
    </row>
    <row r="62600" spans="33:34">
      <c r="AG62600" s="7"/>
      <c r="AH62600" s="7"/>
    </row>
    <row r="62601" spans="33:34">
      <c r="AG62601" s="7"/>
      <c r="AH62601" s="7"/>
    </row>
    <row r="62602" spans="33:34">
      <c r="AG62602" s="7"/>
      <c r="AH62602" s="7"/>
    </row>
    <row r="62603" spans="33:34">
      <c r="AG62603" s="7"/>
      <c r="AH62603" s="7"/>
    </row>
    <row r="62604" spans="33:34">
      <c r="AG62604" s="7"/>
      <c r="AH62604" s="7"/>
    </row>
    <row r="62605" spans="33:34">
      <c r="AG62605" s="7"/>
      <c r="AH62605" s="7"/>
    </row>
    <row r="62606" spans="33:34">
      <c r="AG62606" s="7"/>
      <c r="AH62606" s="7"/>
    </row>
    <row r="62607" spans="33:34">
      <c r="AG62607" s="7"/>
      <c r="AH62607" s="7"/>
    </row>
    <row r="62608" spans="33:34">
      <c r="AG62608" s="7"/>
      <c r="AH62608" s="7"/>
    </row>
    <row r="62609" spans="33:34">
      <c r="AG62609" s="7"/>
      <c r="AH62609" s="7"/>
    </row>
    <row r="62610" spans="33:34">
      <c r="AG62610" s="7"/>
      <c r="AH62610" s="7"/>
    </row>
    <row r="62611" spans="33:34">
      <c r="AG62611" s="7"/>
      <c r="AH62611" s="7"/>
    </row>
    <row r="62612" spans="33:34">
      <c r="AG62612" s="7"/>
      <c r="AH62612" s="7"/>
    </row>
    <row r="62613" spans="33:34">
      <c r="AG62613" s="7"/>
      <c r="AH62613" s="7"/>
    </row>
    <row r="62614" spans="33:34">
      <c r="AG62614" s="7"/>
      <c r="AH62614" s="7"/>
    </row>
    <row r="62615" spans="33:34">
      <c r="AG62615" s="7"/>
      <c r="AH62615" s="7"/>
    </row>
    <row r="62616" spans="33:34">
      <c r="AG62616" s="7"/>
      <c r="AH62616" s="7"/>
    </row>
    <row r="62617" spans="33:34">
      <c r="AG62617" s="7"/>
      <c r="AH62617" s="7"/>
    </row>
    <row r="62618" spans="33:34">
      <c r="AG62618" s="7"/>
      <c r="AH62618" s="7"/>
    </row>
    <row r="62619" spans="33:34">
      <c r="AG62619" s="7"/>
      <c r="AH62619" s="7"/>
    </row>
    <row r="62620" spans="33:34">
      <c r="AG62620" s="7"/>
      <c r="AH62620" s="7"/>
    </row>
    <row r="62621" spans="33:34">
      <c r="AG62621" s="7"/>
      <c r="AH62621" s="7"/>
    </row>
    <row r="62622" spans="33:34">
      <c r="AG62622" s="7"/>
      <c r="AH62622" s="7"/>
    </row>
    <row r="62623" spans="33:34">
      <c r="AG62623" s="7"/>
      <c r="AH62623" s="7"/>
    </row>
    <row r="62624" spans="33:34">
      <c r="AG62624" s="7"/>
      <c r="AH62624" s="7"/>
    </row>
    <row r="62625" spans="33:34">
      <c r="AG62625" s="7"/>
      <c r="AH62625" s="7"/>
    </row>
    <row r="62626" spans="33:34">
      <c r="AG62626" s="7"/>
      <c r="AH62626" s="7"/>
    </row>
    <row r="62627" spans="33:34">
      <c r="AG62627" s="7"/>
      <c r="AH62627" s="7"/>
    </row>
    <row r="62628" spans="33:34">
      <c r="AG62628" s="7"/>
      <c r="AH62628" s="7"/>
    </row>
    <row r="62629" spans="33:34">
      <c r="AG62629" s="7"/>
      <c r="AH62629" s="7"/>
    </row>
    <row r="62630" spans="33:34">
      <c r="AG62630" s="7"/>
      <c r="AH62630" s="7"/>
    </row>
    <row r="62631" spans="33:34">
      <c r="AG62631" s="7"/>
      <c r="AH62631" s="7"/>
    </row>
    <row r="62632" spans="33:34">
      <c r="AG62632" s="7"/>
      <c r="AH62632" s="7"/>
    </row>
    <row r="62633" spans="33:34">
      <c r="AG62633" s="7"/>
      <c r="AH62633" s="7"/>
    </row>
    <row r="62634" spans="33:34">
      <c r="AG62634" s="7"/>
      <c r="AH62634" s="7"/>
    </row>
    <row r="62635" spans="33:34">
      <c r="AG62635" s="7"/>
      <c r="AH62635" s="7"/>
    </row>
    <row r="62636" spans="33:34">
      <c r="AG62636" s="7"/>
      <c r="AH62636" s="7"/>
    </row>
    <row r="62637" spans="33:34">
      <c r="AG62637" s="7"/>
      <c r="AH62637" s="7"/>
    </row>
    <row r="62638" spans="33:34">
      <c r="AG62638" s="7"/>
      <c r="AH62638" s="7"/>
    </row>
    <row r="62639" spans="33:34">
      <c r="AG62639" s="7"/>
      <c r="AH62639" s="7"/>
    </row>
    <row r="62640" spans="33:34">
      <c r="AG62640" s="7"/>
      <c r="AH62640" s="7"/>
    </row>
    <row r="62641" spans="33:34">
      <c r="AG62641" s="7"/>
      <c r="AH62641" s="7"/>
    </row>
    <row r="62642" spans="33:34">
      <c r="AG62642" s="7"/>
      <c r="AH62642" s="7"/>
    </row>
    <row r="62643" spans="33:34">
      <c r="AG62643" s="7"/>
      <c r="AH62643" s="7"/>
    </row>
    <row r="62644" spans="33:34">
      <c r="AG62644" s="7"/>
      <c r="AH62644" s="7"/>
    </row>
    <row r="62645" spans="33:34">
      <c r="AG62645" s="7"/>
      <c r="AH62645" s="7"/>
    </row>
    <row r="62646" spans="33:34">
      <c r="AG62646" s="7"/>
      <c r="AH62646" s="7"/>
    </row>
    <row r="62647" spans="33:34">
      <c r="AG62647" s="7"/>
      <c r="AH62647" s="7"/>
    </row>
    <row r="62648" spans="33:34">
      <c r="AG62648" s="7"/>
      <c r="AH62648" s="7"/>
    </row>
    <row r="62649" spans="33:34">
      <c r="AG62649" s="7"/>
      <c r="AH62649" s="7"/>
    </row>
    <row r="62650" spans="33:34">
      <c r="AG62650" s="7"/>
      <c r="AH62650" s="7"/>
    </row>
    <row r="62651" spans="33:34">
      <c r="AG62651" s="7"/>
      <c r="AH62651" s="7"/>
    </row>
    <row r="62652" spans="33:34">
      <c r="AG62652" s="7"/>
      <c r="AH62652" s="7"/>
    </row>
    <row r="62653" spans="33:34">
      <c r="AG62653" s="7"/>
      <c r="AH62653" s="7"/>
    </row>
    <row r="62654" spans="33:34">
      <c r="AG62654" s="7"/>
      <c r="AH62654" s="7"/>
    </row>
    <row r="62655" spans="33:34">
      <c r="AG62655" s="7"/>
      <c r="AH62655" s="7"/>
    </row>
    <row r="62656" spans="33:34">
      <c r="AG62656" s="7"/>
      <c r="AH62656" s="7"/>
    </row>
    <row r="62657" spans="33:34">
      <c r="AG62657" s="7"/>
      <c r="AH62657" s="7"/>
    </row>
    <row r="62658" spans="33:34">
      <c r="AG62658" s="7"/>
      <c r="AH62658" s="7"/>
    </row>
    <row r="62659" spans="33:34">
      <c r="AG62659" s="7"/>
      <c r="AH62659" s="7"/>
    </row>
    <row r="62660" spans="33:34">
      <c r="AG62660" s="7"/>
      <c r="AH62660" s="7"/>
    </row>
    <row r="62661" spans="33:34">
      <c r="AG62661" s="7"/>
      <c r="AH62661" s="7"/>
    </row>
    <row r="62662" spans="33:34">
      <c r="AG62662" s="7"/>
      <c r="AH62662" s="7"/>
    </row>
    <row r="62663" spans="33:34">
      <c r="AG62663" s="7"/>
      <c r="AH62663" s="7"/>
    </row>
    <row r="62664" spans="33:34">
      <c r="AG62664" s="7"/>
      <c r="AH62664" s="7"/>
    </row>
    <row r="62665" spans="33:34">
      <c r="AG62665" s="7"/>
      <c r="AH62665" s="7"/>
    </row>
    <row r="62666" spans="33:34">
      <c r="AG62666" s="7"/>
      <c r="AH62666" s="7"/>
    </row>
    <row r="62667" spans="33:34">
      <c r="AG62667" s="7"/>
      <c r="AH62667" s="7"/>
    </row>
    <row r="62668" spans="33:34">
      <c r="AG62668" s="7"/>
      <c r="AH62668" s="7"/>
    </row>
    <row r="62669" spans="33:34">
      <c r="AG62669" s="7"/>
      <c r="AH62669" s="7"/>
    </row>
    <row r="62670" spans="33:34">
      <c r="AG62670" s="7"/>
      <c r="AH62670" s="7"/>
    </row>
    <row r="62671" spans="33:34">
      <c r="AG62671" s="7"/>
      <c r="AH62671" s="7"/>
    </row>
    <row r="62672" spans="33:34">
      <c r="AG62672" s="7"/>
      <c r="AH62672" s="7"/>
    </row>
    <row r="62673" spans="33:34">
      <c r="AG62673" s="7"/>
      <c r="AH62673" s="7"/>
    </row>
    <row r="62674" spans="33:34">
      <c r="AG62674" s="7"/>
      <c r="AH62674" s="7"/>
    </row>
    <row r="62675" spans="33:34">
      <c r="AG62675" s="7"/>
      <c r="AH62675" s="7"/>
    </row>
    <row r="62676" spans="33:34">
      <c r="AG62676" s="7"/>
      <c r="AH62676" s="7"/>
    </row>
    <row r="62677" spans="33:34">
      <c r="AG62677" s="7"/>
      <c r="AH62677" s="7"/>
    </row>
    <row r="62678" spans="33:34">
      <c r="AG62678" s="7"/>
      <c r="AH62678" s="7"/>
    </row>
    <row r="62679" spans="33:34">
      <c r="AG62679" s="7"/>
      <c r="AH62679" s="7"/>
    </row>
    <row r="62680" spans="33:34">
      <c r="AG62680" s="7"/>
      <c r="AH62680" s="7"/>
    </row>
    <row r="62681" spans="33:34">
      <c r="AG62681" s="7"/>
      <c r="AH62681" s="7"/>
    </row>
    <row r="62682" spans="33:34">
      <c r="AG62682" s="7"/>
      <c r="AH62682" s="7"/>
    </row>
    <row r="62683" spans="33:34">
      <c r="AG62683" s="7"/>
      <c r="AH62683" s="7"/>
    </row>
    <row r="62684" spans="33:34">
      <c r="AG62684" s="7"/>
      <c r="AH62684" s="7"/>
    </row>
    <row r="62685" spans="33:34">
      <c r="AG62685" s="7"/>
      <c r="AH62685" s="7"/>
    </row>
    <row r="62686" spans="33:34">
      <c r="AG62686" s="7"/>
      <c r="AH62686" s="7"/>
    </row>
    <row r="62687" spans="33:34">
      <c r="AG62687" s="7"/>
      <c r="AH62687" s="7"/>
    </row>
    <row r="62688" spans="33:34">
      <c r="AG62688" s="7"/>
      <c r="AH62688" s="7"/>
    </row>
    <row r="62689" spans="33:34">
      <c r="AG62689" s="7"/>
      <c r="AH62689" s="7"/>
    </row>
    <row r="62690" spans="33:34">
      <c r="AG62690" s="7"/>
      <c r="AH62690" s="7"/>
    </row>
    <row r="62691" spans="33:34">
      <c r="AG62691" s="7"/>
      <c r="AH62691" s="7"/>
    </row>
    <row r="62692" spans="33:34">
      <c r="AG62692" s="7"/>
      <c r="AH62692" s="7"/>
    </row>
    <row r="62693" spans="33:34">
      <c r="AG62693" s="7"/>
      <c r="AH62693" s="7"/>
    </row>
    <row r="62694" spans="33:34">
      <c r="AG62694" s="7"/>
      <c r="AH62694" s="7"/>
    </row>
    <row r="62695" spans="33:34">
      <c r="AG62695" s="7"/>
      <c r="AH62695" s="7"/>
    </row>
    <row r="62696" spans="33:34">
      <c r="AG62696" s="7"/>
      <c r="AH62696" s="7"/>
    </row>
    <row r="62697" spans="33:34">
      <c r="AG62697" s="7"/>
      <c r="AH62697" s="7"/>
    </row>
    <row r="62698" spans="33:34">
      <c r="AG62698" s="7"/>
      <c r="AH62698" s="7"/>
    </row>
    <row r="62699" spans="33:34">
      <c r="AG62699" s="7"/>
      <c r="AH62699" s="7"/>
    </row>
    <row r="62700" spans="33:34">
      <c r="AG62700" s="7"/>
      <c r="AH62700" s="7"/>
    </row>
    <row r="62701" spans="33:34">
      <c r="AG62701" s="7"/>
      <c r="AH62701" s="7"/>
    </row>
    <row r="62702" spans="33:34">
      <c r="AG62702" s="7"/>
      <c r="AH62702" s="7"/>
    </row>
    <row r="62703" spans="33:34">
      <c r="AG62703" s="7"/>
      <c r="AH62703" s="7"/>
    </row>
    <row r="62704" spans="33:34">
      <c r="AG62704" s="7"/>
      <c r="AH62704" s="7"/>
    </row>
    <row r="62705" spans="33:34">
      <c r="AG62705" s="7"/>
      <c r="AH62705" s="7"/>
    </row>
    <row r="62706" spans="33:34">
      <c r="AG62706" s="7"/>
      <c r="AH62706" s="7"/>
    </row>
    <row r="62707" spans="33:34">
      <c r="AG62707" s="7"/>
      <c r="AH62707" s="7"/>
    </row>
    <row r="62708" spans="33:34">
      <c r="AG62708" s="7"/>
      <c r="AH62708" s="7"/>
    </row>
    <row r="62709" spans="33:34">
      <c r="AG62709" s="7"/>
      <c r="AH62709" s="7"/>
    </row>
    <row r="62710" spans="33:34">
      <c r="AG62710" s="7"/>
      <c r="AH62710" s="7"/>
    </row>
    <row r="62711" spans="33:34">
      <c r="AG62711" s="7"/>
      <c r="AH62711" s="7"/>
    </row>
    <row r="62712" spans="33:34">
      <c r="AG62712" s="7"/>
      <c r="AH62712" s="7"/>
    </row>
    <row r="62713" spans="33:34">
      <c r="AG62713" s="7"/>
      <c r="AH62713" s="7"/>
    </row>
    <row r="62714" spans="33:34">
      <c r="AG62714" s="7"/>
      <c r="AH62714" s="7"/>
    </row>
    <row r="62715" spans="33:34">
      <c r="AG62715" s="7"/>
      <c r="AH62715" s="7"/>
    </row>
    <row r="62716" spans="33:34">
      <c r="AG62716" s="7"/>
      <c r="AH62716" s="7"/>
    </row>
    <row r="62717" spans="33:34">
      <c r="AG62717" s="7"/>
      <c r="AH62717" s="7"/>
    </row>
    <row r="62718" spans="33:34">
      <c r="AG62718" s="7"/>
      <c r="AH62718" s="7"/>
    </row>
    <row r="62719" spans="33:34">
      <c r="AG62719" s="7"/>
      <c r="AH62719" s="7"/>
    </row>
    <row r="62720" spans="33:34">
      <c r="AG62720" s="7"/>
      <c r="AH62720" s="7"/>
    </row>
    <row r="62721" spans="33:34">
      <c r="AG62721" s="7"/>
      <c r="AH62721" s="7"/>
    </row>
    <row r="62722" spans="33:34">
      <c r="AG62722" s="7"/>
      <c r="AH62722" s="7"/>
    </row>
    <row r="62723" spans="33:34">
      <c r="AG62723" s="7"/>
      <c r="AH62723" s="7"/>
    </row>
    <row r="62724" spans="33:34">
      <c r="AG62724" s="7"/>
      <c r="AH62724" s="7"/>
    </row>
    <row r="62725" spans="33:34">
      <c r="AG62725" s="7"/>
      <c r="AH62725" s="7"/>
    </row>
    <row r="62726" spans="33:34">
      <c r="AG62726" s="7"/>
      <c r="AH62726" s="7"/>
    </row>
    <row r="62727" spans="33:34">
      <c r="AG62727" s="7"/>
      <c r="AH62727" s="7"/>
    </row>
    <row r="62728" spans="33:34">
      <c r="AG62728" s="7"/>
      <c r="AH62728" s="7"/>
    </row>
    <row r="62729" spans="33:34">
      <c r="AG62729" s="7"/>
      <c r="AH62729" s="7"/>
    </row>
    <row r="62730" spans="33:34">
      <c r="AG62730" s="7"/>
      <c r="AH62730" s="7"/>
    </row>
    <row r="62731" spans="33:34">
      <c r="AG62731" s="7"/>
      <c r="AH62731" s="7"/>
    </row>
    <row r="62732" spans="33:34">
      <c r="AG62732" s="7"/>
      <c r="AH62732" s="7"/>
    </row>
    <row r="62733" spans="33:34">
      <c r="AG62733" s="7"/>
      <c r="AH62733" s="7"/>
    </row>
    <row r="62734" spans="33:34">
      <c r="AG62734" s="7"/>
      <c r="AH62734" s="7"/>
    </row>
    <row r="62735" spans="33:34">
      <c r="AG62735" s="7"/>
      <c r="AH62735" s="7"/>
    </row>
    <row r="62736" spans="33:34">
      <c r="AG62736" s="7"/>
      <c r="AH62736" s="7"/>
    </row>
    <row r="62737" spans="33:34">
      <c r="AG62737" s="7"/>
      <c r="AH62737" s="7"/>
    </row>
    <row r="62738" spans="33:34">
      <c r="AG62738" s="7"/>
      <c r="AH62738" s="7"/>
    </row>
    <row r="62739" spans="33:34">
      <c r="AG62739" s="7"/>
      <c r="AH62739" s="7"/>
    </row>
    <row r="62740" spans="33:34">
      <c r="AG62740" s="7"/>
      <c r="AH62740" s="7"/>
    </row>
    <row r="62741" spans="33:34">
      <c r="AG62741" s="7"/>
      <c r="AH62741" s="7"/>
    </row>
    <row r="62742" spans="33:34">
      <c r="AG62742" s="7"/>
      <c r="AH62742" s="7"/>
    </row>
    <row r="62743" spans="33:34">
      <c r="AG62743" s="7"/>
      <c r="AH62743" s="7"/>
    </row>
    <row r="62744" spans="33:34">
      <c r="AG62744" s="7"/>
      <c r="AH62744" s="7"/>
    </row>
    <row r="62745" spans="33:34">
      <c r="AG62745" s="7"/>
      <c r="AH62745" s="7"/>
    </row>
    <row r="62746" spans="33:34">
      <c r="AG62746" s="7"/>
      <c r="AH62746" s="7"/>
    </row>
    <row r="62747" spans="33:34">
      <c r="AG62747" s="7"/>
      <c r="AH62747" s="7"/>
    </row>
    <row r="62748" spans="33:34">
      <c r="AG62748" s="7"/>
      <c r="AH62748" s="7"/>
    </row>
    <row r="62749" spans="33:34">
      <c r="AG62749" s="7"/>
      <c r="AH62749" s="7"/>
    </row>
    <row r="62750" spans="33:34">
      <c r="AG62750" s="7"/>
      <c r="AH62750" s="7"/>
    </row>
    <row r="62751" spans="33:34">
      <c r="AG62751" s="7"/>
      <c r="AH62751" s="7"/>
    </row>
    <row r="62752" spans="33:34">
      <c r="AG62752" s="7"/>
      <c r="AH62752" s="7"/>
    </row>
    <row r="62753" spans="33:34">
      <c r="AG62753" s="7"/>
      <c r="AH62753" s="7"/>
    </row>
    <row r="62754" spans="33:34">
      <c r="AG62754" s="7"/>
      <c r="AH62754" s="7"/>
    </row>
    <row r="62755" spans="33:34">
      <c r="AG62755" s="7"/>
      <c r="AH62755" s="7"/>
    </row>
    <row r="62756" spans="33:34">
      <c r="AG62756" s="7"/>
      <c r="AH62756" s="7"/>
    </row>
    <row r="62757" spans="33:34">
      <c r="AG62757" s="7"/>
      <c r="AH62757" s="7"/>
    </row>
    <row r="62758" spans="33:34">
      <c r="AG62758" s="7"/>
      <c r="AH62758" s="7"/>
    </row>
    <row r="62759" spans="33:34">
      <c r="AG62759" s="7"/>
      <c r="AH62759" s="7"/>
    </row>
    <row r="62760" spans="33:34">
      <c r="AG62760" s="7"/>
      <c r="AH62760" s="7"/>
    </row>
    <row r="62761" spans="33:34">
      <c r="AG62761" s="7"/>
      <c r="AH62761" s="7"/>
    </row>
    <row r="62762" spans="33:34">
      <c r="AG62762" s="7"/>
      <c r="AH62762" s="7"/>
    </row>
    <row r="62763" spans="33:34">
      <c r="AG62763" s="7"/>
      <c r="AH62763" s="7"/>
    </row>
    <row r="62764" spans="33:34">
      <c r="AG62764" s="7"/>
      <c r="AH62764" s="7"/>
    </row>
    <row r="62765" spans="33:34">
      <c r="AG62765" s="7"/>
      <c r="AH62765" s="7"/>
    </row>
    <row r="62766" spans="33:34">
      <c r="AG62766" s="7"/>
      <c r="AH62766" s="7"/>
    </row>
    <row r="62767" spans="33:34">
      <c r="AG62767" s="7"/>
      <c r="AH62767" s="7"/>
    </row>
    <row r="62768" spans="33:34">
      <c r="AG62768" s="7"/>
      <c r="AH62768" s="7"/>
    </row>
    <row r="62769" spans="33:34">
      <c r="AG62769" s="7"/>
      <c r="AH62769" s="7"/>
    </row>
    <row r="62770" spans="33:34">
      <c r="AG62770" s="7"/>
      <c r="AH62770" s="7"/>
    </row>
    <row r="62771" spans="33:34">
      <c r="AG62771" s="7"/>
      <c r="AH62771" s="7"/>
    </row>
    <row r="62772" spans="33:34">
      <c r="AG62772" s="7"/>
      <c r="AH62772" s="7"/>
    </row>
    <row r="62773" spans="33:34">
      <c r="AG62773" s="7"/>
      <c r="AH62773" s="7"/>
    </row>
    <row r="62774" spans="33:34">
      <c r="AG62774" s="7"/>
      <c r="AH62774" s="7"/>
    </row>
    <row r="62775" spans="33:34">
      <c r="AG62775" s="7"/>
      <c r="AH62775" s="7"/>
    </row>
    <row r="62776" spans="33:34">
      <c r="AG62776" s="7"/>
      <c r="AH62776" s="7"/>
    </row>
    <row r="62777" spans="33:34">
      <c r="AG62777" s="7"/>
      <c r="AH62777" s="7"/>
    </row>
    <row r="62778" spans="33:34">
      <c r="AG62778" s="7"/>
      <c r="AH62778" s="7"/>
    </row>
    <row r="62779" spans="33:34">
      <c r="AG62779" s="7"/>
      <c r="AH62779" s="7"/>
    </row>
    <row r="62780" spans="33:34">
      <c r="AG62780" s="7"/>
      <c r="AH62780" s="7"/>
    </row>
    <row r="62781" spans="33:34">
      <c r="AG62781" s="7"/>
      <c r="AH62781" s="7"/>
    </row>
    <row r="62782" spans="33:34">
      <c r="AG62782" s="7"/>
      <c r="AH62782" s="7"/>
    </row>
    <row r="62783" spans="33:34">
      <c r="AG62783" s="7"/>
      <c r="AH62783" s="7"/>
    </row>
    <row r="62784" spans="33:34">
      <c r="AG62784" s="7"/>
      <c r="AH62784" s="7"/>
    </row>
    <row r="62785" spans="33:34">
      <c r="AG62785" s="7"/>
      <c r="AH62785" s="7"/>
    </row>
    <row r="62786" spans="33:34">
      <c r="AG62786" s="7"/>
      <c r="AH62786" s="7"/>
    </row>
    <row r="62787" spans="33:34">
      <c r="AG62787" s="7"/>
      <c r="AH62787" s="7"/>
    </row>
    <row r="62788" spans="33:34">
      <c r="AG62788" s="7"/>
      <c r="AH62788" s="7"/>
    </row>
    <row r="62789" spans="33:34">
      <c r="AG62789" s="7"/>
      <c r="AH62789" s="7"/>
    </row>
    <row r="62790" spans="33:34">
      <c r="AG62790" s="7"/>
      <c r="AH62790" s="7"/>
    </row>
    <row r="62791" spans="33:34">
      <c r="AG62791" s="7"/>
      <c r="AH62791" s="7"/>
    </row>
    <row r="62792" spans="33:34">
      <c r="AG62792" s="7"/>
      <c r="AH62792" s="7"/>
    </row>
    <row r="62793" spans="33:34">
      <c r="AG62793" s="7"/>
      <c r="AH62793" s="7"/>
    </row>
    <row r="62794" spans="33:34">
      <c r="AG62794" s="7"/>
      <c r="AH62794" s="7"/>
    </row>
    <row r="62795" spans="33:34">
      <c r="AG62795" s="7"/>
      <c r="AH62795" s="7"/>
    </row>
    <row r="62796" spans="33:34">
      <c r="AG62796" s="7"/>
      <c r="AH62796" s="7"/>
    </row>
    <row r="62797" spans="33:34">
      <c r="AG62797" s="7"/>
      <c r="AH62797" s="7"/>
    </row>
    <row r="62798" spans="33:34">
      <c r="AG62798" s="7"/>
      <c r="AH62798" s="7"/>
    </row>
    <row r="62799" spans="33:34">
      <c r="AG62799" s="7"/>
      <c r="AH62799" s="7"/>
    </row>
    <row r="62800" spans="33:34">
      <c r="AG62800" s="7"/>
      <c r="AH62800" s="7"/>
    </row>
    <row r="62801" spans="33:34">
      <c r="AG62801" s="7"/>
      <c r="AH62801" s="7"/>
    </row>
    <row r="62802" spans="33:34">
      <c r="AG62802" s="7"/>
      <c r="AH62802" s="7"/>
    </row>
    <row r="62803" spans="33:34">
      <c r="AG62803" s="7"/>
      <c r="AH62803" s="7"/>
    </row>
    <row r="62804" spans="33:34">
      <c r="AG62804" s="7"/>
      <c r="AH62804" s="7"/>
    </row>
    <row r="62805" spans="33:34">
      <c r="AG62805" s="7"/>
      <c r="AH62805" s="7"/>
    </row>
    <row r="62806" spans="33:34">
      <c r="AG62806" s="7"/>
      <c r="AH62806" s="7"/>
    </row>
    <row r="62807" spans="33:34">
      <c r="AG62807" s="7"/>
      <c r="AH62807" s="7"/>
    </row>
    <row r="62808" spans="33:34">
      <c r="AG62808" s="7"/>
      <c r="AH62808" s="7"/>
    </row>
    <row r="62809" spans="33:34">
      <c r="AG62809" s="7"/>
      <c r="AH62809" s="7"/>
    </row>
    <row r="62810" spans="33:34">
      <c r="AG62810" s="7"/>
      <c r="AH62810" s="7"/>
    </row>
    <row r="62811" spans="33:34">
      <c r="AG62811" s="7"/>
      <c r="AH62811" s="7"/>
    </row>
    <row r="62812" spans="33:34">
      <c r="AG62812" s="7"/>
      <c r="AH62812" s="7"/>
    </row>
    <row r="62813" spans="33:34">
      <c r="AG62813" s="7"/>
      <c r="AH62813" s="7"/>
    </row>
    <row r="62814" spans="33:34">
      <c r="AG62814" s="7"/>
      <c r="AH62814" s="7"/>
    </row>
    <row r="62815" spans="33:34">
      <c r="AG62815" s="7"/>
      <c r="AH62815" s="7"/>
    </row>
    <row r="62816" spans="33:34">
      <c r="AG62816" s="7"/>
      <c r="AH62816" s="7"/>
    </row>
    <row r="62817" spans="33:34">
      <c r="AG62817" s="7"/>
      <c r="AH62817" s="7"/>
    </row>
    <row r="62818" spans="33:34">
      <c r="AG62818" s="7"/>
      <c r="AH62818" s="7"/>
    </row>
    <row r="62819" spans="33:34">
      <c r="AG62819" s="7"/>
      <c r="AH62819" s="7"/>
    </row>
    <row r="62820" spans="33:34">
      <c r="AG62820" s="7"/>
      <c r="AH62820" s="7"/>
    </row>
    <row r="62821" spans="33:34">
      <c r="AG62821" s="7"/>
      <c r="AH62821" s="7"/>
    </row>
    <row r="62822" spans="33:34">
      <c r="AG62822" s="7"/>
      <c r="AH62822" s="7"/>
    </row>
    <row r="62823" spans="33:34">
      <c r="AG62823" s="7"/>
      <c r="AH62823" s="7"/>
    </row>
    <row r="62824" spans="33:34">
      <c r="AG62824" s="7"/>
      <c r="AH62824" s="7"/>
    </row>
    <row r="62825" spans="33:34">
      <c r="AG62825" s="7"/>
      <c r="AH62825" s="7"/>
    </row>
    <row r="62826" spans="33:34">
      <c r="AG62826" s="7"/>
      <c r="AH62826" s="7"/>
    </row>
    <row r="62827" spans="33:34">
      <c r="AG62827" s="7"/>
      <c r="AH62827" s="7"/>
    </row>
    <row r="62828" spans="33:34">
      <c r="AG62828" s="7"/>
      <c r="AH62828" s="7"/>
    </row>
    <row r="62829" spans="33:34">
      <c r="AG62829" s="7"/>
      <c r="AH62829" s="7"/>
    </row>
    <row r="62830" spans="33:34">
      <c r="AG62830" s="7"/>
      <c r="AH62830" s="7"/>
    </row>
    <row r="62831" spans="33:34">
      <c r="AG62831" s="7"/>
      <c r="AH62831" s="7"/>
    </row>
    <row r="62832" spans="33:34">
      <c r="AG62832" s="7"/>
      <c r="AH62832" s="7"/>
    </row>
    <row r="62833" spans="33:34">
      <c r="AG62833" s="7"/>
      <c r="AH62833" s="7"/>
    </row>
    <row r="62834" spans="33:34">
      <c r="AG62834" s="7"/>
      <c r="AH62834" s="7"/>
    </row>
    <row r="62835" spans="33:34">
      <c r="AG62835" s="7"/>
      <c r="AH62835" s="7"/>
    </row>
    <row r="62836" spans="33:34">
      <c r="AG62836" s="7"/>
      <c r="AH62836" s="7"/>
    </row>
    <row r="62837" spans="33:34">
      <c r="AG62837" s="7"/>
      <c r="AH62837" s="7"/>
    </row>
    <row r="62838" spans="33:34">
      <c r="AG62838" s="7"/>
      <c r="AH62838" s="7"/>
    </row>
    <row r="62839" spans="33:34">
      <c r="AG62839" s="7"/>
      <c r="AH62839" s="7"/>
    </row>
    <row r="62840" spans="33:34">
      <c r="AG62840" s="7"/>
      <c r="AH62840" s="7"/>
    </row>
    <row r="62841" spans="33:34">
      <c r="AG62841" s="7"/>
      <c r="AH62841" s="7"/>
    </row>
    <row r="62842" spans="33:34">
      <c r="AG62842" s="7"/>
      <c r="AH62842" s="7"/>
    </row>
    <row r="62843" spans="33:34">
      <c r="AG62843" s="7"/>
      <c r="AH62843" s="7"/>
    </row>
    <row r="62844" spans="33:34">
      <c r="AG62844" s="7"/>
      <c r="AH62844" s="7"/>
    </row>
    <row r="62845" spans="33:34">
      <c r="AG62845" s="7"/>
      <c r="AH62845" s="7"/>
    </row>
    <row r="62846" spans="33:34">
      <c r="AG62846" s="7"/>
      <c r="AH62846" s="7"/>
    </row>
    <row r="62847" spans="33:34">
      <c r="AG62847" s="7"/>
      <c r="AH62847" s="7"/>
    </row>
    <row r="62848" spans="33:34">
      <c r="AG62848" s="7"/>
      <c r="AH62848" s="7"/>
    </row>
    <row r="62849" spans="33:34">
      <c r="AG62849" s="7"/>
      <c r="AH62849" s="7"/>
    </row>
    <row r="62850" spans="33:34">
      <c r="AG62850" s="7"/>
      <c r="AH62850" s="7"/>
    </row>
    <row r="62851" spans="33:34">
      <c r="AG62851" s="7"/>
      <c r="AH62851" s="7"/>
    </row>
    <row r="62852" spans="33:34">
      <c r="AG62852" s="7"/>
      <c r="AH62852" s="7"/>
    </row>
    <row r="62853" spans="33:34">
      <c r="AG62853" s="7"/>
      <c r="AH62853" s="7"/>
    </row>
    <row r="62854" spans="33:34">
      <c r="AG62854" s="7"/>
      <c r="AH62854" s="7"/>
    </row>
    <row r="62855" spans="33:34">
      <c r="AG62855" s="7"/>
      <c r="AH62855" s="7"/>
    </row>
    <row r="62856" spans="33:34">
      <c r="AG62856" s="7"/>
      <c r="AH62856" s="7"/>
    </row>
    <row r="62857" spans="33:34">
      <c r="AG62857" s="7"/>
      <c r="AH62857" s="7"/>
    </row>
    <row r="62858" spans="33:34">
      <c r="AG62858" s="7"/>
      <c r="AH62858" s="7"/>
    </row>
    <row r="62859" spans="33:34">
      <c r="AG62859" s="7"/>
      <c r="AH62859" s="7"/>
    </row>
    <row r="62860" spans="33:34">
      <c r="AG62860" s="7"/>
      <c r="AH62860" s="7"/>
    </row>
    <row r="62861" spans="33:34">
      <c r="AG62861" s="7"/>
      <c r="AH62861" s="7"/>
    </row>
    <row r="62862" spans="33:34">
      <c r="AG62862" s="7"/>
      <c r="AH62862" s="7"/>
    </row>
    <row r="62863" spans="33:34">
      <c r="AG62863" s="7"/>
      <c r="AH62863" s="7"/>
    </row>
    <row r="62864" spans="33:34">
      <c r="AG62864" s="7"/>
      <c r="AH62864" s="7"/>
    </row>
    <row r="62865" spans="33:34">
      <c r="AG62865" s="7"/>
      <c r="AH62865" s="7"/>
    </row>
    <row r="62866" spans="33:34">
      <c r="AG62866" s="7"/>
      <c r="AH62866" s="7"/>
    </row>
    <row r="62867" spans="33:34">
      <c r="AG62867" s="7"/>
      <c r="AH62867" s="7"/>
    </row>
    <row r="62868" spans="33:34">
      <c r="AG62868" s="7"/>
      <c r="AH62868" s="7"/>
    </row>
    <row r="62869" spans="33:34">
      <c r="AG62869" s="7"/>
      <c r="AH62869" s="7"/>
    </row>
    <row r="62870" spans="33:34">
      <c r="AG62870" s="7"/>
      <c r="AH62870" s="7"/>
    </row>
    <row r="62871" spans="33:34">
      <c r="AG62871" s="7"/>
      <c r="AH62871" s="7"/>
    </row>
    <row r="62872" spans="33:34">
      <c r="AG62872" s="7"/>
      <c r="AH62872" s="7"/>
    </row>
    <row r="62873" spans="33:34">
      <c r="AG62873" s="7"/>
      <c r="AH62873" s="7"/>
    </row>
    <row r="62874" spans="33:34">
      <c r="AG62874" s="7"/>
      <c r="AH62874" s="7"/>
    </row>
    <row r="62875" spans="33:34">
      <c r="AG62875" s="7"/>
      <c r="AH62875" s="7"/>
    </row>
    <row r="62876" spans="33:34">
      <c r="AG62876" s="7"/>
      <c r="AH62876" s="7"/>
    </row>
    <row r="62877" spans="33:34">
      <c r="AG62877" s="7"/>
      <c r="AH62877" s="7"/>
    </row>
    <row r="62878" spans="33:34">
      <c r="AG62878" s="7"/>
      <c r="AH62878" s="7"/>
    </row>
    <row r="62879" spans="33:34">
      <c r="AG62879" s="7"/>
      <c r="AH62879" s="7"/>
    </row>
    <row r="62880" spans="33:34">
      <c r="AG62880" s="7"/>
      <c r="AH62880" s="7"/>
    </row>
    <row r="62881" spans="33:34">
      <c r="AG62881" s="7"/>
      <c r="AH62881" s="7"/>
    </row>
    <row r="62882" spans="33:34">
      <c r="AG62882" s="7"/>
      <c r="AH62882" s="7"/>
    </row>
    <row r="62883" spans="33:34">
      <c r="AG62883" s="7"/>
      <c r="AH62883" s="7"/>
    </row>
    <row r="62884" spans="33:34">
      <c r="AG62884" s="7"/>
      <c r="AH62884" s="7"/>
    </row>
    <row r="62885" spans="33:34">
      <c r="AG62885" s="7"/>
      <c r="AH62885" s="7"/>
    </row>
    <row r="62886" spans="33:34">
      <c r="AG62886" s="7"/>
      <c r="AH62886" s="7"/>
    </row>
    <row r="62887" spans="33:34">
      <c r="AG62887" s="7"/>
      <c r="AH62887" s="7"/>
    </row>
    <row r="62888" spans="33:34">
      <c r="AG62888" s="7"/>
      <c r="AH62888" s="7"/>
    </row>
    <row r="62889" spans="33:34">
      <c r="AG62889" s="7"/>
      <c r="AH62889" s="7"/>
    </row>
    <row r="62890" spans="33:34">
      <c r="AG62890" s="7"/>
      <c r="AH62890" s="7"/>
    </row>
    <row r="62891" spans="33:34">
      <c r="AG62891" s="7"/>
      <c r="AH62891" s="7"/>
    </row>
    <row r="62892" spans="33:34">
      <c r="AG62892" s="7"/>
      <c r="AH62892" s="7"/>
    </row>
    <row r="62893" spans="33:34">
      <c r="AG62893" s="7"/>
      <c r="AH62893" s="7"/>
    </row>
    <row r="62894" spans="33:34">
      <c r="AG62894" s="7"/>
      <c r="AH62894" s="7"/>
    </row>
    <row r="62895" spans="33:34">
      <c r="AG62895" s="7"/>
      <c r="AH62895" s="7"/>
    </row>
    <row r="62896" spans="33:34">
      <c r="AG62896" s="7"/>
      <c r="AH62896" s="7"/>
    </row>
    <row r="62897" spans="33:34">
      <c r="AG62897" s="7"/>
      <c r="AH62897" s="7"/>
    </row>
    <row r="62898" spans="33:34">
      <c r="AG62898" s="7"/>
      <c r="AH62898" s="7"/>
    </row>
    <row r="62899" spans="33:34">
      <c r="AG62899" s="7"/>
      <c r="AH62899" s="7"/>
    </row>
    <row r="62900" spans="33:34">
      <c r="AG62900" s="7"/>
      <c r="AH62900" s="7"/>
    </row>
    <row r="62901" spans="33:34">
      <c r="AG62901" s="7"/>
      <c r="AH62901" s="7"/>
    </row>
    <row r="62902" spans="33:34">
      <c r="AG62902" s="7"/>
      <c r="AH62902" s="7"/>
    </row>
    <row r="62903" spans="33:34">
      <c r="AG62903" s="7"/>
      <c r="AH62903" s="7"/>
    </row>
    <row r="62904" spans="33:34">
      <c r="AG62904" s="7"/>
      <c r="AH62904" s="7"/>
    </row>
    <row r="62905" spans="33:34">
      <c r="AG62905" s="7"/>
      <c r="AH62905" s="7"/>
    </row>
    <row r="62906" spans="33:34">
      <c r="AG62906" s="7"/>
      <c r="AH62906" s="7"/>
    </row>
    <row r="62907" spans="33:34">
      <c r="AG62907" s="7"/>
      <c r="AH62907" s="7"/>
    </row>
    <row r="62908" spans="33:34">
      <c r="AG62908" s="7"/>
      <c r="AH62908" s="7"/>
    </row>
    <row r="62909" spans="33:34">
      <c r="AG62909" s="7"/>
      <c r="AH62909" s="7"/>
    </row>
    <row r="62910" spans="33:34">
      <c r="AG62910" s="7"/>
      <c r="AH62910" s="7"/>
    </row>
    <row r="62911" spans="33:34">
      <c r="AG62911" s="7"/>
      <c r="AH62911" s="7"/>
    </row>
    <row r="62912" spans="33:34">
      <c r="AG62912" s="7"/>
      <c r="AH62912" s="7"/>
    </row>
    <row r="62913" spans="33:34">
      <c r="AG62913" s="7"/>
      <c r="AH62913" s="7"/>
    </row>
    <row r="62914" spans="33:34">
      <c r="AG62914" s="7"/>
      <c r="AH62914" s="7"/>
    </row>
    <row r="62915" spans="33:34">
      <c r="AG62915" s="7"/>
      <c r="AH62915" s="7"/>
    </row>
    <row r="62916" spans="33:34">
      <c r="AG62916" s="7"/>
      <c r="AH62916" s="7"/>
    </row>
    <row r="62917" spans="33:34">
      <c r="AG62917" s="7"/>
      <c r="AH62917" s="7"/>
    </row>
    <row r="62918" spans="33:34">
      <c r="AG62918" s="7"/>
      <c r="AH62918" s="7"/>
    </row>
    <row r="62919" spans="33:34">
      <c r="AG62919" s="7"/>
      <c r="AH62919" s="7"/>
    </row>
    <row r="62920" spans="33:34">
      <c r="AG62920" s="7"/>
      <c r="AH62920" s="7"/>
    </row>
    <row r="62921" spans="33:34">
      <c r="AG62921" s="7"/>
      <c r="AH62921" s="7"/>
    </row>
    <row r="62922" spans="33:34">
      <c r="AG62922" s="7"/>
      <c r="AH62922" s="7"/>
    </row>
    <row r="62923" spans="33:34">
      <c r="AG62923" s="7"/>
      <c r="AH62923" s="7"/>
    </row>
    <row r="62924" spans="33:34">
      <c r="AG62924" s="7"/>
      <c r="AH62924" s="7"/>
    </row>
    <row r="62925" spans="33:34">
      <c r="AG62925" s="7"/>
      <c r="AH62925" s="7"/>
    </row>
    <row r="62926" spans="33:34">
      <c r="AG62926" s="7"/>
      <c r="AH62926" s="7"/>
    </row>
    <row r="62927" spans="33:34">
      <c r="AG62927" s="7"/>
      <c r="AH62927" s="7"/>
    </row>
    <row r="62928" spans="33:34">
      <c r="AG62928" s="7"/>
      <c r="AH62928" s="7"/>
    </row>
    <row r="62929" spans="33:34">
      <c r="AG62929" s="7"/>
      <c r="AH62929" s="7"/>
    </row>
    <row r="62930" spans="33:34">
      <c r="AG62930" s="7"/>
      <c r="AH62930" s="7"/>
    </row>
    <row r="62931" spans="33:34">
      <c r="AG62931" s="7"/>
      <c r="AH62931" s="7"/>
    </row>
    <row r="62932" spans="33:34">
      <c r="AG62932" s="7"/>
      <c r="AH62932" s="7"/>
    </row>
    <row r="62933" spans="33:34">
      <c r="AG62933" s="7"/>
      <c r="AH62933" s="7"/>
    </row>
    <row r="62934" spans="33:34">
      <c r="AG62934" s="7"/>
      <c r="AH62934" s="7"/>
    </row>
    <row r="62935" spans="33:34">
      <c r="AG62935" s="7"/>
      <c r="AH62935" s="7"/>
    </row>
    <row r="62936" spans="33:34">
      <c r="AG62936" s="7"/>
      <c r="AH62936" s="7"/>
    </row>
    <row r="62937" spans="33:34">
      <c r="AG62937" s="7"/>
      <c r="AH62937" s="7"/>
    </row>
    <row r="62938" spans="33:34">
      <c r="AG62938" s="7"/>
      <c r="AH62938" s="7"/>
    </row>
    <row r="62939" spans="33:34">
      <c r="AG62939" s="7"/>
      <c r="AH62939" s="7"/>
    </row>
    <row r="62940" spans="33:34">
      <c r="AG62940" s="7"/>
      <c r="AH62940" s="7"/>
    </row>
    <row r="62941" spans="33:34">
      <c r="AG62941" s="7"/>
      <c r="AH62941" s="7"/>
    </row>
    <row r="62942" spans="33:34">
      <c r="AG62942" s="7"/>
      <c r="AH62942" s="7"/>
    </row>
    <row r="62943" spans="33:34">
      <c r="AG62943" s="7"/>
      <c r="AH62943" s="7"/>
    </row>
    <row r="62944" spans="33:34">
      <c r="AG62944" s="7"/>
      <c r="AH62944" s="7"/>
    </row>
    <row r="62945" spans="33:34">
      <c r="AG62945" s="7"/>
      <c r="AH62945" s="7"/>
    </row>
    <row r="62946" spans="33:34">
      <c r="AG62946" s="7"/>
      <c r="AH62946" s="7"/>
    </row>
    <row r="62947" spans="33:34">
      <c r="AG62947" s="7"/>
      <c r="AH62947" s="7"/>
    </row>
    <row r="62948" spans="33:34">
      <c r="AG62948" s="7"/>
      <c r="AH62948" s="7"/>
    </row>
    <row r="62949" spans="33:34">
      <c r="AG62949" s="7"/>
      <c r="AH62949" s="7"/>
    </row>
    <row r="62950" spans="33:34">
      <c r="AG62950" s="7"/>
      <c r="AH62950" s="7"/>
    </row>
    <row r="62951" spans="33:34">
      <c r="AG62951" s="7"/>
      <c r="AH62951" s="7"/>
    </row>
    <row r="62952" spans="33:34">
      <c r="AG62952" s="7"/>
      <c r="AH62952" s="7"/>
    </row>
    <row r="62953" spans="33:34">
      <c r="AG62953" s="7"/>
      <c r="AH62953" s="7"/>
    </row>
    <row r="62954" spans="33:34">
      <c r="AG62954" s="7"/>
      <c r="AH62954" s="7"/>
    </row>
    <row r="62955" spans="33:34">
      <c r="AG62955" s="7"/>
      <c r="AH62955" s="7"/>
    </row>
    <row r="62956" spans="33:34">
      <c r="AG62956" s="7"/>
      <c r="AH62956" s="7"/>
    </row>
    <row r="62957" spans="33:34">
      <c r="AG62957" s="7"/>
      <c r="AH62957" s="7"/>
    </row>
    <row r="62958" spans="33:34">
      <c r="AG62958" s="7"/>
      <c r="AH62958" s="7"/>
    </row>
    <row r="62959" spans="33:34">
      <c r="AG62959" s="7"/>
      <c r="AH62959" s="7"/>
    </row>
    <row r="62960" spans="33:34">
      <c r="AG62960" s="7"/>
      <c r="AH62960" s="7"/>
    </row>
    <row r="62961" spans="33:34">
      <c r="AG62961" s="7"/>
      <c r="AH62961" s="7"/>
    </row>
    <row r="62962" spans="33:34">
      <c r="AG62962" s="7"/>
      <c r="AH62962" s="7"/>
    </row>
    <row r="62963" spans="33:34">
      <c r="AG62963" s="7"/>
      <c r="AH62963" s="7"/>
    </row>
    <row r="62964" spans="33:34">
      <c r="AG62964" s="7"/>
      <c r="AH62964" s="7"/>
    </row>
    <row r="62965" spans="33:34">
      <c r="AG62965" s="7"/>
      <c r="AH62965" s="7"/>
    </row>
    <row r="62966" spans="33:34">
      <c r="AG62966" s="7"/>
      <c r="AH62966" s="7"/>
    </row>
    <row r="62967" spans="33:34">
      <c r="AG62967" s="7"/>
      <c r="AH62967" s="7"/>
    </row>
    <row r="62968" spans="33:34">
      <c r="AG62968" s="7"/>
      <c r="AH62968" s="7"/>
    </row>
    <row r="62969" spans="33:34">
      <c r="AG62969" s="7"/>
      <c r="AH62969" s="7"/>
    </row>
    <row r="62970" spans="33:34">
      <c r="AG62970" s="7"/>
      <c r="AH62970" s="7"/>
    </row>
    <row r="62971" spans="33:34">
      <c r="AG62971" s="7"/>
      <c r="AH62971" s="7"/>
    </row>
    <row r="62972" spans="33:34">
      <c r="AG62972" s="7"/>
      <c r="AH62972" s="7"/>
    </row>
    <row r="62973" spans="33:34">
      <c r="AG62973" s="7"/>
      <c r="AH62973" s="7"/>
    </row>
    <row r="62974" spans="33:34">
      <c r="AG62974" s="7"/>
      <c r="AH62974" s="7"/>
    </row>
    <row r="62975" spans="33:34">
      <c r="AG62975" s="7"/>
      <c r="AH62975" s="7"/>
    </row>
    <row r="62976" spans="33:34">
      <c r="AG62976" s="7"/>
      <c r="AH62976" s="7"/>
    </row>
    <row r="62977" spans="33:34">
      <c r="AG62977" s="7"/>
      <c r="AH62977" s="7"/>
    </row>
    <row r="62978" spans="33:34">
      <c r="AG62978" s="7"/>
      <c r="AH62978" s="7"/>
    </row>
    <row r="62979" spans="33:34">
      <c r="AG62979" s="7"/>
      <c r="AH62979" s="7"/>
    </row>
    <row r="62980" spans="33:34">
      <c r="AG62980" s="7"/>
      <c r="AH62980" s="7"/>
    </row>
    <row r="62981" spans="33:34">
      <c r="AG62981" s="7"/>
      <c r="AH62981" s="7"/>
    </row>
    <row r="62982" spans="33:34">
      <c r="AG62982" s="7"/>
      <c r="AH62982" s="7"/>
    </row>
    <row r="62983" spans="33:34">
      <c r="AG62983" s="7"/>
      <c r="AH62983" s="7"/>
    </row>
    <row r="62984" spans="33:34">
      <c r="AG62984" s="7"/>
      <c r="AH62984" s="7"/>
    </row>
    <row r="62985" spans="33:34">
      <c r="AG62985" s="7"/>
      <c r="AH62985" s="7"/>
    </row>
    <row r="62986" spans="33:34">
      <c r="AG62986" s="7"/>
      <c r="AH62986" s="7"/>
    </row>
    <row r="62987" spans="33:34">
      <c r="AG62987" s="7"/>
      <c r="AH62987" s="7"/>
    </row>
    <row r="62988" spans="33:34">
      <c r="AG62988" s="7"/>
      <c r="AH62988" s="7"/>
    </row>
    <row r="62989" spans="33:34">
      <c r="AG62989" s="7"/>
      <c r="AH62989" s="7"/>
    </row>
    <row r="62990" spans="33:34">
      <c r="AG62990" s="7"/>
      <c r="AH62990" s="7"/>
    </row>
    <row r="62991" spans="33:34">
      <c r="AG62991" s="7"/>
      <c r="AH62991" s="7"/>
    </row>
    <row r="62992" spans="33:34">
      <c r="AG62992" s="7"/>
      <c r="AH62992" s="7"/>
    </row>
    <row r="62993" spans="33:34">
      <c r="AG62993" s="7"/>
      <c r="AH62993" s="7"/>
    </row>
    <row r="62994" spans="33:34">
      <c r="AG62994" s="7"/>
      <c r="AH62994" s="7"/>
    </row>
    <row r="62995" spans="33:34">
      <c r="AG62995" s="7"/>
      <c r="AH62995" s="7"/>
    </row>
    <row r="62996" spans="33:34">
      <c r="AG62996" s="7"/>
      <c r="AH62996" s="7"/>
    </row>
    <row r="62997" spans="33:34">
      <c r="AG62997" s="7"/>
      <c r="AH62997" s="7"/>
    </row>
    <row r="62998" spans="33:34">
      <c r="AG62998" s="7"/>
      <c r="AH62998" s="7"/>
    </row>
    <row r="62999" spans="33:34">
      <c r="AG62999" s="7"/>
      <c r="AH62999" s="7"/>
    </row>
    <row r="63000" spans="33:34">
      <c r="AG63000" s="7"/>
      <c r="AH63000" s="7"/>
    </row>
    <row r="63001" spans="33:34">
      <c r="AG63001" s="7"/>
      <c r="AH63001" s="7"/>
    </row>
    <row r="63002" spans="33:34">
      <c r="AG63002" s="7"/>
      <c r="AH63002" s="7"/>
    </row>
    <row r="63003" spans="33:34">
      <c r="AG63003" s="7"/>
      <c r="AH63003" s="7"/>
    </row>
    <row r="63004" spans="33:34">
      <c r="AG63004" s="7"/>
      <c r="AH63004" s="7"/>
    </row>
    <row r="63005" spans="33:34">
      <c r="AG63005" s="7"/>
      <c r="AH63005" s="7"/>
    </row>
    <row r="63006" spans="33:34">
      <c r="AG63006" s="7"/>
      <c r="AH63006" s="7"/>
    </row>
    <row r="63007" spans="33:34">
      <c r="AG63007" s="7"/>
      <c r="AH63007" s="7"/>
    </row>
    <row r="63008" spans="33:34">
      <c r="AG63008" s="7"/>
      <c r="AH63008" s="7"/>
    </row>
    <row r="63009" spans="33:34">
      <c r="AG63009" s="7"/>
      <c r="AH63009" s="7"/>
    </row>
    <row r="63010" spans="33:34">
      <c r="AG63010" s="7"/>
      <c r="AH63010" s="7"/>
    </row>
    <row r="63011" spans="33:34">
      <c r="AG63011" s="7"/>
      <c r="AH63011" s="7"/>
    </row>
    <row r="63012" spans="33:34">
      <c r="AG63012" s="7"/>
      <c r="AH63012" s="7"/>
    </row>
    <row r="63013" spans="33:34">
      <c r="AG63013" s="7"/>
      <c r="AH63013" s="7"/>
    </row>
    <row r="63014" spans="33:34">
      <c r="AG63014" s="7"/>
      <c r="AH63014" s="7"/>
    </row>
    <row r="63015" spans="33:34">
      <c r="AG63015" s="7"/>
      <c r="AH63015" s="7"/>
    </row>
    <row r="63016" spans="33:34">
      <c r="AG63016" s="7"/>
      <c r="AH63016" s="7"/>
    </row>
    <row r="63017" spans="33:34">
      <c r="AG63017" s="7"/>
      <c r="AH63017" s="7"/>
    </row>
    <row r="63018" spans="33:34">
      <c r="AG63018" s="7"/>
      <c r="AH63018" s="7"/>
    </row>
    <row r="63019" spans="33:34">
      <c r="AG63019" s="7"/>
      <c r="AH63019" s="7"/>
    </row>
    <row r="63020" spans="33:34">
      <c r="AG63020" s="7"/>
      <c r="AH63020" s="7"/>
    </row>
    <row r="63021" spans="33:34">
      <c r="AG63021" s="7"/>
      <c r="AH63021" s="7"/>
    </row>
    <row r="63022" spans="33:34">
      <c r="AG63022" s="7"/>
      <c r="AH63022" s="7"/>
    </row>
    <row r="63023" spans="33:34">
      <c r="AG63023" s="7"/>
      <c r="AH63023" s="7"/>
    </row>
    <row r="63024" spans="33:34">
      <c r="AG63024" s="7"/>
      <c r="AH63024" s="7"/>
    </row>
    <row r="63025" spans="33:34">
      <c r="AG63025" s="7"/>
      <c r="AH63025" s="7"/>
    </row>
    <row r="63026" spans="33:34">
      <c r="AG63026" s="7"/>
      <c r="AH63026" s="7"/>
    </row>
    <row r="63027" spans="33:34">
      <c r="AG63027" s="7"/>
      <c r="AH63027" s="7"/>
    </row>
    <row r="63028" spans="33:34">
      <c r="AG63028" s="7"/>
      <c r="AH63028" s="7"/>
    </row>
    <row r="63029" spans="33:34">
      <c r="AG63029" s="7"/>
      <c r="AH63029" s="7"/>
    </row>
    <row r="63030" spans="33:34">
      <c r="AG63030" s="7"/>
      <c r="AH63030" s="7"/>
    </row>
    <row r="63031" spans="33:34">
      <c r="AG63031" s="7"/>
      <c r="AH63031" s="7"/>
    </row>
    <row r="63032" spans="33:34">
      <c r="AG63032" s="7"/>
      <c r="AH63032" s="7"/>
    </row>
    <row r="63033" spans="33:34">
      <c r="AG63033" s="7"/>
      <c r="AH63033" s="7"/>
    </row>
    <row r="63034" spans="33:34">
      <c r="AG63034" s="7"/>
      <c r="AH63034" s="7"/>
    </row>
    <row r="63035" spans="33:34">
      <c r="AG63035" s="7"/>
      <c r="AH63035" s="7"/>
    </row>
    <row r="63036" spans="33:34">
      <c r="AG63036" s="7"/>
      <c r="AH63036" s="7"/>
    </row>
    <row r="63037" spans="33:34">
      <c r="AG63037" s="7"/>
      <c r="AH63037" s="7"/>
    </row>
    <row r="63038" spans="33:34">
      <c r="AG63038" s="7"/>
      <c r="AH63038" s="7"/>
    </row>
    <row r="63039" spans="33:34">
      <c r="AG63039" s="7"/>
      <c r="AH63039" s="7"/>
    </row>
    <row r="63040" spans="33:34">
      <c r="AG63040" s="7"/>
      <c r="AH63040" s="7"/>
    </row>
    <row r="63041" spans="33:34">
      <c r="AG63041" s="7"/>
      <c r="AH63041" s="7"/>
    </row>
    <row r="63042" spans="33:34">
      <c r="AG63042" s="7"/>
      <c r="AH63042" s="7"/>
    </row>
    <row r="63043" spans="33:34">
      <c r="AG63043" s="7"/>
      <c r="AH63043" s="7"/>
    </row>
    <row r="63044" spans="33:34">
      <c r="AG63044" s="7"/>
      <c r="AH63044" s="7"/>
    </row>
    <row r="63045" spans="33:34">
      <c r="AG63045" s="7"/>
      <c r="AH63045" s="7"/>
    </row>
    <row r="63046" spans="33:34">
      <c r="AG63046" s="7"/>
      <c r="AH63046" s="7"/>
    </row>
    <row r="63047" spans="33:34">
      <c r="AG63047" s="7"/>
      <c r="AH63047" s="7"/>
    </row>
    <row r="63048" spans="33:34">
      <c r="AG63048" s="7"/>
      <c r="AH63048" s="7"/>
    </row>
    <row r="63049" spans="33:34">
      <c r="AG63049" s="7"/>
      <c r="AH63049" s="7"/>
    </row>
    <row r="63050" spans="33:34">
      <c r="AG63050" s="7"/>
      <c r="AH63050" s="7"/>
    </row>
    <row r="63051" spans="33:34">
      <c r="AG63051" s="7"/>
      <c r="AH63051" s="7"/>
    </row>
    <row r="63052" spans="33:34">
      <c r="AG63052" s="7"/>
      <c r="AH63052" s="7"/>
    </row>
    <row r="63053" spans="33:34">
      <c r="AG63053" s="7"/>
      <c r="AH63053" s="7"/>
    </row>
    <row r="63054" spans="33:34">
      <c r="AG63054" s="7"/>
      <c r="AH63054" s="7"/>
    </row>
    <row r="63055" spans="33:34">
      <c r="AG63055" s="7"/>
      <c r="AH63055" s="7"/>
    </row>
    <row r="63056" spans="33:34">
      <c r="AG63056" s="7"/>
      <c r="AH63056" s="7"/>
    </row>
    <row r="63057" spans="33:34">
      <c r="AG63057" s="7"/>
      <c r="AH63057" s="7"/>
    </row>
    <row r="63058" spans="33:34">
      <c r="AG63058" s="7"/>
      <c r="AH63058" s="7"/>
    </row>
    <row r="63059" spans="33:34">
      <c r="AG63059" s="7"/>
      <c r="AH63059" s="7"/>
    </row>
    <row r="63060" spans="33:34">
      <c r="AG63060" s="7"/>
      <c r="AH63060" s="7"/>
    </row>
    <row r="63061" spans="33:34">
      <c r="AG63061" s="7"/>
      <c r="AH63061" s="7"/>
    </row>
    <row r="63062" spans="33:34">
      <c r="AG63062" s="7"/>
      <c r="AH63062" s="7"/>
    </row>
    <row r="63063" spans="33:34">
      <c r="AG63063" s="7"/>
      <c r="AH63063" s="7"/>
    </row>
    <row r="63064" spans="33:34">
      <c r="AG63064" s="7"/>
      <c r="AH63064" s="7"/>
    </row>
    <row r="63065" spans="33:34">
      <c r="AG63065" s="7"/>
      <c r="AH63065" s="7"/>
    </row>
    <row r="63066" spans="33:34">
      <c r="AG63066" s="7"/>
      <c r="AH63066" s="7"/>
    </row>
    <row r="63067" spans="33:34">
      <c r="AG63067" s="7"/>
      <c r="AH63067" s="7"/>
    </row>
    <row r="63068" spans="33:34">
      <c r="AG63068" s="7"/>
      <c r="AH63068" s="7"/>
    </row>
    <row r="63069" spans="33:34">
      <c r="AG63069" s="7"/>
      <c r="AH63069" s="7"/>
    </row>
    <row r="63070" spans="33:34">
      <c r="AG63070" s="7"/>
      <c r="AH63070" s="7"/>
    </row>
    <row r="63071" spans="33:34">
      <c r="AG63071" s="7"/>
      <c r="AH63071" s="7"/>
    </row>
    <row r="63072" spans="33:34">
      <c r="AG63072" s="7"/>
      <c r="AH63072" s="7"/>
    </row>
    <row r="63073" spans="33:34">
      <c r="AG63073" s="7"/>
      <c r="AH63073" s="7"/>
    </row>
    <row r="63074" spans="33:34">
      <c r="AG63074" s="7"/>
      <c r="AH63074" s="7"/>
    </row>
    <row r="63075" spans="33:34">
      <c r="AG63075" s="7"/>
      <c r="AH63075" s="7"/>
    </row>
    <row r="63076" spans="33:34">
      <c r="AG63076" s="7"/>
      <c r="AH63076" s="7"/>
    </row>
    <row r="63077" spans="33:34">
      <c r="AG63077" s="7"/>
      <c r="AH63077" s="7"/>
    </row>
    <row r="63078" spans="33:34">
      <c r="AG63078" s="7"/>
      <c r="AH63078" s="7"/>
    </row>
    <row r="63079" spans="33:34">
      <c r="AG63079" s="7"/>
      <c r="AH63079" s="7"/>
    </row>
    <row r="63080" spans="33:34">
      <c r="AG63080" s="7"/>
      <c r="AH63080" s="7"/>
    </row>
    <row r="63081" spans="33:34">
      <c r="AG63081" s="7"/>
      <c r="AH63081" s="7"/>
    </row>
    <row r="63082" spans="33:34">
      <c r="AG63082" s="7"/>
      <c r="AH63082" s="7"/>
    </row>
    <row r="63083" spans="33:34">
      <c r="AG63083" s="7"/>
      <c r="AH63083" s="7"/>
    </row>
    <row r="63084" spans="33:34">
      <c r="AG63084" s="7"/>
      <c r="AH63084" s="7"/>
    </row>
    <row r="63085" spans="33:34">
      <c r="AG63085" s="7"/>
      <c r="AH63085" s="7"/>
    </row>
    <row r="63086" spans="33:34">
      <c r="AG63086" s="7"/>
      <c r="AH63086" s="7"/>
    </row>
    <row r="63087" spans="33:34">
      <c r="AG63087" s="7"/>
      <c r="AH63087" s="7"/>
    </row>
    <row r="63088" spans="33:34">
      <c r="AG63088" s="7"/>
      <c r="AH63088" s="7"/>
    </row>
    <row r="63089" spans="33:34">
      <c r="AG63089" s="7"/>
      <c r="AH63089" s="7"/>
    </row>
    <row r="63090" spans="33:34">
      <c r="AG63090" s="7"/>
      <c r="AH63090" s="7"/>
    </row>
    <row r="63091" spans="33:34">
      <c r="AG63091" s="7"/>
      <c r="AH63091" s="7"/>
    </row>
    <row r="63092" spans="33:34">
      <c r="AG63092" s="7"/>
      <c r="AH63092" s="7"/>
    </row>
    <row r="63093" spans="33:34">
      <c r="AG63093" s="7"/>
      <c r="AH63093" s="7"/>
    </row>
    <row r="63094" spans="33:34">
      <c r="AG63094" s="7"/>
      <c r="AH63094" s="7"/>
    </row>
    <row r="63095" spans="33:34">
      <c r="AG63095" s="7"/>
      <c r="AH63095" s="7"/>
    </row>
    <row r="63096" spans="33:34">
      <c r="AG63096" s="7"/>
      <c r="AH63096" s="7"/>
    </row>
    <row r="63097" spans="33:34">
      <c r="AG63097" s="7"/>
      <c r="AH63097" s="7"/>
    </row>
    <row r="63098" spans="33:34">
      <c r="AG63098" s="7"/>
      <c r="AH63098" s="7"/>
    </row>
    <row r="63099" spans="33:34">
      <c r="AG63099" s="7"/>
      <c r="AH63099" s="7"/>
    </row>
    <row r="63100" spans="33:34">
      <c r="AG63100" s="7"/>
      <c r="AH63100" s="7"/>
    </row>
    <row r="63101" spans="33:34">
      <c r="AG63101" s="7"/>
      <c r="AH63101" s="7"/>
    </row>
    <row r="63102" spans="33:34">
      <c r="AG63102" s="7"/>
      <c r="AH63102" s="7"/>
    </row>
    <row r="63103" spans="33:34">
      <c r="AG63103" s="7"/>
      <c r="AH63103" s="7"/>
    </row>
    <row r="63104" spans="33:34">
      <c r="AG63104" s="7"/>
      <c r="AH63104" s="7"/>
    </row>
    <row r="63105" spans="33:34">
      <c r="AG63105" s="7"/>
      <c r="AH63105" s="7"/>
    </row>
    <row r="63106" spans="33:34">
      <c r="AG63106" s="7"/>
      <c r="AH63106" s="7"/>
    </row>
    <row r="63107" spans="33:34">
      <c r="AG63107" s="7"/>
      <c r="AH63107" s="7"/>
    </row>
    <row r="63108" spans="33:34">
      <c r="AG63108" s="7"/>
      <c r="AH63108" s="7"/>
    </row>
    <row r="63109" spans="33:34">
      <c r="AG63109" s="7"/>
      <c r="AH63109" s="7"/>
    </row>
    <row r="63110" spans="33:34">
      <c r="AG63110" s="7"/>
      <c r="AH63110" s="7"/>
    </row>
    <row r="63111" spans="33:34">
      <c r="AG63111" s="7"/>
      <c r="AH63111" s="7"/>
    </row>
    <row r="63112" spans="33:34">
      <c r="AG63112" s="7"/>
      <c r="AH63112" s="7"/>
    </row>
    <row r="63113" spans="33:34">
      <c r="AG63113" s="7"/>
      <c r="AH63113" s="7"/>
    </row>
    <row r="63114" spans="33:34">
      <c r="AG63114" s="7"/>
      <c r="AH63114" s="7"/>
    </row>
    <row r="63115" spans="33:34">
      <c r="AG63115" s="7"/>
      <c r="AH63115" s="7"/>
    </row>
    <row r="63116" spans="33:34">
      <c r="AG63116" s="7"/>
      <c r="AH63116" s="7"/>
    </row>
    <row r="63117" spans="33:34">
      <c r="AG63117" s="7"/>
      <c r="AH63117" s="7"/>
    </row>
    <row r="63118" spans="33:34">
      <c r="AG63118" s="7"/>
      <c r="AH63118" s="7"/>
    </row>
    <row r="63119" spans="33:34">
      <c r="AG63119" s="7"/>
      <c r="AH63119" s="7"/>
    </row>
    <row r="63120" spans="33:34">
      <c r="AG63120" s="7"/>
      <c r="AH63120" s="7"/>
    </row>
    <row r="63121" spans="33:34">
      <c r="AG63121" s="7"/>
      <c r="AH63121" s="7"/>
    </row>
    <row r="63122" spans="33:34">
      <c r="AG63122" s="7"/>
      <c r="AH63122" s="7"/>
    </row>
    <row r="63123" spans="33:34">
      <c r="AG63123" s="7"/>
      <c r="AH63123" s="7"/>
    </row>
    <row r="63124" spans="33:34">
      <c r="AG63124" s="7"/>
      <c r="AH63124" s="7"/>
    </row>
    <row r="63125" spans="33:34">
      <c r="AG63125" s="7"/>
      <c r="AH63125" s="7"/>
    </row>
    <row r="63126" spans="33:34">
      <c r="AG63126" s="7"/>
      <c r="AH63126" s="7"/>
    </row>
    <row r="63127" spans="33:34">
      <c r="AG63127" s="7"/>
      <c r="AH63127" s="7"/>
    </row>
    <row r="63128" spans="33:34">
      <c r="AG63128" s="7"/>
      <c r="AH63128" s="7"/>
    </row>
    <row r="63129" spans="33:34">
      <c r="AG63129" s="7"/>
      <c r="AH63129" s="7"/>
    </row>
    <row r="63130" spans="33:34">
      <c r="AG63130" s="7"/>
      <c r="AH63130" s="7"/>
    </row>
    <row r="63131" spans="33:34">
      <c r="AG63131" s="7"/>
      <c r="AH63131" s="7"/>
    </row>
    <row r="63132" spans="33:34">
      <c r="AG63132" s="7"/>
      <c r="AH63132" s="7"/>
    </row>
    <row r="63133" spans="33:34">
      <c r="AG63133" s="7"/>
      <c r="AH63133" s="7"/>
    </row>
    <row r="63134" spans="33:34">
      <c r="AG63134" s="7"/>
      <c r="AH63134" s="7"/>
    </row>
    <row r="63135" spans="33:34">
      <c r="AG63135" s="7"/>
      <c r="AH63135" s="7"/>
    </row>
    <row r="63136" spans="33:34">
      <c r="AG63136" s="7"/>
      <c r="AH63136" s="7"/>
    </row>
    <row r="63137" spans="33:34">
      <c r="AG63137" s="7"/>
      <c r="AH63137" s="7"/>
    </row>
    <row r="63138" spans="33:34">
      <c r="AG63138" s="7"/>
      <c r="AH63138" s="7"/>
    </row>
    <row r="63139" spans="33:34">
      <c r="AG63139" s="7"/>
      <c r="AH63139" s="7"/>
    </row>
    <row r="63140" spans="33:34">
      <c r="AG63140" s="7"/>
      <c r="AH63140" s="7"/>
    </row>
    <row r="63141" spans="33:34">
      <c r="AG63141" s="7"/>
      <c r="AH63141" s="7"/>
    </row>
    <row r="63142" spans="33:34">
      <c r="AG63142" s="7"/>
      <c r="AH63142" s="7"/>
    </row>
    <row r="63143" spans="33:34">
      <c r="AG63143" s="7"/>
      <c r="AH63143" s="7"/>
    </row>
    <row r="63144" spans="33:34">
      <c r="AG63144" s="7"/>
      <c r="AH63144" s="7"/>
    </row>
    <row r="63145" spans="33:34">
      <c r="AG63145" s="7"/>
      <c r="AH63145" s="7"/>
    </row>
    <row r="63146" spans="33:34">
      <c r="AG63146" s="7"/>
      <c r="AH63146" s="7"/>
    </row>
    <row r="63147" spans="33:34">
      <c r="AG63147" s="7"/>
      <c r="AH63147" s="7"/>
    </row>
    <row r="63148" spans="33:34">
      <c r="AG63148" s="7"/>
      <c r="AH63148" s="7"/>
    </row>
    <row r="63149" spans="33:34">
      <c r="AG63149" s="7"/>
      <c r="AH63149" s="7"/>
    </row>
    <row r="63150" spans="33:34">
      <c r="AG63150" s="7"/>
      <c r="AH63150" s="7"/>
    </row>
    <row r="63151" spans="33:34">
      <c r="AG63151" s="7"/>
      <c r="AH63151" s="7"/>
    </row>
    <row r="63152" spans="33:34">
      <c r="AG63152" s="7"/>
      <c r="AH63152" s="7"/>
    </row>
    <row r="63153" spans="33:34">
      <c r="AG63153" s="7"/>
      <c r="AH63153" s="7"/>
    </row>
    <row r="63154" spans="33:34">
      <c r="AG63154" s="7"/>
      <c r="AH63154" s="7"/>
    </row>
    <row r="63155" spans="33:34">
      <c r="AG63155" s="7"/>
      <c r="AH63155" s="7"/>
    </row>
    <row r="63156" spans="33:34">
      <c r="AG63156" s="7"/>
      <c r="AH63156" s="7"/>
    </row>
    <row r="63157" spans="33:34">
      <c r="AG63157" s="7"/>
      <c r="AH63157" s="7"/>
    </row>
    <row r="63158" spans="33:34">
      <c r="AG63158" s="7"/>
      <c r="AH63158" s="7"/>
    </row>
    <row r="63159" spans="33:34">
      <c r="AG63159" s="7"/>
      <c r="AH63159" s="7"/>
    </row>
    <row r="63160" spans="33:34">
      <c r="AG63160" s="7"/>
      <c r="AH63160" s="7"/>
    </row>
    <row r="63161" spans="33:34">
      <c r="AG63161" s="7"/>
      <c r="AH63161" s="7"/>
    </row>
    <row r="63162" spans="33:34">
      <c r="AG63162" s="7"/>
      <c r="AH63162" s="7"/>
    </row>
    <row r="63163" spans="33:34">
      <c r="AG63163" s="7"/>
      <c r="AH63163" s="7"/>
    </row>
    <row r="63164" spans="33:34">
      <c r="AG63164" s="7"/>
      <c r="AH63164" s="7"/>
    </row>
    <row r="63165" spans="33:34">
      <c r="AG63165" s="7"/>
      <c r="AH63165" s="7"/>
    </row>
    <row r="63166" spans="33:34">
      <c r="AG63166" s="7"/>
      <c r="AH63166" s="7"/>
    </row>
    <row r="63167" spans="33:34">
      <c r="AG63167" s="7"/>
      <c r="AH63167" s="7"/>
    </row>
    <row r="63168" spans="33:34">
      <c r="AG63168" s="7"/>
      <c r="AH63168" s="7"/>
    </row>
    <row r="63169" spans="33:34">
      <c r="AG63169" s="7"/>
      <c r="AH63169" s="7"/>
    </row>
    <row r="63170" spans="33:34">
      <c r="AG63170" s="7"/>
      <c r="AH63170" s="7"/>
    </row>
    <row r="63171" spans="33:34">
      <c r="AG63171" s="7"/>
      <c r="AH63171" s="7"/>
    </row>
    <row r="63172" spans="33:34">
      <c r="AG63172" s="7"/>
      <c r="AH63172" s="7"/>
    </row>
    <row r="63173" spans="33:34">
      <c r="AG63173" s="7"/>
      <c r="AH63173" s="7"/>
    </row>
    <row r="63174" spans="33:34">
      <c r="AG63174" s="7"/>
      <c r="AH63174" s="7"/>
    </row>
    <row r="63175" spans="33:34">
      <c r="AG63175" s="7"/>
      <c r="AH63175" s="7"/>
    </row>
    <row r="63176" spans="33:34">
      <c r="AG63176" s="7"/>
      <c r="AH63176" s="7"/>
    </row>
    <row r="63177" spans="33:34">
      <c r="AG63177" s="7"/>
      <c r="AH63177" s="7"/>
    </row>
    <row r="63178" spans="33:34">
      <c r="AG63178" s="7"/>
      <c r="AH63178" s="7"/>
    </row>
    <row r="63179" spans="33:34">
      <c r="AG63179" s="7"/>
      <c r="AH63179" s="7"/>
    </row>
    <row r="63180" spans="33:34">
      <c r="AG63180" s="7"/>
      <c r="AH63180" s="7"/>
    </row>
    <row r="63181" spans="33:34">
      <c r="AG63181" s="7"/>
      <c r="AH63181" s="7"/>
    </row>
    <row r="63182" spans="33:34">
      <c r="AG63182" s="7"/>
      <c r="AH63182" s="7"/>
    </row>
    <row r="63183" spans="33:34">
      <c r="AG63183" s="7"/>
      <c r="AH63183" s="7"/>
    </row>
    <row r="63184" spans="33:34">
      <c r="AG63184" s="7"/>
      <c r="AH63184" s="7"/>
    </row>
    <row r="63185" spans="33:34">
      <c r="AG63185" s="7"/>
      <c r="AH63185" s="7"/>
    </row>
    <row r="63186" spans="33:34">
      <c r="AG63186" s="7"/>
      <c r="AH63186" s="7"/>
    </row>
    <row r="63187" spans="33:34">
      <c r="AG63187" s="7"/>
      <c r="AH63187" s="7"/>
    </row>
    <row r="63188" spans="33:34">
      <c r="AG63188" s="7"/>
      <c r="AH63188" s="7"/>
    </row>
    <row r="63189" spans="33:34">
      <c r="AG63189" s="7"/>
      <c r="AH63189" s="7"/>
    </row>
    <row r="63190" spans="33:34">
      <c r="AG63190" s="7"/>
      <c r="AH63190" s="7"/>
    </row>
    <row r="63191" spans="33:34">
      <c r="AG63191" s="7"/>
      <c r="AH63191" s="7"/>
    </row>
    <row r="63192" spans="33:34">
      <c r="AG63192" s="7"/>
      <c r="AH63192" s="7"/>
    </row>
    <row r="63193" spans="33:34">
      <c r="AG63193" s="7"/>
      <c r="AH63193" s="7"/>
    </row>
    <row r="63194" spans="33:34">
      <c r="AG63194" s="7"/>
      <c r="AH63194" s="7"/>
    </row>
    <row r="63195" spans="33:34">
      <c r="AG63195" s="7"/>
      <c r="AH63195" s="7"/>
    </row>
    <row r="63196" spans="33:34">
      <c r="AG63196" s="7"/>
      <c r="AH63196" s="7"/>
    </row>
    <row r="63197" spans="33:34">
      <c r="AG63197" s="7"/>
      <c r="AH63197" s="7"/>
    </row>
    <row r="63198" spans="33:34">
      <c r="AG63198" s="7"/>
      <c r="AH63198" s="7"/>
    </row>
    <row r="63199" spans="33:34">
      <c r="AG63199" s="7"/>
      <c r="AH63199" s="7"/>
    </row>
    <row r="63200" spans="33:34">
      <c r="AG63200" s="7"/>
      <c r="AH63200" s="7"/>
    </row>
    <row r="63201" spans="33:34">
      <c r="AG63201" s="7"/>
      <c r="AH63201" s="7"/>
    </row>
    <row r="63202" spans="33:34">
      <c r="AG63202" s="7"/>
      <c r="AH63202" s="7"/>
    </row>
    <row r="63203" spans="33:34">
      <c r="AG63203" s="7"/>
      <c r="AH63203" s="7"/>
    </row>
    <row r="63204" spans="33:34">
      <c r="AG63204" s="7"/>
      <c r="AH63204" s="7"/>
    </row>
    <row r="63205" spans="33:34">
      <c r="AG63205" s="7"/>
      <c r="AH63205" s="7"/>
    </row>
    <row r="63206" spans="33:34">
      <c r="AG63206" s="7"/>
      <c r="AH63206" s="7"/>
    </row>
    <row r="63207" spans="33:34">
      <c r="AG63207" s="7"/>
      <c r="AH63207" s="7"/>
    </row>
    <row r="63208" spans="33:34">
      <c r="AG63208" s="7"/>
      <c r="AH63208" s="7"/>
    </row>
    <row r="63209" spans="33:34">
      <c r="AG63209" s="7"/>
      <c r="AH63209" s="7"/>
    </row>
    <row r="63210" spans="33:34">
      <c r="AG63210" s="7"/>
      <c r="AH63210" s="7"/>
    </row>
    <row r="63211" spans="33:34">
      <c r="AG63211" s="7"/>
      <c r="AH63211" s="7"/>
    </row>
    <row r="63212" spans="33:34">
      <c r="AG63212" s="7"/>
      <c r="AH63212" s="7"/>
    </row>
    <row r="63213" spans="33:34">
      <c r="AG63213" s="7"/>
      <c r="AH63213" s="7"/>
    </row>
    <row r="63214" spans="33:34">
      <c r="AG63214" s="7"/>
      <c r="AH63214" s="7"/>
    </row>
    <row r="63215" spans="33:34">
      <c r="AG63215" s="7"/>
      <c r="AH63215" s="7"/>
    </row>
    <row r="63216" spans="33:34">
      <c r="AG63216" s="7"/>
      <c r="AH63216" s="7"/>
    </row>
    <row r="63217" spans="33:34">
      <c r="AG63217" s="7"/>
      <c r="AH63217" s="7"/>
    </row>
    <row r="63218" spans="33:34">
      <c r="AG63218" s="7"/>
      <c r="AH63218" s="7"/>
    </row>
    <row r="63219" spans="33:34">
      <c r="AG63219" s="7"/>
      <c r="AH63219" s="7"/>
    </row>
    <row r="63220" spans="33:34">
      <c r="AG63220" s="7"/>
      <c r="AH63220" s="7"/>
    </row>
    <row r="63221" spans="33:34">
      <c r="AG63221" s="7"/>
      <c r="AH63221" s="7"/>
    </row>
    <row r="63222" spans="33:34">
      <c r="AG63222" s="7"/>
      <c r="AH63222" s="7"/>
    </row>
    <row r="63223" spans="33:34">
      <c r="AG63223" s="7"/>
      <c r="AH63223" s="7"/>
    </row>
    <row r="63224" spans="33:34">
      <c r="AG63224" s="7"/>
      <c r="AH63224" s="7"/>
    </row>
    <row r="63225" spans="33:34">
      <c r="AG63225" s="7"/>
      <c r="AH63225" s="7"/>
    </row>
    <row r="63226" spans="33:34">
      <c r="AG63226" s="7"/>
      <c r="AH63226" s="7"/>
    </row>
    <row r="63227" spans="33:34">
      <c r="AG63227" s="7"/>
      <c r="AH63227" s="7"/>
    </row>
    <row r="63228" spans="33:34">
      <c r="AG63228" s="7"/>
      <c r="AH63228" s="7"/>
    </row>
    <row r="63229" spans="33:34">
      <c r="AG63229" s="7"/>
      <c r="AH63229" s="7"/>
    </row>
    <row r="63230" spans="33:34">
      <c r="AG63230" s="7"/>
      <c r="AH63230" s="7"/>
    </row>
    <row r="63231" spans="33:34">
      <c r="AG63231" s="7"/>
      <c r="AH63231" s="7"/>
    </row>
    <row r="63232" spans="33:34">
      <c r="AG63232" s="7"/>
      <c r="AH63232" s="7"/>
    </row>
    <row r="63233" spans="33:34">
      <c r="AG63233" s="7"/>
      <c r="AH63233" s="7"/>
    </row>
    <row r="63234" spans="33:34">
      <c r="AG63234" s="7"/>
      <c r="AH63234" s="7"/>
    </row>
    <row r="63235" spans="33:34">
      <c r="AG63235" s="7"/>
      <c r="AH63235" s="7"/>
    </row>
    <row r="63236" spans="33:34">
      <c r="AG63236" s="7"/>
      <c r="AH63236" s="7"/>
    </row>
    <row r="63237" spans="33:34">
      <c r="AG63237" s="7"/>
      <c r="AH63237" s="7"/>
    </row>
    <row r="63238" spans="33:34">
      <c r="AG63238" s="7"/>
      <c r="AH63238" s="7"/>
    </row>
    <row r="63239" spans="33:34">
      <c r="AG63239" s="7"/>
      <c r="AH63239" s="7"/>
    </row>
    <row r="63240" spans="33:34">
      <c r="AG63240" s="7"/>
      <c r="AH63240" s="7"/>
    </row>
    <row r="63241" spans="33:34">
      <c r="AG63241" s="7"/>
      <c r="AH63241" s="7"/>
    </row>
    <row r="63242" spans="33:34">
      <c r="AG63242" s="7"/>
      <c r="AH63242" s="7"/>
    </row>
    <row r="63243" spans="33:34">
      <c r="AG63243" s="7"/>
      <c r="AH63243" s="7"/>
    </row>
    <row r="63244" spans="33:34">
      <c r="AG63244" s="7"/>
      <c r="AH63244" s="7"/>
    </row>
    <row r="63245" spans="33:34">
      <c r="AG63245" s="7"/>
      <c r="AH63245" s="7"/>
    </row>
    <row r="63246" spans="33:34">
      <c r="AG63246" s="7"/>
      <c r="AH63246" s="7"/>
    </row>
    <row r="63247" spans="33:34">
      <c r="AG63247" s="7"/>
      <c r="AH63247" s="7"/>
    </row>
    <row r="63248" spans="33:34">
      <c r="AG63248" s="7"/>
      <c r="AH63248" s="7"/>
    </row>
    <row r="63249" spans="33:34">
      <c r="AG63249" s="7"/>
      <c r="AH63249" s="7"/>
    </row>
    <row r="63250" spans="33:34">
      <c r="AG63250" s="7"/>
      <c r="AH63250" s="7"/>
    </row>
    <row r="63251" spans="33:34">
      <c r="AG63251" s="7"/>
      <c r="AH63251" s="7"/>
    </row>
    <row r="63252" spans="33:34">
      <c r="AG63252" s="7"/>
      <c r="AH63252" s="7"/>
    </row>
    <row r="63253" spans="33:34">
      <c r="AG63253" s="7"/>
      <c r="AH63253" s="7"/>
    </row>
    <row r="63254" spans="33:34">
      <c r="AG63254" s="7"/>
      <c r="AH63254" s="7"/>
    </row>
    <row r="63255" spans="33:34">
      <c r="AG63255" s="7"/>
      <c r="AH63255" s="7"/>
    </row>
    <row r="63256" spans="33:34">
      <c r="AG63256" s="7"/>
      <c r="AH63256" s="7"/>
    </row>
    <row r="63257" spans="33:34">
      <c r="AG63257" s="7"/>
      <c r="AH63257" s="7"/>
    </row>
    <row r="63258" spans="33:34">
      <c r="AG63258" s="7"/>
      <c r="AH63258" s="7"/>
    </row>
    <row r="63259" spans="33:34">
      <c r="AG63259" s="7"/>
      <c r="AH63259" s="7"/>
    </row>
    <row r="63260" spans="33:34">
      <c r="AG63260" s="7"/>
      <c r="AH63260" s="7"/>
    </row>
    <row r="63261" spans="33:34">
      <c r="AG63261" s="7"/>
      <c r="AH63261" s="7"/>
    </row>
    <row r="63262" spans="33:34">
      <c r="AG63262" s="7"/>
      <c r="AH63262" s="7"/>
    </row>
    <row r="63263" spans="33:34">
      <c r="AG63263" s="7"/>
      <c r="AH63263" s="7"/>
    </row>
    <row r="63264" spans="33:34">
      <c r="AG63264" s="7"/>
      <c r="AH63264" s="7"/>
    </row>
    <row r="63265" spans="33:34">
      <c r="AG63265" s="7"/>
      <c r="AH63265" s="7"/>
    </row>
    <row r="63266" spans="33:34">
      <c r="AG63266" s="7"/>
      <c r="AH63266" s="7"/>
    </row>
    <row r="63267" spans="33:34">
      <c r="AG63267" s="7"/>
      <c r="AH63267" s="7"/>
    </row>
    <row r="63268" spans="33:34">
      <c r="AG63268" s="7"/>
      <c r="AH63268" s="7"/>
    </row>
    <row r="63269" spans="33:34">
      <c r="AG63269" s="7"/>
      <c r="AH63269" s="7"/>
    </row>
    <row r="63270" spans="33:34">
      <c r="AG63270" s="7"/>
      <c r="AH63270" s="7"/>
    </row>
    <row r="63271" spans="33:34">
      <c r="AG63271" s="7"/>
      <c r="AH63271" s="7"/>
    </row>
    <row r="63272" spans="33:34">
      <c r="AG63272" s="7"/>
      <c r="AH63272" s="7"/>
    </row>
    <row r="63273" spans="33:34">
      <c r="AG63273" s="7"/>
      <c r="AH63273" s="7"/>
    </row>
    <row r="63274" spans="33:34">
      <c r="AG63274" s="7"/>
      <c r="AH63274" s="7"/>
    </row>
    <row r="63275" spans="33:34">
      <c r="AG63275" s="7"/>
      <c r="AH63275" s="7"/>
    </row>
    <row r="63276" spans="33:34">
      <c r="AG63276" s="7"/>
      <c r="AH63276" s="7"/>
    </row>
    <row r="63277" spans="33:34">
      <c r="AG63277" s="7"/>
      <c r="AH63277" s="7"/>
    </row>
    <row r="63278" spans="33:34">
      <c r="AG63278" s="7"/>
      <c r="AH63278" s="7"/>
    </row>
    <row r="63279" spans="33:34">
      <c r="AG63279" s="7"/>
      <c r="AH63279" s="7"/>
    </row>
    <row r="63280" spans="33:34">
      <c r="AG63280" s="7"/>
      <c r="AH63280" s="7"/>
    </row>
    <row r="63281" spans="33:34">
      <c r="AG63281" s="7"/>
      <c r="AH63281" s="7"/>
    </row>
    <row r="63282" spans="33:34">
      <c r="AG63282" s="7"/>
      <c r="AH63282" s="7"/>
    </row>
    <row r="63283" spans="33:34">
      <c r="AG63283" s="7"/>
      <c r="AH63283" s="7"/>
    </row>
    <row r="63284" spans="33:34">
      <c r="AG63284" s="7"/>
      <c r="AH63284" s="7"/>
    </row>
    <row r="63285" spans="33:34">
      <c r="AG63285" s="7"/>
      <c r="AH63285" s="7"/>
    </row>
    <row r="63286" spans="33:34">
      <c r="AG63286" s="7"/>
      <c r="AH63286" s="7"/>
    </row>
    <row r="63287" spans="33:34">
      <c r="AG63287" s="7"/>
      <c r="AH63287" s="7"/>
    </row>
    <row r="63288" spans="33:34">
      <c r="AG63288" s="7"/>
      <c r="AH63288" s="7"/>
    </row>
    <row r="63289" spans="33:34">
      <c r="AG63289" s="7"/>
      <c r="AH63289" s="7"/>
    </row>
    <row r="63290" spans="33:34">
      <c r="AG63290" s="7"/>
      <c r="AH63290" s="7"/>
    </row>
    <row r="63291" spans="33:34">
      <c r="AG63291" s="7"/>
      <c r="AH63291" s="7"/>
    </row>
    <row r="63292" spans="33:34">
      <c r="AG63292" s="7"/>
      <c r="AH63292" s="7"/>
    </row>
    <row r="63293" spans="33:34">
      <c r="AG63293" s="7"/>
      <c r="AH63293" s="7"/>
    </row>
    <row r="63294" spans="33:34">
      <c r="AG63294" s="7"/>
      <c r="AH63294" s="7"/>
    </row>
    <row r="63295" spans="33:34">
      <c r="AG63295" s="7"/>
      <c r="AH63295" s="7"/>
    </row>
    <row r="63296" spans="33:34">
      <c r="AG63296" s="7"/>
      <c r="AH63296" s="7"/>
    </row>
    <row r="63297" spans="33:34">
      <c r="AG63297" s="7"/>
      <c r="AH63297" s="7"/>
    </row>
    <row r="63298" spans="33:34">
      <c r="AG63298" s="7"/>
      <c r="AH63298" s="7"/>
    </row>
    <row r="63299" spans="33:34">
      <c r="AG63299" s="7"/>
      <c r="AH63299" s="7"/>
    </row>
    <row r="63300" spans="33:34">
      <c r="AG63300" s="7"/>
      <c r="AH63300" s="7"/>
    </row>
    <row r="63301" spans="33:34">
      <c r="AG63301" s="7"/>
      <c r="AH63301" s="7"/>
    </row>
    <row r="63302" spans="33:34">
      <c r="AG63302" s="7"/>
      <c r="AH63302" s="7"/>
    </row>
    <row r="63303" spans="33:34">
      <c r="AG63303" s="7"/>
      <c r="AH63303" s="7"/>
    </row>
    <row r="63304" spans="33:34">
      <c r="AG63304" s="7"/>
      <c r="AH63304" s="7"/>
    </row>
    <row r="63305" spans="33:34">
      <c r="AG63305" s="7"/>
      <c r="AH63305" s="7"/>
    </row>
    <row r="63306" spans="33:34">
      <c r="AG63306" s="7"/>
      <c r="AH63306" s="7"/>
    </row>
    <row r="63307" spans="33:34">
      <c r="AG63307" s="7"/>
      <c r="AH63307" s="7"/>
    </row>
    <row r="63308" spans="33:34">
      <c r="AG63308" s="7"/>
      <c r="AH63308" s="7"/>
    </row>
    <row r="63309" spans="33:34">
      <c r="AG63309" s="7"/>
      <c r="AH63309" s="7"/>
    </row>
    <row r="63310" spans="33:34">
      <c r="AG63310" s="7"/>
      <c r="AH63310" s="7"/>
    </row>
    <row r="63311" spans="33:34">
      <c r="AG63311" s="7"/>
      <c r="AH63311" s="7"/>
    </row>
    <row r="63312" spans="33:34">
      <c r="AG63312" s="7"/>
      <c r="AH63312" s="7"/>
    </row>
    <row r="63313" spans="33:34">
      <c r="AG63313" s="7"/>
      <c r="AH63313" s="7"/>
    </row>
    <row r="63314" spans="33:34">
      <c r="AG63314" s="7"/>
      <c r="AH63314" s="7"/>
    </row>
    <row r="63315" spans="33:34">
      <c r="AG63315" s="7"/>
      <c r="AH63315" s="7"/>
    </row>
    <row r="63316" spans="33:34">
      <c r="AG63316" s="7"/>
      <c r="AH63316" s="7"/>
    </row>
    <row r="63317" spans="33:34">
      <c r="AG63317" s="7"/>
      <c r="AH63317" s="7"/>
    </row>
    <row r="63318" spans="33:34">
      <c r="AG63318" s="7"/>
      <c r="AH63318" s="7"/>
    </row>
    <row r="63319" spans="33:34">
      <c r="AG63319" s="7"/>
      <c r="AH63319" s="7"/>
    </row>
    <row r="63320" spans="33:34">
      <c r="AG63320" s="7"/>
      <c r="AH63320" s="7"/>
    </row>
    <row r="63321" spans="33:34">
      <c r="AG63321" s="7"/>
      <c r="AH63321" s="7"/>
    </row>
    <row r="63322" spans="33:34">
      <c r="AG63322" s="7"/>
      <c r="AH63322" s="7"/>
    </row>
    <row r="63323" spans="33:34">
      <c r="AG63323" s="7"/>
      <c r="AH63323" s="7"/>
    </row>
    <row r="63324" spans="33:34">
      <c r="AG63324" s="7"/>
      <c r="AH63324" s="7"/>
    </row>
    <row r="63325" spans="33:34">
      <c r="AG63325" s="7"/>
      <c r="AH63325" s="7"/>
    </row>
    <row r="63326" spans="33:34">
      <c r="AG63326" s="7"/>
      <c r="AH63326" s="7"/>
    </row>
    <row r="63327" spans="33:34">
      <c r="AG63327" s="7"/>
      <c r="AH63327" s="7"/>
    </row>
    <row r="63328" spans="33:34">
      <c r="AG63328" s="7"/>
      <c r="AH63328" s="7"/>
    </row>
    <row r="63329" spans="33:34">
      <c r="AG63329" s="7"/>
      <c r="AH63329" s="7"/>
    </row>
    <row r="63330" spans="33:34">
      <c r="AG63330" s="7"/>
      <c r="AH63330" s="7"/>
    </row>
    <row r="63331" spans="33:34">
      <c r="AG63331" s="7"/>
      <c r="AH63331" s="7"/>
    </row>
    <row r="63332" spans="33:34">
      <c r="AG63332" s="7"/>
      <c r="AH63332" s="7"/>
    </row>
    <row r="63333" spans="33:34">
      <c r="AG63333" s="7"/>
      <c r="AH63333" s="7"/>
    </row>
    <row r="63334" spans="33:34">
      <c r="AG63334" s="7"/>
      <c r="AH63334" s="7"/>
    </row>
    <row r="63335" spans="33:34">
      <c r="AG63335" s="7"/>
      <c r="AH63335" s="7"/>
    </row>
    <row r="63336" spans="33:34">
      <c r="AG63336" s="7"/>
      <c r="AH63336" s="7"/>
    </row>
    <row r="63337" spans="33:34">
      <c r="AG63337" s="7"/>
      <c r="AH63337" s="7"/>
    </row>
    <row r="63338" spans="33:34">
      <c r="AG63338" s="7"/>
      <c r="AH63338" s="7"/>
    </row>
    <row r="63339" spans="33:34">
      <c r="AG63339" s="7"/>
      <c r="AH63339" s="7"/>
    </row>
    <row r="63340" spans="33:34">
      <c r="AG63340" s="7"/>
      <c r="AH63340" s="7"/>
    </row>
    <row r="63341" spans="33:34">
      <c r="AG63341" s="7"/>
      <c r="AH63341" s="7"/>
    </row>
    <row r="63342" spans="33:34">
      <c r="AG63342" s="7"/>
      <c r="AH63342" s="7"/>
    </row>
    <row r="63343" spans="33:34">
      <c r="AG63343" s="7"/>
      <c r="AH63343" s="7"/>
    </row>
    <row r="63344" spans="33:34">
      <c r="AG63344" s="7"/>
      <c r="AH63344" s="7"/>
    </row>
    <row r="63345" spans="33:34">
      <c r="AG63345" s="7"/>
      <c r="AH63345" s="7"/>
    </row>
    <row r="63346" spans="33:34">
      <c r="AG63346" s="7"/>
      <c r="AH63346" s="7"/>
    </row>
    <row r="63347" spans="33:34">
      <c r="AG63347" s="7"/>
      <c r="AH63347" s="7"/>
    </row>
    <row r="63348" spans="33:34">
      <c r="AG63348" s="7"/>
      <c r="AH63348" s="7"/>
    </row>
    <row r="63349" spans="33:34">
      <c r="AG63349" s="7"/>
      <c r="AH63349" s="7"/>
    </row>
    <row r="63350" spans="33:34">
      <c r="AG63350" s="7"/>
      <c r="AH63350" s="7"/>
    </row>
    <row r="63351" spans="33:34">
      <c r="AG63351" s="7"/>
      <c r="AH63351" s="7"/>
    </row>
    <row r="63352" spans="33:34">
      <c r="AG63352" s="7"/>
      <c r="AH63352" s="7"/>
    </row>
    <row r="63353" spans="33:34">
      <c r="AG63353" s="7"/>
      <c r="AH63353" s="7"/>
    </row>
    <row r="63354" spans="33:34">
      <c r="AG63354" s="7"/>
      <c r="AH63354" s="7"/>
    </row>
    <row r="63355" spans="33:34">
      <c r="AG63355" s="7"/>
      <c r="AH63355" s="7"/>
    </row>
    <row r="63356" spans="33:34">
      <c r="AG63356" s="7"/>
      <c r="AH63356" s="7"/>
    </row>
    <row r="63357" spans="33:34">
      <c r="AG63357" s="7"/>
      <c r="AH63357" s="7"/>
    </row>
    <row r="63358" spans="33:34">
      <c r="AG63358" s="7"/>
      <c r="AH63358" s="7"/>
    </row>
    <row r="63359" spans="33:34">
      <c r="AG63359" s="7"/>
      <c r="AH63359" s="7"/>
    </row>
    <row r="63360" spans="33:34">
      <c r="AG63360" s="7"/>
      <c r="AH63360" s="7"/>
    </row>
    <row r="63361" spans="33:34">
      <c r="AG63361" s="7"/>
      <c r="AH63361" s="7"/>
    </row>
    <row r="63362" spans="33:34">
      <c r="AG63362" s="7"/>
      <c r="AH63362" s="7"/>
    </row>
    <row r="63363" spans="33:34">
      <c r="AG63363" s="7"/>
      <c r="AH63363" s="7"/>
    </row>
    <row r="63364" spans="33:34">
      <c r="AG63364" s="7"/>
      <c r="AH63364" s="7"/>
    </row>
    <row r="63365" spans="33:34">
      <c r="AG63365" s="7"/>
      <c r="AH63365" s="7"/>
    </row>
    <row r="63366" spans="33:34">
      <c r="AG63366" s="7"/>
      <c r="AH63366" s="7"/>
    </row>
    <row r="63367" spans="33:34">
      <c r="AG63367" s="7"/>
      <c r="AH63367" s="7"/>
    </row>
    <row r="63368" spans="33:34">
      <c r="AG63368" s="7"/>
      <c r="AH63368" s="7"/>
    </row>
    <row r="63369" spans="33:34">
      <c r="AG63369" s="7"/>
      <c r="AH63369" s="7"/>
    </row>
    <row r="63370" spans="33:34">
      <c r="AG63370" s="7"/>
      <c r="AH63370" s="7"/>
    </row>
    <row r="63371" spans="33:34">
      <c r="AG63371" s="7"/>
      <c r="AH63371" s="7"/>
    </row>
    <row r="63372" spans="33:34">
      <c r="AG63372" s="7"/>
      <c r="AH63372" s="7"/>
    </row>
    <row r="63373" spans="33:34">
      <c r="AG63373" s="7"/>
      <c r="AH63373" s="7"/>
    </row>
    <row r="63374" spans="33:34">
      <c r="AG63374" s="7"/>
      <c r="AH63374" s="7"/>
    </row>
    <row r="63375" spans="33:34">
      <c r="AG63375" s="7"/>
      <c r="AH63375" s="7"/>
    </row>
    <row r="63376" spans="33:34">
      <c r="AG63376" s="7"/>
      <c r="AH63376" s="7"/>
    </row>
    <row r="63377" spans="33:34">
      <c r="AG63377" s="7"/>
      <c r="AH63377" s="7"/>
    </row>
    <row r="63378" spans="33:34">
      <c r="AG63378" s="7"/>
      <c r="AH63378" s="7"/>
    </row>
    <row r="63379" spans="33:34">
      <c r="AG63379" s="7"/>
      <c r="AH63379" s="7"/>
    </row>
    <row r="63380" spans="33:34">
      <c r="AG63380" s="7"/>
      <c r="AH63380" s="7"/>
    </row>
    <row r="63381" spans="33:34">
      <c r="AG63381" s="7"/>
      <c r="AH63381" s="7"/>
    </row>
    <row r="63382" spans="33:34">
      <c r="AG63382" s="7"/>
      <c r="AH63382" s="7"/>
    </row>
    <row r="63383" spans="33:34">
      <c r="AG63383" s="7"/>
      <c r="AH63383" s="7"/>
    </row>
    <row r="63384" spans="33:34">
      <c r="AG63384" s="7"/>
      <c r="AH63384" s="7"/>
    </row>
    <row r="63385" spans="33:34">
      <c r="AG63385" s="7"/>
      <c r="AH63385" s="7"/>
    </row>
    <row r="63386" spans="33:34">
      <c r="AG63386" s="7"/>
      <c r="AH63386" s="7"/>
    </row>
    <row r="63387" spans="33:34">
      <c r="AG63387" s="7"/>
      <c r="AH63387" s="7"/>
    </row>
    <row r="63388" spans="33:34">
      <c r="AG63388" s="7"/>
      <c r="AH63388" s="7"/>
    </row>
    <row r="63389" spans="33:34">
      <c r="AG63389" s="7"/>
      <c r="AH63389" s="7"/>
    </row>
    <row r="63390" spans="33:34">
      <c r="AG63390" s="7"/>
      <c r="AH63390" s="7"/>
    </row>
    <row r="63391" spans="33:34">
      <c r="AG63391" s="7"/>
      <c r="AH63391" s="7"/>
    </row>
    <row r="63392" spans="33:34">
      <c r="AG63392" s="7"/>
      <c r="AH63392" s="7"/>
    </row>
    <row r="63393" spans="33:34">
      <c r="AG63393" s="7"/>
      <c r="AH63393" s="7"/>
    </row>
    <row r="63394" spans="33:34">
      <c r="AG63394" s="7"/>
      <c r="AH63394" s="7"/>
    </row>
    <row r="63395" spans="33:34">
      <c r="AG63395" s="7"/>
      <c r="AH63395" s="7"/>
    </row>
    <row r="63396" spans="33:34">
      <c r="AG63396" s="7"/>
      <c r="AH63396" s="7"/>
    </row>
    <row r="63397" spans="33:34">
      <c r="AG63397" s="7"/>
      <c r="AH63397" s="7"/>
    </row>
    <row r="63398" spans="33:34">
      <c r="AG63398" s="7"/>
      <c r="AH63398" s="7"/>
    </row>
    <row r="63399" spans="33:34">
      <c r="AG63399" s="7"/>
      <c r="AH63399" s="7"/>
    </row>
    <row r="63400" spans="33:34">
      <c r="AG63400" s="7"/>
      <c r="AH63400" s="7"/>
    </row>
    <row r="63401" spans="33:34">
      <c r="AG63401" s="7"/>
      <c r="AH63401" s="7"/>
    </row>
    <row r="63402" spans="33:34">
      <c r="AG63402" s="7"/>
      <c r="AH63402" s="7"/>
    </row>
    <row r="63403" spans="33:34">
      <c r="AG63403" s="7"/>
      <c r="AH63403" s="7"/>
    </row>
    <row r="63404" spans="33:34">
      <c r="AG63404" s="7"/>
      <c r="AH63404" s="7"/>
    </row>
    <row r="63405" spans="33:34">
      <c r="AG63405" s="7"/>
      <c r="AH63405" s="7"/>
    </row>
    <row r="63406" spans="33:34">
      <c r="AG63406" s="7"/>
      <c r="AH63406" s="7"/>
    </row>
    <row r="63407" spans="33:34">
      <c r="AG63407" s="7"/>
      <c r="AH63407" s="7"/>
    </row>
    <row r="63408" spans="33:34">
      <c r="AG63408" s="7"/>
      <c r="AH63408" s="7"/>
    </row>
    <row r="63409" spans="33:34">
      <c r="AG63409" s="7"/>
      <c r="AH63409" s="7"/>
    </row>
    <row r="63410" spans="33:34">
      <c r="AG63410" s="7"/>
      <c r="AH63410" s="7"/>
    </row>
    <row r="63411" spans="33:34">
      <c r="AG63411" s="7"/>
      <c r="AH63411" s="7"/>
    </row>
    <row r="63412" spans="33:34">
      <c r="AG63412" s="7"/>
      <c r="AH63412" s="7"/>
    </row>
    <row r="63413" spans="33:34">
      <c r="AG63413" s="7"/>
      <c r="AH63413" s="7"/>
    </row>
    <row r="63414" spans="33:34">
      <c r="AG63414" s="7"/>
      <c r="AH63414" s="7"/>
    </row>
    <row r="63415" spans="33:34">
      <c r="AG63415" s="7"/>
      <c r="AH63415" s="7"/>
    </row>
    <row r="63416" spans="33:34">
      <c r="AG63416" s="7"/>
      <c r="AH63416" s="7"/>
    </row>
    <row r="63417" spans="33:34">
      <c r="AG63417" s="7"/>
      <c r="AH63417" s="7"/>
    </row>
    <row r="63418" spans="33:34">
      <c r="AG63418" s="7"/>
      <c r="AH63418" s="7"/>
    </row>
    <row r="63419" spans="33:34">
      <c r="AG63419" s="7"/>
      <c r="AH63419" s="7"/>
    </row>
    <row r="63420" spans="33:34">
      <c r="AG63420" s="7"/>
      <c r="AH63420" s="7"/>
    </row>
    <row r="63421" spans="33:34">
      <c r="AG63421" s="7"/>
      <c r="AH63421" s="7"/>
    </row>
    <row r="63422" spans="33:34">
      <c r="AG63422" s="7"/>
      <c r="AH63422" s="7"/>
    </row>
    <row r="63423" spans="33:34">
      <c r="AG63423" s="7"/>
      <c r="AH63423" s="7"/>
    </row>
    <row r="63424" spans="33:34">
      <c r="AG63424" s="7"/>
      <c r="AH63424" s="7"/>
    </row>
    <row r="63425" spans="33:34">
      <c r="AG63425" s="7"/>
      <c r="AH63425" s="7"/>
    </row>
    <row r="63426" spans="33:34">
      <c r="AG63426" s="7"/>
      <c r="AH63426" s="7"/>
    </row>
    <row r="63427" spans="33:34">
      <c r="AG63427" s="7"/>
      <c r="AH63427" s="7"/>
    </row>
    <row r="63428" spans="33:34">
      <c r="AG63428" s="7"/>
      <c r="AH63428" s="7"/>
    </row>
    <row r="63429" spans="33:34">
      <c r="AG63429" s="7"/>
      <c r="AH63429" s="7"/>
    </row>
    <row r="63430" spans="33:34">
      <c r="AG63430" s="7"/>
      <c r="AH63430" s="7"/>
    </row>
    <row r="63431" spans="33:34">
      <c r="AG63431" s="7"/>
      <c r="AH63431" s="7"/>
    </row>
    <row r="63432" spans="33:34">
      <c r="AG63432" s="7"/>
      <c r="AH63432" s="7"/>
    </row>
    <row r="63433" spans="33:34">
      <c r="AG63433" s="7"/>
      <c r="AH63433" s="7"/>
    </row>
    <row r="63434" spans="33:34">
      <c r="AG63434" s="7"/>
      <c r="AH63434" s="7"/>
    </row>
    <row r="63435" spans="33:34">
      <c r="AG63435" s="7"/>
      <c r="AH63435" s="7"/>
    </row>
    <row r="63436" spans="33:34">
      <c r="AG63436" s="7"/>
      <c r="AH63436" s="7"/>
    </row>
    <row r="63437" spans="33:34">
      <c r="AG63437" s="7"/>
      <c r="AH63437" s="7"/>
    </row>
    <row r="63438" spans="33:34">
      <c r="AG63438" s="7"/>
      <c r="AH63438" s="7"/>
    </row>
    <row r="63439" spans="33:34">
      <c r="AG63439" s="7"/>
      <c r="AH63439" s="7"/>
    </row>
    <row r="63440" spans="33:34">
      <c r="AG63440" s="7"/>
      <c r="AH63440" s="7"/>
    </row>
    <row r="63441" spans="33:34">
      <c r="AG63441" s="7"/>
      <c r="AH63441" s="7"/>
    </row>
    <row r="63442" spans="33:34">
      <c r="AG63442" s="7"/>
      <c r="AH63442" s="7"/>
    </row>
    <row r="63443" spans="33:34">
      <c r="AG63443" s="7"/>
      <c r="AH63443" s="7"/>
    </row>
    <row r="63444" spans="33:34">
      <c r="AG63444" s="7"/>
      <c r="AH63444" s="7"/>
    </row>
    <row r="63445" spans="33:34">
      <c r="AG63445" s="7"/>
      <c r="AH63445" s="7"/>
    </row>
    <row r="63446" spans="33:34">
      <c r="AG63446" s="7"/>
      <c r="AH63446" s="7"/>
    </row>
    <row r="63447" spans="33:34">
      <c r="AG63447" s="7"/>
      <c r="AH63447" s="7"/>
    </row>
    <row r="63448" spans="33:34">
      <c r="AG63448" s="7"/>
      <c r="AH63448" s="7"/>
    </row>
    <row r="63449" spans="33:34">
      <c r="AG63449" s="7"/>
      <c r="AH63449" s="7"/>
    </row>
    <row r="63450" spans="33:34">
      <c r="AG63450" s="7"/>
      <c r="AH63450" s="7"/>
    </row>
    <row r="63451" spans="33:34">
      <c r="AG63451" s="7"/>
      <c r="AH63451" s="7"/>
    </row>
    <row r="63452" spans="33:34">
      <c r="AG63452" s="7"/>
      <c r="AH63452" s="7"/>
    </row>
    <row r="63453" spans="33:34">
      <c r="AG63453" s="7"/>
      <c r="AH63453" s="7"/>
    </row>
    <row r="63454" spans="33:34">
      <c r="AG63454" s="7"/>
      <c r="AH63454" s="7"/>
    </row>
    <row r="63455" spans="33:34">
      <c r="AG63455" s="7"/>
      <c r="AH63455" s="7"/>
    </row>
    <row r="63456" spans="33:34">
      <c r="AG63456" s="7"/>
      <c r="AH63456" s="7"/>
    </row>
    <row r="63457" spans="33:34">
      <c r="AG63457" s="7"/>
      <c r="AH63457" s="7"/>
    </row>
    <row r="63458" spans="33:34">
      <c r="AG63458" s="7"/>
      <c r="AH63458" s="7"/>
    </row>
    <row r="63459" spans="33:34">
      <c r="AG63459" s="7"/>
      <c r="AH63459" s="7"/>
    </row>
    <row r="63460" spans="33:34">
      <c r="AG63460" s="7"/>
      <c r="AH63460" s="7"/>
    </row>
    <row r="63461" spans="33:34">
      <c r="AG63461" s="7"/>
      <c r="AH63461" s="7"/>
    </row>
    <row r="63462" spans="33:34">
      <c r="AG63462" s="7"/>
      <c r="AH63462" s="7"/>
    </row>
    <row r="63463" spans="33:34">
      <c r="AG63463" s="7"/>
      <c r="AH63463" s="7"/>
    </row>
    <row r="63464" spans="33:34">
      <c r="AG63464" s="7"/>
      <c r="AH63464" s="7"/>
    </row>
    <row r="63465" spans="33:34">
      <c r="AG63465" s="7"/>
      <c r="AH63465" s="7"/>
    </row>
    <row r="63466" spans="33:34">
      <c r="AG63466" s="7"/>
      <c r="AH63466" s="7"/>
    </row>
    <row r="63467" spans="33:34">
      <c r="AG63467" s="7"/>
      <c r="AH63467" s="7"/>
    </row>
    <row r="63468" spans="33:34">
      <c r="AG63468" s="7"/>
      <c r="AH63468" s="7"/>
    </row>
    <row r="63469" spans="33:34">
      <c r="AG63469" s="7"/>
      <c r="AH63469" s="7"/>
    </row>
    <row r="63470" spans="33:34">
      <c r="AG63470" s="7"/>
      <c r="AH63470" s="7"/>
    </row>
    <row r="63471" spans="33:34">
      <c r="AG63471" s="7"/>
      <c r="AH63471" s="7"/>
    </row>
    <row r="63472" spans="33:34">
      <c r="AG63472" s="7"/>
      <c r="AH63472" s="7"/>
    </row>
    <row r="63473" spans="33:34">
      <c r="AG63473" s="7"/>
      <c r="AH63473" s="7"/>
    </row>
    <row r="63474" spans="33:34">
      <c r="AG63474" s="7"/>
      <c r="AH63474" s="7"/>
    </row>
    <row r="63475" spans="33:34">
      <c r="AG63475" s="7"/>
      <c r="AH63475" s="7"/>
    </row>
    <row r="63476" spans="33:34">
      <c r="AG63476" s="7"/>
      <c r="AH63476" s="7"/>
    </row>
    <row r="63477" spans="33:34">
      <c r="AG63477" s="7"/>
      <c r="AH63477" s="7"/>
    </row>
    <row r="63478" spans="33:34">
      <c r="AG63478" s="7"/>
      <c r="AH63478" s="7"/>
    </row>
    <row r="63479" spans="33:34">
      <c r="AG63479" s="7"/>
      <c r="AH63479" s="7"/>
    </row>
    <row r="63480" spans="33:34">
      <c r="AG63480" s="7"/>
      <c r="AH63480" s="7"/>
    </row>
    <row r="63481" spans="33:34">
      <c r="AG63481" s="7"/>
      <c r="AH63481" s="7"/>
    </row>
    <row r="63482" spans="33:34">
      <c r="AG63482" s="7"/>
      <c r="AH63482" s="7"/>
    </row>
    <row r="63483" spans="33:34">
      <c r="AG63483" s="7"/>
      <c r="AH63483" s="7"/>
    </row>
    <row r="63484" spans="33:34">
      <c r="AG63484" s="7"/>
      <c r="AH63484" s="7"/>
    </row>
    <row r="63485" spans="33:34">
      <c r="AG63485" s="7"/>
      <c r="AH63485" s="7"/>
    </row>
    <row r="63486" spans="33:34">
      <c r="AG63486" s="7"/>
      <c r="AH63486" s="7"/>
    </row>
    <row r="63487" spans="33:34">
      <c r="AG63487" s="7"/>
      <c r="AH63487" s="7"/>
    </row>
    <row r="63488" spans="33:34">
      <c r="AG63488" s="7"/>
      <c r="AH63488" s="7"/>
    </row>
    <row r="63489" spans="33:34">
      <c r="AG63489" s="7"/>
      <c r="AH63489" s="7"/>
    </row>
    <row r="63490" spans="33:34">
      <c r="AG63490" s="7"/>
      <c r="AH63490" s="7"/>
    </row>
    <row r="63491" spans="33:34">
      <c r="AG63491" s="7"/>
      <c r="AH63491" s="7"/>
    </row>
    <row r="63492" spans="33:34">
      <c r="AG63492" s="7"/>
      <c r="AH63492" s="7"/>
    </row>
    <row r="63493" spans="33:34">
      <c r="AG63493" s="7"/>
      <c r="AH63493" s="7"/>
    </row>
    <row r="63494" spans="33:34">
      <c r="AG63494" s="7"/>
      <c r="AH63494" s="7"/>
    </row>
    <row r="63495" spans="33:34">
      <c r="AG63495" s="7"/>
      <c r="AH63495" s="7"/>
    </row>
    <row r="63496" spans="33:34">
      <c r="AG63496" s="7"/>
      <c r="AH63496" s="7"/>
    </row>
    <row r="63497" spans="33:34">
      <c r="AG63497" s="7"/>
      <c r="AH63497" s="7"/>
    </row>
    <row r="63498" spans="33:34">
      <c r="AG63498" s="7"/>
      <c r="AH63498" s="7"/>
    </row>
    <row r="63499" spans="33:34">
      <c r="AG63499" s="7"/>
      <c r="AH63499" s="7"/>
    </row>
    <row r="63500" spans="33:34">
      <c r="AG63500" s="7"/>
      <c r="AH63500" s="7"/>
    </row>
    <row r="63501" spans="33:34">
      <c r="AG63501" s="7"/>
      <c r="AH63501" s="7"/>
    </row>
    <row r="63502" spans="33:34">
      <c r="AG63502" s="7"/>
      <c r="AH63502" s="7"/>
    </row>
    <row r="63503" spans="33:34">
      <c r="AG63503" s="7"/>
      <c r="AH63503" s="7"/>
    </row>
    <row r="63504" spans="33:34">
      <c r="AG63504" s="7"/>
      <c r="AH63504" s="7"/>
    </row>
    <row r="63505" spans="33:34">
      <c r="AG63505" s="7"/>
      <c r="AH63505" s="7"/>
    </row>
    <row r="63506" spans="33:34">
      <c r="AG63506" s="7"/>
      <c r="AH63506" s="7"/>
    </row>
    <row r="63507" spans="33:34">
      <c r="AG63507" s="7"/>
      <c r="AH63507" s="7"/>
    </row>
    <row r="63508" spans="33:34">
      <c r="AG63508" s="7"/>
      <c r="AH63508" s="7"/>
    </row>
    <row r="63509" spans="33:34">
      <c r="AG63509" s="7"/>
      <c r="AH63509" s="7"/>
    </row>
    <row r="63510" spans="33:34">
      <c r="AG63510" s="7"/>
      <c r="AH63510" s="7"/>
    </row>
    <row r="63511" spans="33:34">
      <c r="AG63511" s="7"/>
      <c r="AH63511" s="7"/>
    </row>
    <row r="63512" spans="33:34">
      <c r="AG63512" s="7"/>
      <c r="AH63512" s="7"/>
    </row>
    <row r="63513" spans="33:34">
      <c r="AG63513" s="7"/>
      <c r="AH63513" s="7"/>
    </row>
    <row r="63514" spans="33:34">
      <c r="AG63514" s="7"/>
      <c r="AH63514" s="7"/>
    </row>
    <row r="63515" spans="33:34">
      <c r="AG63515" s="7"/>
      <c r="AH63515" s="7"/>
    </row>
    <row r="63516" spans="33:34">
      <c r="AG63516" s="7"/>
      <c r="AH63516" s="7"/>
    </row>
    <row r="63517" spans="33:34">
      <c r="AG63517" s="7"/>
      <c r="AH63517" s="7"/>
    </row>
    <row r="63518" spans="33:34">
      <c r="AG63518" s="7"/>
      <c r="AH63518" s="7"/>
    </row>
    <row r="63519" spans="33:34">
      <c r="AG63519" s="7"/>
      <c r="AH63519" s="7"/>
    </row>
    <row r="63520" spans="33:34">
      <c r="AG63520" s="7"/>
      <c r="AH63520" s="7"/>
    </row>
    <row r="63521" spans="33:34">
      <c r="AG63521" s="7"/>
      <c r="AH63521" s="7"/>
    </row>
    <row r="63522" spans="33:34">
      <c r="AG63522" s="7"/>
      <c r="AH63522" s="7"/>
    </row>
    <row r="63523" spans="33:34">
      <c r="AG63523" s="7"/>
      <c r="AH63523" s="7"/>
    </row>
    <row r="63524" spans="33:34">
      <c r="AG63524" s="7"/>
      <c r="AH63524" s="7"/>
    </row>
    <row r="63525" spans="33:34">
      <c r="AG63525" s="7"/>
      <c r="AH63525" s="7"/>
    </row>
    <row r="63526" spans="33:34">
      <c r="AG63526" s="7"/>
      <c r="AH63526" s="7"/>
    </row>
    <row r="63527" spans="33:34">
      <c r="AG63527" s="7"/>
      <c r="AH63527" s="7"/>
    </row>
    <row r="63528" spans="33:34">
      <c r="AG63528" s="7"/>
      <c r="AH63528" s="7"/>
    </row>
    <row r="63529" spans="33:34">
      <c r="AG63529" s="7"/>
      <c r="AH63529" s="7"/>
    </row>
    <row r="63530" spans="33:34">
      <c r="AG63530" s="7"/>
      <c r="AH63530" s="7"/>
    </row>
    <row r="63531" spans="33:34">
      <c r="AG63531" s="7"/>
      <c r="AH63531" s="7"/>
    </row>
    <row r="63532" spans="33:34">
      <c r="AG63532" s="7"/>
      <c r="AH63532" s="7"/>
    </row>
    <row r="63533" spans="33:34">
      <c r="AG63533" s="7"/>
      <c r="AH63533" s="7"/>
    </row>
    <row r="63534" spans="33:34">
      <c r="AG63534" s="7"/>
      <c r="AH63534" s="7"/>
    </row>
    <row r="63535" spans="33:34">
      <c r="AG63535" s="7"/>
      <c r="AH63535" s="7"/>
    </row>
    <row r="63536" spans="33:34">
      <c r="AG63536" s="7"/>
      <c r="AH63536" s="7"/>
    </row>
    <row r="63537" spans="33:34">
      <c r="AG63537" s="7"/>
      <c r="AH63537" s="7"/>
    </row>
    <row r="63538" spans="33:34">
      <c r="AG63538" s="7"/>
      <c r="AH63538" s="7"/>
    </row>
    <row r="63539" spans="33:34">
      <c r="AG63539" s="7"/>
      <c r="AH63539" s="7"/>
    </row>
    <row r="63540" spans="33:34">
      <c r="AG63540" s="7"/>
      <c r="AH63540" s="7"/>
    </row>
    <row r="63541" spans="33:34">
      <c r="AG63541" s="7"/>
      <c r="AH63541" s="7"/>
    </row>
    <row r="63542" spans="33:34">
      <c r="AG63542" s="7"/>
      <c r="AH63542" s="7"/>
    </row>
    <row r="63543" spans="33:34">
      <c r="AG63543" s="7"/>
      <c r="AH63543" s="7"/>
    </row>
    <row r="63544" spans="33:34">
      <c r="AG63544" s="7"/>
      <c r="AH63544" s="7"/>
    </row>
    <row r="63545" spans="33:34">
      <c r="AG63545" s="7"/>
      <c r="AH63545" s="7"/>
    </row>
    <row r="63546" spans="33:34">
      <c r="AG63546" s="7"/>
      <c r="AH63546" s="7"/>
    </row>
    <row r="63547" spans="33:34">
      <c r="AG63547" s="7"/>
      <c r="AH63547" s="7"/>
    </row>
    <row r="63548" spans="33:34">
      <c r="AG63548" s="7"/>
      <c r="AH63548" s="7"/>
    </row>
    <row r="63549" spans="33:34">
      <c r="AG63549" s="7"/>
      <c r="AH63549" s="7"/>
    </row>
    <row r="63550" spans="33:34">
      <c r="AG63550" s="7"/>
      <c r="AH63550" s="7"/>
    </row>
    <row r="63551" spans="33:34">
      <c r="AG63551" s="7"/>
      <c r="AH63551" s="7"/>
    </row>
    <row r="63552" spans="33:34">
      <c r="AG63552" s="7"/>
      <c r="AH63552" s="7"/>
    </row>
    <row r="63553" spans="33:34">
      <c r="AG63553" s="7"/>
      <c r="AH63553" s="7"/>
    </row>
    <row r="63554" spans="33:34">
      <c r="AG63554" s="7"/>
      <c r="AH63554" s="7"/>
    </row>
    <row r="63555" spans="33:34">
      <c r="AG63555" s="7"/>
      <c r="AH63555" s="7"/>
    </row>
    <row r="63556" spans="33:34">
      <c r="AG63556" s="7"/>
      <c r="AH63556" s="7"/>
    </row>
    <row r="63557" spans="33:34">
      <c r="AG63557" s="7"/>
      <c r="AH63557" s="7"/>
    </row>
    <row r="63558" spans="33:34">
      <c r="AG63558" s="7"/>
      <c r="AH63558" s="7"/>
    </row>
    <row r="63559" spans="33:34">
      <c r="AG63559" s="7"/>
      <c r="AH63559" s="7"/>
    </row>
    <row r="63560" spans="33:34">
      <c r="AG63560" s="7"/>
      <c r="AH63560" s="7"/>
    </row>
    <row r="63561" spans="33:34">
      <c r="AG63561" s="7"/>
      <c r="AH63561" s="7"/>
    </row>
    <row r="63562" spans="33:34">
      <c r="AG63562" s="7"/>
      <c r="AH63562" s="7"/>
    </row>
    <row r="63563" spans="33:34">
      <c r="AG63563" s="7"/>
      <c r="AH63563" s="7"/>
    </row>
    <row r="63564" spans="33:34">
      <c r="AG63564" s="7"/>
      <c r="AH63564" s="7"/>
    </row>
    <row r="63565" spans="33:34">
      <c r="AG63565" s="7"/>
      <c r="AH63565" s="7"/>
    </row>
    <row r="63566" spans="33:34">
      <c r="AG63566" s="7"/>
      <c r="AH63566" s="7"/>
    </row>
    <row r="63567" spans="33:34">
      <c r="AG63567" s="7"/>
      <c r="AH63567" s="7"/>
    </row>
    <row r="63568" spans="33:34">
      <c r="AG63568" s="7"/>
      <c r="AH63568" s="7"/>
    </row>
    <row r="63569" spans="33:34">
      <c r="AG63569" s="7"/>
      <c r="AH63569" s="7"/>
    </row>
    <row r="63570" spans="33:34">
      <c r="AG63570" s="7"/>
      <c r="AH63570" s="7"/>
    </row>
    <row r="63571" spans="33:34">
      <c r="AG63571" s="7"/>
      <c r="AH63571" s="7"/>
    </row>
    <row r="63572" spans="33:34">
      <c r="AG63572" s="7"/>
      <c r="AH63572" s="7"/>
    </row>
    <row r="63573" spans="33:34">
      <c r="AG63573" s="7"/>
      <c r="AH63573" s="7"/>
    </row>
    <row r="63574" spans="33:34">
      <c r="AG63574" s="7"/>
      <c r="AH63574" s="7"/>
    </row>
    <row r="63575" spans="33:34">
      <c r="AG63575" s="7"/>
      <c r="AH63575" s="7"/>
    </row>
    <row r="63576" spans="33:34">
      <c r="AG63576" s="7"/>
      <c r="AH63576" s="7"/>
    </row>
    <row r="63577" spans="33:34">
      <c r="AG63577" s="7"/>
      <c r="AH63577" s="7"/>
    </row>
    <row r="63578" spans="33:34">
      <c r="AG63578" s="7"/>
      <c r="AH63578" s="7"/>
    </row>
    <row r="63579" spans="33:34">
      <c r="AG63579" s="7"/>
      <c r="AH63579" s="7"/>
    </row>
    <row r="63580" spans="33:34">
      <c r="AG63580" s="7"/>
      <c r="AH63580" s="7"/>
    </row>
    <row r="63581" spans="33:34">
      <c r="AG63581" s="7"/>
      <c r="AH63581" s="7"/>
    </row>
    <row r="63582" spans="33:34">
      <c r="AG63582" s="7"/>
      <c r="AH63582" s="7"/>
    </row>
    <row r="63583" spans="33:34">
      <c r="AG63583" s="7"/>
      <c r="AH63583" s="7"/>
    </row>
    <row r="63584" spans="33:34">
      <c r="AG63584" s="7"/>
      <c r="AH63584" s="7"/>
    </row>
    <row r="63585" spans="33:34">
      <c r="AG63585" s="7"/>
      <c r="AH63585" s="7"/>
    </row>
    <row r="63586" spans="33:34">
      <c r="AG63586" s="7"/>
      <c r="AH63586" s="7"/>
    </row>
    <row r="63587" spans="33:34">
      <c r="AG63587" s="7"/>
      <c r="AH63587" s="7"/>
    </row>
    <row r="63588" spans="33:34">
      <c r="AG63588" s="7"/>
      <c r="AH63588" s="7"/>
    </row>
    <row r="63589" spans="33:34">
      <c r="AG63589" s="7"/>
      <c r="AH63589" s="7"/>
    </row>
    <row r="63590" spans="33:34">
      <c r="AG63590" s="7"/>
      <c r="AH63590" s="7"/>
    </row>
    <row r="63591" spans="33:34">
      <c r="AG63591" s="7"/>
      <c r="AH63591" s="7"/>
    </row>
    <row r="63592" spans="33:34">
      <c r="AG63592" s="7"/>
      <c r="AH63592" s="7"/>
    </row>
    <row r="63593" spans="33:34">
      <c r="AG63593" s="7"/>
      <c r="AH63593" s="7"/>
    </row>
    <row r="63594" spans="33:34">
      <c r="AG63594" s="7"/>
      <c r="AH63594" s="7"/>
    </row>
    <row r="63595" spans="33:34">
      <c r="AG63595" s="7"/>
      <c r="AH63595" s="7"/>
    </row>
    <row r="63596" spans="33:34">
      <c r="AG63596" s="7"/>
      <c r="AH63596" s="7"/>
    </row>
    <row r="63597" spans="33:34">
      <c r="AG63597" s="7"/>
      <c r="AH63597" s="7"/>
    </row>
    <row r="63598" spans="33:34">
      <c r="AG63598" s="7"/>
      <c r="AH63598" s="7"/>
    </row>
    <row r="63599" spans="33:34">
      <c r="AG63599" s="7"/>
      <c r="AH63599" s="7"/>
    </row>
    <row r="63600" spans="33:34">
      <c r="AG63600" s="7"/>
      <c r="AH63600" s="7"/>
    </row>
    <row r="63601" spans="33:34">
      <c r="AG63601" s="7"/>
      <c r="AH63601" s="7"/>
    </row>
    <row r="63602" spans="33:34">
      <c r="AG63602" s="7"/>
      <c r="AH63602" s="7"/>
    </row>
    <row r="63603" spans="33:34">
      <c r="AG63603" s="7"/>
      <c r="AH63603" s="7"/>
    </row>
    <row r="63604" spans="33:34">
      <c r="AG63604" s="7"/>
      <c r="AH63604" s="7"/>
    </row>
    <row r="63605" spans="33:34">
      <c r="AG63605" s="7"/>
      <c r="AH63605" s="7"/>
    </row>
    <row r="63606" spans="33:34">
      <c r="AG63606" s="7"/>
      <c r="AH63606" s="7"/>
    </row>
    <row r="63607" spans="33:34">
      <c r="AG63607" s="7"/>
      <c r="AH63607" s="7"/>
    </row>
    <row r="63608" spans="33:34">
      <c r="AG63608" s="7"/>
      <c r="AH63608" s="7"/>
    </row>
    <row r="63609" spans="33:34">
      <c r="AG63609" s="7"/>
      <c r="AH63609" s="7"/>
    </row>
    <row r="63610" spans="33:34">
      <c r="AG63610" s="7"/>
      <c r="AH63610" s="7"/>
    </row>
    <row r="63611" spans="33:34">
      <c r="AG63611" s="7"/>
      <c r="AH63611" s="7"/>
    </row>
    <row r="63612" spans="33:34">
      <c r="AG63612" s="7"/>
      <c r="AH63612" s="7"/>
    </row>
    <row r="63613" spans="33:34">
      <c r="AG63613" s="7"/>
      <c r="AH63613" s="7"/>
    </row>
    <row r="63614" spans="33:34">
      <c r="AG63614" s="7"/>
      <c r="AH63614" s="7"/>
    </row>
    <row r="63615" spans="33:34">
      <c r="AG63615" s="7"/>
      <c r="AH63615" s="7"/>
    </row>
    <row r="63616" spans="33:34">
      <c r="AG63616" s="7"/>
      <c r="AH63616" s="7"/>
    </row>
    <row r="63617" spans="33:34">
      <c r="AG63617" s="7"/>
      <c r="AH63617" s="7"/>
    </row>
    <row r="63618" spans="33:34">
      <c r="AG63618" s="7"/>
      <c r="AH63618" s="7"/>
    </row>
    <row r="63619" spans="33:34">
      <c r="AG63619" s="7"/>
      <c r="AH63619" s="7"/>
    </row>
    <row r="63620" spans="33:34">
      <c r="AG63620" s="7"/>
      <c r="AH63620" s="7"/>
    </row>
    <row r="63621" spans="33:34">
      <c r="AG63621" s="7"/>
      <c r="AH63621" s="7"/>
    </row>
    <row r="63622" spans="33:34">
      <c r="AG63622" s="7"/>
      <c r="AH63622" s="7"/>
    </row>
    <row r="63623" spans="33:34">
      <c r="AG63623" s="7"/>
      <c r="AH63623" s="7"/>
    </row>
    <row r="63624" spans="33:34">
      <c r="AG63624" s="7"/>
      <c r="AH63624" s="7"/>
    </row>
    <row r="63625" spans="33:34">
      <c r="AG63625" s="7"/>
      <c r="AH63625" s="7"/>
    </row>
    <row r="63626" spans="33:34">
      <c r="AG63626" s="7"/>
      <c r="AH63626" s="7"/>
    </row>
    <row r="63627" spans="33:34">
      <c r="AG63627" s="7"/>
      <c r="AH63627" s="7"/>
    </row>
    <row r="63628" spans="33:34">
      <c r="AG63628" s="7"/>
      <c r="AH63628" s="7"/>
    </row>
    <row r="63629" spans="33:34">
      <c r="AG63629" s="7"/>
      <c r="AH63629" s="7"/>
    </row>
    <row r="63630" spans="33:34">
      <c r="AG63630" s="7"/>
      <c r="AH63630" s="7"/>
    </row>
    <row r="63631" spans="33:34">
      <c r="AG63631" s="7"/>
      <c r="AH63631" s="7"/>
    </row>
    <row r="63632" spans="33:34">
      <c r="AG63632" s="7"/>
      <c r="AH63632" s="7"/>
    </row>
    <row r="63633" spans="33:34">
      <c r="AG63633" s="7"/>
      <c r="AH63633" s="7"/>
    </row>
    <row r="63634" spans="33:34">
      <c r="AG63634" s="7"/>
      <c r="AH63634" s="7"/>
    </row>
    <row r="63635" spans="33:34">
      <c r="AG63635" s="7"/>
      <c r="AH63635" s="7"/>
    </row>
    <row r="63636" spans="33:34">
      <c r="AG63636" s="7"/>
      <c r="AH63636" s="7"/>
    </row>
    <row r="63637" spans="33:34">
      <c r="AG63637" s="7"/>
      <c r="AH63637" s="7"/>
    </row>
    <row r="63638" spans="33:34">
      <c r="AG63638" s="7"/>
      <c r="AH63638" s="7"/>
    </row>
    <row r="63639" spans="33:34">
      <c r="AG63639" s="7"/>
      <c r="AH63639" s="7"/>
    </row>
    <row r="63640" spans="33:34">
      <c r="AG63640" s="7"/>
      <c r="AH63640" s="7"/>
    </row>
    <row r="63641" spans="33:34">
      <c r="AG63641" s="7"/>
      <c r="AH63641" s="7"/>
    </row>
    <row r="63642" spans="33:34">
      <c r="AG63642" s="7"/>
      <c r="AH63642" s="7"/>
    </row>
    <row r="63643" spans="33:34">
      <c r="AG63643" s="7"/>
      <c r="AH63643" s="7"/>
    </row>
    <row r="63644" spans="33:34">
      <c r="AG63644" s="7"/>
      <c r="AH63644" s="7"/>
    </row>
    <row r="63645" spans="33:34">
      <c r="AG63645" s="7"/>
      <c r="AH63645" s="7"/>
    </row>
    <row r="63646" spans="33:34">
      <c r="AG63646" s="7"/>
      <c r="AH63646" s="7"/>
    </row>
    <row r="63647" spans="33:34">
      <c r="AG63647" s="7"/>
      <c r="AH63647" s="7"/>
    </row>
    <row r="63648" spans="33:34">
      <c r="AG63648" s="7"/>
      <c r="AH63648" s="7"/>
    </row>
    <row r="63649" spans="33:34">
      <c r="AG63649" s="7"/>
      <c r="AH63649" s="7"/>
    </row>
    <row r="63650" spans="33:34">
      <c r="AG63650" s="7"/>
      <c r="AH63650" s="7"/>
    </row>
    <row r="63651" spans="33:34">
      <c r="AG63651" s="7"/>
      <c r="AH63651" s="7"/>
    </row>
    <row r="63652" spans="33:34">
      <c r="AG63652" s="7"/>
      <c r="AH63652" s="7"/>
    </row>
    <row r="63653" spans="33:34">
      <c r="AG63653" s="7"/>
      <c r="AH63653" s="7"/>
    </row>
    <row r="63654" spans="33:34">
      <c r="AG63654" s="7"/>
      <c r="AH63654" s="7"/>
    </row>
    <row r="63655" spans="33:34">
      <c r="AG63655" s="7"/>
      <c r="AH63655" s="7"/>
    </row>
    <row r="63656" spans="33:34">
      <c r="AG63656" s="7"/>
      <c r="AH63656" s="7"/>
    </row>
    <row r="63657" spans="33:34">
      <c r="AG63657" s="7"/>
      <c r="AH63657" s="7"/>
    </row>
    <row r="63658" spans="33:34">
      <c r="AG63658" s="7"/>
      <c r="AH63658" s="7"/>
    </row>
    <row r="63659" spans="33:34">
      <c r="AG63659" s="7"/>
      <c r="AH63659" s="7"/>
    </row>
    <row r="63660" spans="33:34">
      <c r="AG63660" s="7"/>
      <c r="AH63660" s="7"/>
    </row>
    <row r="63661" spans="33:34">
      <c r="AG63661" s="7"/>
      <c r="AH63661" s="7"/>
    </row>
    <row r="63662" spans="33:34">
      <c r="AG63662" s="7"/>
      <c r="AH63662" s="7"/>
    </row>
    <row r="63663" spans="33:34">
      <c r="AG63663" s="7"/>
      <c r="AH63663" s="7"/>
    </row>
    <row r="63664" spans="33:34">
      <c r="AG63664" s="7"/>
      <c r="AH63664" s="7"/>
    </row>
    <row r="63665" spans="33:34">
      <c r="AG63665" s="7"/>
      <c r="AH63665" s="7"/>
    </row>
    <row r="63666" spans="33:34">
      <c r="AG63666" s="7"/>
      <c r="AH63666" s="7"/>
    </row>
    <row r="63667" spans="33:34">
      <c r="AG63667" s="7"/>
      <c r="AH63667" s="7"/>
    </row>
    <row r="63668" spans="33:34">
      <c r="AG63668" s="7"/>
      <c r="AH63668" s="7"/>
    </row>
    <row r="63669" spans="33:34">
      <c r="AG63669" s="7"/>
      <c r="AH63669" s="7"/>
    </row>
    <row r="63670" spans="33:34">
      <c r="AG63670" s="7"/>
      <c r="AH63670" s="7"/>
    </row>
    <row r="63671" spans="33:34">
      <c r="AG63671" s="7"/>
      <c r="AH63671" s="7"/>
    </row>
    <row r="63672" spans="33:34">
      <c r="AG63672" s="7"/>
      <c r="AH63672" s="7"/>
    </row>
    <row r="63673" spans="33:34">
      <c r="AG63673" s="7"/>
      <c r="AH63673" s="7"/>
    </row>
    <row r="63674" spans="33:34">
      <c r="AG63674" s="7"/>
      <c r="AH63674" s="7"/>
    </row>
    <row r="63675" spans="33:34">
      <c r="AG63675" s="7"/>
      <c r="AH63675" s="7"/>
    </row>
    <row r="63676" spans="33:34">
      <c r="AG63676" s="7"/>
      <c r="AH63676" s="7"/>
    </row>
    <row r="63677" spans="33:34">
      <c r="AG63677" s="7"/>
      <c r="AH63677" s="7"/>
    </row>
    <row r="63678" spans="33:34">
      <c r="AG63678" s="7"/>
      <c r="AH63678" s="7"/>
    </row>
    <row r="63679" spans="33:34">
      <c r="AG63679" s="7"/>
      <c r="AH63679" s="7"/>
    </row>
    <row r="63680" spans="33:34">
      <c r="AG63680" s="7"/>
      <c r="AH63680" s="7"/>
    </row>
    <row r="63681" spans="33:34">
      <c r="AG63681" s="7"/>
      <c r="AH63681" s="7"/>
    </row>
    <row r="63682" spans="33:34">
      <c r="AG63682" s="7"/>
      <c r="AH63682" s="7"/>
    </row>
    <row r="63683" spans="33:34">
      <c r="AG63683" s="7"/>
      <c r="AH63683" s="7"/>
    </row>
    <row r="63684" spans="33:34">
      <c r="AG63684" s="7"/>
      <c r="AH63684" s="7"/>
    </row>
    <row r="63685" spans="33:34">
      <c r="AG63685" s="7"/>
      <c r="AH63685" s="7"/>
    </row>
    <row r="63686" spans="33:34">
      <c r="AG63686" s="7"/>
      <c r="AH63686" s="7"/>
    </row>
    <row r="63687" spans="33:34">
      <c r="AG63687" s="7"/>
      <c r="AH63687" s="7"/>
    </row>
    <row r="63688" spans="33:34">
      <c r="AG63688" s="7"/>
      <c r="AH63688" s="7"/>
    </row>
    <row r="63689" spans="33:34">
      <c r="AG63689" s="7"/>
      <c r="AH63689" s="7"/>
    </row>
    <row r="63690" spans="33:34">
      <c r="AG63690" s="7"/>
      <c r="AH63690" s="7"/>
    </row>
    <row r="63691" spans="33:34">
      <c r="AG63691" s="7"/>
      <c r="AH63691" s="7"/>
    </row>
    <row r="63692" spans="33:34">
      <c r="AG63692" s="7"/>
      <c r="AH63692" s="7"/>
    </row>
    <row r="63693" spans="33:34">
      <c r="AG63693" s="7"/>
      <c r="AH63693" s="7"/>
    </row>
    <row r="63694" spans="33:34">
      <c r="AG63694" s="7"/>
      <c r="AH63694" s="7"/>
    </row>
    <row r="63695" spans="33:34">
      <c r="AG63695" s="7"/>
      <c r="AH63695" s="7"/>
    </row>
    <row r="63696" spans="33:34">
      <c r="AG63696" s="7"/>
      <c r="AH63696" s="7"/>
    </row>
    <row r="63697" spans="33:34">
      <c r="AG63697" s="7"/>
      <c r="AH63697" s="7"/>
    </row>
    <row r="63698" spans="33:34">
      <c r="AG63698" s="7"/>
      <c r="AH63698" s="7"/>
    </row>
    <row r="63699" spans="33:34">
      <c r="AG63699" s="7"/>
      <c r="AH63699" s="7"/>
    </row>
    <row r="63700" spans="33:34">
      <c r="AG63700" s="7"/>
      <c r="AH63700" s="7"/>
    </row>
    <row r="63701" spans="33:34">
      <c r="AG63701" s="7"/>
      <c r="AH63701" s="7"/>
    </row>
    <row r="63702" spans="33:34">
      <c r="AG63702" s="7"/>
      <c r="AH63702" s="7"/>
    </row>
    <row r="63703" spans="33:34">
      <c r="AG63703" s="7"/>
      <c r="AH63703" s="7"/>
    </row>
    <row r="63704" spans="33:34">
      <c r="AG63704" s="7"/>
      <c r="AH63704" s="7"/>
    </row>
    <row r="63705" spans="33:34">
      <c r="AG63705" s="7"/>
      <c r="AH63705" s="7"/>
    </row>
    <row r="63706" spans="33:34">
      <c r="AG63706" s="7"/>
      <c r="AH63706" s="7"/>
    </row>
    <row r="63707" spans="33:34">
      <c r="AG63707" s="7"/>
      <c r="AH63707" s="7"/>
    </row>
    <row r="63708" spans="33:34">
      <c r="AG63708" s="7"/>
      <c r="AH63708" s="7"/>
    </row>
    <row r="63709" spans="33:34">
      <c r="AG63709" s="7"/>
      <c r="AH63709" s="7"/>
    </row>
    <row r="63710" spans="33:34">
      <c r="AG63710" s="7"/>
      <c r="AH63710" s="7"/>
    </row>
    <row r="63711" spans="33:34">
      <c r="AG63711" s="7"/>
      <c r="AH63711" s="7"/>
    </row>
    <row r="63712" spans="33:34">
      <c r="AG63712" s="7"/>
      <c r="AH63712" s="7"/>
    </row>
    <row r="63713" spans="33:34">
      <c r="AG63713" s="7"/>
      <c r="AH63713" s="7"/>
    </row>
    <row r="63714" spans="33:34">
      <c r="AG63714" s="7"/>
      <c r="AH63714" s="7"/>
    </row>
    <row r="63715" spans="33:34">
      <c r="AG63715" s="7"/>
      <c r="AH63715" s="7"/>
    </row>
    <row r="63716" spans="33:34">
      <c r="AG63716" s="7"/>
      <c r="AH63716" s="7"/>
    </row>
    <row r="63717" spans="33:34">
      <c r="AG63717" s="7"/>
      <c r="AH63717" s="7"/>
    </row>
    <row r="63718" spans="33:34">
      <c r="AG63718" s="7"/>
      <c r="AH63718" s="7"/>
    </row>
    <row r="63719" spans="33:34">
      <c r="AG63719" s="7"/>
      <c r="AH63719" s="7"/>
    </row>
    <row r="63720" spans="33:34">
      <c r="AG63720" s="7"/>
      <c r="AH63720" s="7"/>
    </row>
    <row r="63721" spans="33:34">
      <c r="AG63721" s="7"/>
      <c r="AH63721" s="7"/>
    </row>
    <row r="63722" spans="33:34">
      <c r="AG63722" s="7"/>
      <c r="AH63722" s="7"/>
    </row>
    <row r="63723" spans="33:34">
      <c r="AG63723" s="7"/>
      <c r="AH63723" s="7"/>
    </row>
    <row r="63724" spans="33:34">
      <c r="AG63724" s="7"/>
      <c r="AH63724" s="7"/>
    </row>
    <row r="63725" spans="33:34">
      <c r="AG63725" s="7"/>
      <c r="AH63725" s="7"/>
    </row>
    <row r="63726" spans="33:34">
      <c r="AG63726" s="7"/>
      <c r="AH63726" s="7"/>
    </row>
    <row r="63727" spans="33:34">
      <c r="AG63727" s="7"/>
      <c r="AH63727" s="7"/>
    </row>
    <row r="63728" spans="33:34">
      <c r="AG63728" s="7"/>
      <c r="AH63728" s="7"/>
    </row>
    <row r="63729" spans="33:34">
      <c r="AG63729" s="7"/>
      <c r="AH63729" s="7"/>
    </row>
    <row r="63730" spans="33:34">
      <c r="AG63730" s="7"/>
      <c r="AH63730" s="7"/>
    </row>
    <row r="63731" spans="33:34">
      <c r="AG63731" s="7"/>
      <c r="AH63731" s="7"/>
    </row>
    <row r="63732" spans="33:34">
      <c r="AG63732" s="7"/>
      <c r="AH63732" s="7"/>
    </row>
    <row r="63733" spans="33:34">
      <c r="AG63733" s="7"/>
      <c r="AH63733" s="7"/>
    </row>
    <row r="63734" spans="33:34">
      <c r="AG63734" s="7"/>
      <c r="AH63734" s="7"/>
    </row>
    <row r="63735" spans="33:34">
      <c r="AG63735" s="7"/>
      <c r="AH63735" s="7"/>
    </row>
    <row r="63736" spans="33:34">
      <c r="AG63736" s="7"/>
      <c r="AH63736" s="7"/>
    </row>
    <row r="63737" spans="33:34">
      <c r="AG63737" s="7"/>
      <c r="AH63737" s="7"/>
    </row>
    <row r="63738" spans="33:34">
      <c r="AG63738" s="7"/>
      <c r="AH63738" s="7"/>
    </row>
    <row r="63739" spans="33:34">
      <c r="AG63739" s="7"/>
      <c r="AH63739" s="7"/>
    </row>
    <row r="63740" spans="33:34">
      <c r="AG63740" s="7"/>
      <c r="AH63740" s="7"/>
    </row>
    <row r="63741" spans="33:34">
      <c r="AG63741" s="7"/>
      <c r="AH63741" s="7"/>
    </row>
    <row r="63742" spans="33:34">
      <c r="AG63742" s="7"/>
      <c r="AH63742" s="7"/>
    </row>
    <row r="63743" spans="33:34">
      <c r="AG63743" s="7"/>
      <c r="AH63743" s="7"/>
    </row>
    <row r="63744" spans="33:34">
      <c r="AG63744" s="7"/>
      <c r="AH63744" s="7"/>
    </row>
    <row r="63745" spans="33:34">
      <c r="AG63745" s="7"/>
      <c r="AH63745" s="7"/>
    </row>
    <row r="63746" spans="33:34">
      <c r="AG63746" s="7"/>
      <c r="AH63746" s="7"/>
    </row>
    <row r="63747" spans="33:34">
      <c r="AG63747" s="7"/>
      <c r="AH63747" s="7"/>
    </row>
    <row r="63748" spans="33:34">
      <c r="AG63748" s="7"/>
      <c r="AH63748" s="7"/>
    </row>
    <row r="63749" spans="33:34">
      <c r="AG63749" s="7"/>
      <c r="AH63749" s="7"/>
    </row>
    <row r="63750" spans="33:34">
      <c r="AG63750" s="7"/>
      <c r="AH63750" s="7"/>
    </row>
    <row r="63751" spans="33:34">
      <c r="AG63751" s="7"/>
      <c r="AH63751" s="7"/>
    </row>
    <row r="63752" spans="33:34">
      <c r="AG63752" s="7"/>
      <c r="AH63752" s="7"/>
    </row>
    <row r="63753" spans="33:34">
      <c r="AG63753" s="7"/>
      <c r="AH63753" s="7"/>
    </row>
    <row r="63754" spans="33:34">
      <c r="AG63754" s="7"/>
      <c r="AH63754" s="7"/>
    </row>
    <row r="63755" spans="33:34">
      <c r="AG63755" s="7"/>
      <c r="AH63755" s="7"/>
    </row>
    <row r="63756" spans="33:34">
      <c r="AG63756" s="7"/>
      <c r="AH63756" s="7"/>
    </row>
    <row r="63757" spans="33:34">
      <c r="AG63757" s="7"/>
      <c r="AH63757" s="7"/>
    </row>
    <row r="63758" spans="33:34">
      <c r="AG63758" s="7"/>
      <c r="AH63758" s="7"/>
    </row>
    <row r="63759" spans="33:34">
      <c r="AG63759" s="7"/>
      <c r="AH63759" s="7"/>
    </row>
    <row r="63760" spans="33:34">
      <c r="AG63760" s="7"/>
      <c r="AH63760" s="7"/>
    </row>
    <row r="63761" spans="33:34">
      <c r="AG63761" s="7"/>
      <c r="AH63761" s="7"/>
    </row>
    <row r="63762" spans="33:34">
      <c r="AG63762" s="7"/>
      <c r="AH63762" s="7"/>
    </row>
    <row r="63763" spans="33:34">
      <c r="AG63763" s="7"/>
      <c r="AH63763" s="7"/>
    </row>
    <row r="63764" spans="33:34">
      <c r="AG63764" s="7"/>
      <c r="AH63764" s="7"/>
    </row>
    <row r="63765" spans="33:34">
      <c r="AG63765" s="7"/>
      <c r="AH63765" s="7"/>
    </row>
    <row r="63766" spans="33:34">
      <c r="AG63766" s="7"/>
      <c r="AH63766" s="7"/>
    </row>
    <row r="63767" spans="33:34">
      <c r="AG63767" s="7"/>
      <c r="AH63767" s="7"/>
    </row>
    <row r="63768" spans="33:34">
      <c r="AG63768" s="7"/>
      <c r="AH63768" s="7"/>
    </row>
    <row r="63769" spans="33:34">
      <c r="AG63769" s="7"/>
      <c r="AH63769" s="7"/>
    </row>
    <row r="63770" spans="33:34">
      <c r="AG63770" s="7"/>
      <c r="AH63770" s="7"/>
    </row>
    <row r="63771" spans="33:34">
      <c r="AG63771" s="7"/>
      <c r="AH63771" s="7"/>
    </row>
    <row r="63772" spans="33:34">
      <c r="AG63772" s="7"/>
      <c r="AH63772" s="7"/>
    </row>
    <row r="63773" spans="33:34">
      <c r="AG63773" s="7"/>
      <c r="AH63773" s="7"/>
    </row>
    <row r="63774" spans="33:34">
      <c r="AG63774" s="7"/>
      <c r="AH63774" s="7"/>
    </row>
    <row r="63775" spans="33:34">
      <c r="AG63775" s="7"/>
      <c r="AH63775" s="7"/>
    </row>
    <row r="63776" spans="33:34">
      <c r="AG63776" s="7"/>
      <c r="AH63776" s="7"/>
    </row>
    <row r="63777" spans="33:34">
      <c r="AG63777" s="7"/>
      <c r="AH63777" s="7"/>
    </row>
    <row r="63778" spans="33:34">
      <c r="AG63778" s="7"/>
      <c r="AH63778" s="7"/>
    </row>
    <row r="63779" spans="33:34">
      <c r="AG63779" s="7"/>
      <c r="AH63779" s="7"/>
    </row>
    <row r="63780" spans="33:34">
      <c r="AG63780" s="7"/>
      <c r="AH63780" s="7"/>
    </row>
    <row r="63781" spans="33:34">
      <c r="AG63781" s="7"/>
      <c r="AH63781" s="7"/>
    </row>
    <row r="63782" spans="33:34">
      <c r="AG63782" s="7"/>
      <c r="AH63782" s="7"/>
    </row>
    <row r="63783" spans="33:34">
      <c r="AG63783" s="7"/>
      <c r="AH63783" s="7"/>
    </row>
    <row r="63784" spans="33:34">
      <c r="AG63784" s="7"/>
      <c r="AH63784" s="7"/>
    </row>
    <row r="63785" spans="33:34">
      <c r="AG63785" s="7"/>
      <c r="AH63785" s="7"/>
    </row>
    <row r="63786" spans="33:34">
      <c r="AG63786" s="7"/>
      <c r="AH63786" s="7"/>
    </row>
    <row r="63787" spans="33:34">
      <c r="AG63787" s="7"/>
      <c r="AH63787" s="7"/>
    </row>
    <row r="63788" spans="33:34">
      <c r="AG63788" s="7"/>
      <c r="AH63788" s="7"/>
    </row>
    <row r="63789" spans="33:34">
      <c r="AG63789" s="7"/>
      <c r="AH63789" s="7"/>
    </row>
    <row r="63790" spans="33:34">
      <c r="AG63790" s="7"/>
      <c r="AH63790" s="7"/>
    </row>
    <row r="63791" spans="33:34">
      <c r="AG63791" s="7"/>
      <c r="AH63791" s="7"/>
    </row>
    <row r="63792" spans="33:34">
      <c r="AG63792" s="7"/>
      <c r="AH63792" s="7"/>
    </row>
    <row r="63793" spans="33:34">
      <c r="AG63793" s="7"/>
      <c r="AH63793" s="7"/>
    </row>
    <row r="63794" spans="33:34">
      <c r="AG63794" s="7"/>
      <c r="AH63794" s="7"/>
    </row>
    <row r="63795" spans="33:34">
      <c r="AG63795" s="7"/>
      <c r="AH63795" s="7"/>
    </row>
    <row r="63796" spans="33:34">
      <c r="AG63796" s="7"/>
      <c r="AH63796" s="7"/>
    </row>
    <row r="63797" spans="33:34">
      <c r="AG63797" s="7"/>
      <c r="AH63797" s="7"/>
    </row>
    <row r="63798" spans="33:34">
      <c r="AG63798" s="7"/>
      <c r="AH63798" s="7"/>
    </row>
    <row r="63799" spans="33:34">
      <c r="AG63799" s="7"/>
      <c r="AH63799" s="7"/>
    </row>
    <row r="63800" spans="33:34">
      <c r="AG63800" s="7"/>
      <c r="AH63800" s="7"/>
    </row>
    <row r="63801" spans="33:34">
      <c r="AG63801" s="7"/>
      <c r="AH63801" s="7"/>
    </row>
    <row r="63802" spans="33:34">
      <c r="AG63802" s="7"/>
      <c r="AH63802" s="7"/>
    </row>
    <row r="63803" spans="33:34">
      <c r="AG63803" s="7"/>
      <c r="AH63803" s="7"/>
    </row>
    <row r="63804" spans="33:34">
      <c r="AG63804" s="7"/>
      <c r="AH63804" s="7"/>
    </row>
    <row r="63805" spans="33:34">
      <c r="AG63805" s="7"/>
      <c r="AH63805" s="7"/>
    </row>
    <row r="63806" spans="33:34">
      <c r="AG63806" s="7"/>
      <c r="AH63806" s="7"/>
    </row>
    <row r="63807" spans="33:34">
      <c r="AG63807" s="7"/>
      <c r="AH63807" s="7"/>
    </row>
    <row r="63808" spans="33:34">
      <c r="AG63808" s="7"/>
      <c r="AH63808" s="7"/>
    </row>
    <row r="63809" spans="33:34">
      <c r="AG63809" s="7"/>
      <c r="AH63809" s="7"/>
    </row>
    <row r="63810" spans="33:34">
      <c r="AG63810" s="7"/>
      <c r="AH63810" s="7"/>
    </row>
    <row r="63811" spans="33:34">
      <c r="AG63811" s="7"/>
      <c r="AH63811" s="7"/>
    </row>
    <row r="63812" spans="33:34">
      <c r="AG63812" s="7"/>
      <c r="AH63812" s="7"/>
    </row>
    <row r="63813" spans="33:34">
      <c r="AG63813" s="7"/>
      <c r="AH63813" s="7"/>
    </row>
    <row r="63814" spans="33:34">
      <c r="AG63814" s="7"/>
      <c r="AH63814" s="7"/>
    </row>
    <row r="63815" spans="33:34">
      <c r="AG63815" s="7"/>
      <c r="AH63815" s="7"/>
    </row>
    <row r="63816" spans="33:34">
      <c r="AG63816" s="7"/>
      <c r="AH63816" s="7"/>
    </row>
    <row r="63817" spans="33:34">
      <c r="AG63817" s="7"/>
      <c r="AH63817" s="7"/>
    </row>
    <row r="63818" spans="33:34">
      <c r="AG63818" s="7"/>
      <c r="AH63818" s="7"/>
    </row>
    <row r="63819" spans="33:34">
      <c r="AG63819" s="7"/>
      <c r="AH63819" s="7"/>
    </row>
    <row r="63820" spans="33:34">
      <c r="AG63820" s="7"/>
      <c r="AH63820" s="7"/>
    </row>
    <row r="63821" spans="33:34">
      <c r="AG63821" s="7"/>
      <c r="AH63821" s="7"/>
    </row>
    <row r="63822" spans="33:34">
      <c r="AG63822" s="7"/>
      <c r="AH63822" s="7"/>
    </row>
    <row r="63823" spans="33:34">
      <c r="AG63823" s="7"/>
      <c r="AH63823" s="7"/>
    </row>
    <row r="63824" spans="33:34">
      <c r="AG63824" s="7"/>
      <c r="AH63824" s="7"/>
    </row>
    <row r="63825" spans="33:34">
      <c r="AG63825" s="7"/>
      <c r="AH63825" s="7"/>
    </row>
    <row r="63826" spans="33:34">
      <c r="AG63826" s="7"/>
      <c r="AH63826" s="7"/>
    </row>
    <row r="63827" spans="33:34">
      <c r="AG63827" s="7"/>
      <c r="AH63827" s="7"/>
    </row>
    <row r="63828" spans="33:34">
      <c r="AG63828" s="7"/>
      <c r="AH63828" s="7"/>
    </row>
    <row r="63829" spans="33:34">
      <c r="AG63829" s="7"/>
      <c r="AH63829" s="7"/>
    </row>
    <row r="63830" spans="33:34">
      <c r="AG63830" s="7"/>
      <c r="AH63830" s="7"/>
    </row>
    <row r="63831" spans="33:34">
      <c r="AG63831" s="7"/>
      <c r="AH63831" s="7"/>
    </row>
    <row r="63832" spans="33:34">
      <c r="AG63832" s="7"/>
      <c r="AH63832" s="7"/>
    </row>
    <row r="63833" spans="33:34">
      <c r="AG63833" s="7"/>
      <c r="AH63833" s="7"/>
    </row>
    <row r="63834" spans="33:34">
      <c r="AG63834" s="7"/>
      <c r="AH63834" s="7"/>
    </row>
    <row r="63835" spans="33:34">
      <c r="AG63835" s="7"/>
      <c r="AH63835" s="7"/>
    </row>
    <row r="63836" spans="33:34">
      <c r="AG63836" s="7"/>
      <c r="AH63836" s="7"/>
    </row>
    <row r="63837" spans="33:34">
      <c r="AG63837" s="7"/>
      <c r="AH63837" s="7"/>
    </row>
    <row r="63838" spans="33:34">
      <c r="AG63838" s="7"/>
      <c r="AH63838" s="7"/>
    </row>
    <row r="63839" spans="33:34">
      <c r="AG63839" s="7"/>
      <c r="AH63839" s="7"/>
    </row>
    <row r="63840" spans="33:34">
      <c r="AG63840" s="7"/>
      <c r="AH63840" s="7"/>
    </row>
    <row r="63841" spans="33:34">
      <c r="AG63841" s="7"/>
      <c r="AH63841" s="7"/>
    </row>
    <row r="63842" spans="33:34">
      <c r="AG63842" s="7"/>
      <c r="AH63842" s="7"/>
    </row>
    <row r="63843" spans="33:34">
      <c r="AG63843" s="7"/>
      <c r="AH63843" s="7"/>
    </row>
    <row r="63844" spans="33:34">
      <c r="AG63844" s="7"/>
      <c r="AH63844" s="7"/>
    </row>
    <row r="63845" spans="33:34">
      <c r="AG63845" s="7"/>
      <c r="AH63845" s="7"/>
    </row>
    <row r="63846" spans="33:34">
      <c r="AG63846" s="7"/>
      <c r="AH63846" s="7"/>
    </row>
    <row r="63847" spans="33:34">
      <c r="AG63847" s="7"/>
      <c r="AH63847" s="7"/>
    </row>
    <row r="63848" spans="33:34">
      <c r="AG63848" s="7"/>
      <c r="AH63848" s="7"/>
    </row>
    <row r="63849" spans="33:34">
      <c r="AG63849" s="7"/>
      <c r="AH63849" s="7"/>
    </row>
    <row r="63850" spans="33:34">
      <c r="AG63850" s="7"/>
      <c r="AH63850" s="7"/>
    </row>
    <row r="63851" spans="33:34">
      <c r="AG63851" s="7"/>
      <c r="AH63851" s="7"/>
    </row>
    <row r="63852" spans="33:34">
      <c r="AG63852" s="7"/>
      <c r="AH63852" s="7"/>
    </row>
    <row r="63853" spans="33:34">
      <c r="AG63853" s="7"/>
      <c r="AH63853" s="7"/>
    </row>
    <row r="63854" spans="33:34">
      <c r="AG63854" s="7"/>
      <c r="AH63854" s="7"/>
    </row>
    <row r="63855" spans="33:34">
      <c r="AG63855" s="7"/>
      <c r="AH63855" s="7"/>
    </row>
    <row r="63856" spans="33:34">
      <c r="AG63856" s="7"/>
      <c r="AH63856" s="7"/>
    </row>
    <row r="63857" spans="33:34">
      <c r="AG63857" s="7"/>
      <c r="AH63857" s="7"/>
    </row>
    <row r="63858" spans="33:34">
      <c r="AG63858" s="7"/>
      <c r="AH63858" s="7"/>
    </row>
    <row r="63859" spans="33:34">
      <c r="AG63859" s="7"/>
      <c r="AH63859" s="7"/>
    </row>
    <row r="63860" spans="33:34">
      <c r="AG63860" s="7"/>
      <c r="AH63860" s="7"/>
    </row>
    <row r="63861" spans="33:34">
      <c r="AG63861" s="7"/>
      <c r="AH63861" s="7"/>
    </row>
    <row r="63862" spans="33:34">
      <c r="AG63862" s="7"/>
      <c r="AH63862" s="7"/>
    </row>
    <row r="63863" spans="33:34">
      <c r="AG63863" s="7"/>
      <c r="AH63863" s="7"/>
    </row>
    <row r="63864" spans="33:34">
      <c r="AG63864" s="7"/>
      <c r="AH63864" s="7"/>
    </row>
    <row r="63865" spans="33:34">
      <c r="AG63865" s="7"/>
      <c r="AH63865" s="7"/>
    </row>
    <row r="63866" spans="33:34">
      <c r="AG63866" s="7"/>
      <c r="AH63866" s="7"/>
    </row>
    <row r="63867" spans="33:34">
      <c r="AG63867" s="7"/>
      <c r="AH63867" s="7"/>
    </row>
    <row r="63868" spans="33:34">
      <c r="AG63868" s="7"/>
      <c r="AH63868" s="7"/>
    </row>
    <row r="63869" spans="33:34">
      <c r="AG63869" s="7"/>
      <c r="AH63869" s="7"/>
    </row>
    <row r="63870" spans="33:34">
      <c r="AG63870" s="7"/>
      <c r="AH63870" s="7"/>
    </row>
    <row r="63871" spans="33:34">
      <c r="AG63871" s="7"/>
      <c r="AH63871" s="7"/>
    </row>
    <row r="63872" spans="33:34">
      <c r="AG63872" s="7"/>
      <c r="AH63872" s="7"/>
    </row>
    <row r="63873" spans="33:34">
      <c r="AG63873" s="7"/>
      <c r="AH63873" s="7"/>
    </row>
    <row r="63874" spans="33:34">
      <c r="AG63874" s="7"/>
      <c r="AH63874" s="7"/>
    </row>
    <row r="63875" spans="33:34">
      <c r="AG63875" s="7"/>
      <c r="AH63875" s="7"/>
    </row>
    <row r="63876" spans="33:34">
      <c r="AG63876" s="7"/>
      <c r="AH63876" s="7"/>
    </row>
    <row r="63877" spans="33:34">
      <c r="AG63877" s="7"/>
      <c r="AH63877" s="7"/>
    </row>
    <row r="63878" spans="33:34">
      <c r="AG63878" s="7"/>
      <c r="AH63878" s="7"/>
    </row>
    <row r="63879" spans="33:34">
      <c r="AG63879" s="7"/>
      <c r="AH63879" s="7"/>
    </row>
    <row r="63880" spans="33:34">
      <c r="AG63880" s="7"/>
      <c r="AH63880" s="7"/>
    </row>
    <row r="63881" spans="33:34">
      <c r="AG63881" s="7"/>
      <c r="AH63881" s="7"/>
    </row>
    <row r="63882" spans="33:34">
      <c r="AG63882" s="7"/>
      <c r="AH63882" s="7"/>
    </row>
    <row r="63883" spans="33:34">
      <c r="AG63883" s="7"/>
      <c r="AH63883" s="7"/>
    </row>
    <row r="63884" spans="33:34">
      <c r="AG63884" s="7"/>
      <c r="AH63884" s="7"/>
    </row>
    <row r="63885" spans="33:34">
      <c r="AG63885" s="7"/>
      <c r="AH63885" s="7"/>
    </row>
    <row r="63886" spans="33:34">
      <c r="AG63886" s="7"/>
      <c r="AH63886" s="7"/>
    </row>
    <row r="63887" spans="33:34">
      <c r="AG63887" s="7"/>
      <c r="AH63887" s="7"/>
    </row>
    <row r="63888" spans="33:34">
      <c r="AG63888" s="7"/>
      <c r="AH63888" s="7"/>
    </row>
    <row r="63889" spans="33:34">
      <c r="AG63889" s="7"/>
      <c r="AH63889" s="7"/>
    </row>
    <row r="63890" spans="33:34">
      <c r="AG63890" s="7"/>
      <c r="AH63890" s="7"/>
    </row>
    <row r="63891" spans="33:34">
      <c r="AG63891" s="7"/>
      <c r="AH63891" s="7"/>
    </row>
    <row r="63892" spans="33:34">
      <c r="AG63892" s="7"/>
      <c r="AH63892" s="7"/>
    </row>
    <row r="63893" spans="33:34">
      <c r="AG63893" s="7"/>
      <c r="AH63893" s="7"/>
    </row>
    <row r="63894" spans="33:34">
      <c r="AG63894" s="7"/>
      <c r="AH63894" s="7"/>
    </row>
    <row r="63895" spans="33:34">
      <c r="AG63895" s="7"/>
      <c r="AH63895" s="7"/>
    </row>
    <row r="63896" spans="33:34">
      <c r="AG63896" s="7"/>
      <c r="AH63896" s="7"/>
    </row>
    <row r="63897" spans="33:34">
      <c r="AG63897" s="7"/>
      <c r="AH63897" s="7"/>
    </row>
    <row r="63898" spans="33:34">
      <c r="AG63898" s="7"/>
      <c r="AH63898" s="7"/>
    </row>
    <row r="63899" spans="33:34">
      <c r="AG63899" s="7"/>
      <c r="AH63899" s="7"/>
    </row>
    <row r="63900" spans="33:34">
      <c r="AG63900" s="7"/>
      <c r="AH63900" s="7"/>
    </row>
    <row r="63901" spans="33:34">
      <c r="AG63901" s="7"/>
      <c r="AH63901" s="7"/>
    </row>
    <row r="63902" spans="33:34">
      <c r="AG63902" s="7"/>
      <c r="AH63902" s="7"/>
    </row>
    <row r="63903" spans="33:34">
      <c r="AG63903" s="7"/>
      <c r="AH63903" s="7"/>
    </row>
    <row r="63904" spans="33:34">
      <c r="AG63904" s="7"/>
      <c r="AH63904" s="7"/>
    </row>
    <row r="63905" spans="33:34">
      <c r="AG63905" s="7"/>
      <c r="AH63905" s="7"/>
    </row>
    <row r="63906" spans="33:34">
      <c r="AG63906" s="7"/>
      <c r="AH63906" s="7"/>
    </row>
    <row r="63907" spans="33:34">
      <c r="AG63907" s="7"/>
      <c r="AH63907" s="7"/>
    </row>
    <row r="63908" spans="33:34">
      <c r="AG63908" s="7"/>
      <c r="AH63908" s="7"/>
    </row>
    <row r="63909" spans="33:34">
      <c r="AG63909" s="7"/>
      <c r="AH63909" s="7"/>
    </row>
    <row r="63910" spans="33:34">
      <c r="AG63910" s="7"/>
      <c r="AH63910" s="7"/>
    </row>
    <row r="63911" spans="33:34">
      <c r="AG63911" s="7"/>
      <c r="AH63911" s="7"/>
    </row>
    <row r="63912" spans="33:34">
      <c r="AG63912" s="7"/>
      <c r="AH63912" s="7"/>
    </row>
    <row r="63913" spans="33:34">
      <c r="AG63913" s="7"/>
      <c r="AH63913" s="7"/>
    </row>
    <row r="63914" spans="33:34">
      <c r="AG63914" s="7"/>
      <c r="AH63914" s="7"/>
    </row>
    <row r="63915" spans="33:34">
      <c r="AG63915" s="7"/>
      <c r="AH63915" s="7"/>
    </row>
    <row r="63916" spans="33:34">
      <c r="AG63916" s="7"/>
      <c r="AH63916" s="7"/>
    </row>
    <row r="63917" spans="33:34">
      <c r="AG63917" s="7"/>
      <c r="AH63917" s="7"/>
    </row>
    <row r="63918" spans="33:34">
      <c r="AG63918" s="7"/>
      <c r="AH63918" s="7"/>
    </row>
    <row r="63919" spans="33:34">
      <c r="AG63919" s="7"/>
      <c r="AH63919" s="7"/>
    </row>
    <row r="63920" spans="33:34">
      <c r="AG63920" s="7"/>
      <c r="AH63920" s="7"/>
    </row>
    <row r="63921" spans="33:34">
      <c r="AG63921" s="7"/>
      <c r="AH63921" s="7"/>
    </row>
    <row r="63922" spans="33:34">
      <c r="AG63922" s="7"/>
      <c r="AH63922" s="7"/>
    </row>
    <row r="63923" spans="33:34">
      <c r="AG63923" s="7"/>
      <c r="AH63923" s="7"/>
    </row>
    <row r="63924" spans="33:34">
      <c r="AG63924" s="7"/>
      <c r="AH63924" s="7"/>
    </row>
    <row r="63925" spans="33:34">
      <c r="AG63925" s="7"/>
      <c r="AH63925" s="7"/>
    </row>
    <row r="63926" spans="33:34">
      <c r="AG63926" s="7"/>
      <c r="AH63926" s="7"/>
    </row>
    <row r="63927" spans="33:34">
      <c r="AG63927" s="7"/>
      <c r="AH63927" s="7"/>
    </row>
    <row r="63928" spans="33:34">
      <c r="AG63928" s="7"/>
      <c r="AH63928" s="7"/>
    </row>
    <row r="63929" spans="33:34">
      <c r="AG63929" s="7"/>
      <c r="AH63929" s="7"/>
    </row>
    <row r="63930" spans="33:34">
      <c r="AG63930" s="7"/>
      <c r="AH63930" s="7"/>
    </row>
    <row r="63931" spans="33:34">
      <c r="AG63931" s="7"/>
      <c r="AH63931" s="7"/>
    </row>
    <row r="63932" spans="33:34">
      <c r="AG63932" s="7"/>
      <c r="AH63932" s="7"/>
    </row>
    <row r="63933" spans="33:34">
      <c r="AG63933" s="7"/>
      <c r="AH63933" s="7"/>
    </row>
    <row r="63934" spans="33:34">
      <c r="AG63934" s="7"/>
      <c r="AH63934" s="7"/>
    </row>
    <row r="63935" spans="33:34">
      <c r="AG63935" s="7"/>
      <c r="AH63935" s="7"/>
    </row>
    <row r="63936" spans="33:34">
      <c r="AG63936" s="7"/>
      <c r="AH63936" s="7"/>
    </row>
    <row r="63937" spans="33:34">
      <c r="AG63937" s="7"/>
      <c r="AH63937" s="7"/>
    </row>
    <row r="63938" spans="33:34">
      <c r="AG63938" s="7"/>
      <c r="AH63938" s="7"/>
    </row>
    <row r="63939" spans="33:34">
      <c r="AG63939" s="7"/>
      <c r="AH63939" s="7"/>
    </row>
    <row r="63940" spans="33:34">
      <c r="AG63940" s="7"/>
      <c r="AH63940" s="7"/>
    </row>
    <row r="63941" spans="33:34">
      <c r="AG63941" s="7"/>
      <c r="AH63941" s="7"/>
    </row>
    <row r="63942" spans="33:34">
      <c r="AG63942" s="7"/>
      <c r="AH63942" s="7"/>
    </row>
    <row r="63943" spans="33:34">
      <c r="AG63943" s="7"/>
      <c r="AH63943" s="7"/>
    </row>
    <row r="63944" spans="33:34">
      <c r="AG63944" s="7"/>
      <c r="AH63944" s="7"/>
    </row>
    <row r="63945" spans="33:34">
      <c r="AG63945" s="7"/>
      <c r="AH63945" s="7"/>
    </row>
    <row r="63946" spans="33:34">
      <c r="AG63946" s="7"/>
      <c r="AH63946" s="7"/>
    </row>
    <row r="63947" spans="33:34">
      <c r="AG63947" s="7"/>
      <c r="AH63947" s="7"/>
    </row>
    <row r="63948" spans="33:34">
      <c r="AG63948" s="7"/>
      <c r="AH63948" s="7"/>
    </row>
    <row r="63949" spans="33:34">
      <c r="AG63949" s="7"/>
      <c r="AH63949" s="7"/>
    </row>
    <row r="63950" spans="33:34">
      <c r="AG63950" s="7"/>
      <c r="AH63950" s="7"/>
    </row>
    <row r="63951" spans="33:34">
      <c r="AG63951" s="7"/>
      <c r="AH63951" s="7"/>
    </row>
    <row r="63952" spans="33:34">
      <c r="AG63952" s="7"/>
      <c r="AH63952" s="7"/>
    </row>
    <row r="63953" spans="33:34">
      <c r="AG63953" s="7"/>
      <c r="AH63953" s="7"/>
    </row>
    <row r="63954" spans="33:34">
      <c r="AG63954" s="7"/>
      <c r="AH63954" s="7"/>
    </row>
    <row r="63955" spans="33:34">
      <c r="AG63955" s="7"/>
      <c r="AH63955" s="7"/>
    </row>
    <row r="63956" spans="33:34">
      <c r="AG63956" s="7"/>
      <c r="AH63956" s="7"/>
    </row>
    <row r="63957" spans="33:34">
      <c r="AG63957" s="7"/>
      <c r="AH63957" s="7"/>
    </row>
    <row r="63958" spans="33:34">
      <c r="AG63958" s="7"/>
      <c r="AH63958" s="7"/>
    </row>
    <row r="63959" spans="33:34">
      <c r="AG63959" s="7"/>
      <c r="AH63959" s="7"/>
    </row>
    <row r="63960" spans="33:34">
      <c r="AG63960" s="7"/>
      <c r="AH63960" s="7"/>
    </row>
    <row r="63961" spans="33:34">
      <c r="AG63961" s="7"/>
      <c r="AH63961" s="7"/>
    </row>
    <row r="63962" spans="33:34">
      <c r="AG63962" s="7"/>
      <c r="AH63962" s="7"/>
    </row>
    <row r="63963" spans="33:34">
      <c r="AG63963" s="7"/>
      <c r="AH63963" s="7"/>
    </row>
    <row r="63964" spans="33:34">
      <c r="AG63964" s="7"/>
      <c r="AH63964" s="7"/>
    </row>
    <row r="63965" spans="33:34">
      <c r="AG63965" s="7"/>
      <c r="AH63965" s="7"/>
    </row>
    <row r="63966" spans="33:34">
      <c r="AG63966" s="7"/>
      <c r="AH63966" s="7"/>
    </row>
    <row r="63967" spans="33:34">
      <c r="AG63967" s="7"/>
      <c r="AH63967" s="7"/>
    </row>
    <row r="63968" spans="33:34">
      <c r="AG63968" s="7"/>
      <c r="AH63968" s="7"/>
    </row>
    <row r="63969" spans="33:34">
      <c r="AG63969" s="7"/>
      <c r="AH63969" s="7"/>
    </row>
    <row r="63970" spans="33:34">
      <c r="AG63970" s="7"/>
      <c r="AH63970" s="7"/>
    </row>
    <row r="63971" spans="33:34">
      <c r="AG63971" s="7"/>
      <c r="AH63971" s="7"/>
    </row>
    <row r="63972" spans="33:34">
      <c r="AG63972" s="7"/>
      <c r="AH63972" s="7"/>
    </row>
    <row r="63973" spans="33:34">
      <c r="AG63973" s="7"/>
      <c r="AH63973" s="7"/>
    </row>
    <row r="63974" spans="33:34">
      <c r="AG63974" s="7"/>
      <c r="AH63974" s="7"/>
    </row>
    <row r="63975" spans="33:34">
      <c r="AG63975" s="7"/>
      <c r="AH63975" s="7"/>
    </row>
    <row r="63976" spans="33:34">
      <c r="AG63976" s="7"/>
      <c r="AH63976" s="7"/>
    </row>
    <row r="63977" spans="33:34">
      <c r="AG63977" s="7"/>
      <c r="AH63977" s="7"/>
    </row>
    <row r="63978" spans="33:34">
      <c r="AG63978" s="7"/>
      <c r="AH63978" s="7"/>
    </row>
    <row r="63979" spans="33:34">
      <c r="AG63979" s="7"/>
      <c r="AH63979" s="7"/>
    </row>
    <row r="63980" spans="33:34">
      <c r="AG63980" s="7"/>
      <c r="AH63980" s="7"/>
    </row>
    <row r="63981" spans="33:34">
      <c r="AG63981" s="7"/>
      <c r="AH63981" s="7"/>
    </row>
    <row r="63982" spans="33:34">
      <c r="AG63982" s="7"/>
      <c r="AH63982" s="7"/>
    </row>
    <row r="63983" spans="33:34">
      <c r="AG63983" s="7"/>
      <c r="AH63983" s="7"/>
    </row>
    <row r="63984" spans="33:34">
      <c r="AG63984" s="7"/>
      <c r="AH63984" s="7"/>
    </row>
    <row r="63985" spans="33:34">
      <c r="AG63985" s="7"/>
      <c r="AH63985" s="7"/>
    </row>
    <row r="63986" spans="33:34">
      <c r="AG63986" s="7"/>
      <c r="AH63986" s="7"/>
    </row>
    <row r="63987" spans="33:34">
      <c r="AG63987" s="7"/>
      <c r="AH63987" s="7"/>
    </row>
    <row r="63988" spans="33:34">
      <c r="AG63988" s="7"/>
      <c r="AH63988" s="7"/>
    </row>
    <row r="63989" spans="33:34">
      <c r="AG63989" s="7"/>
      <c r="AH63989" s="7"/>
    </row>
    <row r="63990" spans="33:34">
      <c r="AG63990" s="7"/>
      <c r="AH63990" s="7"/>
    </row>
    <row r="63991" spans="33:34">
      <c r="AG63991" s="7"/>
      <c r="AH63991" s="7"/>
    </row>
    <row r="63992" spans="33:34">
      <c r="AG63992" s="7"/>
      <c r="AH63992" s="7"/>
    </row>
    <row r="63993" spans="33:34">
      <c r="AG63993" s="7"/>
      <c r="AH63993" s="7"/>
    </row>
    <row r="63994" spans="33:34">
      <c r="AG63994" s="7"/>
      <c r="AH63994" s="7"/>
    </row>
    <row r="63995" spans="33:34">
      <c r="AG63995" s="7"/>
      <c r="AH63995" s="7"/>
    </row>
    <row r="63996" spans="33:34">
      <c r="AG63996" s="7"/>
      <c r="AH63996" s="7"/>
    </row>
    <row r="63997" spans="33:34">
      <c r="AG63997" s="7"/>
      <c r="AH63997" s="7"/>
    </row>
    <row r="63998" spans="33:34">
      <c r="AG63998" s="7"/>
      <c r="AH63998" s="7"/>
    </row>
    <row r="63999" spans="33:34">
      <c r="AG63999" s="7"/>
      <c r="AH63999" s="7"/>
    </row>
    <row r="64000" spans="33:34">
      <c r="AG64000" s="7"/>
      <c r="AH64000" s="7"/>
    </row>
    <row r="64001" spans="33:34">
      <c r="AG64001" s="7"/>
      <c r="AH64001" s="7"/>
    </row>
    <row r="64002" spans="33:34">
      <c r="AG64002" s="7"/>
      <c r="AH64002" s="7"/>
    </row>
    <row r="64003" spans="33:34">
      <c r="AG64003" s="7"/>
      <c r="AH64003" s="7"/>
    </row>
    <row r="64004" spans="33:34">
      <c r="AG64004" s="7"/>
      <c r="AH64004" s="7"/>
    </row>
    <row r="64005" spans="33:34">
      <c r="AG64005" s="7"/>
      <c r="AH64005" s="7"/>
    </row>
    <row r="64006" spans="33:34">
      <c r="AG64006" s="7"/>
      <c r="AH64006" s="7"/>
    </row>
    <row r="64007" spans="33:34">
      <c r="AG64007" s="7"/>
      <c r="AH64007" s="7"/>
    </row>
    <row r="64008" spans="33:34">
      <c r="AG64008" s="7"/>
      <c r="AH64008" s="7"/>
    </row>
    <row r="64009" spans="33:34">
      <c r="AG64009" s="7"/>
      <c r="AH64009" s="7"/>
    </row>
    <row r="64010" spans="33:34">
      <c r="AG64010" s="7"/>
      <c r="AH64010" s="7"/>
    </row>
    <row r="64011" spans="33:34">
      <c r="AG64011" s="7"/>
      <c r="AH64011" s="7"/>
    </row>
    <row r="64012" spans="33:34">
      <c r="AG64012" s="7"/>
      <c r="AH64012" s="7"/>
    </row>
    <row r="64013" spans="33:34">
      <c r="AG64013" s="7"/>
      <c r="AH64013" s="7"/>
    </row>
    <row r="64014" spans="33:34">
      <c r="AG64014" s="7"/>
      <c r="AH64014" s="7"/>
    </row>
    <row r="64015" spans="33:34">
      <c r="AG64015" s="7"/>
      <c r="AH64015" s="7"/>
    </row>
    <row r="64016" spans="33:34">
      <c r="AG64016" s="7"/>
      <c r="AH64016" s="7"/>
    </row>
    <row r="64017" spans="33:34">
      <c r="AG64017" s="7"/>
      <c r="AH64017" s="7"/>
    </row>
    <row r="64018" spans="33:34">
      <c r="AG64018" s="7"/>
      <c r="AH64018" s="7"/>
    </row>
    <row r="64019" spans="33:34">
      <c r="AG64019" s="7"/>
      <c r="AH64019" s="7"/>
    </row>
    <row r="64020" spans="33:34">
      <c r="AG64020" s="7"/>
      <c r="AH64020" s="7"/>
    </row>
    <row r="64021" spans="33:34">
      <c r="AG64021" s="7"/>
      <c r="AH64021" s="7"/>
    </row>
    <row r="64022" spans="33:34">
      <c r="AG64022" s="7"/>
      <c r="AH64022" s="7"/>
    </row>
    <row r="64023" spans="33:34">
      <c r="AG64023" s="7"/>
      <c r="AH64023" s="7"/>
    </row>
    <row r="64024" spans="33:34">
      <c r="AG64024" s="7"/>
      <c r="AH64024" s="7"/>
    </row>
    <row r="64025" spans="33:34">
      <c r="AG64025" s="7"/>
      <c r="AH64025" s="7"/>
    </row>
    <row r="64026" spans="33:34">
      <c r="AG64026" s="7"/>
      <c r="AH64026" s="7"/>
    </row>
    <row r="64027" spans="33:34">
      <c r="AG64027" s="7"/>
      <c r="AH64027" s="7"/>
    </row>
    <row r="64028" spans="33:34">
      <c r="AG64028" s="7"/>
      <c r="AH64028" s="7"/>
    </row>
    <row r="64029" spans="33:34">
      <c r="AG64029" s="7"/>
      <c r="AH64029" s="7"/>
    </row>
    <row r="64030" spans="33:34">
      <c r="AG64030" s="7"/>
      <c r="AH64030" s="7"/>
    </row>
    <row r="64031" spans="33:34">
      <c r="AG64031" s="7"/>
      <c r="AH64031" s="7"/>
    </row>
    <row r="64032" spans="33:34">
      <c r="AG64032" s="7"/>
      <c r="AH64032" s="7"/>
    </row>
    <row r="64033" spans="33:34">
      <c r="AG64033" s="7"/>
      <c r="AH64033" s="7"/>
    </row>
    <row r="64034" spans="33:34">
      <c r="AG64034" s="7"/>
      <c r="AH64034" s="7"/>
    </row>
    <row r="64035" spans="33:34">
      <c r="AG64035" s="7"/>
      <c r="AH64035" s="7"/>
    </row>
    <row r="64036" spans="33:34">
      <c r="AG64036" s="7"/>
      <c r="AH64036" s="7"/>
    </row>
    <row r="64037" spans="33:34">
      <c r="AG64037" s="7"/>
      <c r="AH64037" s="7"/>
    </row>
    <row r="64038" spans="33:34">
      <c r="AG64038" s="7"/>
      <c r="AH64038" s="7"/>
    </row>
    <row r="64039" spans="33:34">
      <c r="AG64039" s="7"/>
      <c r="AH64039" s="7"/>
    </row>
    <row r="64040" spans="33:34">
      <c r="AG64040" s="7"/>
      <c r="AH64040" s="7"/>
    </row>
    <row r="64041" spans="33:34">
      <c r="AG64041" s="7"/>
      <c r="AH64041" s="7"/>
    </row>
    <row r="64042" spans="33:34">
      <c r="AG64042" s="7"/>
      <c r="AH64042" s="7"/>
    </row>
    <row r="64043" spans="33:34">
      <c r="AG64043" s="7"/>
      <c r="AH64043" s="7"/>
    </row>
    <row r="64044" spans="33:34">
      <c r="AG64044" s="7"/>
      <c r="AH64044" s="7"/>
    </row>
    <row r="64045" spans="33:34">
      <c r="AG64045" s="7"/>
      <c r="AH64045" s="7"/>
    </row>
    <row r="64046" spans="33:34">
      <c r="AG64046" s="7"/>
      <c r="AH64046" s="7"/>
    </row>
    <row r="64047" spans="33:34">
      <c r="AG64047" s="7"/>
      <c r="AH64047" s="7"/>
    </row>
    <row r="64048" spans="33:34">
      <c r="AG64048" s="7"/>
      <c r="AH64048" s="7"/>
    </row>
    <row r="64049" spans="33:34">
      <c r="AG64049" s="7"/>
      <c r="AH64049" s="7"/>
    </row>
    <row r="64050" spans="33:34">
      <c r="AG64050" s="7"/>
      <c r="AH64050" s="7"/>
    </row>
    <row r="64051" spans="33:34">
      <c r="AG64051" s="7"/>
      <c r="AH64051" s="7"/>
    </row>
    <row r="64052" spans="33:34">
      <c r="AG64052" s="7"/>
      <c r="AH64052" s="7"/>
    </row>
    <row r="64053" spans="33:34">
      <c r="AG64053" s="7"/>
      <c r="AH64053" s="7"/>
    </row>
    <row r="64054" spans="33:34">
      <c r="AG64054" s="7"/>
      <c r="AH64054" s="7"/>
    </row>
    <row r="64055" spans="33:34">
      <c r="AG64055" s="7"/>
      <c r="AH64055" s="7"/>
    </row>
    <row r="64056" spans="33:34">
      <c r="AG64056" s="7"/>
      <c r="AH64056" s="7"/>
    </row>
    <row r="64057" spans="33:34">
      <c r="AG64057" s="7"/>
      <c r="AH64057" s="7"/>
    </row>
    <row r="64058" spans="33:34">
      <c r="AG64058" s="7"/>
      <c r="AH64058" s="7"/>
    </row>
    <row r="64059" spans="33:34">
      <c r="AG64059" s="7"/>
      <c r="AH64059" s="7"/>
    </row>
    <row r="64060" spans="33:34">
      <c r="AG64060" s="7"/>
      <c r="AH64060" s="7"/>
    </row>
    <row r="64061" spans="33:34">
      <c r="AG64061" s="7"/>
      <c r="AH64061" s="7"/>
    </row>
    <row r="64062" spans="33:34">
      <c r="AG64062" s="7"/>
      <c r="AH64062" s="7"/>
    </row>
    <row r="64063" spans="33:34">
      <c r="AG64063" s="7"/>
      <c r="AH64063" s="7"/>
    </row>
    <row r="64064" spans="33:34">
      <c r="AG64064" s="7"/>
      <c r="AH64064" s="7"/>
    </row>
    <row r="64065" spans="33:34">
      <c r="AG64065" s="7"/>
      <c r="AH64065" s="7"/>
    </row>
    <row r="64066" spans="33:34">
      <c r="AG64066" s="7"/>
      <c r="AH64066" s="7"/>
    </row>
    <row r="64067" spans="33:34">
      <c r="AG64067" s="7"/>
      <c r="AH64067" s="7"/>
    </row>
    <row r="64068" spans="33:34">
      <c r="AG64068" s="7"/>
      <c r="AH64068" s="7"/>
    </row>
    <row r="64069" spans="33:34">
      <c r="AG64069" s="7"/>
      <c r="AH64069" s="7"/>
    </row>
    <row r="64070" spans="33:34">
      <c r="AG64070" s="7"/>
      <c r="AH64070" s="7"/>
    </row>
    <row r="64071" spans="33:34">
      <c r="AG64071" s="7"/>
      <c r="AH64071" s="7"/>
    </row>
    <row r="64072" spans="33:34">
      <c r="AG64072" s="7"/>
      <c r="AH64072" s="7"/>
    </row>
    <row r="64073" spans="33:34">
      <c r="AG64073" s="7"/>
      <c r="AH64073" s="7"/>
    </row>
    <row r="64074" spans="33:34">
      <c r="AG64074" s="7"/>
      <c r="AH64074" s="7"/>
    </row>
    <row r="64075" spans="33:34">
      <c r="AG64075" s="7"/>
      <c r="AH64075" s="7"/>
    </row>
    <row r="64076" spans="33:34">
      <c r="AG64076" s="7"/>
      <c r="AH64076" s="7"/>
    </row>
    <row r="64077" spans="33:34">
      <c r="AG64077" s="7"/>
      <c r="AH64077" s="7"/>
    </row>
    <row r="64078" spans="33:34">
      <c r="AG64078" s="7"/>
      <c r="AH64078" s="7"/>
    </row>
    <row r="64079" spans="33:34">
      <c r="AG64079" s="7"/>
      <c r="AH64079" s="7"/>
    </row>
    <row r="64080" spans="33:34">
      <c r="AG64080" s="7"/>
      <c r="AH64080" s="7"/>
    </row>
    <row r="64081" spans="33:34">
      <c r="AG64081" s="7"/>
      <c r="AH64081" s="7"/>
    </row>
    <row r="64082" spans="33:34">
      <c r="AG64082" s="7"/>
      <c r="AH64082" s="7"/>
    </row>
    <row r="64083" spans="33:34">
      <c r="AG64083" s="7"/>
      <c r="AH64083" s="7"/>
    </row>
    <row r="64084" spans="33:34">
      <c r="AG64084" s="7"/>
      <c r="AH64084" s="7"/>
    </row>
    <row r="64085" spans="33:34">
      <c r="AG64085" s="7"/>
      <c r="AH64085" s="7"/>
    </row>
    <row r="64086" spans="33:34">
      <c r="AG64086" s="7"/>
      <c r="AH64086" s="7"/>
    </row>
    <row r="64087" spans="33:34">
      <c r="AG64087" s="7"/>
      <c r="AH64087" s="7"/>
    </row>
    <row r="64088" spans="33:34">
      <c r="AG64088" s="7"/>
      <c r="AH64088" s="7"/>
    </row>
    <row r="64089" spans="33:34">
      <c r="AG64089" s="7"/>
      <c r="AH64089" s="7"/>
    </row>
    <row r="64090" spans="33:34">
      <c r="AG64090" s="7"/>
      <c r="AH64090" s="7"/>
    </row>
    <row r="64091" spans="33:34">
      <c r="AG64091" s="7"/>
      <c r="AH64091" s="7"/>
    </row>
    <row r="64092" spans="33:34">
      <c r="AG64092" s="7"/>
      <c r="AH64092" s="7"/>
    </row>
    <row r="64093" spans="33:34">
      <c r="AG64093" s="7"/>
      <c r="AH64093" s="7"/>
    </row>
    <row r="64094" spans="33:34">
      <c r="AG64094" s="7"/>
      <c r="AH64094" s="7"/>
    </row>
    <row r="64095" spans="33:34">
      <c r="AG64095" s="7"/>
      <c r="AH64095" s="7"/>
    </row>
    <row r="64096" spans="33:34">
      <c r="AG64096" s="7"/>
      <c r="AH64096" s="7"/>
    </row>
    <row r="64097" spans="33:34">
      <c r="AG64097" s="7"/>
      <c r="AH64097" s="7"/>
    </row>
    <row r="64098" spans="33:34">
      <c r="AG64098" s="7"/>
      <c r="AH64098" s="7"/>
    </row>
    <row r="64099" spans="33:34">
      <c r="AG64099" s="7"/>
      <c r="AH64099" s="7"/>
    </row>
    <row r="64100" spans="33:34">
      <c r="AG64100" s="7"/>
      <c r="AH64100" s="7"/>
    </row>
    <row r="64101" spans="33:34">
      <c r="AG64101" s="7"/>
      <c r="AH64101" s="7"/>
    </row>
    <row r="64102" spans="33:34">
      <c r="AG64102" s="7"/>
      <c r="AH64102" s="7"/>
    </row>
    <row r="64103" spans="33:34">
      <c r="AG64103" s="7"/>
      <c r="AH64103" s="7"/>
    </row>
    <row r="64104" spans="33:34">
      <c r="AG64104" s="7"/>
      <c r="AH64104" s="7"/>
    </row>
    <row r="64105" spans="33:34">
      <c r="AG64105" s="7"/>
      <c r="AH64105" s="7"/>
    </row>
    <row r="64106" spans="33:34">
      <c r="AG64106" s="7"/>
      <c r="AH64106" s="7"/>
    </row>
    <row r="64107" spans="33:34">
      <c r="AG64107" s="7"/>
      <c r="AH64107" s="7"/>
    </row>
    <row r="64108" spans="33:34">
      <c r="AG64108" s="7"/>
      <c r="AH64108" s="7"/>
    </row>
    <row r="64109" spans="33:34">
      <c r="AG64109" s="7"/>
      <c r="AH64109" s="7"/>
    </row>
    <row r="64110" spans="33:34">
      <c r="AG64110" s="7"/>
      <c r="AH64110" s="7"/>
    </row>
    <row r="64111" spans="33:34">
      <c r="AG64111" s="7"/>
      <c r="AH64111" s="7"/>
    </row>
    <row r="64112" spans="33:34">
      <c r="AG64112" s="7"/>
      <c r="AH64112" s="7"/>
    </row>
    <row r="64113" spans="33:34">
      <c r="AG64113" s="7"/>
      <c r="AH64113" s="7"/>
    </row>
    <row r="64114" spans="33:34">
      <c r="AG64114" s="7"/>
      <c r="AH64114" s="7"/>
    </row>
    <row r="64115" spans="33:34">
      <c r="AG64115" s="7"/>
      <c r="AH64115" s="7"/>
    </row>
    <row r="64116" spans="33:34">
      <c r="AG64116" s="7"/>
      <c r="AH64116" s="7"/>
    </row>
    <row r="64117" spans="33:34">
      <c r="AG64117" s="7"/>
      <c r="AH64117" s="7"/>
    </row>
    <row r="64118" spans="33:34">
      <c r="AG64118" s="7"/>
      <c r="AH64118" s="7"/>
    </row>
    <row r="64119" spans="33:34">
      <c r="AG64119" s="7"/>
      <c r="AH64119" s="7"/>
    </row>
    <row r="64120" spans="33:34">
      <c r="AG64120" s="7"/>
      <c r="AH64120" s="7"/>
    </row>
    <row r="64121" spans="33:34">
      <c r="AG64121" s="7"/>
      <c r="AH64121" s="7"/>
    </row>
    <row r="64122" spans="33:34">
      <c r="AG64122" s="7"/>
      <c r="AH64122" s="7"/>
    </row>
    <row r="64123" spans="33:34">
      <c r="AG64123" s="7"/>
      <c r="AH64123" s="7"/>
    </row>
    <row r="64124" spans="33:34">
      <c r="AG64124" s="7"/>
      <c r="AH64124" s="7"/>
    </row>
    <row r="64125" spans="33:34">
      <c r="AG64125" s="7"/>
      <c r="AH64125" s="7"/>
    </row>
    <row r="64126" spans="33:34">
      <c r="AG64126" s="7"/>
      <c r="AH64126" s="7"/>
    </row>
    <row r="64127" spans="33:34">
      <c r="AG64127" s="7"/>
      <c r="AH64127" s="7"/>
    </row>
    <row r="64128" spans="33:34">
      <c r="AG64128" s="7"/>
      <c r="AH64128" s="7"/>
    </row>
    <row r="64129" spans="33:34">
      <c r="AG64129" s="7"/>
      <c r="AH64129" s="7"/>
    </row>
    <row r="64130" spans="33:34">
      <c r="AG64130" s="7"/>
      <c r="AH64130" s="7"/>
    </row>
    <row r="64131" spans="33:34">
      <c r="AG64131" s="7"/>
      <c r="AH64131" s="7"/>
    </row>
    <row r="64132" spans="33:34">
      <c r="AG64132" s="7"/>
      <c r="AH64132" s="7"/>
    </row>
    <row r="64133" spans="33:34">
      <c r="AG64133" s="7"/>
      <c r="AH64133" s="7"/>
    </row>
    <row r="64134" spans="33:34">
      <c r="AG64134" s="7"/>
      <c r="AH64134" s="7"/>
    </row>
    <row r="64135" spans="33:34">
      <c r="AG64135" s="7"/>
      <c r="AH64135" s="7"/>
    </row>
    <row r="64136" spans="33:34">
      <c r="AG64136" s="7"/>
      <c r="AH64136" s="7"/>
    </row>
    <row r="64137" spans="33:34">
      <c r="AG64137" s="7"/>
      <c r="AH64137" s="7"/>
    </row>
    <row r="64138" spans="33:34">
      <c r="AG64138" s="7"/>
      <c r="AH64138" s="7"/>
    </row>
    <row r="64139" spans="33:34">
      <c r="AG64139" s="7"/>
      <c r="AH64139" s="7"/>
    </row>
    <row r="64140" spans="33:34">
      <c r="AG64140" s="7"/>
      <c r="AH64140" s="7"/>
    </row>
    <row r="64141" spans="33:34">
      <c r="AG64141" s="7"/>
      <c r="AH64141" s="7"/>
    </row>
    <row r="64142" spans="33:34">
      <c r="AG64142" s="7"/>
      <c r="AH64142" s="7"/>
    </row>
    <row r="64143" spans="33:34">
      <c r="AG64143" s="7"/>
      <c r="AH64143" s="7"/>
    </row>
    <row r="64144" spans="33:34">
      <c r="AG64144" s="7"/>
      <c r="AH64144" s="7"/>
    </row>
    <row r="64145" spans="33:34">
      <c r="AG64145" s="7"/>
      <c r="AH64145" s="7"/>
    </row>
    <row r="64146" spans="33:34">
      <c r="AG64146" s="7"/>
      <c r="AH64146" s="7"/>
    </row>
    <row r="64147" spans="33:34">
      <c r="AG64147" s="7"/>
      <c r="AH64147" s="7"/>
    </row>
    <row r="64148" spans="33:34">
      <c r="AG64148" s="7"/>
      <c r="AH64148" s="7"/>
    </row>
    <row r="64149" spans="33:34">
      <c r="AG64149" s="7"/>
      <c r="AH64149" s="7"/>
    </row>
    <row r="64150" spans="33:34">
      <c r="AG64150" s="7"/>
      <c r="AH64150" s="7"/>
    </row>
    <row r="64151" spans="33:34">
      <c r="AG64151" s="7"/>
      <c r="AH64151" s="7"/>
    </row>
    <row r="64152" spans="33:34">
      <c r="AG64152" s="7"/>
      <c r="AH64152" s="7"/>
    </row>
    <row r="64153" spans="33:34">
      <c r="AG64153" s="7"/>
      <c r="AH64153" s="7"/>
    </row>
    <row r="64154" spans="33:34">
      <c r="AG64154" s="7"/>
      <c r="AH64154" s="7"/>
    </row>
    <row r="64155" spans="33:34">
      <c r="AG64155" s="7"/>
      <c r="AH64155" s="7"/>
    </row>
    <row r="64156" spans="33:34">
      <c r="AG64156" s="7"/>
      <c r="AH64156" s="7"/>
    </row>
    <row r="64157" spans="33:34">
      <c r="AG64157" s="7"/>
      <c r="AH64157" s="7"/>
    </row>
    <row r="64158" spans="33:34">
      <c r="AG64158" s="7"/>
      <c r="AH64158" s="7"/>
    </row>
    <row r="64159" spans="33:34">
      <c r="AG64159" s="7"/>
      <c r="AH64159" s="7"/>
    </row>
    <row r="64160" spans="33:34">
      <c r="AG64160" s="7"/>
      <c r="AH64160" s="7"/>
    </row>
    <row r="64161" spans="33:34">
      <c r="AG64161" s="7"/>
      <c r="AH64161" s="7"/>
    </row>
    <row r="64162" spans="33:34">
      <c r="AG64162" s="7"/>
      <c r="AH64162" s="7"/>
    </row>
    <row r="64163" spans="33:34">
      <c r="AG64163" s="7"/>
      <c r="AH64163" s="7"/>
    </row>
    <row r="64164" spans="33:34">
      <c r="AG64164" s="7"/>
      <c r="AH64164" s="7"/>
    </row>
    <row r="64165" spans="33:34">
      <c r="AG64165" s="7"/>
      <c r="AH64165" s="7"/>
    </row>
    <row r="64166" spans="33:34">
      <c r="AG64166" s="7"/>
      <c r="AH64166" s="7"/>
    </row>
    <row r="64167" spans="33:34">
      <c r="AG64167" s="7"/>
      <c r="AH64167" s="7"/>
    </row>
    <row r="64168" spans="33:34">
      <c r="AG64168" s="7"/>
      <c r="AH64168" s="7"/>
    </row>
    <row r="64169" spans="33:34">
      <c r="AG64169" s="7"/>
      <c r="AH64169" s="7"/>
    </row>
    <row r="64170" spans="33:34">
      <c r="AG64170" s="7"/>
      <c r="AH64170" s="7"/>
    </row>
    <row r="64171" spans="33:34">
      <c r="AG64171" s="7"/>
      <c r="AH64171" s="7"/>
    </row>
    <row r="64172" spans="33:34">
      <c r="AG64172" s="7"/>
      <c r="AH64172" s="7"/>
    </row>
    <row r="64173" spans="33:34">
      <c r="AG64173" s="7"/>
      <c r="AH64173" s="7"/>
    </row>
    <row r="64174" spans="33:34">
      <c r="AG64174" s="7"/>
      <c r="AH64174" s="7"/>
    </row>
    <row r="64175" spans="33:34">
      <c r="AG64175" s="7"/>
      <c r="AH64175" s="7"/>
    </row>
    <row r="64176" spans="33:34">
      <c r="AG64176" s="7"/>
      <c r="AH64176" s="7"/>
    </row>
    <row r="64177" spans="33:34">
      <c r="AG64177" s="7"/>
      <c r="AH64177" s="7"/>
    </row>
    <row r="64178" spans="33:34">
      <c r="AG64178" s="7"/>
      <c r="AH64178" s="7"/>
    </row>
    <row r="64179" spans="33:34">
      <c r="AG64179" s="7"/>
      <c r="AH64179" s="7"/>
    </row>
    <row r="64180" spans="33:34">
      <c r="AG64180" s="7"/>
      <c r="AH64180" s="7"/>
    </row>
    <row r="64181" spans="33:34">
      <c r="AG64181" s="7"/>
      <c r="AH64181" s="7"/>
    </row>
    <row r="64182" spans="33:34">
      <c r="AG64182" s="7"/>
      <c r="AH64182" s="7"/>
    </row>
    <row r="64183" spans="33:34">
      <c r="AG64183" s="7"/>
      <c r="AH64183" s="7"/>
    </row>
    <row r="64184" spans="33:34">
      <c r="AG64184" s="7"/>
      <c r="AH64184" s="7"/>
    </row>
    <row r="64185" spans="33:34">
      <c r="AG64185" s="7"/>
      <c r="AH64185" s="7"/>
    </row>
    <row r="64186" spans="33:34">
      <c r="AG64186" s="7"/>
      <c r="AH64186" s="7"/>
    </row>
    <row r="64187" spans="33:34">
      <c r="AG64187" s="7"/>
      <c r="AH64187" s="7"/>
    </row>
    <row r="64188" spans="33:34">
      <c r="AG64188" s="7"/>
      <c r="AH64188" s="7"/>
    </row>
    <row r="64189" spans="33:34">
      <c r="AG64189" s="7"/>
      <c r="AH64189" s="7"/>
    </row>
    <row r="64190" spans="33:34">
      <c r="AG64190" s="7"/>
      <c r="AH64190" s="7"/>
    </row>
    <row r="64191" spans="33:34">
      <c r="AG64191" s="7"/>
      <c r="AH64191" s="7"/>
    </row>
    <row r="64192" spans="33:34">
      <c r="AG64192" s="7"/>
      <c r="AH64192" s="7"/>
    </row>
    <row r="64193" spans="33:34">
      <c r="AG64193" s="7"/>
      <c r="AH64193" s="7"/>
    </row>
    <row r="64194" spans="33:34">
      <c r="AG64194" s="7"/>
      <c r="AH64194" s="7"/>
    </row>
    <row r="64195" spans="33:34">
      <c r="AG64195" s="7"/>
      <c r="AH64195" s="7"/>
    </row>
    <row r="64196" spans="33:34">
      <c r="AG64196" s="7"/>
      <c r="AH64196" s="7"/>
    </row>
    <row r="64197" spans="33:34">
      <c r="AG64197" s="7"/>
      <c r="AH64197" s="7"/>
    </row>
    <row r="64198" spans="33:34">
      <c r="AG64198" s="7"/>
      <c r="AH64198" s="7"/>
    </row>
    <row r="64199" spans="33:34">
      <c r="AG64199" s="7"/>
      <c r="AH64199" s="7"/>
    </row>
    <row r="64200" spans="33:34">
      <c r="AG64200" s="7"/>
      <c r="AH64200" s="7"/>
    </row>
    <row r="64201" spans="33:34">
      <c r="AG64201" s="7"/>
      <c r="AH64201" s="7"/>
    </row>
    <row r="64202" spans="33:34">
      <c r="AG64202" s="7"/>
      <c r="AH64202" s="7"/>
    </row>
    <row r="64203" spans="33:34">
      <c r="AG64203" s="7"/>
      <c r="AH64203" s="7"/>
    </row>
    <row r="64204" spans="33:34">
      <c r="AG64204" s="7"/>
      <c r="AH64204" s="7"/>
    </row>
    <row r="64205" spans="33:34">
      <c r="AG64205" s="7"/>
      <c r="AH64205" s="7"/>
    </row>
    <row r="64206" spans="33:34">
      <c r="AG64206" s="7"/>
      <c r="AH64206" s="7"/>
    </row>
    <row r="64207" spans="33:34">
      <c r="AG64207" s="7"/>
      <c r="AH64207" s="7"/>
    </row>
    <row r="64208" spans="33:34">
      <c r="AG64208" s="7"/>
      <c r="AH64208" s="7"/>
    </row>
    <row r="64209" spans="33:34">
      <c r="AG64209" s="7"/>
      <c r="AH64209" s="7"/>
    </row>
    <row r="64210" spans="33:34">
      <c r="AG64210" s="7"/>
      <c r="AH64210" s="7"/>
    </row>
    <row r="64211" spans="33:34">
      <c r="AG64211" s="7"/>
      <c r="AH64211" s="7"/>
    </row>
    <row r="64212" spans="33:34">
      <c r="AG64212" s="7"/>
      <c r="AH64212" s="7"/>
    </row>
    <row r="64213" spans="33:34">
      <c r="AG64213" s="7"/>
      <c r="AH64213" s="7"/>
    </row>
    <row r="64214" spans="33:34">
      <c r="AG64214" s="7"/>
      <c r="AH64214" s="7"/>
    </row>
    <row r="64215" spans="33:34">
      <c r="AG64215" s="7"/>
      <c r="AH64215" s="7"/>
    </row>
    <row r="64216" spans="33:34">
      <c r="AG64216" s="7"/>
      <c r="AH64216" s="7"/>
    </row>
    <row r="64217" spans="33:34">
      <c r="AG64217" s="7"/>
      <c r="AH64217" s="7"/>
    </row>
    <row r="64218" spans="33:34">
      <c r="AG64218" s="7"/>
      <c r="AH64218" s="7"/>
    </row>
    <row r="64219" spans="33:34">
      <c r="AG64219" s="7"/>
      <c r="AH64219" s="7"/>
    </row>
    <row r="64220" spans="33:34">
      <c r="AG64220" s="7"/>
      <c r="AH64220" s="7"/>
    </row>
    <row r="64221" spans="33:34">
      <c r="AG64221" s="7"/>
      <c r="AH64221" s="7"/>
    </row>
    <row r="64222" spans="33:34">
      <c r="AG64222" s="7"/>
      <c r="AH64222" s="7"/>
    </row>
    <row r="64223" spans="33:34">
      <c r="AG64223" s="7"/>
      <c r="AH64223" s="7"/>
    </row>
    <row r="64224" spans="33:34">
      <c r="AG64224" s="7"/>
      <c r="AH64224" s="7"/>
    </row>
    <row r="64225" spans="33:34">
      <c r="AG64225" s="7"/>
      <c r="AH64225" s="7"/>
    </row>
    <row r="64226" spans="33:34">
      <c r="AG64226" s="7"/>
      <c r="AH64226" s="7"/>
    </row>
    <row r="64227" spans="33:34">
      <c r="AG64227" s="7"/>
      <c r="AH64227" s="7"/>
    </row>
    <row r="64228" spans="33:34">
      <c r="AG64228" s="7"/>
      <c r="AH64228" s="7"/>
    </row>
    <row r="64229" spans="33:34">
      <c r="AG64229" s="7"/>
      <c r="AH64229" s="7"/>
    </row>
    <row r="64230" spans="33:34">
      <c r="AG64230" s="7"/>
      <c r="AH64230" s="7"/>
    </row>
    <row r="64231" spans="33:34">
      <c r="AG64231" s="7"/>
      <c r="AH64231" s="7"/>
    </row>
    <row r="64232" spans="33:34">
      <c r="AG64232" s="7"/>
      <c r="AH64232" s="7"/>
    </row>
    <row r="64233" spans="33:34">
      <c r="AG64233" s="7"/>
      <c r="AH64233" s="7"/>
    </row>
    <row r="64234" spans="33:34">
      <c r="AG64234" s="7"/>
      <c r="AH64234" s="7"/>
    </row>
    <row r="64235" spans="33:34">
      <c r="AG64235" s="7"/>
      <c r="AH64235" s="7"/>
    </row>
    <row r="64236" spans="33:34">
      <c r="AG64236" s="7"/>
      <c r="AH64236" s="7"/>
    </row>
    <row r="64237" spans="33:34">
      <c r="AG64237" s="7"/>
      <c r="AH64237" s="7"/>
    </row>
    <row r="64238" spans="33:34">
      <c r="AG64238" s="7"/>
      <c r="AH64238" s="7"/>
    </row>
    <row r="64239" spans="33:34">
      <c r="AG64239" s="7"/>
      <c r="AH64239" s="7"/>
    </row>
    <row r="64240" spans="33:34">
      <c r="AG64240" s="7"/>
      <c r="AH64240" s="7"/>
    </row>
    <row r="64241" spans="33:34">
      <c r="AG64241" s="7"/>
      <c r="AH64241" s="7"/>
    </row>
    <row r="64242" spans="33:34">
      <c r="AG64242" s="7"/>
      <c r="AH64242" s="7"/>
    </row>
    <row r="64243" spans="33:34">
      <c r="AG64243" s="7"/>
      <c r="AH64243" s="7"/>
    </row>
    <row r="64244" spans="33:34">
      <c r="AG64244" s="7"/>
      <c r="AH64244" s="7"/>
    </row>
    <row r="64245" spans="33:34">
      <c r="AG64245" s="7"/>
      <c r="AH64245" s="7"/>
    </row>
    <row r="64246" spans="33:34">
      <c r="AG64246" s="7"/>
      <c r="AH64246" s="7"/>
    </row>
    <row r="64247" spans="33:34">
      <c r="AG64247" s="7"/>
      <c r="AH64247" s="7"/>
    </row>
    <row r="64248" spans="33:34">
      <c r="AG64248" s="7"/>
      <c r="AH64248" s="7"/>
    </row>
    <row r="64249" spans="33:34">
      <c r="AG64249" s="7"/>
      <c r="AH64249" s="7"/>
    </row>
    <row r="64250" spans="33:34">
      <c r="AG64250" s="7"/>
      <c r="AH64250" s="7"/>
    </row>
    <row r="64251" spans="33:34">
      <c r="AG64251" s="7"/>
      <c r="AH64251" s="7"/>
    </row>
    <row r="64252" spans="33:34">
      <c r="AG64252" s="7"/>
      <c r="AH64252" s="7"/>
    </row>
    <row r="64253" spans="33:34">
      <c r="AG64253" s="7"/>
      <c r="AH64253" s="7"/>
    </row>
    <row r="64254" spans="33:34">
      <c r="AG64254" s="7"/>
      <c r="AH64254" s="7"/>
    </row>
    <row r="64255" spans="33:34">
      <c r="AG64255" s="7"/>
      <c r="AH64255" s="7"/>
    </row>
    <row r="64256" spans="33:34">
      <c r="AG64256" s="7"/>
      <c r="AH64256" s="7"/>
    </row>
    <row r="64257" spans="33:34">
      <c r="AG64257" s="7"/>
      <c r="AH64257" s="7"/>
    </row>
    <row r="64258" spans="33:34">
      <c r="AG64258" s="7"/>
      <c r="AH64258" s="7"/>
    </row>
    <row r="64259" spans="33:34">
      <c r="AG64259" s="7"/>
      <c r="AH64259" s="7"/>
    </row>
    <row r="64260" spans="33:34">
      <c r="AG64260" s="7"/>
      <c r="AH64260" s="7"/>
    </row>
    <row r="64261" spans="33:34">
      <c r="AG64261" s="7"/>
      <c r="AH64261" s="7"/>
    </row>
    <row r="64262" spans="33:34">
      <c r="AG64262" s="7"/>
      <c r="AH64262" s="7"/>
    </row>
    <row r="64263" spans="33:34">
      <c r="AG64263" s="7"/>
      <c r="AH64263" s="7"/>
    </row>
    <row r="64264" spans="33:34">
      <c r="AG64264" s="7"/>
      <c r="AH64264" s="7"/>
    </row>
    <row r="64265" spans="33:34">
      <c r="AG64265" s="7"/>
      <c r="AH64265" s="7"/>
    </row>
    <row r="64266" spans="33:34">
      <c r="AG64266" s="7"/>
      <c r="AH64266" s="7"/>
    </row>
    <row r="64267" spans="33:34">
      <c r="AG64267" s="7"/>
      <c r="AH64267" s="7"/>
    </row>
    <row r="64268" spans="33:34">
      <c r="AG64268" s="7"/>
      <c r="AH64268" s="7"/>
    </row>
    <row r="64269" spans="33:34">
      <c r="AG64269" s="7"/>
      <c r="AH64269" s="7"/>
    </row>
    <row r="64270" spans="33:34">
      <c r="AG64270" s="7"/>
      <c r="AH64270" s="7"/>
    </row>
    <row r="64271" spans="33:34">
      <c r="AG64271" s="7"/>
      <c r="AH64271" s="7"/>
    </row>
    <row r="64272" spans="33:34">
      <c r="AG64272" s="7"/>
      <c r="AH64272" s="7"/>
    </row>
    <row r="64273" spans="33:34">
      <c r="AG64273" s="7"/>
      <c r="AH64273" s="7"/>
    </row>
    <row r="64274" spans="33:34">
      <c r="AG64274" s="7"/>
      <c r="AH64274" s="7"/>
    </row>
    <row r="64275" spans="33:34">
      <c r="AG64275" s="7"/>
      <c r="AH64275" s="7"/>
    </row>
    <row r="64276" spans="33:34">
      <c r="AG64276" s="7"/>
      <c r="AH64276" s="7"/>
    </row>
    <row r="64277" spans="33:34">
      <c r="AG64277" s="7"/>
      <c r="AH64277" s="7"/>
    </row>
    <row r="64278" spans="33:34">
      <c r="AG64278" s="7"/>
      <c r="AH64278" s="7"/>
    </row>
    <row r="64279" spans="33:34">
      <c r="AG64279" s="7"/>
      <c r="AH64279" s="7"/>
    </row>
    <row r="64280" spans="33:34">
      <c r="AG64280" s="7"/>
      <c r="AH64280" s="7"/>
    </row>
    <row r="64281" spans="33:34">
      <c r="AG64281" s="7"/>
      <c r="AH64281" s="7"/>
    </row>
    <row r="64282" spans="33:34">
      <c r="AG64282" s="7"/>
      <c r="AH64282" s="7"/>
    </row>
    <row r="64283" spans="33:34">
      <c r="AG64283" s="7"/>
      <c r="AH64283" s="7"/>
    </row>
    <row r="64284" spans="33:34">
      <c r="AG64284" s="7"/>
      <c r="AH64284" s="7"/>
    </row>
    <row r="64285" spans="33:34">
      <c r="AG64285" s="7"/>
      <c r="AH64285" s="7"/>
    </row>
    <row r="64286" spans="33:34">
      <c r="AG64286" s="7"/>
      <c r="AH64286" s="7"/>
    </row>
    <row r="64287" spans="33:34">
      <c r="AG64287" s="7"/>
      <c r="AH64287" s="7"/>
    </row>
    <row r="64288" spans="33:34">
      <c r="AG64288" s="7"/>
      <c r="AH64288" s="7"/>
    </row>
    <row r="64289" spans="33:34">
      <c r="AG64289" s="7"/>
      <c r="AH64289" s="7"/>
    </row>
    <row r="64290" spans="33:34">
      <c r="AG64290" s="7"/>
      <c r="AH64290" s="7"/>
    </row>
    <row r="64291" spans="33:34">
      <c r="AG64291" s="7"/>
      <c r="AH64291" s="7"/>
    </row>
    <row r="64292" spans="33:34">
      <c r="AG64292" s="7"/>
      <c r="AH64292" s="7"/>
    </row>
    <row r="64293" spans="33:34">
      <c r="AG64293" s="7"/>
      <c r="AH64293" s="7"/>
    </row>
    <row r="64294" spans="33:34">
      <c r="AG64294" s="7"/>
      <c r="AH64294" s="7"/>
    </row>
    <row r="64295" spans="33:34">
      <c r="AG64295" s="7"/>
      <c r="AH64295" s="7"/>
    </row>
    <row r="64296" spans="33:34">
      <c r="AG64296" s="7"/>
      <c r="AH64296" s="7"/>
    </row>
    <row r="64297" spans="33:34">
      <c r="AG64297" s="7"/>
      <c r="AH64297" s="7"/>
    </row>
    <row r="64298" spans="33:34">
      <c r="AG64298" s="7"/>
      <c r="AH64298" s="7"/>
    </row>
    <row r="64299" spans="33:34">
      <c r="AG64299" s="7"/>
      <c r="AH64299" s="7"/>
    </row>
    <row r="64300" spans="33:34">
      <c r="AG64300" s="7"/>
      <c r="AH64300" s="7"/>
    </row>
    <row r="64301" spans="33:34">
      <c r="AG64301" s="7"/>
      <c r="AH64301" s="7"/>
    </row>
    <row r="64302" spans="33:34">
      <c r="AG64302" s="7"/>
      <c r="AH64302" s="7"/>
    </row>
    <row r="64303" spans="33:34">
      <c r="AG64303" s="7"/>
      <c r="AH64303" s="7"/>
    </row>
    <row r="64304" spans="33:34">
      <c r="AG64304" s="7"/>
      <c r="AH64304" s="7"/>
    </row>
    <row r="64305" spans="33:34">
      <c r="AG64305" s="7"/>
      <c r="AH64305" s="7"/>
    </row>
    <row r="64306" spans="33:34">
      <c r="AG64306" s="7"/>
      <c r="AH64306" s="7"/>
    </row>
    <row r="64307" spans="33:34">
      <c r="AG64307" s="7"/>
      <c r="AH64307" s="7"/>
    </row>
    <row r="64308" spans="33:34">
      <c r="AG64308" s="7"/>
      <c r="AH64308" s="7"/>
    </row>
    <row r="64309" spans="33:34">
      <c r="AG64309" s="7"/>
      <c r="AH64309" s="7"/>
    </row>
    <row r="64310" spans="33:34">
      <c r="AG64310" s="7"/>
      <c r="AH64310" s="7"/>
    </row>
    <row r="64311" spans="33:34">
      <c r="AG64311" s="7"/>
      <c r="AH64311" s="7"/>
    </row>
    <row r="64312" spans="33:34">
      <c r="AG64312" s="7"/>
      <c r="AH64312" s="7"/>
    </row>
    <row r="64313" spans="33:34">
      <c r="AG64313" s="7"/>
      <c r="AH64313" s="7"/>
    </row>
    <row r="64314" spans="33:34">
      <c r="AG64314" s="7"/>
      <c r="AH64314" s="7"/>
    </row>
    <row r="64315" spans="33:34">
      <c r="AG64315" s="7"/>
      <c r="AH64315" s="7"/>
    </row>
    <row r="64316" spans="33:34">
      <c r="AG64316" s="7"/>
      <c r="AH64316" s="7"/>
    </row>
    <row r="64317" spans="33:34">
      <c r="AG64317" s="7"/>
      <c r="AH64317" s="7"/>
    </row>
    <row r="64318" spans="33:34">
      <c r="AG64318" s="7"/>
      <c r="AH64318" s="7"/>
    </row>
    <row r="64319" spans="33:34">
      <c r="AG64319" s="7"/>
      <c r="AH64319" s="7"/>
    </row>
    <row r="64320" spans="33:34">
      <c r="AG64320" s="7"/>
      <c r="AH64320" s="7"/>
    </row>
    <row r="64321" spans="33:34">
      <c r="AG64321" s="7"/>
      <c r="AH64321" s="7"/>
    </row>
    <row r="64322" spans="33:34">
      <c r="AG64322" s="7"/>
      <c r="AH64322" s="7"/>
    </row>
    <row r="64323" spans="33:34">
      <c r="AG64323" s="7"/>
      <c r="AH64323" s="7"/>
    </row>
    <row r="64324" spans="33:34">
      <c r="AG64324" s="7"/>
      <c r="AH64324" s="7"/>
    </row>
    <row r="64325" spans="33:34">
      <c r="AG64325" s="7"/>
      <c r="AH64325" s="7"/>
    </row>
    <row r="64326" spans="33:34">
      <c r="AG64326" s="7"/>
      <c r="AH64326" s="7"/>
    </row>
    <row r="64327" spans="33:34">
      <c r="AG64327" s="7"/>
      <c r="AH64327" s="7"/>
    </row>
    <row r="64328" spans="33:34">
      <c r="AG64328" s="7"/>
      <c r="AH64328" s="7"/>
    </row>
    <row r="64329" spans="33:34">
      <c r="AG64329" s="7"/>
      <c r="AH64329" s="7"/>
    </row>
    <row r="64330" spans="33:34">
      <c r="AG64330" s="7"/>
      <c r="AH64330" s="7"/>
    </row>
    <row r="64331" spans="33:34">
      <c r="AG64331" s="7"/>
      <c r="AH64331" s="7"/>
    </row>
    <row r="64332" spans="33:34">
      <c r="AG64332" s="7"/>
      <c r="AH64332" s="7"/>
    </row>
    <row r="64333" spans="33:34">
      <c r="AG64333" s="7"/>
      <c r="AH64333" s="7"/>
    </row>
    <row r="64334" spans="33:34">
      <c r="AG64334" s="7"/>
      <c r="AH64334" s="7"/>
    </row>
    <row r="64335" spans="33:34">
      <c r="AG64335" s="7"/>
      <c r="AH64335" s="7"/>
    </row>
    <row r="64336" spans="33:34">
      <c r="AG64336" s="7"/>
      <c r="AH64336" s="7"/>
    </row>
    <row r="64337" spans="33:34">
      <c r="AG64337" s="7"/>
      <c r="AH64337" s="7"/>
    </row>
    <row r="64338" spans="33:34">
      <c r="AG64338" s="7"/>
      <c r="AH64338" s="7"/>
    </row>
    <row r="64339" spans="33:34">
      <c r="AG64339" s="7"/>
      <c r="AH64339" s="7"/>
    </row>
    <row r="64340" spans="33:34">
      <c r="AG64340" s="7"/>
      <c r="AH64340" s="7"/>
    </row>
    <row r="64341" spans="33:34">
      <c r="AG64341" s="7"/>
      <c r="AH64341" s="7"/>
    </row>
    <row r="64342" spans="33:34">
      <c r="AG64342" s="7"/>
      <c r="AH64342" s="7"/>
    </row>
    <row r="64343" spans="33:34">
      <c r="AG64343" s="7"/>
      <c r="AH64343" s="7"/>
    </row>
    <row r="64344" spans="33:34">
      <c r="AG64344" s="7"/>
      <c r="AH64344" s="7"/>
    </row>
    <row r="64345" spans="33:34">
      <c r="AG64345" s="7"/>
      <c r="AH64345" s="7"/>
    </row>
    <row r="64346" spans="33:34">
      <c r="AG64346" s="7"/>
      <c r="AH64346" s="7"/>
    </row>
    <row r="64347" spans="33:34">
      <c r="AG64347" s="7"/>
      <c r="AH64347" s="7"/>
    </row>
    <row r="64348" spans="33:34">
      <c r="AG64348" s="7"/>
      <c r="AH64348" s="7"/>
    </row>
    <row r="64349" spans="33:34">
      <c r="AG64349" s="7"/>
      <c r="AH64349" s="7"/>
    </row>
    <row r="64350" spans="33:34">
      <c r="AG64350" s="7"/>
      <c r="AH64350" s="7"/>
    </row>
    <row r="64351" spans="33:34">
      <c r="AG64351" s="7"/>
      <c r="AH64351" s="7"/>
    </row>
    <row r="64352" spans="33:34">
      <c r="AG64352" s="7"/>
      <c r="AH64352" s="7"/>
    </row>
    <row r="64353" spans="33:34">
      <c r="AG64353" s="7"/>
      <c r="AH64353" s="7"/>
    </row>
    <row r="64354" spans="33:34">
      <c r="AG64354" s="7"/>
      <c r="AH64354" s="7"/>
    </row>
    <row r="64355" spans="33:34">
      <c r="AG64355" s="7"/>
      <c r="AH64355" s="7"/>
    </row>
    <row r="64356" spans="33:34">
      <c r="AG64356" s="7"/>
      <c r="AH64356" s="7"/>
    </row>
    <row r="64357" spans="33:34">
      <c r="AG64357" s="7"/>
      <c r="AH64357" s="7"/>
    </row>
    <row r="64358" spans="33:34">
      <c r="AG64358" s="7"/>
      <c r="AH64358" s="7"/>
    </row>
    <row r="64359" spans="33:34">
      <c r="AG64359" s="7"/>
      <c r="AH64359" s="7"/>
    </row>
    <row r="64360" spans="33:34">
      <c r="AG64360" s="7"/>
      <c r="AH64360" s="7"/>
    </row>
    <row r="64361" spans="33:34">
      <c r="AG64361" s="7"/>
      <c r="AH64361" s="7"/>
    </row>
    <row r="64362" spans="33:34">
      <c r="AG64362" s="7"/>
      <c r="AH64362" s="7"/>
    </row>
    <row r="64363" spans="33:34">
      <c r="AG64363" s="7"/>
      <c r="AH64363" s="7"/>
    </row>
    <row r="64364" spans="33:34">
      <c r="AG64364" s="7"/>
      <c r="AH64364" s="7"/>
    </row>
    <row r="64365" spans="33:34">
      <c r="AG64365" s="7"/>
      <c r="AH64365" s="7"/>
    </row>
    <row r="64366" spans="33:34">
      <c r="AG64366" s="7"/>
      <c r="AH64366" s="7"/>
    </row>
    <row r="64367" spans="33:34">
      <c r="AG64367" s="7"/>
      <c r="AH64367" s="7"/>
    </row>
    <row r="64368" spans="33:34">
      <c r="AG64368" s="7"/>
      <c r="AH64368" s="7"/>
    </row>
    <row r="64369" spans="33:34">
      <c r="AG64369" s="7"/>
      <c r="AH64369" s="7"/>
    </row>
    <row r="64370" spans="33:34">
      <c r="AG64370" s="7"/>
      <c r="AH64370" s="7"/>
    </row>
    <row r="64371" spans="33:34">
      <c r="AG64371" s="7"/>
      <c r="AH64371" s="7"/>
    </row>
    <row r="64372" spans="33:34">
      <c r="AG64372" s="7"/>
      <c r="AH64372" s="7"/>
    </row>
    <row r="64373" spans="33:34">
      <c r="AG64373" s="7"/>
      <c r="AH64373" s="7"/>
    </row>
    <row r="64374" spans="33:34">
      <c r="AG64374" s="7"/>
      <c r="AH64374" s="7"/>
    </row>
    <row r="64375" spans="33:34">
      <c r="AG64375" s="7"/>
      <c r="AH64375" s="7"/>
    </row>
    <row r="64376" spans="33:34">
      <c r="AG64376" s="7"/>
      <c r="AH64376" s="7"/>
    </row>
    <row r="64377" spans="33:34">
      <c r="AG64377" s="7"/>
      <c r="AH64377" s="7"/>
    </row>
    <row r="64378" spans="33:34">
      <c r="AG64378" s="7"/>
      <c r="AH64378" s="7"/>
    </row>
    <row r="64379" spans="33:34">
      <c r="AG64379" s="7"/>
      <c r="AH64379" s="7"/>
    </row>
    <row r="64380" spans="33:34">
      <c r="AG64380" s="7"/>
      <c r="AH64380" s="7"/>
    </row>
    <row r="64381" spans="33:34">
      <c r="AG64381" s="7"/>
      <c r="AH64381" s="7"/>
    </row>
    <row r="64382" spans="33:34">
      <c r="AG64382" s="7"/>
      <c r="AH64382" s="7"/>
    </row>
    <row r="64383" spans="33:34">
      <c r="AG64383" s="7"/>
      <c r="AH64383" s="7"/>
    </row>
    <row r="64384" spans="33:34">
      <c r="AG64384" s="7"/>
      <c r="AH64384" s="7"/>
    </row>
    <row r="64385" spans="33:34">
      <c r="AG64385" s="7"/>
      <c r="AH64385" s="7"/>
    </row>
    <row r="64386" spans="33:34">
      <c r="AG64386" s="7"/>
      <c r="AH64386" s="7"/>
    </row>
    <row r="64387" spans="33:34">
      <c r="AG64387" s="7"/>
      <c r="AH64387" s="7"/>
    </row>
    <row r="64388" spans="33:34">
      <c r="AG64388" s="7"/>
      <c r="AH64388" s="7"/>
    </row>
    <row r="64389" spans="33:34">
      <c r="AG64389" s="7"/>
      <c r="AH64389" s="7"/>
    </row>
    <row r="64390" spans="33:34">
      <c r="AG64390" s="7"/>
      <c r="AH64390" s="7"/>
    </row>
    <row r="64391" spans="33:34">
      <c r="AG64391" s="7"/>
      <c r="AH64391" s="7"/>
    </row>
    <row r="64392" spans="33:34">
      <c r="AG64392" s="7"/>
      <c r="AH64392" s="7"/>
    </row>
    <row r="64393" spans="33:34">
      <c r="AG64393" s="7"/>
      <c r="AH64393" s="7"/>
    </row>
    <row r="64394" spans="33:34">
      <c r="AG64394" s="7"/>
      <c r="AH64394" s="7"/>
    </row>
    <row r="64395" spans="33:34">
      <c r="AG64395" s="7"/>
      <c r="AH64395" s="7"/>
    </row>
    <row r="64396" spans="33:34">
      <c r="AG64396" s="7"/>
      <c r="AH64396" s="7"/>
    </row>
    <row r="64397" spans="33:34">
      <c r="AG64397" s="7"/>
      <c r="AH64397" s="7"/>
    </row>
    <row r="64398" spans="33:34">
      <c r="AG64398" s="7"/>
      <c r="AH64398" s="7"/>
    </row>
    <row r="64399" spans="33:34">
      <c r="AG64399" s="7"/>
      <c r="AH64399" s="7"/>
    </row>
    <row r="64400" spans="33:34">
      <c r="AG64400" s="7"/>
      <c r="AH64400" s="7"/>
    </row>
    <row r="64401" spans="33:34">
      <c r="AG64401" s="7"/>
      <c r="AH64401" s="7"/>
    </row>
    <row r="64402" spans="33:34">
      <c r="AG64402" s="7"/>
      <c r="AH64402" s="7"/>
    </row>
    <row r="64403" spans="33:34">
      <c r="AG64403" s="7"/>
      <c r="AH64403" s="7"/>
    </row>
    <row r="64404" spans="33:34">
      <c r="AG64404" s="7"/>
      <c r="AH64404" s="7"/>
    </row>
    <row r="64405" spans="33:34">
      <c r="AG64405" s="7"/>
      <c r="AH64405" s="7"/>
    </row>
    <row r="64406" spans="33:34">
      <c r="AG64406" s="7"/>
      <c r="AH64406" s="7"/>
    </row>
    <row r="64407" spans="33:34">
      <c r="AG64407" s="7"/>
      <c r="AH64407" s="7"/>
    </row>
    <row r="64408" spans="33:34">
      <c r="AG64408" s="7"/>
      <c r="AH64408" s="7"/>
    </row>
    <row r="64409" spans="33:34">
      <c r="AG64409" s="7"/>
      <c r="AH64409" s="7"/>
    </row>
    <row r="64410" spans="33:34">
      <c r="AG64410" s="7"/>
      <c r="AH64410" s="7"/>
    </row>
    <row r="64411" spans="33:34">
      <c r="AG64411" s="7"/>
      <c r="AH64411" s="7"/>
    </row>
    <row r="64412" spans="33:34">
      <c r="AG64412" s="7"/>
      <c r="AH64412" s="7"/>
    </row>
    <row r="64413" spans="33:34">
      <c r="AG64413" s="7"/>
      <c r="AH64413" s="7"/>
    </row>
    <row r="64414" spans="33:34">
      <c r="AG64414" s="7"/>
      <c r="AH64414" s="7"/>
    </row>
    <row r="64415" spans="33:34">
      <c r="AG64415" s="7"/>
      <c r="AH64415" s="7"/>
    </row>
    <row r="64416" spans="33:34">
      <c r="AG64416" s="7"/>
      <c r="AH64416" s="7"/>
    </row>
    <row r="64417" spans="33:34">
      <c r="AG64417" s="7"/>
      <c r="AH64417" s="7"/>
    </row>
    <row r="64418" spans="33:34">
      <c r="AG64418" s="7"/>
      <c r="AH64418" s="7"/>
    </row>
    <row r="64419" spans="33:34">
      <c r="AG64419" s="7"/>
      <c r="AH64419" s="7"/>
    </row>
    <row r="64420" spans="33:34">
      <c r="AG64420" s="7"/>
      <c r="AH64420" s="7"/>
    </row>
    <row r="64421" spans="33:34">
      <c r="AG64421" s="7"/>
      <c r="AH64421" s="7"/>
    </row>
    <row r="64422" spans="33:34">
      <c r="AG64422" s="7"/>
      <c r="AH64422" s="7"/>
    </row>
    <row r="64423" spans="33:34">
      <c r="AG64423" s="7"/>
      <c r="AH64423" s="7"/>
    </row>
    <row r="64424" spans="33:34">
      <c r="AG64424" s="7"/>
      <c r="AH64424" s="7"/>
    </row>
    <row r="64425" spans="33:34">
      <c r="AG64425" s="7"/>
      <c r="AH64425" s="7"/>
    </row>
    <row r="64426" spans="33:34">
      <c r="AG64426" s="7"/>
      <c r="AH64426" s="7"/>
    </row>
    <row r="64427" spans="33:34">
      <c r="AG64427" s="7"/>
      <c r="AH64427" s="7"/>
    </row>
    <row r="64428" spans="33:34">
      <c r="AG64428" s="7"/>
      <c r="AH64428" s="7"/>
    </row>
    <row r="64429" spans="33:34">
      <c r="AG64429" s="7"/>
      <c r="AH64429" s="7"/>
    </row>
    <row r="64430" spans="33:34">
      <c r="AG64430" s="7"/>
      <c r="AH64430" s="7"/>
    </row>
    <row r="64431" spans="33:34">
      <c r="AG64431" s="7"/>
      <c r="AH64431" s="7"/>
    </row>
    <row r="64432" spans="33:34">
      <c r="AG64432" s="7"/>
      <c r="AH64432" s="7"/>
    </row>
    <row r="64433" spans="33:34">
      <c r="AG64433" s="7"/>
      <c r="AH64433" s="7"/>
    </row>
    <row r="64434" spans="33:34">
      <c r="AG64434" s="7"/>
      <c r="AH64434" s="7"/>
    </row>
    <row r="64435" spans="33:34">
      <c r="AG64435" s="7"/>
      <c r="AH64435" s="7"/>
    </row>
    <row r="64436" spans="33:34">
      <c r="AG64436" s="7"/>
      <c r="AH64436" s="7"/>
    </row>
    <row r="64437" spans="33:34">
      <c r="AG64437" s="7"/>
      <c r="AH64437" s="7"/>
    </row>
    <row r="64438" spans="33:34">
      <c r="AG64438" s="7"/>
      <c r="AH64438" s="7"/>
    </row>
    <row r="64439" spans="33:34">
      <c r="AG64439" s="7"/>
      <c r="AH64439" s="7"/>
    </row>
    <row r="64440" spans="33:34">
      <c r="AG64440" s="7"/>
      <c r="AH64440" s="7"/>
    </row>
    <row r="64441" spans="33:34">
      <c r="AG64441" s="7"/>
      <c r="AH64441" s="7"/>
    </row>
    <row r="64442" spans="33:34">
      <c r="AG64442" s="7"/>
      <c r="AH64442" s="7"/>
    </row>
    <row r="64443" spans="33:34">
      <c r="AG64443" s="7"/>
      <c r="AH64443" s="7"/>
    </row>
    <row r="64444" spans="33:34">
      <c r="AG64444" s="7"/>
      <c r="AH64444" s="7"/>
    </row>
    <row r="64445" spans="33:34">
      <c r="AG64445" s="7"/>
      <c r="AH64445" s="7"/>
    </row>
    <row r="64446" spans="33:34">
      <c r="AG64446" s="7"/>
      <c r="AH64446" s="7"/>
    </row>
    <row r="64447" spans="33:34">
      <c r="AG64447" s="7"/>
      <c r="AH64447" s="7"/>
    </row>
    <row r="64448" spans="33:34">
      <c r="AG64448" s="7"/>
      <c r="AH64448" s="7"/>
    </row>
    <row r="64449" spans="33:34">
      <c r="AG64449" s="7"/>
      <c r="AH64449" s="7"/>
    </row>
    <row r="64450" spans="33:34">
      <c r="AG64450" s="7"/>
      <c r="AH64450" s="7"/>
    </row>
    <row r="64451" spans="33:34">
      <c r="AG64451" s="7"/>
      <c r="AH64451" s="7"/>
    </row>
    <row r="64452" spans="33:34">
      <c r="AG64452" s="7"/>
      <c r="AH64452" s="7"/>
    </row>
    <row r="64453" spans="33:34">
      <c r="AG64453" s="7"/>
      <c r="AH64453" s="7"/>
    </row>
    <row r="64454" spans="33:34">
      <c r="AG64454" s="7"/>
      <c r="AH64454" s="7"/>
    </row>
    <row r="64455" spans="33:34">
      <c r="AG64455" s="7"/>
      <c r="AH64455" s="7"/>
    </row>
    <row r="64456" spans="33:34">
      <c r="AG64456" s="7"/>
      <c r="AH64456" s="7"/>
    </row>
    <row r="64457" spans="33:34">
      <c r="AG64457" s="7"/>
      <c r="AH64457" s="7"/>
    </row>
    <row r="64458" spans="33:34">
      <c r="AG64458" s="7"/>
      <c r="AH64458" s="7"/>
    </row>
    <row r="64459" spans="33:34">
      <c r="AG64459" s="7"/>
      <c r="AH64459" s="7"/>
    </row>
    <row r="64460" spans="33:34">
      <c r="AG64460" s="7"/>
      <c r="AH64460" s="7"/>
    </row>
    <row r="64461" spans="33:34">
      <c r="AG64461" s="7"/>
      <c r="AH64461" s="7"/>
    </row>
    <row r="64462" spans="33:34">
      <c r="AG64462" s="7"/>
      <c r="AH64462" s="7"/>
    </row>
    <row r="64463" spans="33:34">
      <c r="AG64463" s="7"/>
      <c r="AH64463" s="7"/>
    </row>
    <row r="64464" spans="33:34">
      <c r="AG64464" s="7"/>
      <c r="AH64464" s="7"/>
    </row>
    <row r="64465" spans="33:34">
      <c r="AG64465" s="7"/>
      <c r="AH64465" s="7"/>
    </row>
    <row r="64466" spans="33:34">
      <c r="AG64466" s="7"/>
      <c r="AH64466" s="7"/>
    </row>
    <row r="64467" spans="33:34">
      <c r="AG64467" s="7"/>
      <c r="AH64467" s="7"/>
    </row>
    <row r="64468" spans="33:34">
      <c r="AG64468" s="7"/>
      <c r="AH64468" s="7"/>
    </row>
    <row r="64469" spans="33:34">
      <c r="AG64469" s="7"/>
      <c r="AH64469" s="7"/>
    </row>
    <row r="64470" spans="33:34">
      <c r="AG64470" s="7"/>
      <c r="AH64470" s="7"/>
    </row>
    <row r="64471" spans="33:34">
      <c r="AG64471" s="7"/>
      <c r="AH64471" s="7"/>
    </row>
    <row r="64472" spans="33:34">
      <c r="AG64472" s="7"/>
      <c r="AH64472" s="7"/>
    </row>
    <row r="64473" spans="33:34">
      <c r="AG64473" s="7"/>
      <c r="AH64473" s="7"/>
    </row>
    <row r="64474" spans="33:34">
      <c r="AG64474" s="7"/>
      <c r="AH64474" s="7"/>
    </row>
    <row r="64475" spans="33:34">
      <c r="AG64475" s="7"/>
      <c r="AH64475" s="7"/>
    </row>
    <row r="64476" spans="33:34">
      <c r="AG64476" s="7"/>
      <c r="AH64476" s="7"/>
    </row>
    <row r="64477" spans="33:34">
      <c r="AG64477" s="7"/>
      <c r="AH64477" s="7"/>
    </row>
    <row r="64478" spans="33:34">
      <c r="AG64478" s="7"/>
      <c r="AH64478" s="7"/>
    </row>
    <row r="64479" spans="33:34">
      <c r="AG64479" s="7"/>
      <c r="AH64479" s="7"/>
    </row>
    <row r="64480" spans="33:34">
      <c r="AG64480" s="7"/>
      <c r="AH64480" s="7"/>
    </row>
    <row r="64481" spans="33:34">
      <c r="AG64481" s="7"/>
      <c r="AH64481" s="7"/>
    </row>
    <row r="64482" spans="33:34">
      <c r="AG64482" s="7"/>
      <c r="AH64482" s="7"/>
    </row>
    <row r="64483" spans="33:34">
      <c r="AG64483" s="7"/>
      <c r="AH64483" s="7"/>
    </row>
    <row r="64484" spans="33:34">
      <c r="AG64484" s="7"/>
      <c r="AH64484" s="7"/>
    </row>
    <row r="64485" spans="33:34">
      <c r="AG64485" s="7"/>
      <c r="AH64485" s="7"/>
    </row>
    <row r="64486" spans="33:34">
      <c r="AG64486" s="7"/>
      <c r="AH64486" s="7"/>
    </row>
    <row r="64487" spans="33:34">
      <c r="AG64487" s="7"/>
      <c r="AH64487" s="7"/>
    </row>
    <row r="64488" spans="33:34">
      <c r="AG64488" s="7"/>
      <c r="AH64488" s="7"/>
    </row>
    <row r="64489" spans="33:34">
      <c r="AG64489" s="7"/>
      <c r="AH64489" s="7"/>
    </row>
    <row r="64490" spans="33:34">
      <c r="AG64490" s="7"/>
      <c r="AH64490" s="7"/>
    </row>
    <row r="64491" spans="33:34">
      <c r="AG64491" s="7"/>
      <c r="AH64491" s="7"/>
    </row>
    <row r="64492" spans="33:34">
      <c r="AG64492" s="7"/>
      <c r="AH64492" s="7"/>
    </row>
    <row r="64493" spans="33:34">
      <c r="AG64493" s="7"/>
      <c r="AH64493" s="7"/>
    </row>
    <row r="64494" spans="33:34">
      <c r="AG64494" s="7"/>
      <c r="AH64494" s="7"/>
    </row>
    <row r="64495" spans="33:34">
      <c r="AG64495" s="7"/>
      <c r="AH64495" s="7"/>
    </row>
    <row r="64496" spans="33:34">
      <c r="AG64496" s="7"/>
      <c r="AH64496" s="7"/>
    </row>
    <row r="64497" spans="33:34">
      <c r="AG64497" s="7"/>
      <c r="AH64497" s="7"/>
    </row>
    <row r="64498" spans="33:34">
      <c r="AG64498" s="7"/>
      <c r="AH64498" s="7"/>
    </row>
    <row r="64499" spans="33:34">
      <c r="AG64499" s="7"/>
      <c r="AH64499" s="7"/>
    </row>
    <row r="64500" spans="33:34">
      <c r="AG64500" s="7"/>
      <c r="AH64500" s="7"/>
    </row>
    <row r="64501" spans="33:34">
      <c r="AG64501" s="7"/>
      <c r="AH64501" s="7"/>
    </row>
    <row r="64502" spans="33:34">
      <c r="AG64502" s="7"/>
      <c r="AH64502" s="7"/>
    </row>
    <row r="64503" spans="33:34">
      <c r="AG64503" s="7"/>
      <c r="AH64503" s="7"/>
    </row>
    <row r="64504" spans="33:34">
      <c r="AG64504" s="7"/>
      <c r="AH64504" s="7"/>
    </row>
    <row r="64505" spans="33:34">
      <c r="AG64505" s="7"/>
      <c r="AH64505" s="7"/>
    </row>
    <row r="64506" spans="33:34">
      <c r="AG64506" s="7"/>
      <c r="AH64506" s="7"/>
    </row>
    <row r="64507" spans="33:34">
      <c r="AG64507" s="7"/>
      <c r="AH64507" s="7"/>
    </row>
    <row r="64508" spans="33:34">
      <c r="AG64508" s="7"/>
      <c r="AH64508" s="7"/>
    </row>
    <row r="64509" spans="33:34">
      <c r="AG64509" s="7"/>
      <c r="AH64509" s="7"/>
    </row>
    <row r="64510" spans="33:34">
      <c r="AG64510" s="7"/>
      <c r="AH64510" s="7"/>
    </row>
    <row r="64511" spans="33:34">
      <c r="AG64511" s="7"/>
      <c r="AH64511" s="7"/>
    </row>
    <row r="64512" spans="33:34">
      <c r="AG64512" s="7"/>
      <c r="AH64512" s="7"/>
    </row>
    <row r="64513" spans="33:34">
      <c r="AG64513" s="7"/>
      <c r="AH64513" s="7"/>
    </row>
    <row r="64514" spans="33:34">
      <c r="AG64514" s="7"/>
      <c r="AH64514" s="7"/>
    </row>
    <row r="64515" spans="33:34">
      <c r="AG64515" s="7"/>
      <c r="AH64515" s="7"/>
    </row>
    <row r="64516" spans="33:34">
      <c r="AG64516" s="7"/>
      <c r="AH64516" s="7"/>
    </row>
    <row r="64517" spans="33:34">
      <c r="AG64517" s="7"/>
      <c r="AH64517" s="7"/>
    </row>
    <row r="64518" spans="33:34">
      <c r="AG64518" s="7"/>
      <c r="AH64518" s="7"/>
    </row>
    <row r="64519" spans="33:34">
      <c r="AG64519" s="7"/>
      <c r="AH64519" s="7"/>
    </row>
    <row r="64520" spans="33:34">
      <c r="AG64520" s="7"/>
      <c r="AH64520" s="7"/>
    </row>
    <row r="64521" spans="33:34">
      <c r="AG64521" s="7"/>
      <c r="AH64521" s="7"/>
    </row>
    <row r="64522" spans="33:34">
      <c r="AG64522" s="7"/>
      <c r="AH64522" s="7"/>
    </row>
    <row r="64523" spans="33:34">
      <c r="AG64523" s="7"/>
      <c r="AH64523" s="7"/>
    </row>
    <row r="64524" spans="33:34">
      <c r="AG64524" s="7"/>
      <c r="AH64524" s="7"/>
    </row>
    <row r="64525" spans="33:34">
      <c r="AG64525" s="7"/>
      <c r="AH64525" s="7"/>
    </row>
    <row r="64526" spans="33:34">
      <c r="AG64526" s="7"/>
      <c r="AH64526" s="7"/>
    </row>
    <row r="64527" spans="33:34">
      <c r="AG64527" s="7"/>
      <c r="AH64527" s="7"/>
    </row>
    <row r="64528" spans="33:34">
      <c r="AG64528" s="7"/>
      <c r="AH64528" s="7"/>
    </row>
    <row r="64529" spans="33:34">
      <c r="AG64529" s="7"/>
      <c r="AH64529" s="7"/>
    </row>
    <row r="64530" spans="33:34">
      <c r="AG64530" s="7"/>
      <c r="AH64530" s="7"/>
    </row>
    <row r="64531" spans="33:34">
      <c r="AG64531" s="7"/>
      <c r="AH64531" s="7"/>
    </row>
    <row r="64532" spans="33:34">
      <c r="AG64532" s="7"/>
      <c r="AH64532" s="7"/>
    </row>
    <row r="64533" spans="33:34">
      <c r="AG64533" s="7"/>
      <c r="AH64533" s="7"/>
    </row>
    <row r="64534" spans="33:34">
      <c r="AG64534" s="7"/>
      <c r="AH64534" s="7"/>
    </row>
    <row r="64535" spans="33:34">
      <c r="AG64535" s="7"/>
      <c r="AH64535" s="7"/>
    </row>
    <row r="64536" spans="33:34">
      <c r="AG64536" s="7"/>
      <c r="AH64536" s="7"/>
    </row>
    <row r="64537" spans="33:34">
      <c r="AG64537" s="7"/>
      <c r="AH64537" s="7"/>
    </row>
    <row r="64538" spans="33:34">
      <c r="AG64538" s="7"/>
      <c r="AH64538" s="7"/>
    </row>
    <row r="64539" spans="33:34">
      <c r="AG64539" s="7"/>
      <c r="AH64539" s="7"/>
    </row>
    <row r="64540" spans="33:34">
      <c r="AG64540" s="7"/>
      <c r="AH64540" s="7"/>
    </row>
    <row r="64541" spans="33:34">
      <c r="AG64541" s="7"/>
      <c r="AH64541" s="7"/>
    </row>
    <row r="64542" spans="33:34">
      <c r="AG64542" s="7"/>
      <c r="AH64542" s="7"/>
    </row>
    <row r="64543" spans="33:34">
      <c r="AG64543" s="7"/>
      <c r="AH64543" s="7"/>
    </row>
    <row r="64544" spans="33:34">
      <c r="AG64544" s="7"/>
      <c r="AH64544" s="7"/>
    </row>
    <row r="64545" spans="33:34">
      <c r="AG64545" s="7"/>
      <c r="AH64545" s="7"/>
    </row>
    <row r="64546" spans="33:34">
      <c r="AG64546" s="7"/>
      <c r="AH64546" s="7"/>
    </row>
    <row r="64547" spans="33:34">
      <c r="AG64547" s="7"/>
      <c r="AH64547" s="7"/>
    </row>
    <row r="64548" spans="33:34">
      <c r="AG64548" s="7"/>
      <c r="AH64548" s="7"/>
    </row>
    <row r="64549" spans="33:34">
      <c r="AG64549" s="7"/>
      <c r="AH64549" s="7"/>
    </row>
    <row r="64550" spans="33:34">
      <c r="AG64550" s="7"/>
      <c r="AH64550" s="7"/>
    </row>
    <row r="64551" spans="33:34">
      <c r="AG64551" s="7"/>
      <c r="AH64551" s="7"/>
    </row>
    <row r="64552" spans="33:34">
      <c r="AG64552" s="7"/>
      <c r="AH64552" s="7"/>
    </row>
    <row r="64553" spans="33:34">
      <c r="AG64553" s="7"/>
      <c r="AH64553" s="7"/>
    </row>
    <row r="64554" spans="33:34">
      <c r="AG64554" s="7"/>
      <c r="AH64554" s="7"/>
    </row>
    <row r="64555" spans="33:34">
      <c r="AG64555" s="7"/>
      <c r="AH64555" s="7"/>
    </row>
    <row r="64556" spans="33:34">
      <c r="AG64556" s="7"/>
      <c r="AH64556" s="7"/>
    </row>
    <row r="64557" spans="33:34">
      <c r="AG64557" s="7"/>
      <c r="AH64557" s="7"/>
    </row>
    <row r="64558" spans="33:34">
      <c r="AG64558" s="7"/>
      <c r="AH64558" s="7"/>
    </row>
    <row r="64559" spans="33:34">
      <c r="AG64559" s="7"/>
      <c r="AH64559" s="7"/>
    </row>
    <row r="64560" spans="33:34">
      <c r="AG64560" s="7"/>
      <c r="AH64560" s="7"/>
    </row>
    <row r="64561" spans="33:34">
      <c r="AG64561" s="7"/>
      <c r="AH64561" s="7"/>
    </row>
    <row r="64562" spans="33:34">
      <c r="AG64562" s="7"/>
      <c r="AH64562" s="7"/>
    </row>
    <row r="64563" spans="33:34">
      <c r="AG64563" s="7"/>
      <c r="AH64563" s="7"/>
    </row>
    <row r="64564" spans="33:34">
      <c r="AG64564" s="7"/>
      <c r="AH64564" s="7"/>
    </row>
    <row r="64565" spans="33:34">
      <c r="AG64565" s="7"/>
      <c r="AH64565" s="7"/>
    </row>
    <row r="64566" spans="33:34">
      <c r="AG64566" s="7"/>
      <c r="AH64566" s="7"/>
    </row>
    <row r="64567" spans="33:34">
      <c r="AG64567" s="7"/>
      <c r="AH64567" s="7"/>
    </row>
    <row r="64568" spans="33:34">
      <c r="AG64568" s="7"/>
      <c r="AH64568" s="7"/>
    </row>
    <row r="64569" spans="33:34">
      <c r="AG64569" s="7"/>
      <c r="AH64569" s="7"/>
    </row>
    <row r="64570" spans="33:34">
      <c r="AG64570" s="7"/>
      <c r="AH64570" s="7"/>
    </row>
    <row r="64571" spans="33:34">
      <c r="AG64571" s="7"/>
      <c r="AH64571" s="7"/>
    </row>
    <row r="64572" spans="33:34">
      <c r="AG64572" s="7"/>
      <c r="AH64572" s="7"/>
    </row>
    <row r="64573" spans="33:34">
      <c r="AG64573" s="7"/>
      <c r="AH64573" s="7"/>
    </row>
    <row r="64574" spans="33:34">
      <c r="AG64574" s="7"/>
      <c r="AH64574" s="7"/>
    </row>
    <row r="64575" spans="33:34">
      <c r="AG64575" s="7"/>
      <c r="AH64575" s="7"/>
    </row>
    <row r="64576" spans="33:34">
      <c r="AG64576" s="7"/>
      <c r="AH64576" s="7"/>
    </row>
    <row r="64577" spans="33:34">
      <c r="AG64577" s="7"/>
      <c r="AH64577" s="7"/>
    </row>
    <row r="64578" spans="33:34">
      <c r="AG64578" s="7"/>
      <c r="AH64578" s="7"/>
    </row>
    <row r="64579" spans="33:34">
      <c r="AG64579" s="7"/>
      <c r="AH64579" s="7"/>
    </row>
    <row r="64580" spans="33:34">
      <c r="AG64580" s="7"/>
      <c r="AH64580" s="7"/>
    </row>
    <row r="64581" spans="33:34">
      <c r="AG64581" s="7"/>
      <c r="AH64581" s="7"/>
    </row>
    <row r="64582" spans="33:34">
      <c r="AG64582" s="7"/>
      <c r="AH64582" s="7"/>
    </row>
    <row r="64583" spans="33:34">
      <c r="AG64583" s="7"/>
      <c r="AH64583" s="7"/>
    </row>
    <row r="64584" spans="33:34">
      <c r="AG64584" s="7"/>
      <c r="AH64584" s="7"/>
    </row>
    <row r="64585" spans="33:34">
      <c r="AG64585" s="7"/>
      <c r="AH64585" s="7"/>
    </row>
    <row r="64586" spans="33:34">
      <c r="AG64586" s="7"/>
      <c r="AH64586" s="7"/>
    </row>
    <row r="64587" spans="33:34">
      <c r="AG64587" s="7"/>
      <c r="AH64587" s="7"/>
    </row>
    <row r="64588" spans="33:34">
      <c r="AG64588" s="7"/>
      <c r="AH64588" s="7"/>
    </row>
    <row r="64589" spans="33:34">
      <c r="AG64589" s="7"/>
      <c r="AH64589" s="7"/>
    </row>
    <row r="64590" spans="33:34">
      <c r="AG64590" s="7"/>
      <c r="AH64590" s="7"/>
    </row>
    <row r="64591" spans="33:34">
      <c r="AG64591" s="7"/>
      <c r="AH64591" s="7"/>
    </row>
    <row r="64592" spans="33:34">
      <c r="AG64592" s="7"/>
      <c r="AH64592" s="7"/>
    </row>
    <row r="64593" spans="33:34">
      <c r="AG64593" s="7"/>
      <c r="AH64593" s="7"/>
    </row>
    <row r="64594" spans="33:34">
      <c r="AG64594" s="7"/>
      <c r="AH64594" s="7"/>
    </row>
    <row r="64595" spans="33:34">
      <c r="AG64595" s="7"/>
      <c r="AH64595" s="7"/>
    </row>
    <row r="64596" spans="33:34">
      <c r="AG64596" s="7"/>
      <c r="AH64596" s="7"/>
    </row>
    <row r="64597" spans="33:34">
      <c r="AG64597" s="7"/>
      <c r="AH64597" s="7"/>
    </row>
    <row r="64598" spans="33:34">
      <c r="AG64598" s="7"/>
      <c r="AH64598" s="7"/>
    </row>
    <row r="64599" spans="33:34">
      <c r="AG64599" s="7"/>
      <c r="AH64599" s="7"/>
    </row>
    <row r="64600" spans="33:34">
      <c r="AG64600" s="7"/>
      <c r="AH64600" s="7"/>
    </row>
    <row r="64601" spans="33:34">
      <c r="AG64601" s="7"/>
      <c r="AH64601" s="7"/>
    </row>
    <row r="64602" spans="33:34">
      <c r="AG64602" s="7"/>
      <c r="AH64602" s="7"/>
    </row>
    <row r="64603" spans="33:34">
      <c r="AG64603" s="7"/>
      <c r="AH64603" s="7"/>
    </row>
    <row r="64604" spans="33:34">
      <c r="AG64604" s="7"/>
      <c r="AH64604" s="7"/>
    </row>
    <row r="64605" spans="33:34">
      <c r="AG64605" s="7"/>
      <c r="AH64605" s="7"/>
    </row>
    <row r="64606" spans="33:34">
      <c r="AG64606" s="7"/>
      <c r="AH64606" s="7"/>
    </row>
    <row r="64607" spans="33:34">
      <c r="AG64607" s="7"/>
      <c r="AH64607" s="7"/>
    </row>
    <row r="64608" spans="33:34">
      <c r="AG64608" s="7"/>
      <c r="AH64608" s="7"/>
    </row>
    <row r="64609" spans="33:34">
      <c r="AG64609" s="7"/>
      <c r="AH64609" s="7"/>
    </row>
    <row r="64610" spans="33:34">
      <c r="AG64610" s="7"/>
      <c r="AH64610" s="7"/>
    </row>
    <row r="64611" spans="33:34">
      <c r="AG64611" s="7"/>
      <c r="AH64611" s="7"/>
    </row>
    <row r="64612" spans="33:34">
      <c r="AG64612" s="7"/>
      <c r="AH64612" s="7"/>
    </row>
    <row r="64613" spans="33:34">
      <c r="AG64613" s="7"/>
      <c r="AH64613" s="7"/>
    </row>
    <row r="64614" spans="33:34">
      <c r="AG64614" s="7"/>
      <c r="AH64614" s="7"/>
    </row>
    <row r="64615" spans="33:34">
      <c r="AG64615" s="7"/>
      <c r="AH64615" s="7"/>
    </row>
    <row r="64616" spans="33:34">
      <c r="AG64616" s="7"/>
      <c r="AH64616" s="7"/>
    </row>
    <row r="64617" spans="33:34">
      <c r="AG64617" s="7"/>
      <c r="AH64617" s="7"/>
    </row>
    <row r="64618" spans="33:34">
      <c r="AG64618" s="7"/>
      <c r="AH64618" s="7"/>
    </row>
    <row r="64619" spans="33:34">
      <c r="AG64619" s="7"/>
      <c r="AH64619" s="7"/>
    </row>
    <row r="64620" spans="33:34">
      <c r="AG64620" s="7"/>
      <c r="AH64620" s="7"/>
    </row>
    <row r="64621" spans="33:34">
      <c r="AG64621" s="7"/>
      <c r="AH64621" s="7"/>
    </row>
    <row r="64622" spans="33:34">
      <c r="AG64622" s="7"/>
      <c r="AH64622" s="7"/>
    </row>
    <row r="64623" spans="33:34">
      <c r="AG64623" s="7"/>
      <c r="AH64623" s="7"/>
    </row>
    <row r="64624" spans="33:34">
      <c r="AG64624" s="7"/>
      <c r="AH64624" s="7"/>
    </row>
    <row r="64625" spans="33:34">
      <c r="AG64625" s="7"/>
      <c r="AH64625" s="7"/>
    </row>
    <row r="64626" spans="33:34">
      <c r="AG64626" s="7"/>
      <c r="AH64626" s="7"/>
    </row>
    <row r="64627" spans="33:34">
      <c r="AG64627" s="7"/>
      <c r="AH64627" s="7"/>
    </row>
    <row r="64628" spans="33:34">
      <c r="AG64628" s="7"/>
      <c r="AH64628" s="7"/>
    </row>
    <row r="64629" spans="33:34">
      <c r="AG64629" s="7"/>
      <c r="AH64629" s="7"/>
    </row>
    <row r="64630" spans="33:34">
      <c r="AG64630" s="7"/>
      <c r="AH64630" s="7"/>
    </row>
    <row r="64631" spans="33:34">
      <c r="AG64631" s="7"/>
      <c r="AH64631" s="7"/>
    </row>
    <row r="64632" spans="33:34">
      <c r="AG64632" s="7"/>
      <c r="AH64632" s="7"/>
    </row>
    <row r="64633" spans="33:34">
      <c r="AG64633" s="7"/>
      <c r="AH64633" s="7"/>
    </row>
    <row r="64634" spans="33:34">
      <c r="AG64634" s="7"/>
      <c r="AH64634" s="7"/>
    </row>
    <row r="64635" spans="33:34">
      <c r="AG64635" s="7"/>
      <c r="AH64635" s="7"/>
    </row>
    <row r="64636" spans="33:34">
      <c r="AG64636" s="7"/>
      <c r="AH64636" s="7"/>
    </row>
    <row r="64637" spans="33:34">
      <c r="AG64637" s="7"/>
      <c r="AH64637" s="7"/>
    </row>
    <row r="64638" spans="33:34">
      <c r="AG64638" s="7"/>
      <c r="AH64638" s="7"/>
    </row>
    <row r="64639" spans="33:34">
      <c r="AG64639" s="7"/>
      <c r="AH64639" s="7"/>
    </row>
    <row r="64640" spans="33:34">
      <c r="AG64640" s="7"/>
      <c r="AH64640" s="7"/>
    </row>
    <row r="64641" spans="33:34">
      <c r="AG64641" s="7"/>
      <c r="AH64641" s="7"/>
    </row>
    <row r="64642" spans="33:34">
      <c r="AG64642" s="7"/>
      <c r="AH64642" s="7"/>
    </row>
    <row r="64643" spans="33:34">
      <c r="AG64643" s="7"/>
      <c r="AH64643" s="7"/>
    </row>
    <row r="64644" spans="33:34">
      <c r="AG64644" s="7"/>
      <c r="AH64644" s="7"/>
    </row>
    <row r="64645" spans="33:34">
      <c r="AG64645" s="7"/>
      <c r="AH64645" s="7"/>
    </row>
    <row r="64646" spans="33:34">
      <c r="AG64646" s="7"/>
      <c r="AH64646" s="7"/>
    </row>
    <row r="64647" spans="33:34">
      <c r="AG64647" s="7"/>
      <c r="AH64647" s="7"/>
    </row>
    <row r="64648" spans="33:34">
      <c r="AG64648" s="7"/>
      <c r="AH64648" s="7"/>
    </row>
    <row r="64649" spans="33:34">
      <c r="AG64649" s="7"/>
      <c r="AH64649" s="7"/>
    </row>
    <row r="64650" spans="33:34">
      <c r="AG64650" s="7"/>
      <c r="AH64650" s="7"/>
    </row>
    <row r="64651" spans="33:34">
      <c r="AG64651" s="7"/>
      <c r="AH64651" s="7"/>
    </row>
    <row r="64652" spans="33:34">
      <c r="AG64652" s="7"/>
      <c r="AH64652" s="7"/>
    </row>
    <row r="64653" spans="33:34">
      <c r="AG64653" s="7"/>
      <c r="AH64653" s="7"/>
    </row>
    <row r="64654" spans="33:34">
      <c r="AG64654" s="7"/>
      <c r="AH64654" s="7"/>
    </row>
    <row r="64655" spans="33:34">
      <c r="AG64655" s="7"/>
      <c r="AH64655" s="7"/>
    </row>
    <row r="64656" spans="33:34">
      <c r="AG64656" s="7"/>
      <c r="AH64656" s="7"/>
    </row>
    <row r="64657" spans="33:34">
      <c r="AG64657" s="7"/>
      <c r="AH64657" s="7"/>
    </row>
    <row r="64658" spans="33:34">
      <c r="AG64658" s="7"/>
      <c r="AH64658" s="7"/>
    </row>
    <row r="64659" spans="33:34">
      <c r="AG64659" s="7"/>
      <c r="AH64659" s="7"/>
    </row>
    <row r="64660" spans="33:34">
      <c r="AG64660" s="7"/>
      <c r="AH64660" s="7"/>
    </row>
    <row r="64661" spans="33:34">
      <c r="AG64661" s="7"/>
      <c r="AH64661" s="7"/>
    </row>
    <row r="64662" spans="33:34">
      <c r="AG64662" s="7"/>
      <c r="AH64662" s="7"/>
    </row>
    <row r="64663" spans="33:34">
      <c r="AG64663" s="7"/>
      <c r="AH64663" s="7"/>
    </row>
    <row r="64664" spans="33:34">
      <c r="AG64664" s="7"/>
      <c r="AH64664" s="7"/>
    </row>
    <row r="64665" spans="33:34">
      <c r="AG64665" s="7"/>
      <c r="AH64665" s="7"/>
    </row>
    <row r="64666" spans="33:34">
      <c r="AG64666" s="7"/>
      <c r="AH64666" s="7"/>
    </row>
    <row r="64667" spans="33:34">
      <c r="AG64667" s="7"/>
      <c r="AH64667" s="7"/>
    </row>
    <row r="64668" spans="33:34">
      <c r="AG64668" s="7"/>
      <c r="AH64668" s="7"/>
    </row>
    <row r="64669" spans="33:34">
      <c r="AG64669" s="7"/>
      <c r="AH64669" s="7"/>
    </row>
    <row r="64670" spans="33:34">
      <c r="AG64670" s="7"/>
      <c r="AH64670" s="7"/>
    </row>
    <row r="64671" spans="33:34">
      <c r="AG64671" s="7"/>
      <c r="AH64671" s="7"/>
    </row>
    <row r="64672" spans="33:34">
      <c r="AG64672" s="7"/>
      <c r="AH64672" s="7"/>
    </row>
    <row r="64673" spans="33:34">
      <c r="AG64673" s="7"/>
      <c r="AH64673" s="7"/>
    </row>
    <row r="64674" spans="33:34">
      <c r="AG64674" s="7"/>
      <c r="AH64674" s="7"/>
    </row>
    <row r="64675" spans="33:34">
      <c r="AG64675" s="7"/>
      <c r="AH64675" s="7"/>
    </row>
    <row r="64676" spans="33:34">
      <c r="AG64676" s="7"/>
      <c r="AH64676" s="7"/>
    </row>
    <row r="64677" spans="33:34">
      <c r="AG64677" s="7"/>
      <c r="AH64677" s="7"/>
    </row>
    <row r="64678" spans="33:34">
      <c r="AG64678" s="7"/>
      <c r="AH64678" s="7"/>
    </row>
    <row r="64679" spans="33:34">
      <c r="AG64679" s="7"/>
      <c r="AH64679" s="7"/>
    </row>
    <row r="64680" spans="33:34">
      <c r="AG64680" s="7"/>
      <c r="AH64680" s="7"/>
    </row>
    <row r="64681" spans="33:34">
      <c r="AG64681" s="7"/>
      <c r="AH64681" s="7"/>
    </row>
    <row r="64682" spans="33:34">
      <c r="AG64682" s="7"/>
      <c r="AH64682" s="7"/>
    </row>
    <row r="64683" spans="33:34">
      <c r="AG64683" s="7"/>
      <c r="AH64683" s="7"/>
    </row>
    <row r="64684" spans="33:34">
      <c r="AG64684" s="7"/>
      <c r="AH64684" s="7"/>
    </row>
    <row r="64685" spans="33:34">
      <c r="AG64685" s="7"/>
      <c r="AH64685" s="7"/>
    </row>
    <row r="64686" spans="33:34">
      <c r="AG64686" s="7"/>
      <c r="AH64686" s="7"/>
    </row>
    <row r="64687" spans="33:34">
      <c r="AG64687" s="7"/>
      <c r="AH64687" s="7"/>
    </row>
    <row r="64688" spans="33:34">
      <c r="AG64688" s="7"/>
      <c r="AH64688" s="7"/>
    </row>
    <row r="64689" spans="33:34">
      <c r="AG64689" s="7"/>
      <c r="AH64689" s="7"/>
    </row>
    <row r="64690" spans="33:34">
      <c r="AG64690" s="7"/>
      <c r="AH64690" s="7"/>
    </row>
    <row r="64691" spans="33:34">
      <c r="AG64691" s="7"/>
      <c r="AH64691" s="7"/>
    </row>
    <row r="64692" spans="33:34">
      <c r="AG64692" s="7"/>
      <c r="AH64692" s="7"/>
    </row>
    <row r="64693" spans="33:34">
      <c r="AG64693" s="7"/>
      <c r="AH64693" s="7"/>
    </row>
    <row r="64694" spans="33:34">
      <c r="AG64694" s="7"/>
      <c r="AH64694" s="7"/>
    </row>
    <row r="64695" spans="33:34">
      <c r="AG64695" s="7"/>
      <c r="AH64695" s="7"/>
    </row>
    <row r="64696" spans="33:34">
      <c r="AG64696" s="7"/>
      <c r="AH64696" s="7"/>
    </row>
    <row r="64697" spans="33:34">
      <c r="AG64697" s="7"/>
      <c r="AH64697" s="7"/>
    </row>
    <row r="64698" spans="33:34">
      <c r="AG64698" s="7"/>
      <c r="AH64698" s="7"/>
    </row>
    <row r="64699" spans="33:34">
      <c r="AG64699" s="7"/>
      <c r="AH64699" s="7"/>
    </row>
    <row r="64700" spans="33:34">
      <c r="AG64700" s="7"/>
      <c r="AH64700" s="7"/>
    </row>
    <row r="64701" spans="33:34">
      <c r="AG64701" s="7"/>
      <c r="AH64701" s="7"/>
    </row>
    <row r="64702" spans="33:34">
      <c r="AG64702" s="7"/>
      <c r="AH64702" s="7"/>
    </row>
    <row r="64703" spans="33:34">
      <c r="AG64703" s="7"/>
      <c r="AH64703" s="7"/>
    </row>
    <row r="64704" spans="33:34">
      <c r="AG64704" s="7"/>
      <c r="AH64704" s="7"/>
    </row>
    <row r="64705" spans="33:34">
      <c r="AG64705" s="7"/>
      <c r="AH64705" s="7"/>
    </row>
    <row r="64706" spans="33:34">
      <c r="AG64706" s="7"/>
      <c r="AH64706" s="7"/>
    </row>
    <row r="64707" spans="33:34">
      <c r="AG64707" s="7"/>
      <c r="AH64707" s="7"/>
    </row>
    <row r="64708" spans="33:34">
      <c r="AG64708" s="7"/>
      <c r="AH64708" s="7"/>
    </row>
    <row r="64709" spans="33:34">
      <c r="AG64709" s="7"/>
      <c r="AH64709" s="7"/>
    </row>
    <row r="64710" spans="33:34">
      <c r="AG64710" s="7"/>
      <c r="AH64710" s="7"/>
    </row>
    <row r="64711" spans="33:34">
      <c r="AG64711" s="7"/>
      <c r="AH64711" s="7"/>
    </row>
    <row r="64712" spans="33:34">
      <c r="AG64712" s="7"/>
      <c r="AH64712" s="7"/>
    </row>
    <row r="64713" spans="33:34">
      <c r="AG64713" s="7"/>
      <c r="AH64713" s="7"/>
    </row>
    <row r="64714" spans="33:34">
      <c r="AG64714" s="7"/>
      <c r="AH64714" s="7"/>
    </row>
    <row r="64715" spans="33:34">
      <c r="AG64715" s="7"/>
      <c r="AH64715" s="7"/>
    </row>
    <row r="64716" spans="33:34">
      <c r="AG64716" s="7"/>
      <c r="AH64716" s="7"/>
    </row>
    <row r="64717" spans="33:34">
      <c r="AG64717" s="7"/>
      <c r="AH64717" s="7"/>
    </row>
    <row r="64718" spans="33:34">
      <c r="AG64718" s="7"/>
      <c r="AH64718" s="7"/>
    </row>
    <row r="64719" spans="33:34">
      <c r="AG64719" s="7"/>
      <c r="AH64719" s="7"/>
    </row>
    <row r="64720" spans="33:34">
      <c r="AG64720" s="7"/>
      <c r="AH64720" s="7"/>
    </row>
    <row r="64721" spans="33:34">
      <c r="AG64721" s="7"/>
      <c r="AH64721" s="7"/>
    </row>
    <row r="64722" spans="33:34">
      <c r="AG64722" s="7"/>
      <c r="AH64722" s="7"/>
    </row>
    <row r="64723" spans="33:34">
      <c r="AG64723" s="7"/>
      <c r="AH64723" s="7"/>
    </row>
    <row r="64724" spans="33:34">
      <c r="AG64724" s="7"/>
      <c r="AH64724" s="7"/>
    </row>
    <row r="64725" spans="33:34">
      <c r="AG64725" s="7"/>
      <c r="AH64725" s="7"/>
    </row>
    <row r="64726" spans="33:34">
      <c r="AG64726" s="7"/>
      <c r="AH64726" s="7"/>
    </row>
    <row r="64727" spans="33:34">
      <c r="AG64727" s="7"/>
      <c r="AH64727" s="7"/>
    </row>
    <row r="64728" spans="33:34">
      <c r="AG64728" s="7"/>
      <c r="AH64728" s="7"/>
    </row>
    <row r="64729" spans="33:34">
      <c r="AG64729" s="7"/>
      <c r="AH64729" s="7"/>
    </row>
    <row r="64730" spans="33:34">
      <c r="AG64730" s="7"/>
      <c r="AH64730" s="7"/>
    </row>
    <row r="64731" spans="33:34">
      <c r="AG64731" s="7"/>
      <c r="AH64731" s="7"/>
    </row>
    <row r="64732" spans="33:34">
      <c r="AG64732" s="7"/>
      <c r="AH64732" s="7"/>
    </row>
    <row r="64733" spans="33:34">
      <c r="AG64733" s="7"/>
      <c r="AH64733" s="7"/>
    </row>
    <row r="64734" spans="33:34">
      <c r="AG64734" s="7"/>
      <c r="AH64734" s="7"/>
    </row>
    <row r="64735" spans="33:34">
      <c r="AG64735" s="7"/>
      <c r="AH64735" s="7"/>
    </row>
    <row r="64736" spans="33:34">
      <c r="AG64736" s="7"/>
      <c r="AH64736" s="7"/>
    </row>
    <row r="64737" spans="33:34">
      <c r="AG64737" s="7"/>
      <c r="AH64737" s="7"/>
    </row>
    <row r="64738" spans="33:34">
      <c r="AG64738" s="7"/>
      <c r="AH64738" s="7"/>
    </row>
    <row r="64739" spans="33:34">
      <c r="AG64739" s="7"/>
      <c r="AH64739" s="7"/>
    </row>
    <row r="64740" spans="33:34">
      <c r="AG64740" s="7"/>
      <c r="AH64740" s="7"/>
    </row>
    <row r="64741" spans="33:34">
      <c r="AG64741" s="7"/>
      <c r="AH64741" s="7"/>
    </row>
    <row r="64742" spans="33:34">
      <c r="AG64742" s="7"/>
      <c r="AH64742" s="7"/>
    </row>
    <row r="64743" spans="33:34">
      <c r="AG64743" s="7"/>
      <c r="AH64743" s="7"/>
    </row>
    <row r="64744" spans="33:34">
      <c r="AG64744" s="7"/>
      <c r="AH64744" s="7"/>
    </row>
    <row r="64745" spans="33:34">
      <c r="AG64745" s="7"/>
      <c r="AH64745" s="7"/>
    </row>
    <row r="64746" spans="33:34">
      <c r="AG64746" s="7"/>
      <c r="AH64746" s="7"/>
    </row>
    <row r="64747" spans="33:34">
      <c r="AG64747" s="7"/>
      <c r="AH64747" s="7"/>
    </row>
    <row r="64748" spans="33:34">
      <c r="AG64748" s="7"/>
      <c r="AH64748" s="7"/>
    </row>
    <row r="64749" spans="33:34">
      <c r="AG64749" s="7"/>
      <c r="AH64749" s="7"/>
    </row>
    <row r="64750" spans="33:34">
      <c r="AG64750" s="7"/>
      <c r="AH64750" s="7"/>
    </row>
    <row r="64751" spans="33:34">
      <c r="AG64751" s="7"/>
      <c r="AH64751" s="7"/>
    </row>
    <row r="64752" spans="33:34">
      <c r="AG64752" s="7"/>
      <c r="AH64752" s="7"/>
    </row>
    <row r="64753" spans="33:34">
      <c r="AG64753" s="7"/>
      <c r="AH64753" s="7"/>
    </row>
    <row r="64754" spans="33:34">
      <c r="AG64754" s="7"/>
      <c r="AH64754" s="7"/>
    </row>
    <row r="64755" spans="33:34">
      <c r="AG64755" s="7"/>
      <c r="AH64755" s="7"/>
    </row>
    <row r="64756" spans="33:34">
      <c r="AG64756" s="7"/>
      <c r="AH64756" s="7"/>
    </row>
    <row r="64757" spans="33:34">
      <c r="AG64757" s="7"/>
      <c r="AH64757" s="7"/>
    </row>
    <row r="64758" spans="33:34">
      <c r="AG64758" s="7"/>
      <c r="AH64758" s="7"/>
    </row>
    <row r="64759" spans="33:34">
      <c r="AG64759" s="7"/>
      <c r="AH64759" s="7"/>
    </row>
    <row r="64760" spans="33:34">
      <c r="AG64760" s="7"/>
      <c r="AH64760" s="7"/>
    </row>
    <row r="64761" spans="33:34">
      <c r="AG64761" s="7"/>
      <c r="AH64761" s="7"/>
    </row>
    <row r="64762" spans="33:34">
      <c r="AG64762" s="7"/>
      <c r="AH64762" s="7"/>
    </row>
    <row r="64763" spans="33:34">
      <c r="AG64763" s="7"/>
      <c r="AH64763" s="7"/>
    </row>
    <row r="64764" spans="33:34">
      <c r="AG64764" s="7"/>
      <c r="AH64764" s="7"/>
    </row>
    <row r="64765" spans="33:34">
      <c r="AG64765" s="7"/>
      <c r="AH64765" s="7"/>
    </row>
    <row r="64766" spans="33:34">
      <c r="AG64766" s="7"/>
      <c r="AH64766" s="7"/>
    </row>
    <row r="64767" spans="33:34">
      <c r="AG64767" s="7"/>
      <c r="AH64767" s="7"/>
    </row>
    <row r="64768" spans="33:34">
      <c r="AG64768" s="7"/>
      <c r="AH64768" s="7"/>
    </row>
    <row r="64769" spans="33:34">
      <c r="AG64769" s="7"/>
      <c r="AH64769" s="7"/>
    </row>
    <row r="64770" spans="33:34">
      <c r="AG64770" s="7"/>
      <c r="AH64770" s="7"/>
    </row>
    <row r="64771" spans="33:34">
      <c r="AG64771" s="7"/>
      <c r="AH64771" s="7"/>
    </row>
    <row r="64772" spans="33:34">
      <c r="AG64772" s="7"/>
      <c r="AH64772" s="7"/>
    </row>
    <row r="64773" spans="33:34">
      <c r="AG64773" s="7"/>
      <c r="AH64773" s="7"/>
    </row>
    <row r="64774" spans="33:34">
      <c r="AG64774" s="7"/>
      <c r="AH64774" s="7"/>
    </row>
    <row r="64775" spans="33:34">
      <c r="AG64775" s="7"/>
      <c r="AH64775" s="7"/>
    </row>
    <row r="64776" spans="33:34">
      <c r="AG64776" s="7"/>
      <c r="AH64776" s="7"/>
    </row>
    <row r="64777" spans="33:34">
      <c r="AG64777" s="7"/>
      <c r="AH64777" s="7"/>
    </row>
    <row r="64778" spans="33:34">
      <c r="AG64778" s="7"/>
      <c r="AH64778" s="7"/>
    </row>
    <row r="64779" spans="33:34">
      <c r="AG64779" s="7"/>
      <c r="AH64779" s="7"/>
    </row>
    <row r="64780" spans="33:34">
      <c r="AG64780" s="7"/>
      <c r="AH64780" s="7"/>
    </row>
    <row r="64781" spans="33:34">
      <c r="AG64781" s="7"/>
      <c r="AH64781" s="7"/>
    </row>
    <row r="64782" spans="33:34">
      <c r="AG64782" s="7"/>
      <c r="AH64782" s="7"/>
    </row>
    <row r="64783" spans="33:34">
      <c r="AG64783" s="7"/>
      <c r="AH64783" s="7"/>
    </row>
    <row r="64784" spans="33:34">
      <c r="AG64784" s="7"/>
      <c r="AH64784" s="7"/>
    </row>
    <row r="64785" spans="33:34">
      <c r="AG64785" s="7"/>
      <c r="AH64785" s="7"/>
    </row>
    <row r="64786" spans="33:34">
      <c r="AG64786" s="7"/>
      <c r="AH64786" s="7"/>
    </row>
    <row r="64787" spans="33:34">
      <c r="AG64787" s="7"/>
      <c r="AH64787" s="7"/>
    </row>
    <row r="64788" spans="33:34">
      <c r="AG64788" s="7"/>
      <c r="AH64788" s="7"/>
    </row>
    <row r="64789" spans="33:34">
      <c r="AG64789" s="7"/>
      <c r="AH64789" s="7"/>
    </row>
    <row r="64790" spans="33:34">
      <c r="AG64790" s="7"/>
      <c r="AH64790" s="7"/>
    </row>
    <row r="64791" spans="33:34">
      <c r="AG64791" s="7"/>
      <c r="AH64791" s="7"/>
    </row>
    <row r="64792" spans="33:34">
      <c r="AG64792" s="7"/>
      <c r="AH64792" s="7"/>
    </row>
    <row r="64793" spans="33:34">
      <c r="AG64793" s="7"/>
      <c r="AH64793" s="7"/>
    </row>
    <row r="64794" spans="33:34">
      <c r="AG64794" s="7"/>
      <c r="AH64794" s="7"/>
    </row>
    <row r="64795" spans="33:34">
      <c r="AG64795" s="7"/>
      <c r="AH64795" s="7"/>
    </row>
    <row r="64796" spans="33:34">
      <c r="AG64796" s="7"/>
      <c r="AH64796" s="7"/>
    </row>
    <row r="64797" spans="33:34">
      <c r="AG64797" s="7"/>
      <c r="AH64797" s="7"/>
    </row>
    <row r="64798" spans="33:34">
      <c r="AG64798" s="7"/>
      <c r="AH64798" s="7"/>
    </row>
    <row r="64799" spans="33:34">
      <c r="AG64799" s="7"/>
      <c r="AH64799" s="7"/>
    </row>
    <row r="64800" spans="33:34">
      <c r="AG64800" s="7"/>
      <c r="AH64800" s="7"/>
    </row>
    <row r="64801" spans="33:34">
      <c r="AG64801" s="7"/>
      <c r="AH64801" s="7"/>
    </row>
    <row r="64802" spans="33:34">
      <c r="AG64802" s="7"/>
      <c r="AH64802" s="7"/>
    </row>
    <row r="64803" spans="33:34">
      <c r="AG64803" s="7"/>
      <c r="AH64803" s="7"/>
    </row>
    <row r="64804" spans="33:34">
      <c r="AG64804" s="7"/>
      <c r="AH64804" s="7"/>
    </row>
    <row r="64805" spans="33:34">
      <c r="AG64805" s="7"/>
      <c r="AH64805" s="7"/>
    </row>
    <row r="64806" spans="33:34">
      <c r="AG64806" s="7"/>
      <c r="AH64806" s="7"/>
    </row>
    <row r="64807" spans="33:34">
      <c r="AG64807" s="7"/>
      <c r="AH64807" s="7"/>
    </row>
    <row r="64808" spans="33:34">
      <c r="AG64808" s="7"/>
      <c r="AH64808" s="7"/>
    </row>
    <row r="64809" spans="33:34">
      <c r="AG64809" s="7"/>
      <c r="AH64809" s="7"/>
    </row>
    <row r="64810" spans="33:34">
      <c r="AG64810" s="7"/>
      <c r="AH64810" s="7"/>
    </row>
    <row r="64811" spans="33:34">
      <c r="AG64811" s="7"/>
      <c r="AH64811" s="7"/>
    </row>
    <row r="64812" spans="33:34">
      <c r="AG64812" s="7"/>
      <c r="AH64812" s="7"/>
    </row>
    <row r="64813" spans="33:34">
      <c r="AG64813" s="7"/>
      <c r="AH64813" s="7"/>
    </row>
    <row r="64814" spans="33:34">
      <c r="AG64814" s="7"/>
      <c r="AH64814" s="7"/>
    </row>
    <row r="64815" spans="33:34">
      <c r="AG64815" s="7"/>
      <c r="AH64815" s="7"/>
    </row>
    <row r="64816" spans="33:34">
      <c r="AG64816" s="7"/>
      <c r="AH64816" s="7"/>
    </row>
    <row r="64817" spans="33:34">
      <c r="AG64817" s="7"/>
      <c r="AH64817" s="7"/>
    </row>
    <row r="64818" spans="33:34">
      <c r="AG64818" s="7"/>
      <c r="AH64818" s="7"/>
    </row>
    <row r="64819" spans="33:34">
      <c r="AG64819" s="7"/>
      <c r="AH64819" s="7"/>
    </row>
    <row r="64820" spans="33:34">
      <c r="AG64820" s="7"/>
      <c r="AH64820" s="7"/>
    </row>
    <row r="64821" spans="33:34">
      <c r="AG64821" s="7"/>
      <c r="AH64821" s="7"/>
    </row>
    <row r="64822" spans="33:34">
      <c r="AG64822" s="7"/>
      <c r="AH64822" s="7"/>
    </row>
    <row r="64823" spans="33:34">
      <c r="AG64823" s="7"/>
      <c r="AH64823" s="7"/>
    </row>
    <row r="64824" spans="33:34">
      <c r="AG64824" s="7"/>
      <c r="AH64824" s="7"/>
    </row>
    <row r="64825" spans="33:34">
      <c r="AG64825" s="7"/>
      <c r="AH64825" s="7"/>
    </row>
    <row r="64826" spans="33:34">
      <c r="AG64826" s="7"/>
      <c r="AH64826" s="7"/>
    </row>
    <row r="64827" spans="33:34">
      <c r="AG64827" s="7"/>
      <c r="AH64827" s="7"/>
    </row>
    <row r="64828" spans="33:34">
      <c r="AG64828" s="7"/>
      <c r="AH64828" s="7"/>
    </row>
    <row r="64829" spans="33:34">
      <c r="AG64829" s="7"/>
      <c r="AH64829" s="7"/>
    </row>
    <row r="64830" spans="33:34">
      <c r="AG64830" s="7"/>
      <c r="AH64830" s="7"/>
    </row>
    <row r="64831" spans="33:34">
      <c r="AG64831" s="7"/>
      <c r="AH64831" s="7"/>
    </row>
    <row r="64832" spans="33:34">
      <c r="AG64832" s="7"/>
      <c r="AH64832" s="7"/>
    </row>
    <row r="64833" spans="33:34">
      <c r="AG64833" s="7"/>
      <c r="AH64833" s="7"/>
    </row>
    <row r="64834" spans="33:34">
      <c r="AG64834" s="7"/>
      <c r="AH64834" s="7"/>
    </row>
    <row r="64835" spans="33:34">
      <c r="AG64835" s="7"/>
      <c r="AH64835" s="7"/>
    </row>
    <row r="64836" spans="33:34">
      <c r="AG64836" s="7"/>
      <c r="AH64836" s="7"/>
    </row>
    <row r="64837" spans="33:34">
      <c r="AG64837" s="7"/>
      <c r="AH64837" s="7"/>
    </row>
    <row r="64838" spans="33:34">
      <c r="AG64838" s="7"/>
      <c r="AH64838" s="7"/>
    </row>
    <row r="64839" spans="33:34">
      <c r="AG64839" s="7"/>
      <c r="AH64839" s="7"/>
    </row>
    <row r="64840" spans="33:34">
      <c r="AG64840" s="7"/>
      <c r="AH64840" s="7"/>
    </row>
    <row r="64841" spans="33:34">
      <c r="AG64841" s="7"/>
      <c r="AH64841" s="7"/>
    </row>
    <row r="64842" spans="33:34">
      <c r="AG64842" s="7"/>
      <c r="AH64842" s="7"/>
    </row>
    <row r="64843" spans="33:34">
      <c r="AG64843" s="7"/>
      <c r="AH64843" s="7"/>
    </row>
    <row r="64844" spans="33:34">
      <c r="AG64844" s="7"/>
      <c r="AH64844" s="7"/>
    </row>
    <row r="64845" spans="33:34">
      <c r="AG64845" s="7"/>
      <c r="AH64845" s="7"/>
    </row>
    <row r="64846" spans="33:34">
      <c r="AG64846" s="7"/>
      <c r="AH64846" s="7"/>
    </row>
    <row r="64847" spans="33:34">
      <c r="AG64847" s="7"/>
      <c r="AH64847" s="7"/>
    </row>
    <row r="64848" spans="33:34">
      <c r="AG64848" s="7"/>
      <c r="AH64848" s="7"/>
    </row>
    <row r="64849" spans="33:34">
      <c r="AG64849" s="7"/>
      <c r="AH64849" s="7"/>
    </row>
    <row r="64850" spans="33:34">
      <c r="AG64850" s="7"/>
      <c r="AH64850" s="7"/>
    </row>
    <row r="64851" spans="33:34">
      <c r="AG64851" s="7"/>
      <c r="AH64851" s="7"/>
    </row>
    <row r="64852" spans="33:34">
      <c r="AG64852" s="7"/>
      <c r="AH64852" s="7"/>
    </row>
    <row r="64853" spans="33:34">
      <c r="AG64853" s="7"/>
      <c r="AH64853" s="7"/>
    </row>
    <row r="64854" spans="33:34">
      <c r="AG64854" s="7"/>
      <c r="AH64854" s="7"/>
    </row>
    <row r="64855" spans="33:34">
      <c r="AG64855" s="7"/>
      <c r="AH64855" s="7"/>
    </row>
    <row r="64856" spans="33:34">
      <c r="AG64856" s="7"/>
      <c r="AH64856" s="7"/>
    </row>
    <row r="64857" spans="33:34">
      <c r="AG64857" s="7"/>
      <c r="AH64857" s="7"/>
    </row>
    <row r="64858" spans="33:34">
      <c r="AG64858" s="7"/>
      <c r="AH64858" s="7"/>
    </row>
    <row r="64859" spans="33:34">
      <c r="AG64859" s="7"/>
      <c r="AH64859" s="7"/>
    </row>
    <row r="64860" spans="33:34">
      <c r="AG64860" s="7"/>
      <c r="AH64860" s="7"/>
    </row>
    <row r="64861" spans="33:34">
      <c r="AG64861" s="7"/>
      <c r="AH64861" s="7"/>
    </row>
    <row r="64862" spans="33:34">
      <c r="AG64862" s="7"/>
      <c r="AH64862" s="7"/>
    </row>
    <row r="64863" spans="33:34">
      <c r="AG64863" s="7"/>
      <c r="AH64863" s="7"/>
    </row>
    <row r="64864" spans="33:34">
      <c r="AG64864" s="7"/>
      <c r="AH64864" s="7"/>
    </row>
    <row r="64865" spans="33:34">
      <c r="AG64865" s="7"/>
      <c r="AH64865" s="7"/>
    </row>
    <row r="64866" spans="33:34">
      <c r="AG64866" s="7"/>
      <c r="AH64866" s="7"/>
    </row>
    <row r="64867" spans="33:34">
      <c r="AG64867" s="7"/>
      <c r="AH64867" s="7"/>
    </row>
    <row r="64868" spans="33:34">
      <c r="AG64868" s="7"/>
      <c r="AH64868" s="7"/>
    </row>
    <row r="64869" spans="33:34">
      <c r="AG64869" s="7"/>
      <c r="AH64869" s="7"/>
    </row>
    <row r="64870" spans="33:34">
      <c r="AG64870" s="7"/>
      <c r="AH64870" s="7"/>
    </row>
    <row r="64871" spans="33:34">
      <c r="AG64871" s="7"/>
      <c r="AH64871" s="7"/>
    </row>
    <row r="64872" spans="33:34">
      <c r="AG64872" s="7"/>
      <c r="AH64872" s="7"/>
    </row>
    <row r="64873" spans="33:34">
      <c r="AG64873" s="7"/>
      <c r="AH64873" s="7"/>
    </row>
    <row r="64874" spans="33:34">
      <c r="AG64874" s="7"/>
      <c r="AH64874" s="7"/>
    </row>
    <row r="64875" spans="33:34">
      <c r="AG64875" s="7"/>
      <c r="AH64875" s="7"/>
    </row>
    <row r="64876" spans="33:34">
      <c r="AG64876" s="7"/>
      <c r="AH64876" s="7"/>
    </row>
    <row r="64877" spans="33:34">
      <c r="AG64877" s="7"/>
      <c r="AH64877" s="7"/>
    </row>
    <row r="64878" spans="33:34">
      <c r="AG64878" s="7"/>
      <c r="AH64878" s="7"/>
    </row>
    <row r="64879" spans="33:34">
      <c r="AG64879" s="7"/>
      <c r="AH64879" s="7"/>
    </row>
    <row r="64880" spans="33:34">
      <c r="AG64880" s="7"/>
      <c r="AH64880" s="7"/>
    </row>
    <row r="64881" spans="33:34">
      <c r="AG64881" s="7"/>
      <c r="AH64881" s="7"/>
    </row>
    <row r="64882" spans="33:34">
      <c r="AG64882" s="7"/>
      <c r="AH64882" s="7"/>
    </row>
    <row r="64883" spans="33:34">
      <c r="AG64883" s="7"/>
      <c r="AH64883" s="7"/>
    </row>
    <row r="64884" spans="33:34">
      <c r="AG64884" s="7"/>
      <c r="AH64884" s="7"/>
    </row>
    <row r="64885" spans="33:34">
      <c r="AG64885" s="7"/>
      <c r="AH64885" s="7"/>
    </row>
    <row r="64886" spans="33:34">
      <c r="AG64886" s="7"/>
      <c r="AH64886" s="7"/>
    </row>
    <row r="64887" spans="33:34">
      <c r="AG64887" s="7"/>
      <c r="AH64887" s="7"/>
    </row>
    <row r="64888" spans="33:34">
      <c r="AG64888" s="7"/>
      <c r="AH64888" s="7"/>
    </row>
    <row r="64889" spans="33:34">
      <c r="AG64889" s="7"/>
      <c r="AH64889" s="7"/>
    </row>
    <row r="64890" spans="33:34">
      <c r="AG64890" s="7"/>
      <c r="AH64890" s="7"/>
    </row>
    <row r="64891" spans="33:34">
      <c r="AG64891" s="7"/>
      <c r="AH64891" s="7"/>
    </row>
    <row r="64892" spans="33:34">
      <c r="AG64892" s="7"/>
      <c r="AH64892" s="7"/>
    </row>
    <row r="64893" spans="33:34">
      <c r="AG64893" s="7"/>
      <c r="AH64893" s="7"/>
    </row>
    <row r="64894" spans="33:34">
      <c r="AG64894" s="7"/>
      <c r="AH64894" s="7"/>
    </row>
    <row r="64895" spans="33:34">
      <c r="AG64895" s="7"/>
      <c r="AH64895" s="7"/>
    </row>
    <row r="64896" spans="33:34">
      <c r="AG64896" s="7"/>
      <c r="AH64896" s="7"/>
    </row>
    <row r="64897" spans="33:34">
      <c r="AG64897" s="7"/>
      <c r="AH64897" s="7"/>
    </row>
    <row r="64898" spans="33:34">
      <c r="AG64898" s="7"/>
      <c r="AH64898" s="7"/>
    </row>
    <row r="64899" spans="33:34">
      <c r="AG64899" s="7"/>
      <c r="AH64899" s="7"/>
    </row>
    <row r="64900" spans="33:34">
      <c r="AG64900" s="7"/>
      <c r="AH64900" s="7"/>
    </row>
    <row r="64901" spans="33:34">
      <c r="AG64901" s="7"/>
      <c r="AH64901" s="7"/>
    </row>
    <row r="64902" spans="33:34">
      <c r="AG64902" s="7"/>
      <c r="AH64902" s="7"/>
    </row>
    <row r="64903" spans="33:34">
      <c r="AG64903" s="7"/>
      <c r="AH64903" s="7"/>
    </row>
    <row r="64904" spans="33:34">
      <c r="AG64904" s="7"/>
      <c r="AH64904" s="7"/>
    </row>
    <row r="64905" spans="33:34">
      <c r="AG64905" s="7"/>
      <c r="AH64905" s="7"/>
    </row>
    <row r="64906" spans="33:34">
      <c r="AG64906" s="7"/>
      <c r="AH64906" s="7"/>
    </row>
    <row r="64907" spans="33:34">
      <c r="AG64907" s="7"/>
      <c r="AH64907" s="7"/>
    </row>
    <row r="64908" spans="33:34">
      <c r="AG64908" s="7"/>
      <c r="AH64908" s="7"/>
    </row>
    <row r="64909" spans="33:34">
      <c r="AG64909" s="7"/>
      <c r="AH64909" s="7"/>
    </row>
    <row r="64910" spans="33:34">
      <c r="AG64910" s="7"/>
      <c r="AH64910" s="7"/>
    </row>
    <row r="64911" spans="33:34">
      <c r="AG64911" s="7"/>
      <c r="AH64911" s="7"/>
    </row>
    <row r="64912" spans="33:34">
      <c r="AG64912" s="7"/>
      <c r="AH64912" s="7"/>
    </row>
    <row r="64913" spans="33:34">
      <c r="AG64913" s="7"/>
      <c r="AH64913" s="7"/>
    </row>
    <row r="64914" spans="33:34">
      <c r="AG64914" s="7"/>
      <c r="AH64914" s="7"/>
    </row>
    <row r="64915" spans="33:34">
      <c r="AG64915" s="7"/>
      <c r="AH64915" s="7"/>
    </row>
    <row r="64916" spans="33:34">
      <c r="AG64916" s="7"/>
      <c r="AH64916" s="7"/>
    </row>
    <row r="64917" spans="33:34">
      <c r="AG64917" s="7"/>
      <c r="AH64917" s="7"/>
    </row>
    <row r="64918" spans="33:34">
      <c r="AG64918" s="7"/>
      <c r="AH64918" s="7"/>
    </row>
    <row r="64919" spans="33:34">
      <c r="AG64919" s="7"/>
      <c r="AH64919" s="7"/>
    </row>
    <row r="64920" spans="33:34">
      <c r="AG64920" s="7"/>
      <c r="AH64920" s="7"/>
    </row>
    <row r="64921" spans="33:34">
      <c r="AG64921" s="7"/>
      <c r="AH64921" s="7"/>
    </row>
    <row r="64922" spans="33:34">
      <c r="AG64922" s="7"/>
      <c r="AH64922" s="7"/>
    </row>
    <row r="64923" spans="33:34">
      <c r="AG64923" s="7"/>
      <c r="AH64923" s="7"/>
    </row>
    <row r="64924" spans="33:34">
      <c r="AG64924" s="7"/>
      <c r="AH64924" s="7"/>
    </row>
    <row r="64925" spans="33:34">
      <c r="AG64925" s="7"/>
      <c r="AH64925" s="7"/>
    </row>
    <row r="64926" spans="33:34">
      <c r="AG64926" s="7"/>
      <c r="AH64926" s="7"/>
    </row>
    <row r="64927" spans="33:34">
      <c r="AG64927" s="7"/>
      <c r="AH64927" s="7"/>
    </row>
    <row r="64928" spans="33:34">
      <c r="AG64928" s="7"/>
      <c r="AH64928" s="7"/>
    </row>
    <row r="64929" spans="33:34">
      <c r="AG64929" s="7"/>
      <c r="AH64929" s="7"/>
    </row>
    <row r="64930" spans="33:34">
      <c r="AG64930" s="7"/>
      <c r="AH64930" s="7"/>
    </row>
    <row r="64931" spans="33:34">
      <c r="AG64931" s="7"/>
      <c r="AH64931" s="7"/>
    </row>
    <row r="64932" spans="33:34">
      <c r="AG64932" s="7"/>
      <c r="AH64932" s="7"/>
    </row>
    <row r="64933" spans="33:34">
      <c r="AG64933" s="7"/>
      <c r="AH64933" s="7"/>
    </row>
    <row r="64934" spans="33:34">
      <c r="AG64934" s="7"/>
      <c r="AH64934" s="7"/>
    </row>
    <row r="64935" spans="33:34">
      <c r="AG64935" s="7"/>
      <c r="AH64935" s="7"/>
    </row>
    <row r="64936" spans="33:34">
      <c r="AG64936" s="7"/>
      <c r="AH64936" s="7"/>
    </row>
    <row r="64937" spans="33:34">
      <c r="AG64937" s="7"/>
      <c r="AH64937" s="7"/>
    </row>
    <row r="64938" spans="33:34">
      <c r="AG64938" s="7"/>
      <c r="AH64938" s="7"/>
    </row>
    <row r="64939" spans="33:34">
      <c r="AG64939" s="7"/>
      <c r="AH64939" s="7"/>
    </row>
    <row r="64940" spans="33:34">
      <c r="AG64940" s="7"/>
      <c r="AH64940" s="7"/>
    </row>
    <row r="64941" spans="33:34">
      <c r="AG64941" s="7"/>
      <c r="AH64941" s="7"/>
    </row>
    <row r="64942" spans="33:34">
      <c r="AG64942" s="7"/>
      <c r="AH64942" s="7"/>
    </row>
    <row r="64943" spans="33:34">
      <c r="AG64943" s="7"/>
      <c r="AH64943" s="7"/>
    </row>
    <row r="64944" spans="33:34">
      <c r="AG64944" s="7"/>
      <c r="AH64944" s="7"/>
    </row>
    <row r="64945" spans="33:34">
      <c r="AG64945" s="7"/>
      <c r="AH64945" s="7"/>
    </row>
    <row r="64946" spans="33:34">
      <c r="AG64946" s="7"/>
      <c r="AH64946" s="7"/>
    </row>
    <row r="64947" spans="33:34">
      <c r="AG64947" s="7"/>
      <c r="AH64947" s="7"/>
    </row>
    <row r="64948" spans="33:34">
      <c r="AG64948" s="7"/>
      <c r="AH64948" s="7"/>
    </row>
    <row r="64949" spans="33:34">
      <c r="AG64949" s="7"/>
      <c r="AH64949" s="7"/>
    </row>
    <row r="64950" spans="33:34">
      <c r="AG64950" s="7"/>
      <c r="AH64950" s="7"/>
    </row>
    <row r="64951" spans="33:34">
      <c r="AG64951" s="7"/>
      <c r="AH64951" s="7"/>
    </row>
    <row r="64952" spans="33:34">
      <c r="AG64952" s="7"/>
      <c r="AH64952" s="7"/>
    </row>
    <row r="64953" spans="33:34">
      <c r="AG64953" s="7"/>
      <c r="AH64953" s="7"/>
    </row>
    <row r="64954" spans="33:34">
      <c r="AG64954" s="7"/>
      <c r="AH64954" s="7"/>
    </row>
    <row r="64955" spans="33:34">
      <c r="AG64955" s="7"/>
      <c r="AH64955" s="7"/>
    </row>
    <row r="64956" spans="33:34">
      <c r="AG64956" s="7"/>
      <c r="AH64956" s="7"/>
    </row>
    <row r="64957" spans="33:34">
      <c r="AG64957" s="7"/>
      <c r="AH64957" s="7"/>
    </row>
    <row r="64958" spans="33:34">
      <c r="AG64958" s="7"/>
      <c r="AH64958" s="7"/>
    </row>
    <row r="64959" spans="33:34">
      <c r="AG64959" s="7"/>
      <c r="AH64959" s="7"/>
    </row>
    <row r="64960" spans="33:34">
      <c r="AG64960" s="7"/>
      <c r="AH64960" s="7"/>
    </row>
    <row r="64961" spans="33:34">
      <c r="AG64961" s="7"/>
      <c r="AH64961" s="7"/>
    </row>
    <row r="64962" spans="33:34">
      <c r="AG64962" s="7"/>
      <c r="AH64962" s="7"/>
    </row>
    <row r="64963" spans="33:34">
      <c r="AG64963" s="7"/>
      <c r="AH64963" s="7"/>
    </row>
    <row r="64964" spans="33:34">
      <c r="AG64964" s="7"/>
      <c r="AH64964" s="7"/>
    </row>
    <row r="64965" spans="33:34">
      <c r="AG64965" s="7"/>
      <c r="AH64965" s="7"/>
    </row>
    <row r="64966" spans="33:34">
      <c r="AG64966" s="7"/>
      <c r="AH64966" s="7"/>
    </row>
    <row r="64967" spans="33:34">
      <c r="AG64967" s="7"/>
      <c r="AH64967" s="7"/>
    </row>
    <row r="64968" spans="33:34">
      <c r="AG64968" s="7"/>
      <c r="AH64968" s="7"/>
    </row>
    <row r="64969" spans="33:34">
      <c r="AG64969" s="7"/>
      <c r="AH64969" s="7"/>
    </row>
    <row r="64970" spans="33:34">
      <c r="AG64970" s="7"/>
      <c r="AH64970" s="7"/>
    </row>
    <row r="64971" spans="33:34">
      <c r="AG64971" s="7"/>
      <c r="AH64971" s="7"/>
    </row>
    <row r="64972" spans="33:34">
      <c r="AG64972" s="7"/>
      <c r="AH64972" s="7"/>
    </row>
    <row r="64973" spans="33:34">
      <c r="AG64973" s="7"/>
      <c r="AH64973" s="7"/>
    </row>
    <row r="64974" spans="33:34">
      <c r="AG64974" s="7"/>
      <c r="AH64974" s="7"/>
    </row>
    <row r="64975" spans="33:34">
      <c r="AG64975" s="7"/>
      <c r="AH64975" s="7"/>
    </row>
    <row r="64976" spans="33:34">
      <c r="AG64976" s="7"/>
      <c r="AH64976" s="7"/>
    </row>
    <row r="64977" spans="33:34">
      <c r="AG64977" s="7"/>
      <c r="AH64977" s="7"/>
    </row>
    <row r="64978" spans="33:34">
      <c r="AG64978" s="7"/>
      <c r="AH64978" s="7"/>
    </row>
    <row r="64979" spans="33:34">
      <c r="AG64979" s="7"/>
      <c r="AH64979" s="7"/>
    </row>
    <row r="64980" spans="33:34">
      <c r="AG64980" s="7"/>
      <c r="AH64980" s="7"/>
    </row>
    <row r="64981" spans="33:34">
      <c r="AG64981" s="7"/>
      <c r="AH64981" s="7"/>
    </row>
    <row r="64982" spans="33:34">
      <c r="AG64982" s="7"/>
      <c r="AH64982" s="7"/>
    </row>
    <row r="64983" spans="33:34">
      <c r="AG64983" s="7"/>
      <c r="AH64983" s="7"/>
    </row>
    <row r="64984" spans="33:34">
      <c r="AG64984" s="7"/>
      <c r="AH64984" s="7"/>
    </row>
    <row r="64985" spans="33:34">
      <c r="AG64985" s="7"/>
      <c r="AH64985" s="7"/>
    </row>
    <row r="64986" spans="33:34">
      <c r="AG64986" s="7"/>
      <c r="AH64986" s="7"/>
    </row>
    <row r="64987" spans="33:34">
      <c r="AG64987" s="7"/>
      <c r="AH64987" s="7"/>
    </row>
    <row r="64988" spans="33:34">
      <c r="AG64988" s="7"/>
      <c r="AH64988" s="7"/>
    </row>
    <row r="64989" spans="33:34">
      <c r="AG64989" s="7"/>
      <c r="AH64989" s="7"/>
    </row>
    <row r="64990" spans="33:34">
      <c r="AG64990" s="7"/>
      <c r="AH64990" s="7"/>
    </row>
    <row r="64991" spans="33:34">
      <c r="AG64991" s="7"/>
      <c r="AH64991" s="7"/>
    </row>
    <row r="64992" spans="33:34">
      <c r="AG64992" s="7"/>
      <c r="AH64992" s="7"/>
    </row>
    <row r="64993" spans="33:34">
      <c r="AG64993" s="7"/>
      <c r="AH64993" s="7"/>
    </row>
    <row r="64994" spans="33:34">
      <c r="AG64994" s="7"/>
      <c r="AH64994" s="7"/>
    </row>
    <row r="64995" spans="33:34">
      <c r="AG64995" s="7"/>
      <c r="AH64995" s="7"/>
    </row>
    <row r="64996" spans="33:34">
      <c r="AG64996" s="7"/>
      <c r="AH64996" s="7"/>
    </row>
    <row r="64997" spans="33:34">
      <c r="AG64997" s="7"/>
      <c r="AH64997" s="7"/>
    </row>
    <row r="64998" spans="33:34">
      <c r="AG64998" s="7"/>
      <c r="AH64998" s="7"/>
    </row>
    <row r="64999" spans="33:34">
      <c r="AG64999" s="7"/>
      <c r="AH64999" s="7"/>
    </row>
    <row r="65000" spans="33:34">
      <c r="AG65000" s="7"/>
      <c r="AH65000" s="7"/>
    </row>
    <row r="65001" spans="33:34">
      <c r="AG65001" s="7"/>
      <c r="AH65001" s="7"/>
    </row>
    <row r="65002" spans="33:34">
      <c r="AG65002" s="7"/>
      <c r="AH65002" s="7"/>
    </row>
    <row r="65003" spans="33:34">
      <c r="AG65003" s="7"/>
      <c r="AH65003" s="7"/>
    </row>
    <row r="65004" spans="33:34">
      <c r="AG65004" s="7"/>
      <c r="AH65004" s="7"/>
    </row>
    <row r="65005" spans="33:34">
      <c r="AG65005" s="7"/>
      <c r="AH65005" s="7"/>
    </row>
    <row r="65006" spans="33:34">
      <c r="AG65006" s="7"/>
      <c r="AH65006" s="7"/>
    </row>
    <row r="65007" spans="33:34">
      <c r="AG65007" s="7"/>
      <c r="AH65007" s="7"/>
    </row>
    <row r="65008" spans="33:34">
      <c r="AG65008" s="7"/>
      <c r="AH65008" s="7"/>
    </row>
    <row r="65009" spans="33:34">
      <c r="AG65009" s="7"/>
      <c r="AH65009" s="7"/>
    </row>
    <row r="65010" spans="33:34">
      <c r="AG65010" s="7"/>
      <c r="AH65010" s="7"/>
    </row>
    <row r="65011" spans="33:34">
      <c r="AG65011" s="7"/>
      <c r="AH65011" s="7"/>
    </row>
    <row r="65012" spans="33:34">
      <c r="AG65012" s="7"/>
      <c r="AH65012" s="7"/>
    </row>
    <row r="65013" spans="33:34">
      <c r="AG65013" s="7"/>
      <c r="AH65013" s="7"/>
    </row>
    <row r="65014" spans="33:34">
      <c r="AG65014" s="7"/>
      <c r="AH65014" s="7"/>
    </row>
    <row r="65015" spans="33:34">
      <c r="AG65015" s="7"/>
      <c r="AH65015" s="7"/>
    </row>
    <row r="65016" spans="33:34">
      <c r="AG65016" s="7"/>
      <c r="AH65016" s="7"/>
    </row>
    <row r="65017" spans="33:34">
      <c r="AG65017" s="7"/>
      <c r="AH65017" s="7"/>
    </row>
    <row r="65018" spans="33:34">
      <c r="AG65018" s="7"/>
      <c r="AH65018" s="7"/>
    </row>
    <row r="65019" spans="33:34">
      <c r="AG65019" s="7"/>
      <c r="AH65019" s="7"/>
    </row>
    <row r="65020" spans="33:34">
      <c r="AG65020" s="7"/>
      <c r="AH65020" s="7"/>
    </row>
    <row r="65021" spans="33:34">
      <c r="AG65021" s="7"/>
      <c r="AH65021" s="7"/>
    </row>
    <row r="65022" spans="33:34">
      <c r="AG65022" s="7"/>
      <c r="AH65022" s="7"/>
    </row>
    <row r="65023" spans="33:34">
      <c r="AG65023" s="7"/>
      <c r="AH65023" s="7"/>
    </row>
    <row r="65024" spans="33:34">
      <c r="AG65024" s="7"/>
      <c r="AH65024" s="7"/>
    </row>
    <row r="65025" spans="33:34">
      <c r="AG65025" s="7"/>
      <c r="AH65025" s="7"/>
    </row>
    <row r="65026" spans="33:34">
      <c r="AG65026" s="7"/>
      <c r="AH65026" s="7"/>
    </row>
    <row r="65027" spans="33:34">
      <c r="AG65027" s="7"/>
      <c r="AH65027" s="7"/>
    </row>
    <row r="65028" spans="33:34">
      <c r="AG65028" s="7"/>
      <c r="AH65028" s="7"/>
    </row>
    <row r="65029" spans="33:34">
      <c r="AG65029" s="7"/>
      <c r="AH65029" s="7"/>
    </row>
    <row r="65030" spans="33:34">
      <c r="AG65030" s="7"/>
      <c r="AH65030" s="7"/>
    </row>
    <row r="65031" spans="33:34">
      <c r="AG65031" s="7"/>
      <c r="AH65031" s="7"/>
    </row>
    <row r="65032" spans="33:34">
      <c r="AG65032" s="7"/>
      <c r="AH65032" s="7"/>
    </row>
    <row r="65033" spans="33:34">
      <c r="AG65033" s="7"/>
      <c r="AH65033" s="7"/>
    </row>
    <row r="65034" spans="33:34">
      <c r="AG65034" s="7"/>
      <c r="AH65034" s="7"/>
    </row>
    <row r="65035" spans="33:34">
      <c r="AG65035" s="7"/>
      <c r="AH65035" s="7"/>
    </row>
    <row r="65036" spans="33:34">
      <c r="AG65036" s="7"/>
      <c r="AH65036" s="7"/>
    </row>
    <row r="65037" spans="33:34">
      <c r="AG65037" s="7"/>
      <c r="AH65037" s="7"/>
    </row>
    <row r="65038" spans="33:34">
      <c r="AG65038" s="7"/>
      <c r="AH65038" s="7"/>
    </row>
    <row r="65039" spans="33:34">
      <c r="AG65039" s="7"/>
      <c r="AH65039" s="7"/>
    </row>
    <row r="65040" spans="33:34">
      <c r="AG65040" s="7"/>
      <c r="AH65040" s="7"/>
    </row>
    <row r="65041" spans="33:34">
      <c r="AG65041" s="7"/>
      <c r="AH65041" s="7"/>
    </row>
    <row r="65042" spans="33:34">
      <c r="AG65042" s="7"/>
      <c r="AH65042" s="7"/>
    </row>
    <row r="65043" spans="33:34">
      <c r="AG65043" s="7"/>
      <c r="AH65043" s="7"/>
    </row>
    <row r="65044" spans="33:34">
      <c r="AG65044" s="7"/>
      <c r="AH65044" s="7"/>
    </row>
    <row r="65045" spans="33:34">
      <c r="AG65045" s="7"/>
      <c r="AH65045" s="7"/>
    </row>
    <row r="65046" spans="33:34">
      <c r="AG65046" s="7"/>
      <c r="AH65046" s="7"/>
    </row>
    <row r="65047" spans="33:34">
      <c r="AG65047" s="7"/>
      <c r="AH65047" s="7"/>
    </row>
    <row r="65048" spans="33:34">
      <c r="AG65048" s="7"/>
      <c r="AH65048" s="7"/>
    </row>
    <row r="65049" spans="33:34">
      <c r="AG65049" s="7"/>
      <c r="AH65049" s="7"/>
    </row>
    <row r="65050" spans="33:34">
      <c r="AG65050" s="7"/>
      <c r="AH65050" s="7"/>
    </row>
    <row r="65051" spans="33:34">
      <c r="AG65051" s="7"/>
      <c r="AH65051" s="7"/>
    </row>
    <row r="65052" spans="33:34">
      <c r="AG65052" s="7"/>
      <c r="AH65052" s="7"/>
    </row>
    <row r="65053" spans="33:34">
      <c r="AG65053" s="7"/>
      <c r="AH65053" s="7"/>
    </row>
    <row r="65054" spans="33:34">
      <c r="AG65054" s="7"/>
      <c r="AH65054" s="7"/>
    </row>
    <row r="65055" spans="33:34">
      <c r="AG65055" s="7"/>
      <c r="AH65055" s="7"/>
    </row>
    <row r="65056" spans="33:34">
      <c r="AG65056" s="7"/>
      <c r="AH65056" s="7"/>
    </row>
    <row r="65057" spans="33:34">
      <c r="AG65057" s="7"/>
      <c r="AH65057" s="7"/>
    </row>
    <row r="65058" spans="33:34">
      <c r="AG65058" s="7"/>
      <c r="AH65058" s="7"/>
    </row>
    <row r="65059" spans="33:34">
      <c r="AG65059" s="7"/>
      <c r="AH65059" s="7"/>
    </row>
    <row r="65060" spans="33:34">
      <c r="AG65060" s="7"/>
      <c r="AH65060" s="7"/>
    </row>
    <row r="65061" spans="33:34">
      <c r="AG65061" s="7"/>
      <c r="AH65061" s="7"/>
    </row>
    <row r="65062" spans="33:34">
      <c r="AG65062" s="7"/>
      <c r="AH65062" s="7"/>
    </row>
    <row r="65063" spans="33:34">
      <c r="AG65063" s="7"/>
      <c r="AH65063" s="7"/>
    </row>
    <row r="65064" spans="33:34">
      <c r="AG65064" s="7"/>
      <c r="AH65064" s="7"/>
    </row>
    <row r="65065" spans="33:34">
      <c r="AG65065" s="7"/>
      <c r="AH65065" s="7"/>
    </row>
    <row r="65066" spans="33:34">
      <c r="AG65066" s="7"/>
      <c r="AH65066" s="7"/>
    </row>
    <row r="65067" spans="33:34">
      <c r="AG65067" s="7"/>
      <c r="AH65067" s="7"/>
    </row>
    <row r="65068" spans="33:34">
      <c r="AG65068" s="7"/>
      <c r="AH65068" s="7"/>
    </row>
    <row r="65069" spans="33:34">
      <c r="AG65069" s="7"/>
      <c r="AH65069" s="7"/>
    </row>
    <row r="65070" spans="33:34">
      <c r="AG65070" s="7"/>
      <c r="AH65070" s="7"/>
    </row>
    <row r="65071" spans="33:34">
      <c r="AG65071" s="7"/>
      <c r="AH65071" s="7"/>
    </row>
    <row r="65072" spans="33:34">
      <c r="AG65072" s="7"/>
      <c r="AH65072" s="7"/>
    </row>
    <row r="65073" spans="33:34">
      <c r="AG65073" s="7"/>
      <c r="AH65073" s="7"/>
    </row>
    <row r="65074" spans="33:34">
      <c r="AG65074" s="7"/>
      <c r="AH65074" s="7"/>
    </row>
    <row r="65075" spans="33:34">
      <c r="AG65075" s="7"/>
      <c r="AH65075" s="7"/>
    </row>
    <row r="65076" spans="33:34">
      <c r="AG65076" s="7"/>
      <c r="AH65076" s="7"/>
    </row>
    <row r="65077" spans="33:34">
      <c r="AG65077" s="7"/>
      <c r="AH65077" s="7"/>
    </row>
    <row r="65078" spans="33:34">
      <c r="AG65078" s="7"/>
      <c r="AH65078" s="7"/>
    </row>
    <row r="65079" spans="33:34">
      <c r="AG65079" s="7"/>
      <c r="AH65079" s="7"/>
    </row>
    <row r="65080" spans="33:34">
      <c r="AG65080" s="7"/>
      <c r="AH65080" s="7"/>
    </row>
    <row r="65081" spans="33:34">
      <c r="AG65081" s="7"/>
      <c r="AH65081" s="7"/>
    </row>
    <row r="65082" spans="33:34">
      <c r="AG65082" s="7"/>
      <c r="AH65082" s="7"/>
    </row>
    <row r="65083" spans="33:34">
      <c r="AG65083" s="7"/>
      <c r="AH65083" s="7"/>
    </row>
    <row r="65084" spans="33:34">
      <c r="AG65084" s="7"/>
      <c r="AH65084" s="7"/>
    </row>
    <row r="65085" spans="33:34">
      <c r="AG65085" s="7"/>
      <c r="AH65085" s="7"/>
    </row>
    <row r="65086" spans="33:34">
      <c r="AG65086" s="7"/>
      <c r="AH65086" s="7"/>
    </row>
    <row r="65087" spans="33:34">
      <c r="AG65087" s="7"/>
      <c r="AH65087" s="7"/>
    </row>
    <row r="65088" spans="33:34">
      <c r="AG65088" s="7"/>
      <c r="AH65088" s="7"/>
    </row>
    <row r="65089" spans="33:34">
      <c r="AG65089" s="7"/>
      <c r="AH65089" s="7"/>
    </row>
    <row r="65090" spans="33:34">
      <c r="AG65090" s="7"/>
      <c r="AH65090" s="7"/>
    </row>
    <row r="65091" spans="33:34">
      <c r="AG65091" s="7"/>
      <c r="AH65091" s="7"/>
    </row>
    <row r="65092" spans="33:34">
      <c r="AG65092" s="7"/>
      <c r="AH65092" s="7"/>
    </row>
    <row r="65093" spans="33:34">
      <c r="AG65093" s="7"/>
      <c r="AH65093" s="7"/>
    </row>
    <row r="65094" spans="33:34">
      <c r="AG65094" s="7"/>
      <c r="AH65094" s="7"/>
    </row>
    <row r="65095" spans="33:34">
      <c r="AG65095" s="7"/>
      <c r="AH65095" s="7"/>
    </row>
    <row r="65096" spans="33:34">
      <c r="AG65096" s="7"/>
      <c r="AH65096" s="7"/>
    </row>
    <row r="65097" spans="33:34">
      <c r="AG65097" s="7"/>
      <c r="AH65097" s="7"/>
    </row>
    <row r="65098" spans="33:34">
      <c r="AG65098" s="7"/>
      <c r="AH65098" s="7"/>
    </row>
    <row r="65099" spans="33:34">
      <c r="AG65099" s="7"/>
      <c r="AH65099" s="7"/>
    </row>
    <row r="65100" spans="33:34">
      <c r="AG65100" s="7"/>
      <c r="AH65100" s="7"/>
    </row>
    <row r="65101" spans="33:34">
      <c r="AG65101" s="7"/>
      <c r="AH65101" s="7"/>
    </row>
    <row r="65102" spans="33:34">
      <c r="AG65102" s="7"/>
      <c r="AH65102" s="7"/>
    </row>
    <row r="65103" spans="33:34">
      <c r="AG65103" s="7"/>
      <c r="AH65103" s="7"/>
    </row>
    <row r="65104" spans="33:34">
      <c r="AG65104" s="7"/>
      <c r="AH65104" s="7"/>
    </row>
    <row r="65105" spans="33:34">
      <c r="AG65105" s="7"/>
      <c r="AH65105" s="7"/>
    </row>
    <row r="65106" spans="33:34">
      <c r="AG65106" s="7"/>
      <c r="AH65106" s="7"/>
    </row>
    <row r="65107" spans="33:34">
      <c r="AG65107" s="7"/>
      <c r="AH65107" s="7"/>
    </row>
    <row r="65108" spans="33:34">
      <c r="AG65108" s="7"/>
      <c r="AH65108" s="7"/>
    </row>
    <row r="65109" spans="33:34">
      <c r="AG65109" s="7"/>
      <c r="AH65109" s="7"/>
    </row>
    <row r="65110" spans="33:34">
      <c r="AG65110" s="7"/>
      <c r="AH65110" s="7"/>
    </row>
    <row r="65111" spans="33:34">
      <c r="AG65111" s="7"/>
      <c r="AH65111" s="7"/>
    </row>
    <row r="65112" spans="33:34">
      <c r="AG65112" s="7"/>
      <c r="AH65112" s="7"/>
    </row>
    <row r="65113" spans="33:34">
      <c r="AG65113" s="7"/>
      <c r="AH65113" s="7"/>
    </row>
    <row r="65114" spans="33:34">
      <c r="AG65114" s="7"/>
      <c r="AH65114" s="7"/>
    </row>
    <row r="65115" spans="33:34">
      <c r="AG65115" s="7"/>
      <c r="AH65115" s="7"/>
    </row>
    <row r="65116" spans="33:34">
      <c r="AG65116" s="7"/>
      <c r="AH65116" s="7"/>
    </row>
    <row r="65117" spans="33:34">
      <c r="AG65117" s="7"/>
      <c r="AH65117" s="7"/>
    </row>
    <row r="65118" spans="33:34">
      <c r="AG65118" s="7"/>
      <c r="AH65118" s="7"/>
    </row>
    <row r="65119" spans="33:34">
      <c r="AG65119" s="7"/>
      <c r="AH65119" s="7"/>
    </row>
    <row r="65120" spans="33:34">
      <c r="AG65120" s="7"/>
      <c r="AH65120" s="7"/>
    </row>
    <row r="65121" spans="33:34">
      <c r="AG65121" s="7"/>
      <c r="AH65121" s="7"/>
    </row>
    <row r="65122" spans="33:34">
      <c r="AG65122" s="7"/>
      <c r="AH65122" s="7"/>
    </row>
    <row r="65123" spans="33:34">
      <c r="AG65123" s="7"/>
      <c r="AH65123" s="7"/>
    </row>
    <row r="65124" spans="33:34">
      <c r="AG65124" s="7"/>
      <c r="AH65124" s="7"/>
    </row>
    <row r="65125" spans="33:34">
      <c r="AG65125" s="7"/>
      <c r="AH65125" s="7"/>
    </row>
    <row r="65126" spans="33:34">
      <c r="AG65126" s="7"/>
      <c r="AH65126" s="7"/>
    </row>
    <row r="65127" spans="33:34">
      <c r="AG65127" s="7"/>
      <c r="AH65127" s="7"/>
    </row>
    <row r="65128" spans="33:34">
      <c r="AG65128" s="7"/>
      <c r="AH65128" s="7"/>
    </row>
    <row r="65129" spans="33:34">
      <c r="AG65129" s="7"/>
      <c r="AH65129" s="7"/>
    </row>
    <row r="65130" spans="33:34">
      <c r="AG65130" s="7"/>
      <c r="AH65130" s="7"/>
    </row>
    <row r="65131" spans="33:34">
      <c r="AG65131" s="7"/>
      <c r="AH65131" s="7"/>
    </row>
    <row r="65132" spans="33:34">
      <c r="AG65132" s="7"/>
      <c r="AH65132" s="7"/>
    </row>
    <row r="65133" spans="33:34">
      <c r="AG65133" s="7"/>
      <c r="AH65133" s="7"/>
    </row>
    <row r="65134" spans="33:34">
      <c r="AG65134" s="7"/>
      <c r="AH65134" s="7"/>
    </row>
    <row r="65135" spans="33:34">
      <c r="AG65135" s="7"/>
      <c r="AH65135" s="7"/>
    </row>
    <row r="65136" spans="33:34">
      <c r="AG65136" s="7"/>
      <c r="AH65136" s="7"/>
    </row>
    <row r="65137" spans="33:34">
      <c r="AG65137" s="7"/>
      <c r="AH65137" s="7"/>
    </row>
    <row r="65138" spans="33:34">
      <c r="AG65138" s="7"/>
      <c r="AH65138" s="7"/>
    </row>
    <row r="65139" spans="33:34">
      <c r="AG65139" s="7"/>
      <c r="AH65139" s="7"/>
    </row>
    <row r="65140" spans="33:34">
      <c r="AG65140" s="7"/>
      <c r="AH65140" s="7"/>
    </row>
    <row r="65141" spans="33:34">
      <c r="AG65141" s="7"/>
      <c r="AH65141" s="7"/>
    </row>
    <row r="65142" spans="33:34">
      <c r="AG65142" s="7"/>
      <c r="AH65142" s="7"/>
    </row>
    <row r="65143" spans="33:34">
      <c r="AG65143" s="7"/>
      <c r="AH65143" s="7"/>
    </row>
    <row r="65144" spans="33:34">
      <c r="AG65144" s="7"/>
      <c r="AH65144" s="7"/>
    </row>
    <row r="65145" spans="33:34">
      <c r="AG65145" s="7"/>
      <c r="AH65145" s="7"/>
    </row>
    <row r="65146" spans="33:34">
      <c r="AG65146" s="7"/>
      <c r="AH65146" s="7"/>
    </row>
    <row r="65147" spans="33:34">
      <c r="AG65147" s="7"/>
      <c r="AH65147" s="7"/>
    </row>
    <row r="65148" spans="33:34">
      <c r="AG65148" s="7"/>
      <c r="AH65148" s="7"/>
    </row>
    <row r="65149" spans="33:34">
      <c r="AG65149" s="7"/>
      <c r="AH65149" s="7"/>
    </row>
    <row r="65150" spans="33:34">
      <c r="AG65150" s="7"/>
      <c r="AH65150" s="7"/>
    </row>
    <row r="65151" spans="33:34">
      <c r="AG65151" s="7"/>
      <c r="AH65151" s="7"/>
    </row>
    <row r="65152" spans="33:34">
      <c r="AG65152" s="7"/>
      <c r="AH65152" s="7"/>
    </row>
    <row r="65153" spans="33:34">
      <c r="AG65153" s="7"/>
      <c r="AH65153" s="7"/>
    </row>
    <row r="65154" spans="33:34">
      <c r="AG65154" s="7"/>
      <c r="AH65154" s="7"/>
    </row>
    <row r="65155" spans="33:34">
      <c r="AG65155" s="7"/>
      <c r="AH65155" s="7"/>
    </row>
    <row r="65156" spans="33:34">
      <c r="AG65156" s="7"/>
      <c r="AH65156" s="7"/>
    </row>
    <row r="65157" spans="33:34">
      <c r="AG65157" s="7"/>
      <c r="AH65157" s="7"/>
    </row>
    <row r="65158" spans="33:34">
      <c r="AG65158" s="7"/>
      <c r="AH65158" s="7"/>
    </row>
    <row r="65159" spans="33:34">
      <c r="AG65159" s="7"/>
      <c r="AH65159" s="7"/>
    </row>
    <row r="65160" spans="33:34">
      <c r="AG65160" s="7"/>
      <c r="AH65160" s="7"/>
    </row>
    <row r="65161" spans="33:34">
      <c r="AG65161" s="7"/>
      <c r="AH65161" s="7"/>
    </row>
    <row r="65162" spans="33:34">
      <c r="AG65162" s="7"/>
      <c r="AH65162" s="7"/>
    </row>
    <row r="65163" spans="33:34">
      <c r="AG65163" s="7"/>
      <c r="AH65163" s="7"/>
    </row>
    <row r="65164" spans="33:34">
      <c r="AG65164" s="7"/>
      <c r="AH65164" s="7"/>
    </row>
    <row r="65165" spans="33:34">
      <c r="AG65165" s="7"/>
      <c r="AH65165" s="7"/>
    </row>
    <row r="65166" spans="33:34">
      <c r="AG65166" s="7"/>
      <c r="AH65166" s="7"/>
    </row>
    <row r="65167" spans="33:34">
      <c r="AG65167" s="7"/>
      <c r="AH65167" s="7"/>
    </row>
    <row r="65168" spans="33:34">
      <c r="AG65168" s="7"/>
      <c r="AH65168" s="7"/>
    </row>
    <row r="65169" spans="33:34">
      <c r="AG65169" s="7"/>
      <c r="AH65169" s="7"/>
    </row>
    <row r="65170" spans="33:34">
      <c r="AG65170" s="7"/>
      <c r="AH65170" s="7"/>
    </row>
    <row r="65171" spans="33:34">
      <c r="AG65171" s="7"/>
      <c r="AH65171" s="7"/>
    </row>
    <row r="65172" spans="33:34">
      <c r="AG65172" s="7"/>
      <c r="AH65172" s="7"/>
    </row>
    <row r="65173" spans="33:34">
      <c r="AG65173" s="7"/>
      <c r="AH65173" s="7"/>
    </row>
    <row r="65174" spans="33:34">
      <c r="AG65174" s="7"/>
      <c r="AH65174" s="7"/>
    </row>
    <row r="65175" spans="33:34">
      <c r="AG65175" s="7"/>
      <c r="AH65175" s="7"/>
    </row>
    <row r="65176" spans="33:34">
      <c r="AG65176" s="7"/>
      <c r="AH65176" s="7"/>
    </row>
    <row r="65177" spans="33:34">
      <c r="AG65177" s="7"/>
      <c r="AH65177" s="7"/>
    </row>
    <row r="65178" spans="33:34">
      <c r="AG65178" s="7"/>
      <c r="AH65178" s="7"/>
    </row>
    <row r="65179" spans="33:34">
      <c r="AG65179" s="7"/>
      <c r="AH65179" s="7"/>
    </row>
    <row r="65180" spans="33:34">
      <c r="AG65180" s="7"/>
      <c r="AH65180" s="7"/>
    </row>
    <row r="65181" spans="33:34">
      <c r="AG65181" s="7"/>
      <c r="AH65181" s="7"/>
    </row>
    <row r="65182" spans="33:34">
      <c r="AG65182" s="7"/>
      <c r="AH65182" s="7"/>
    </row>
    <row r="65183" spans="33:34">
      <c r="AG65183" s="7"/>
      <c r="AH65183" s="7"/>
    </row>
    <row r="65184" spans="33:34">
      <c r="AG65184" s="7"/>
      <c r="AH65184" s="7"/>
    </row>
    <row r="65185" spans="33:34">
      <c r="AG65185" s="7"/>
      <c r="AH65185" s="7"/>
    </row>
    <row r="65186" spans="33:34">
      <c r="AG65186" s="7"/>
      <c r="AH65186" s="7"/>
    </row>
    <row r="65187" spans="33:34">
      <c r="AG65187" s="7"/>
      <c r="AH65187" s="7"/>
    </row>
    <row r="65188" spans="33:34">
      <c r="AG65188" s="7"/>
      <c r="AH65188" s="7"/>
    </row>
    <row r="65189" spans="33:34">
      <c r="AG65189" s="7"/>
      <c r="AH65189" s="7"/>
    </row>
    <row r="65190" spans="33:34">
      <c r="AG65190" s="7"/>
      <c r="AH65190" s="7"/>
    </row>
    <row r="65191" spans="33:34">
      <c r="AG65191" s="7"/>
      <c r="AH65191" s="7"/>
    </row>
    <row r="65192" spans="33:34">
      <c r="AG65192" s="7"/>
      <c r="AH65192" s="7"/>
    </row>
    <row r="65193" spans="33:34">
      <c r="AG65193" s="7"/>
      <c r="AH65193" s="7"/>
    </row>
    <row r="65194" spans="33:34">
      <c r="AG65194" s="7"/>
      <c r="AH65194" s="7"/>
    </row>
    <row r="65195" spans="33:34">
      <c r="AG65195" s="7"/>
      <c r="AH65195" s="7"/>
    </row>
    <row r="65196" spans="33:34">
      <c r="AG65196" s="7"/>
      <c r="AH65196" s="7"/>
    </row>
    <row r="65197" spans="33:34">
      <c r="AG65197" s="7"/>
      <c r="AH65197" s="7"/>
    </row>
    <row r="65198" spans="33:34">
      <c r="AG65198" s="7"/>
      <c r="AH65198" s="7"/>
    </row>
    <row r="65199" spans="33:34">
      <c r="AG65199" s="7"/>
      <c r="AH65199" s="7"/>
    </row>
    <row r="65200" spans="33:34">
      <c r="AG65200" s="7"/>
      <c r="AH65200" s="7"/>
    </row>
    <row r="65201" spans="33:34">
      <c r="AG65201" s="7"/>
      <c r="AH65201" s="7"/>
    </row>
    <row r="65202" spans="33:34">
      <c r="AG65202" s="7"/>
      <c r="AH65202" s="7"/>
    </row>
    <row r="65203" spans="33:34">
      <c r="AG65203" s="7"/>
      <c r="AH65203" s="7"/>
    </row>
    <row r="65204" spans="33:34">
      <c r="AG65204" s="7"/>
      <c r="AH65204" s="7"/>
    </row>
    <row r="65205" spans="33:34">
      <c r="AG65205" s="7"/>
      <c r="AH65205" s="7"/>
    </row>
    <row r="65206" spans="33:34">
      <c r="AG65206" s="7"/>
      <c r="AH65206" s="7"/>
    </row>
    <row r="65207" spans="33:34">
      <c r="AG65207" s="7"/>
      <c r="AH65207" s="7"/>
    </row>
    <row r="65208" spans="33:34">
      <c r="AG65208" s="7"/>
      <c r="AH65208" s="7"/>
    </row>
    <row r="65209" spans="33:34">
      <c r="AG65209" s="7"/>
      <c r="AH65209" s="7"/>
    </row>
    <row r="65210" spans="33:34">
      <c r="AG65210" s="7"/>
      <c r="AH65210" s="7"/>
    </row>
    <row r="65211" spans="33:34">
      <c r="AG65211" s="7"/>
      <c r="AH65211" s="7"/>
    </row>
    <row r="65212" spans="33:34">
      <c r="AG65212" s="7"/>
      <c r="AH65212" s="7"/>
    </row>
    <row r="65213" spans="33:34">
      <c r="AG65213" s="7"/>
      <c r="AH65213" s="7"/>
    </row>
    <row r="65214" spans="33:34">
      <c r="AG65214" s="7"/>
      <c r="AH65214" s="7"/>
    </row>
    <row r="65215" spans="33:34">
      <c r="AG65215" s="7"/>
      <c r="AH65215" s="7"/>
    </row>
    <row r="65216" spans="33:34">
      <c r="AG65216" s="7"/>
      <c r="AH65216" s="7"/>
    </row>
    <row r="65217" spans="33:34">
      <c r="AG65217" s="7"/>
      <c r="AH65217" s="7"/>
    </row>
    <row r="65218" spans="33:34">
      <c r="AG65218" s="7"/>
      <c r="AH65218" s="7"/>
    </row>
    <row r="65219" spans="33:34">
      <c r="AG65219" s="7"/>
      <c r="AH65219" s="7"/>
    </row>
    <row r="65220" spans="33:34">
      <c r="AG65220" s="7"/>
      <c r="AH65220" s="7"/>
    </row>
    <row r="65221" spans="33:34">
      <c r="AG65221" s="7"/>
      <c r="AH65221" s="7"/>
    </row>
    <row r="65222" spans="33:34">
      <c r="AG65222" s="7"/>
      <c r="AH65222" s="7"/>
    </row>
    <row r="65223" spans="33:34">
      <c r="AG65223" s="7"/>
      <c r="AH65223" s="7"/>
    </row>
    <row r="65224" spans="33:34">
      <c r="AG65224" s="7"/>
      <c r="AH65224" s="7"/>
    </row>
    <row r="65225" spans="33:34">
      <c r="AG65225" s="7"/>
      <c r="AH65225" s="7"/>
    </row>
    <row r="65226" spans="33:34">
      <c r="AG65226" s="7"/>
      <c r="AH65226" s="7"/>
    </row>
    <row r="65227" spans="33:34">
      <c r="AG65227" s="7"/>
      <c r="AH65227" s="7"/>
    </row>
    <row r="65228" spans="33:34">
      <c r="AG65228" s="7"/>
      <c r="AH65228" s="7"/>
    </row>
    <row r="65229" spans="33:34">
      <c r="AG65229" s="7"/>
      <c r="AH65229" s="7"/>
    </row>
    <row r="65230" spans="33:34">
      <c r="AG65230" s="7"/>
      <c r="AH65230" s="7"/>
    </row>
    <row r="65231" spans="33:34">
      <c r="AG65231" s="7"/>
      <c r="AH65231" s="7"/>
    </row>
    <row r="65232" spans="33:34">
      <c r="AG65232" s="7"/>
      <c r="AH65232" s="7"/>
    </row>
    <row r="65233" spans="33:34">
      <c r="AG65233" s="7"/>
      <c r="AH65233" s="7"/>
    </row>
    <row r="65234" spans="33:34">
      <c r="AG65234" s="7"/>
      <c r="AH65234" s="7"/>
    </row>
    <row r="65235" spans="33:34">
      <c r="AG65235" s="7"/>
      <c r="AH65235" s="7"/>
    </row>
    <row r="65236" spans="33:34">
      <c r="AG65236" s="7"/>
      <c r="AH65236" s="7"/>
    </row>
    <row r="65237" spans="33:34">
      <c r="AG65237" s="7"/>
      <c r="AH65237" s="7"/>
    </row>
    <row r="65238" spans="33:34">
      <c r="AG65238" s="7"/>
      <c r="AH65238" s="7"/>
    </row>
    <row r="65239" spans="33:34">
      <c r="AG65239" s="7"/>
      <c r="AH65239" s="7"/>
    </row>
    <row r="65240" spans="33:34">
      <c r="AG65240" s="7"/>
      <c r="AH65240" s="7"/>
    </row>
    <row r="65241" spans="33:34">
      <c r="AG65241" s="7"/>
      <c r="AH65241" s="7"/>
    </row>
    <row r="65242" spans="33:34">
      <c r="AG65242" s="7"/>
      <c r="AH65242" s="7"/>
    </row>
    <row r="65243" spans="33:34">
      <c r="AG65243" s="7"/>
      <c r="AH65243" s="7"/>
    </row>
    <row r="65244" spans="33:34">
      <c r="AG65244" s="7"/>
      <c r="AH65244" s="7"/>
    </row>
    <row r="65245" spans="33:34">
      <c r="AG65245" s="7"/>
      <c r="AH65245" s="7"/>
    </row>
    <row r="65246" spans="33:34">
      <c r="AG65246" s="7"/>
      <c r="AH65246" s="7"/>
    </row>
    <row r="65247" spans="33:34">
      <c r="AG65247" s="7"/>
      <c r="AH65247" s="7"/>
    </row>
    <row r="65248" spans="33:34">
      <c r="AG65248" s="7"/>
      <c r="AH65248" s="7"/>
    </row>
    <row r="65249" spans="33:34">
      <c r="AG65249" s="7"/>
      <c r="AH65249" s="7"/>
    </row>
    <row r="65250" spans="33:34">
      <c r="AG65250" s="7"/>
      <c r="AH65250" s="7"/>
    </row>
    <row r="65251" spans="33:34">
      <c r="AG65251" s="7"/>
      <c r="AH65251" s="7"/>
    </row>
    <row r="65252" spans="33:34">
      <c r="AG65252" s="7"/>
      <c r="AH65252" s="7"/>
    </row>
    <row r="65253" spans="33:34">
      <c r="AG65253" s="7"/>
      <c r="AH65253" s="7"/>
    </row>
    <row r="65254" spans="33:34">
      <c r="AG65254" s="7"/>
      <c r="AH65254" s="7"/>
    </row>
    <row r="65255" spans="33:34">
      <c r="AG65255" s="7"/>
      <c r="AH65255" s="7"/>
    </row>
    <row r="65256" spans="33:34">
      <c r="AG65256" s="7"/>
      <c r="AH65256" s="7"/>
    </row>
    <row r="65257" spans="33:34">
      <c r="AG65257" s="7"/>
      <c r="AH65257" s="7"/>
    </row>
    <row r="65258" spans="33:34">
      <c r="AG65258" s="7"/>
      <c r="AH65258" s="7"/>
    </row>
    <row r="65259" spans="33:34">
      <c r="AG65259" s="7"/>
      <c r="AH65259" s="7"/>
    </row>
    <row r="65260" spans="33:34">
      <c r="AG65260" s="7"/>
      <c r="AH65260" s="7"/>
    </row>
    <row r="65261" spans="33:34">
      <c r="AG65261" s="7"/>
      <c r="AH65261" s="7"/>
    </row>
    <row r="65262" spans="33:34">
      <c r="AG65262" s="7"/>
      <c r="AH65262" s="7"/>
    </row>
    <row r="65263" spans="33:34">
      <c r="AG65263" s="7"/>
      <c r="AH65263" s="7"/>
    </row>
    <row r="65264" spans="33:34">
      <c r="AG65264" s="7"/>
      <c r="AH65264" s="7"/>
    </row>
    <row r="65265" spans="33:34">
      <c r="AG65265" s="7"/>
      <c r="AH65265" s="7"/>
    </row>
    <row r="65266" spans="33:34">
      <c r="AG65266" s="7"/>
      <c r="AH65266" s="7"/>
    </row>
    <row r="65267" spans="33:34">
      <c r="AG65267" s="7"/>
      <c r="AH65267" s="7"/>
    </row>
    <row r="65268" spans="33:34">
      <c r="AG65268" s="7"/>
      <c r="AH65268" s="7"/>
    </row>
    <row r="65269" spans="33:34">
      <c r="AG65269" s="7"/>
      <c r="AH65269" s="7"/>
    </row>
    <row r="65270" spans="33:34">
      <c r="AG65270" s="7"/>
      <c r="AH65270" s="7"/>
    </row>
    <row r="65271" spans="33:34">
      <c r="AG65271" s="7"/>
      <c r="AH65271" s="7"/>
    </row>
    <row r="65272" spans="33:34">
      <c r="AG65272" s="7"/>
      <c r="AH65272" s="7"/>
    </row>
    <row r="65273" spans="33:34">
      <c r="AG65273" s="7"/>
      <c r="AH65273" s="7"/>
    </row>
    <row r="65274" spans="33:34">
      <c r="AG65274" s="7"/>
      <c r="AH65274" s="7"/>
    </row>
    <row r="65275" spans="33:34">
      <c r="AG65275" s="7"/>
      <c r="AH65275" s="7"/>
    </row>
    <row r="65276" spans="33:34">
      <c r="AG65276" s="7"/>
      <c r="AH65276" s="7"/>
    </row>
    <row r="65277" spans="33:34">
      <c r="AG65277" s="7"/>
      <c r="AH65277" s="7"/>
    </row>
    <row r="65278" spans="33:34">
      <c r="AG65278" s="7"/>
      <c r="AH65278" s="7"/>
    </row>
    <row r="65279" spans="33:34">
      <c r="AG65279" s="7"/>
      <c r="AH65279" s="7"/>
    </row>
    <row r="65280" spans="33:34">
      <c r="AG65280" s="7"/>
      <c r="AH65280" s="7"/>
    </row>
    <row r="65281" spans="33:34">
      <c r="AG65281" s="7"/>
      <c r="AH65281" s="7"/>
    </row>
    <row r="65282" spans="33:34">
      <c r="AG65282" s="7"/>
      <c r="AH65282" s="7"/>
    </row>
    <row r="65283" spans="33:34">
      <c r="AG65283" s="7"/>
      <c r="AH65283" s="7"/>
    </row>
    <row r="65284" spans="33:34">
      <c r="AG65284" s="7"/>
      <c r="AH65284" s="7"/>
    </row>
    <row r="65285" spans="33:34">
      <c r="AG65285" s="7"/>
      <c r="AH65285" s="7"/>
    </row>
    <row r="65286" spans="33:34">
      <c r="AG65286" s="7"/>
      <c r="AH65286" s="7"/>
    </row>
    <row r="65287" spans="33:34">
      <c r="AG65287" s="7"/>
      <c r="AH65287" s="7"/>
    </row>
    <row r="65288" spans="33:34">
      <c r="AG65288" s="7"/>
      <c r="AH65288" s="7"/>
    </row>
    <row r="65289" spans="33:34">
      <c r="AG65289" s="7"/>
      <c r="AH65289" s="7"/>
    </row>
    <row r="65290" spans="33:34">
      <c r="AG65290" s="7"/>
      <c r="AH65290" s="7"/>
    </row>
    <row r="65291" spans="33:34">
      <c r="AG65291" s="7"/>
      <c r="AH65291" s="7"/>
    </row>
    <row r="65292" spans="33:34">
      <c r="AG65292" s="7"/>
      <c r="AH65292" s="7"/>
    </row>
    <row r="65293" spans="33:34">
      <c r="AG65293" s="7"/>
      <c r="AH65293" s="7"/>
    </row>
    <row r="65294" spans="33:34">
      <c r="AG65294" s="7"/>
      <c r="AH65294" s="7"/>
    </row>
    <row r="65295" spans="33:34">
      <c r="AG65295" s="7"/>
      <c r="AH65295" s="7"/>
    </row>
    <row r="65296" spans="33:34">
      <c r="AG65296" s="7"/>
      <c r="AH65296" s="7"/>
    </row>
    <row r="65297" spans="33:34">
      <c r="AG65297" s="7"/>
      <c r="AH65297" s="7"/>
    </row>
    <row r="65298" spans="33:34">
      <c r="AG65298" s="7"/>
      <c r="AH65298" s="7"/>
    </row>
    <row r="65299" spans="33:34">
      <c r="AG65299" s="7"/>
      <c r="AH65299" s="7"/>
    </row>
    <row r="65300" spans="33:34">
      <c r="AG65300" s="7"/>
      <c r="AH65300" s="7"/>
    </row>
    <row r="65301" spans="33:34">
      <c r="AG65301" s="7"/>
      <c r="AH65301" s="7"/>
    </row>
    <row r="65302" spans="33:34">
      <c r="AG65302" s="7"/>
      <c r="AH65302" s="7"/>
    </row>
    <row r="65303" spans="33:34">
      <c r="AG65303" s="7"/>
      <c r="AH65303" s="7"/>
    </row>
    <row r="65304" spans="33:34">
      <c r="AG65304" s="7"/>
      <c r="AH65304" s="7"/>
    </row>
    <row r="65305" spans="33:34">
      <c r="AG65305" s="7"/>
      <c r="AH65305" s="7"/>
    </row>
    <row r="65306" spans="33:34">
      <c r="AG65306" s="7"/>
      <c r="AH65306" s="7"/>
    </row>
    <row r="65307" spans="33:34">
      <c r="AG65307" s="7"/>
      <c r="AH65307" s="7"/>
    </row>
    <row r="65308" spans="33:34">
      <c r="AG65308" s="7"/>
      <c r="AH65308" s="7"/>
    </row>
    <row r="65309" spans="33:34">
      <c r="AG65309" s="7"/>
      <c r="AH65309" s="7"/>
    </row>
    <row r="65310" spans="33:34">
      <c r="AG65310" s="7"/>
      <c r="AH65310" s="7"/>
    </row>
    <row r="65311" spans="33:34">
      <c r="AG65311" s="7"/>
      <c r="AH65311" s="7"/>
    </row>
    <row r="65312" spans="33:34">
      <c r="AG65312" s="7"/>
      <c r="AH65312" s="7"/>
    </row>
    <row r="65313" spans="33:34">
      <c r="AG65313" s="7"/>
      <c r="AH65313" s="7"/>
    </row>
    <row r="65314" spans="33:34">
      <c r="AG65314" s="7"/>
      <c r="AH65314" s="7"/>
    </row>
    <row r="65315" spans="33:34">
      <c r="AG65315" s="7"/>
      <c r="AH65315" s="7"/>
    </row>
    <row r="65316" spans="33:34">
      <c r="AG65316" s="7"/>
      <c r="AH65316" s="7"/>
    </row>
    <row r="65317" spans="33:34">
      <c r="AG65317" s="7"/>
      <c r="AH65317" s="7"/>
    </row>
    <row r="65318" spans="33:34">
      <c r="AG65318" s="7"/>
      <c r="AH65318" s="7"/>
    </row>
    <row r="65319" spans="33:34">
      <c r="AG65319" s="7"/>
      <c r="AH65319" s="7"/>
    </row>
    <row r="65320" spans="33:34">
      <c r="AG65320" s="7"/>
      <c r="AH65320" s="7"/>
    </row>
    <row r="65321" spans="33:34">
      <c r="AG65321" s="7"/>
      <c r="AH65321" s="7"/>
    </row>
    <row r="65322" spans="33:34">
      <c r="AG65322" s="7"/>
      <c r="AH65322" s="7"/>
    </row>
    <row r="65323" spans="33:34">
      <c r="AG65323" s="7"/>
      <c r="AH65323" s="7"/>
    </row>
    <row r="65324" spans="33:34">
      <c r="AG65324" s="7"/>
      <c r="AH65324" s="7"/>
    </row>
    <row r="65325" spans="33:34">
      <c r="AG65325" s="7"/>
      <c r="AH65325" s="7"/>
    </row>
    <row r="65326" spans="33:34">
      <c r="AG65326" s="7"/>
      <c r="AH65326" s="7"/>
    </row>
    <row r="65327" spans="33:34">
      <c r="AG65327" s="7"/>
      <c r="AH65327" s="7"/>
    </row>
    <row r="65328" spans="33:34">
      <c r="AG65328" s="7"/>
      <c r="AH65328" s="7"/>
    </row>
    <row r="65329" spans="33:34">
      <c r="AG65329" s="7"/>
      <c r="AH65329" s="7"/>
    </row>
    <row r="65330" spans="33:34">
      <c r="AG65330" s="7"/>
      <c r="AH65330" s="7"/>
    </row>
    <row r="65331" spans="33:34">
      <c r="AG65331" s="7"/>
      <c r="AH65331" s="7"/>
    </row>
    <row r="65332" spans="33:34">
      <c r="AG65332" s="7"/>
      <c r="AH65332" s="7"/>
    </row>
    <row r="65333" spans="33:34">
      <c r="AG65333" s="7"/>
      <c r="AH65333" s="7"/>
    </row>
    <row r="65334" spans="33:34">
      <c r="AG65334" s="7"/>
      <c r="AH65334" s="7"/>
    </row>
    <row r="65335" spans="33:34">
      <c r="AG65335" s="7"/>
      <c r="AH65335" s="7"/>
    </row>
    <row r="65336" spans="33:34">
      <c r="AG65336" s="7"/>
      <c r="AH65336" s="7"/>
    </row>
    <row r="65337" spans="33:34">
      <c r="AG65337" s="7"/>
      <c r="AH65337" s="7"/>
    </row>
    <row r="65338" spans="33:34">
      <c r="AG65338" s="7"/>
      <c r="AH65338" s="7"/>
    </row>
    <row r="65339" spans="33:34">
      <c r="AG65339" s="7"/>
      <c r="AH65339" s="7"/>
    </row>
    <row r="65340" spans="33:34">
      <c r="AG65340" s="7"/>
      <c r="AH65340" s="7"/>
    </row>
    <row r="65341" spans="33:34">
      <c r="AG65341" s="7"/>
      <c r="AH65341" s="7"/>
    </row>
    <row r="65342" spans="33:34">
      <c r="AG65342" s="7"/>
      <c r="AH65342" s="7"/>
    </row>
    <row r="65343" spans="33:34">
      <c r="AG65343" s="7"/>
      <c r="AH65343" s="7"/>
    </row>
    <row r="65344" spans="33:34">
      <c r="AG65344" s="7"/>
      <c r="AH65344" s="7"/>
    </row>
    <row r="65345" spans="33:34">
      <c r="AG65345" s="7"/>
      <c r="AH65345" s="7"/>
    </row>
    <row r="65346" spans="33:34">
      <c r="AG65346" s="7"/>
      <c r="AH65346" s="7"/>
    </row>
    <row r="65347" spans="33:34">
      <c r="AG65347" s="7"/>
      <c r="AH65347" s="7"/>
    </row>
    <row r="65348" spans="33:34">
      <c r="AG65348" s="7"/>
      <c r="AH65348" s="7"/>
    </row>
    <row r="65349" spans="33:34">
      <c r="AG65349" s="7"/>
      <c r="AH65349" s="7"/>
    </row>
    <row r="65350" spans="33:34">
      <c r="AG65350" s="7"/>
      <c r="AH65350" s="7"/>
    </row>
    <row r="65351" spans="33:34">
      <c r="AG65351" s="7"/>
      <c r="AH65351" s="7"/>
    </row>
    <row r="65352" spans="33:34">
      <c r="AG65352" s="7"/>
      <c r="AH65352" s="7"/>
    </row>
    <row r="65353" spans="33:34">
      <c r="AG65353" s="7"/>
      <c r="AH65353" s="7"/>
    </row>
    <row r="65354" spans="33:34">
      <c r="AG65354" s="7"/>
      <c r="AH65354" s="7"/>
    </row>
    <row r="65355" spans="33:34">
      <c r="AG65355" s="7"/>
      <c r="AH65355" s="7"/>
    </row>
    <row r="65356" spans="33:34">
      <c r="AG65356" s="7"/>
      <c r="AH65356" s="7"/>
    </row>
    <row r="65357" spans="33:34">
      <c r="AG65357" s="7"/>
      <c r="AH65357" s="7"/>
    </row>
    <row r="65358" spans="33:34">
      <c r="AG65358" s="7"/>
      <c r="AH65358" s="7"/>
    </row>
    <row r="65359" spans="33:34">
      <c r="AG65359" s="7"/>
      <c r="AH65359" s="7"/>
    </row>
    <row r="65360" spans="33:34">
      <c r="AG65360" s="7"/>
      <c r="AH65360" s="7"/>
    </row>
    <row r="65361" spans="33:34">
      <c r="AG65361" s="7"/>
      <c r="AH65361" s="7"/>
    </row>
    <row r="65362" spans="33:34">
      <c r="AG65362" s="7"/>
      <c r="AH65362" s="7"/>
    </row>
    <row r="65363" spans="33:34">
      <c r="AG65363" s="7"/>
      <c r="AH65363" s="7"/>
    </row>
    <row r="65364" spans="33:34">
      <c r="AG65364" s="7"/>
      <c r="AH65364" s="7"/>
    </row>
    <row r="65365" spans="33:34">
      <c r="AG65365" s="7"/>
      <c r="AH65365" s="7"/>
    </row>
    <row r="65366" spans="33:34">
      <c r="AG65366" s="7"/>
      <c r="AH65366" s="7"/>
    </row>
    <row r="65367" spans="33:34">
      <c r="AG65367" s="7"/>
      <c r="AH65367" s="7"/>
    </row>
    <row r="65368" spans="33:34">
      <c r="AG65368" s="7"/>
      <c r="AH65368" s="7"/>
    </row>
    <row r="65369" spans="33:34">
      <c r="AG65369" s="7"/>
      <c r="AH65369" s="7"/>
    </row>
    <row r="65370" spans="33:34">
      <c r="AG65370" s="7"/>
      <c r="AH65370" s="7"/>
    </row>
    <row r="65371" spans="33:34">
      <c r="AG65371" s="7"/>
      <c r="AH65371" s="7"/>
    </row>
    <row r="65372" spans="33:34">
      <c r="AG65372" s="7"/>
      <c r="AH65372" s="7"/>
    </row>
    <row r="65373" spans="33:34">
      <c r="AG65373" s="7"/>
      <c r="AH65373" s="7"/>
    </row>
    <row r="65374" spans="33:34">
      <c r="AG65374" s="7"/>
      <c r="AH65374" s="7"/>
    </row>
    <row r="65375" spans="33:34">
      <c r="AG65375" s="7"/>
      <c r="AH65375" s="7"/>
    </row>
    <row r="65376" spans="33:34">
      <c r="AG65376" s="7"/>
      <c r="AH65376" s="7"/>
    </row>
    <row r="65377" spans="33:34">
      <c r="AG65377" s="7"/>
      <c r="AH65377" s="7"/>
    </row>
    <row r="65378" spans="33:34">
      <c r="AG65378" s="7"/>
      <c r="AH65378" s="7"/>
    </row>
    <row r="65379" spans="33:34">
      <c r="AG65379" s="7"/>
      <c r="AH65379" s="7"/>
    </row>
    <row r="65380" spans="33:34">
      <c r="AG65380" s="7"/>
      <c r="AH65380" s="7"/>
    </row>
    <row r="65381" spans="33:34">
      <c r="AG65381" s="7"/>
      <c r="AH65381" s="7"/>
    </row>
    <row r="65382" spans="33:34">
      <c r="AG65382" s="7"/>
      <c r="AH65382" s="7"/>
    </row>
    <row r="65383" spans="33:34">
      <c r="AG65383" s="7"/>
      <c r="AH65383" s="7"/>
    </row>
    <row r="65384" spans="33:34">
      <c r="AG65384" s="7"/>
      <c r="AH65384" s="7"/>
    </row>
    <row r="65385" spans="33:34">
      <c r="AG65385" s="7"/>
      <c r="AH65385" s="7"/>
    </row>
    <row r="65386" spans="33:34">
      <c r="AG65386" s="7"/>
      <c r="AH65386" s="7"/>
    </row>
    <row r="65387" spans="33:34">
      <c r="AG65387" s="7"/>
      <c r="AH65387" s="7"/>
    </row>
    <row r="65388" spans="33:34">
      <c r="AG65388" s="7"/>
      <c r="AH65388" s="7"/>
    </row>
    <row r="65389" spans="33:34">
      <c r="AG65389" s="7"/>
      <c r="AH65389" s="7"/>
    </row>
    <row r="65390" spans="33:34">
      <c r="AG65390" s="7"/>
      <c r="AH65390" s="7"/>
    </row>
    <row r="65391" spans="33:34">
      <c r="AG65391" s="7"/>
      <c r="AH65391" s="7"/>
    </row>
    <row r="65392" spans="33:34">
      <c r="AG65392" s="7"/>
      <c r="AH65392" s="7"/>
    </row>
    <row r="65393" spans="33:34">
      <c r="AG65393" s="7"/>
      <c r="AH65393" s="7"/>
    </row>
    <row r="65394" spans="33:34">
      <c r="AG65394" s="7"/>
      <c r="AH65394" s="7"/>
    </row>
    <row r="65395" spans="33:34">
      <c r="AG65395" s="7"/>
      <c r="AH65395" s="7"/>
    </row>
    <row r="65396" spans="33:34">
      <c r="AG65396" s="7"/>
      <c r="AH65396" s="7"/>
    </row>
    <row r="65397" spans="33:34">
      <c r="AG65397" s="7"/>
      <c r="AH65397" s="7"/>
    </row>
    <row r="65398" spans="33:34">
      <c r="AG65398" s="7"/>
      <c r="AH65398" s="7"/>
    </row>
    <row r="65399" spans="33:34">
      <c r="AG65399" s="7"/>
      <c r="AH65399" s="7"/>
    </row>
    <row r="65400" spans="33:34">
      <c r="AG65400" s="7"/>
      <c r="AH65400" s="7"/>
    </row>
    <row r="65401" spans="33:34">
      <c r="AG65401" s="7"/>
      <c r="AH65401" s="7"/>
    </row>
    <row r="65402" spans="33:34">
      <c r="AG65402" s="7"/>
      <c r="AH65402" s="7"/>
    </row>
    <row r="65403" spans="33:34">
      <c r="AG65403" s="7"/>
      <c r="AH65403" s="7"/>
    </row>
    <row r="65404" spans="33:34">
      <c r="AG65404" s="7"/>
      <c r="AH65404" s="7"/>
    </row>
    <row r="65405" spans="33:34">
      <c r="AG65405" s="7"/>
      <c r="AH65405" s="7"/>
    </row>
    <row r="65406" spans="33:34">
      <c r="AG65406" s="7"/>
      <c r="AH65406" s="7"/>
    </row>
    <row r="65407" spans="33:34">
      <c r="AG65407" s="7"/>
      <c r="AH65407" s="7"/>
    </row>
    <row r="65408" spans="33:34">
      <c r="AG65408" s="7"/>
      <c r="AH65408" s="7"/>
    </row>
    <row r="65409" spans="33:34">
      <c r="AG65409" s="7"/>
      <c r="AH65409" s="7"/>
    </row>
    <row r="65410" spans="33:34">
      <c r="AG65410" s="7"/>
      <c r="AH65410" s="7"/>
    </row>
    <row r="65411" spans="33:34">
      <c r="AG65411" s="7"/>
      <c r="AH65411" s="7"/>
    </row>
    <row r="65412" spans="33:34">
      <c r="AG65412" s="7"/>
      <c r="AH65412" s="7"/>
    </row>
    <row r="65413" spans="33:34">
      <c r="AG65413" s="7"/>
      <c r="AH65413" s="7"/>
    </row>
    <row r="65414" spans="33:34">
      <c r="AG65414" s="7"/>
      <c r="AH65414" s="7"/>
    </row>
    <row r="65415" spans="33:34">
      <c r="AG65415" s="7"/>
      <c r="AH65415" s="7"/>
    </row>
    <row r="65416" spans="33:34">
      <c r="AG65416" s="7"/>
      <c r="AH65416" s="7"/>
    </row>
    <row r="65417" spans="33:34">
      <c r="AG65417" s="7"/>
      <c r="AH65417" s="7"/>
    </row>
    <row r="65418" spans="33:34">
      <c r="AG65418" s="7"/>
      <c r="AH65418" s="7"/>
    </row>
    <row r="65419" spans="33:34">
      <c r="AG65419" s="7"/>
      <c r="AH65419" s="7"/>
    </row>
    <row r="65420" spans="33:34">
      <c r="AG65420" s="7"/>
      <c r="AH65420" s="7"/>
    </row>
    <row r="65421" spans="33:34">
      <c r="AG65421" s="7"/>
      <c r="AH65421" s="7"/>
    </row>
    <row r="65422" spans="33:34">
      <c r="AG65422" s="7"/>
      <c r="AH65422" s="7"/>
    </row>
    <row r="65423" spans="33:34">
      <c r="AG65423" s="7"/>
      <c r="AH65423" s="7"/>
    </row>
    <row r="65424" spans="33:34">
      <c r="AG65424" s="7"/>
      <c r="AH65424" s="7"/>
    </row>
    <row r="65425" spans="33:34">
      <c r="AG65425" s="7"/>
      <c r="AH65425" s="7"/>
    </row>
    <row r="65426" spans="33:34">
      <c r="AG65426" s="7"/>
      <c r="AH65426" s="7"/>
    </row>
    <row r="65427" spans="33:34">
      <c r="AG65427" s="7"/>
      <c r="AH65427" s="7"/>
    </row>
    <row r="65428" spans="33:34">
      <c r="AG65428" s="7"/>
      <c r="AH65428" s="7"/>
    </row>
    <row r="65429" spans="33:34">
      <c r="AG65429" s="7"/>
      <c r="AH65429" s="7"/>
    </row>
    <row r="65430" spans="33:34">
      <c r="AG65430" s="7"/>
      <c r="AH65430" s="7"/>
    </row>
    <row r="65431" spans="33:34">
      <c r="AG65431" s="7"/>
      <c r="AH65431" s="7"/>
    </row>
    <row r="65432" spans="33:34">
      <c r="AG65432" s="7"/>
      <c r="AH65432" s="7"/>
    </row>
    <row r="65433" spans="33:34">
      <c r="AG65433" s="7"/>
      <c r="AH65433" s="7"/>
    </row>
    <row r="65434" spans="33:34">
      <c r="AG65434" s="7"/>
      <c r="AH65434" s="7"/>
    </row>
    <row r="65435" spans="33:34">
      <c r="AG65435" s="7"/>
      <c r="AH65435" s="7"/>
    </row>
    <row r="65436" spans="33:34">
      <c r="AG65436" s="7"/>
      <c r="AH65436" s="7"/>
    </row>
    <row r="65437" spans="33:34">
      <c r="AG65437" s="7"/>
      <c r="AH65437" s="7"/>
    </row>
    <row r="65438" spans="33:34">
      <c r="AG65438" s="7"/>
      <c r="AH65438" s="7"/>
    </row>
    <row r="65439" spans="33:34">
      <c r="AG65439" s="7"/>
      <c r="AH65439" s="7"/>
    </row>
    <row r="65440" spans="33:34">
      <c r="AG65440" s="7"/>
      <c r="AH65440" s="7"/>
    </row>
    <row r="65441" spans="33:34">
      <c r="AG65441" s="7"/>
      <c r="AH65441" s="7"/>
    </row>
    <row r="65442" spans="33:34">
      <c r="AG65442" s="7"/>
      <c r="AH65442" s="7"/>
    </row>
    <row r="65443" spans="33:34">
      <c r="AG65443" s="7"/>
      <c r="AH65443" s="7"/>
    </row>
    <row r="65444" spans="33:34">
      <c r="AG65444" s="7"/>
      <c r="AH65444" s="7"/>
    </row>
    <row r="65445" spans="33:34">
      <c r="AG65445" s="7"/>
      <c r="AH65445" s="7"/>
    </row>
    <row r="65446" spans="33:34">
      <c r="AG65446" s="7"/>
      <c r="AH65446" s="7"/>
    </row>
    <row r="65447" spans="33:34">
      <c r="AG65447" s="7"/>
      <c r="AH65447" s="7"/>
    </row>
    <row r="65448" spans="33:34">
      <c r="AG65448" s="7"/>
      <c r="AH65448" s="7"/>
    </row>
    <row r="65449" spans="33:34">
      <c r="AG65449" s="7"/>
      <c r="AH65449" s="7"/>
    </row>
    <row r="65450" spans="33:34">
      <c r="AG65450" s="7"/>
      <c r="AH65450" s="7"/>
    </row>
    <row r="65451" spans="33:34">
      <c r="AG65451" s="7"/>
      <c r="AH65451" s="7"/>
    </row>
    <row r="65452" spans="33:34">
      <c r="AG65452" s="7"/>
      <c r="AH65452" s="7"/>
    </row>
    <row r="65453" spans="33:34">
      <c r="AG65453" s="7"/>
      <c r="AH65453" s="7"/>
    </row>
    <row r="65454" spans="33:34">
      <c r="AG65454" s="7"/>
      <c r="AH65454" s="7"/>
    </row>
    <row r="65455" spans="33:34">
      <c r="AG65455" s="7"/>
      <c r="AH65455" s="7"/>
    </row>
    <row r="65456" spans="33:34">
      <c r="AG65456" s="7"/>
      <c r="AH65456" s="7"/>
    </row>
    <row r="65457" spans="33:34">
      <c r="AG65457" s="7"/>
      <c r="AH65457" s="7"/>
    </row>
    <row r="65458" spans="33:34">
      <c r="AG65458" s="7"/>
      <c r="AH65458" s="7"/>
    </row>
    <row r="65459" spans="33:34">
      <c r="AG65459" s="7"/>
      <c r="AH65459" s="7"/>
    </row>
    <row r="65460" spans="33:34">
      <c r="AG65460" s="7"/>
      <c r="AH65460" s="7"/>
    </row>
    <row r="65461" spans="33:34">
      <c r="AG65461" s="7"/>
      <c r="AH65461" s="7"/>
    </row>
    <row r="65462" spans="33:34">
      <c r="AG65462" s="7"/>
      <c r="AH65462" s="7"/>
    </row>
    <row r="65463" spans="33:34">
      <c r="AG65463" s="7"/>
      <c r="AH65463" s="7"/>
    </row>
    <row r="65464" spans="33:34">
      <c r="AG65464" s="7"/>
      <c r="AH65464" s="7"/>
    </row>
    <row r="65465" spans="33:34">
      <c r="AG65465" s="7"/>
      <c r="AH65465" s="7"/>
    </row>
    <row r="65466" spans="33:34">
      <c r="AG65466" s="7"/>
      <c r="AH65466" s="7"/>
    </row>
    <row r="65467" spans="33:34"/>
    <row r="65468" spans="33:34"/>
    <row r="65469" spans="33:34"/>
    <row r="65470" spans="33:34"/>
    <row r="65471" spans="33:34"/>
    <row r="65472" spans="33:34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3"/>
  <sheetViews>
    <sheetView zoomScale="80" zoomScaleNormal="80" workbookViewId="0">
      <pane xSplit="2" ySplit="2" topLeftCell="S215" activePane="bottomRight" state="frozen"/>
      <selection pane="topRight" activeCell="C1" sqref="C1"/>
      <selection pane="bottomLeft" activeCell="A3" sqref="A3"/>
      <selection pane="bottomRight" activeCell="AC215" sqref="AC215:AC242"/>
    </sheetView>
  </sheetViews>
  <sheetFormatPr baseColWidth="10" defaultColWidth="11.5703125" defaultRowHeight="12.75"/>
  <cols>
    <col min="1" max="1" width="12" style="1" customWidth="1"/>
    <col min="2" max="2" width="13.28515625" style="1" customWidth="1"/>
    <col min="3" max="3" width="11.28515625" style="6" bestFit="1" customWidth="1"/>
    <col min="4" max="7" width="10.140625" style="6" bestFit="1" customWidth="1"/>
    <col min="8" max="9" width="11.28515625" style="6" bestFit="1" customWidth="1"/>
    <col min="10" max="10" width="12.85546875" style="6" bestFit="1" customWidth="1"/>
    <col min="11" max="14" width="10.140625" style="6" bestFit="1" customWidth="1"/>
    <col min="15" max="16" width="11.28515625" style="6" bestFit="1" customWidth="1"/>
    <col min="17" max="17" width="12.85546875" style="1" bestFit="1" customWidth="1"/>
    <col min="18" max="20" width="13.7109375" style="1" bestFit="1" customWidth="1"/>
    <col min="21" max="21" width="12.28515625" style="1" bestFit="1" customWidth="1"/>
    <col min="22" max="22" width="13.7109375" style="1" bestFit="1" customWidth="1"/>
    <col min="23" max="23" width="15.85546875" style="1" bestFit="1" customWidth="1"/>
    <col min="24" max="30" width="11.42578125" style="7" customWidth="1"/>
    <col min="31" max="31" width="14.140625" style="8" customWidth="1"/>
    <col min="32" max="34" width="14.42578125" style="1" bestFit="1" customWidth="1"/>
    <col min="35" max="35" width="15.140625" style="1" bestFit="1" customWidth="1"/>
    <col min="36" max="36" width="14.5703125" style="1" bestFit="1" customWidth="1"/>
    <col min="37" max="37" width="11.5703125" style="1"/>
    <col min="38" max="43" width="11.42578125" style="2" customWidth="1"/>
    <col min="44" max="44" width="11.5703125" style="1"/>
    <col min="45" max="45" width="14.7109375" style="6" bestFit="1" customWidth="1"/>
    <col min="46" max="46" width="11.42578125" style="2" customWidth="1"/>
    <col min="47" max="16384" width="11.5703125" style="1"/>
  </cols>
  <sheetData>
    <row r="1" spans="1:56">
      <c r="A1" s="4" t="s">
        <v>129</v>
      </c>
      <c r="B1" s="4"/>
      <c r="C1" s="5"/>
      <c r="D1" s="5" t="s">
        <v>64</v>
      </c>
      <c r="E1" s="5"/>
      <c r="F1" s="5"/>
      <c r="G1" s="5"/>
      <c r="H1" s="5"/>
      <c r="I1" s="5"/>
      <c r="K1" s="6" t="s">
        <v>65</v>
      </c>
      <c r="W1" s="6"/>
      <c r="X1" s="7" t="s">
        <v>27</v>
      </c>
      <c r="AF1" s="2" t="s">
        <v>28</v>
      </c>
      <c r="AG1" s="2"/>
      <c r="AH1" s="2"/>
      <c r="AI1" s="2"/>
      <c r="AJ1" s="2"/>
      <c r="AK1" s="2"/>
      <c r="AL1" s="2" t="s">
        <v>29</v>
      </c>
      <c r="AV1" s="1" t="s">
        <v>113</v>
      </c>
    </row>
    <row r="2" spans="1:56" s="9" customFormat="1">
      <c r="A2" s="9" t="s">
        <v>80</v>
      </c>
      <c r="C2" s="6" t="s">
        <v>52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63</v>
      </c>
      <c r="I2" s="6" t="s">
        <v>71</v>
      </c>
      <c r="J2" s="6" t="s">
        <v>51</v>
      </c>
      <c r="K2" s="6" t="s">
        <v>66</v>
      </c>
      <c r="L2" s="6" t="s">
        <v>67</v>
      </c>
      <c r="M2" s="6" t="s">
        <v>68</v>
      </c>
      <c r="N2" s="6" t="s">
        <v>69</v>
      </c>
      <c r="O2" s="6" t="s">
        <v>70</v>
      </c>
      <c r="P2" s="6" t="s">
        <v>72</v>
      </c>
      <c r="Q2" s="5" t="s">
        <v>53</v>
      </c>
      <c r="R2" s="5" t="s">
        <v>54</v>
      </c>
      <c r="S2" s="5" t="s">
        <v>55</v>
      </c>
      <c r="T2" s="5" t="s">
        <v>56</v>
      </c>
      <c r="U2" s="5" t="s">
        <v>57</v>
      </c>
      <c r="V2" s="5" t="s">
        <v>58</v>
      </c>
      <c r="W2" s="5" t="s">
        <v>73</v>
      </c>
      <c r="X2" s="10" t="s">
        <v>74</v>
      </c>
      <c r="Y2" s="10" t="s">
        <v>75</v>
      </c>
      <c r="Z2" s="10" t="s">
        <v>76</v>
      </c>
      <c r="AA2" s="10" t="s">
        <v>77</v>
      </c>
      <c r="AB2" s="10" t="s">
        <v>78</v>
      </c>
      <c r="AC2" s="10" t="s">
        <v>79</v>
      </c>
      <c r="AD2" s="10" t="s">
        <v>121</v>
      </c>
      <c r="AE2" s="2" t="s">
        <v>40</v>
      </c>
      <c r="AF2" s="2" t="s">
        <v>81</v>
      </c>
      <c r="AG2" s="2" t="s">
        <v>82</v>
      </c>
      <c r="AH2" s="2" t="s">
        <v>83</v>
      </c>
      <c r="AI2" s="2" t="s">
        <v>84</v>
      </c>
      <c r="AJ2" s="2" t="s">
        <v>85</v>
      </c>
      <c r="AK2" s="2" t="s">
        <v>91</v>
      </c>
      <c r="AL2" s="2" t="s">
        <v>86</v>
      </c>
      <c r="AM2" s="2" t="s">
        <v>87</v>
      </c>
      <c r="AN2" s="2" t="s">
        <v>88</v>
      </c>
      <c r="AO2" s="2" t="s">
        <v>89</v>
      </c>
      <c r="AP2" s="2" t="s">
        <v>90</v>
      </c>
      <c r="AQ2" s="2" t="s">
        <v>91</v>
      </c>
      <c r="AS2" s="5" t="s">
        <v>105</v>
      </c>
      <c r="AT2" s="11" t="s">
        <v>106</v>
      </c>
      <c r="AV2" s="9" t="s">
        <v>108</v>
      </c>
      <c r="AW2" s="9" t="s">
        <v>109</v>
      </c>
      <c r="AX2" s="9" t="s">
        <v>110</v>
      </c>
      <c r="AY2" s="9" t="s">
        <v>111</v>
      </c>
      <c r="AZ2" s="9" t="s">
        <v>112</v>
      </c>
      <c r="BA2" s="10" t="s">
        <v>79</v>
      </c>
    </row>
    <row r="3" spans="1:56">
      <c r="A3" s="1" t="s">
        <v>0</v>
      </c>
      <c r="B3" s="1">
        <v>1980</v>
      </c>
      <c r="C3" s="6">
        <v>128918.607829999</v>
      </c>
      <c r="D3" s="6">
        <v>378.33865094999902</v>
      </c>
      <c r="E3" s="6">
        <v>8166.5335777</v>
      </c>
      <c r="F3" s="6">
        <v>7781.2939390000001</v>
      </c>
      <c r="G3" s="6">
        <v>2372.9530077999998</v>
      </c>
      <c r="H3" s="6">
        <v>60836.072531580001</v>
      </c>
      <c r="I3" s="6">
        <v>49383.416122969</v>
      </c>
      <c r="J3" s="6">
        <v>109810.057969999</v>
      </c>
      <c r="K3" s="6">
        <v>303.540864</v>
      </c>
      <c r="L3" s="6">
        <v>4782.1842821</v>
      </c>
      <c r="M3" s="6">
        <v>8089.7087353999996</v>
      </c>
      <c r="N3" s="6">
        <v>1069.7634198999899</v>
      </c>
      <c r="O3" s="6">
        <v>54842.308426180003</v>
      </c>
      <c r="P3" s="6">
        <v>40722.552242419013</v>
      </c>
      <c r="Q3" s="6">
        <f t="shared" ref="Q3:W3" si="0">J3+C3</f>
        <v>238728.66579999801</v>
      </c>
      <c r="R3" s="6">
        <f t="shared" si="0"/>
        <v>681.87951494999902</v>
      </c>
      <c r="S3" s="6">
        <f t="shared" si="0"/>
        <v>12948.717859799999</v>
      </c>
      <c r="T3" s="6">
        <f t="shared" si="0"/>
        <v>15871.002674399999</v>
      </c>
      <c r="U3" s="6">
        <f t="shared" si="0"/>
        <v>3442.7164276999897</v>
      </c>
      <c r="V3" s="6">
        <f t="shared" si="0"/>
        <v>115678.38095776</v>
      </c>
      <c r="W3" s="6">
        <f t="shared" si="0"/>
        <v>90105.96836538802</v>
      </c>
      <c r="X3" s="7">
        <f>R3/$Q3</f>
        <v>2.8562950857408289E-3</v>
      </c>
      <c r="Y3" s="7">
        <f>S3/$Q3</f>
        <v>5.4240314276494006E-2</v>
      </c>
      <c r="Z3" s="7">
        <f t="shared" ref="Z3:AC18" si="1">T3/$Q3</f>
        <v>6.6481344505550086E-2</v>
      </c>
      <c r="AA3" s="7">
        <f t="shared" si="1"/>
        <v>1.4421043305223459E-2</v>
      </c>
      <c r="AB3" s="7">
        <f t="shared" si="1"/>
        <v>0.48456007815447261</v>
      </c>
      <c r="AC3" s="7">
        <f t="shared" si="1"/>
        <v>0.37744092467251905</v>
      </c>
      <c r="AD3" s="12">
        <f>SUM(X3:AC3)</f>
        <v>1</v>
      </c>
      <c r="AE3" s="2">
        <f>SUM(X3:AB3)</f>
        <v>0.622559075327481</v>
      </c>
      <c r="AF3" s="2">
        <f t="shared" ref="AF3:AF31" si="2">X3/$AE3</f>
        <v>4.5879904396837349E-3</v>
      </c>
      <c r="AG3" s="2">
        <f t="shared" ref="AG3:AG31" si="3">Y3/$AE3</f>
        <v>8.712476683110322E-2</v>
      </c>
      <c r="AH3" s="2">
        <f t="shared" ref="AH3:AH31" si="4">Z3/$AE3</f>
        <v>0.10678720645198098</v>
      </c>
      <c r="AI3" s="2">
        <f t="shared" ref="AI3:AI31" si="5">AA3/$AE3</f>
        <v>2.3164136347442441E-2</v>
      </c>
      <c r="AJ3" s="2">
        <f t="shared" ref="AJ3:AJ31" si="6">AB3/$AE3</f>
        <v>0.77833589992978958</v>
      </c>
      <c r="AK3" s="2">
        <f>SUM(AF3:AJ3)</f>
        <v>1</v>
      </c>
      <c r="AL3" s="2">
        <f>X3+AF3*$AC3</f>
        <v>4.5879904396837349E-3</v>
      </c>
      <c r="AM3" s="2">
        <f>Y3+AG3*$AC3</f>
        <v>8.712476683110322E-2</v>
      </c>
      <c r="AN3" s="2">
        <f>Z3+AH3*$AC3</f>
        <v>0.10678720645198098</v>
      </c>
      <c r="AO3" s="2">
        <f>AA3+AI3*$AC3</f>
        <v>2.3164136347442445E-2</v>
      </c>
      <c r="AP3" s="2">
        <f>AB3+AJ3*$AC3</f>
        <v>0.77833589992978958</v>
      </c>
      <c r="AQ3" s="2">
        <f>SUM(AL3:AP3)</f>
        <v>1</v>
      </c>
      <c r="AS3" s="6">
        <v>691151</v>
      </c>
      <c r="AT3" s="2">
        <f>C3/AS3</f>
        <v>0.18652741272167589</v>
      </c>
      <c r="AV3" s="2">
        <f>AL3-X3</f>
        <v>1.7316953539429059E-3</v>
      </c>
      <c r="AW3" s="2">
        <f>AM3-Y3</f>
        <v>3.2884452554609214E-2</v>
      </c>
      <c r="AX3" s="2">
        <f>AN3-Z3</f>
        <v>4.030586194643089E-2</v>
      </c>
      <c r="AY3" s="2">
        <f>AO3-AA3</f>
        <v>8.7430930422189856E-3</v>
      </c>
      <c r="AZ3" s="2">
        <f>AP3-AB3</f>
        <v>0.29377582177531697</v>
      </c>
      <c r="BA3" s="2">
        <f>SUM(AV3:AZ3)</f>
        <v>0.377440924672519</v>
      </c>
      <c r="BB3" s="2"/>
      <c r="BD3" s="2"/>
    </row>
    <row r="4" spans="1:56">
      <c r="A4" s="1" t="s">
        <v>0</v>
      </c>
      <c r="B4" s="1">
        <v>1981</v>
      </c>
      <c r="C4" s="6">
        <v>116534.83103</v>
      </c>
      <c r="D4" s="6">
        <v>415.74665861</v>
      </c>
      <c r="E4" s="6">
        <v>7650.1473778999998</v>
      </c>
      <c r="F4" s="6">
        <v>7033.5050006000001</v>
      </c>
      <c r="G4" s="6">
        <v>2489.7561635000002</v>
      </c>
      <c r="H4" s="6">
        <v>53170.405622159997</v>
      </c>
      <c r="I4" s="6">
        <v>45775.270207230009</v>
      </c>
      <c r="J4" s="6">
        <v>100295.192679999</v>
      </c>
      <c r="K4" s="6">
        <v>274.355456</v>
      </c>
      <c r="L4" s="6">
        <v>5319.6639558999996</v>
      </c>
      <c r="M4" s="6">
        <v>7473.0943864999899</v>
      </c>
      <c r="N4" s="6">
        <v>981.97109922000004</v>
      </c>
      <c r="O4" s="6">
        <v>46726.095872940001</v>
      </c>
      <c r="P4" s="6">
        <v>39520.01190943901</v>
      </c>
      <c r="Q4" s="6">
        <f t="shared" ref="Q4:Q67" si="7">J4+C4</f>
        <v>216830.02370999899</v>
      </c>
      <c r="R4" s="6">
        <f t="shared" ref="R4:R67" si="8">K4+D4</f>
        <v>690.10211460999994</v>
      </c>
      <c r="S4" s="6">
        <f t="shared" ref="S4:S67" si="9">L4+E4</f>
        <v>12969.8113338</v>
      </c>
      <c r="T4" s="6">
        <f t="shared" ref="T4:T67" si="10">M4+F4</f>
        <v>14506.59938709999</v>
      </c>
      <c r="U4" s="6">
        <f t="shared" ref="U4:U67" si="11">N4+G4</f>
        <v>3471.72726272</v>
      </c>
      <c r="V4" s="6">
        <f t="shared" ref="V4:V67" si="12">O4+H4</f>
        <v>99896.501495100005</v>
      </c>
      <c r="W4" s="6">
        <f t="shared" ref="W4:W67" si="13">P4+I4</f>
        <v>85295.282116669026</v>
      </c>
      <c r="X4" s="7">
        <f t="shared" ref="X4:X67" si="14">R4/$Q4</f>
        <v>3.1826870781187684E-3</v>
      </c>
      <c r="Y4" s="7">
        <f t="shared" ref="Y4:AC67" si="15">S4/$Q4</f>
        <v>5.9815569411856798E-2</v>
      </c>
      <c r="Z4" s="7">
        <f t="shared" si="1"/>
        <v>6.6903093671667691E-2</v>
      </c>
      <c r="AA4" s="7">
        <f t="shared" si="1"/>
        <v>1.6011284799577797E-2</v>
      </c>
      <c r="AB4" s="7">
        <f t="shared" si="1"/>
        <v>0.46071341867631471</v>
      </c>
      <c r="AC4" s="7">
        <f t="shared" si="1"/>
        <v>0.39337394636246442</v>
      </c>
      <c r="AD4" s="12">
        <f t="shared" ref="AD4:AD67" si="16">SUM(X4:AC4)</f>
        <v>1.0000000000000002</v>
      </c>
      <c r="AE4" s="2">
        <f t="shared" ref="AE4:AE67" si="17">SUM(X4:AB4)</f>
        <v>0.60662605363753574</v>
      </c>
      <c r="AF4" s="2">
        <f t="shared" si="2"/>
        <v>5.2465387185965662E-3</v>
      </c>
      <c r="AG4" s="2">
        <f t="shared" si="3"/>
        <v>9.8603693417357099E-2</v>
      </c>
      <c r="AH4" s="2">
        <f t="shared" si="4"/>
        <v>0.1102872078614066</v>
      </c>
      <c r="AI4" s="2">
        <f t="shared" si="5"/>
        <v>2.639399462579739E-2</v>
      </c>
      <c r="AJ4" s="2">
        <f t="shared" si="6"/>
        <v>0.75946856537684237</v>
      </c>
      <c r="AK4" s="2">
        <f t="shared" ref="AK4:AK67" si="18">SUM(AF4:AJ4)</f>
        <v>1</v>
      </c>
      <c r="AL4" s="2">
        <f t="shared" ref="AL4:AL67" si="19">X4+AF4*$AC4</f>
        <v>5.246538718596567E-3</v>
      </c>
      <c r="AM4" s="2">
        <f t="shared" ref="AM4:AM67" si="20">Y4+AG4*$AC4</f>
        <v>9.8603693417357113E-2</v>
      </c>
      <c r="AN4" s="2">
        <f t="shared" ref="AN4:AN67" si="21">Z4+AH4*$AC4</f>
        <v>0.11028720786140661</v>
      </c>
      <c r="AO4" s="2">
        <f t="shared" ref="AO4:AO67" si="22">AA4+AI4*$AC4</f>
        <v>2.6393994625797394E-2</v>
      </c>
      <c r="AP4" s="2">
        <f t="shared" ref="AP4:AP67" si="23">AB4+AJ4*$AC4</f>
        <v>0.75946856537684249</v>
      </c>
      <c r="AQ4" s="2">
        <f t="shared" ref="AQ4:AQ67" si="24">SUM(AL4:AP4)</f>
        <v>1.0000000000000002</v>
      </c>
      <c r="AS4" s="6">
        <v>604411</v>
      </c>
      <c r="AT4" s="2">
        <f t="shared" ref="AT4:AT67" si="25">C4/AS4</f>
        <v>0.19280726365006592</v>
      </c>
      <c r="AV4" s="2">
        <f t="shared" ref="AV4:AV67" si="26">AL4-X4</f>
        <v>2.0638516404777986E-3</v>
      </c>
      <c r="AW4" s="2">
        <f t="shared" ref="AW4:AW67" si="27">AM4-Y4</f>
        <v>3.8788124005500316E-2</v>
      </c>
      <c r="AX4" s="2">
        <f t="shared" ref="AX4:AX67" si="28">AN4-Z4</f>
        <v>4.338411418973892E-2</v>
      </c>
      <c r="AY4" s="2">
        <f t="shared" ref="AY4:AY67" si="29">AO4-AA4</f>
        <v>1.0382709826219597E-2</v>
      </c>
      <c r="AZ4" s="2">
        <f t="shared" ref="AZ4:AZ67" si="30">AP4-AB4</f>
        <v>0.29875514670052777</v>
      </c>
      <c r="BA4" s="2">
        <f t="shared" ref="BA4:BA67" si="31">SUM(AV4:AZ4)</f>
        <v>0.39337394636246442</v>
      </c>
      <c r="BD4" s="2"/>
    </row>
    <row r="5" spans="1:56">
      <c r="A5" s="1" t="s">
        <v>0</v>
      </c>
      <c r="B5" s="1">
        <v>1982</v>
      </c>
      <c r="C5" s="6">
        <v>112782.84624</v>
      </c>
      <c r="D5" s="6">
        <v>353.439743079999</v>
      </c>
      <c r="E5" s="6">
        <v>7281.4299785000003</v>
      </c>
      <c r="F5" s="6">
        <v>7540.0048646999903</v>
      </c>
      <c r="G5" s="6">
        <v>2634.1657025</v>
      </c>
      <c r="H5" s="6">
        <v>54060.223479250002</v>
      </c>
      <c r="I5" s="6">
        <v>40913.582471969996</v>
      </c>
      <c r="J5" s="6">
        <v>91279.941307999907</v>
      </c>
      <c r="K5" s="6">
        <v>349.629549</v>
      </c>
      <c r="L5" s="6">
        <v>5013.7428326999898</v>
      </c>
      <c r="M5" s="6">
        <v>6902.2993102999899</v>
      </c>
      <c r="N5" s="6">
        <v>1052.0341117</v>
      </c>
      <c r="O5" s="6">
        <v>43102.346170029901</v>
      </c>
      <c r="P5" s="6">
        <v>34859.889334270025</v>
      </c>
      <c r="Q5" s="6">
        <f t="shared" si="7"/>
        <v>204062.78754799991</v>
      </c>
      <c r="R5" s="6">
        <f t="shared" si="8"/>
        <v>703.06929207999906</v>
      </c>
      <c r="S5" s="6">
        <f t="shared" si="9"/>
        <v>12295.172811199991</v>
      </c>
      <c r="T5" s="6">
        <f t="shared" si="10"/>
        <v>14442.304174999979</v>
      </c>
      <c r="U5" s="6">
        <f t="shared" si="11"/>
        <v>3686.1998142000002</v>
      </c>
      <c r="V5" s="6">
        <f t="shared" si="12"/>
        <v>97162.569649279903</v>
      </c>
      <c r="W5" s="6">
        <f t="shared" si="13"/>
        <v>75773.471806240021</v>
      </c>
      <c r="X5" s="7">
        <f t="shared" si="14"/>
        <v>3.4453576790164264E-3</v>
      </c>
      <c r="Y5" s="7">
        <f t="shared" si="15"/>
        <v>6.0251910497438957E-2</v>
      </c>
      <c r="Z5" s="7">
        <f t="shared" si="1"/>
        <v>7.0773825784394145E-2</v>
      </c>
      <c r="AA5" s="7">
        <f t="shared" si="1"/>
        <v>1.80640471420245E-2</v>
      </c>
      <c r="AB5" s="7">
        <f t="shared" si="1"/>
        <v>0.4761405585838388</v>
      </c>
      <c r="AC5" s="7">
        <f t="shared" si="1"/>
        <v>0.37132430031328711</v>
      </c>
      <c r="AD5" s="12">
        <f t="shared" si="16"/>
        <v>1</v>
      </c>
      <c r="AE5" s="2">
        <f t="shared" si="17"/>
        <v>0.62867569968671289</v>
      </c>
      <c r="AF5" s="2">
        <f t="shared" si="2"/>
        <v>5.4803417417491193E-3</v>
      </c>
      <c r="AG5" s="2">
        <f t="shared" si="3"/>
        <v>9.5839413750943792E-2</v>
      </c>
      <c r="AH5" s="2">
        <f t="shared" si="4"/>
        <v>0.1125760480636722</v>
      </c>
      <c r="AI5" s="2">
        <f t="shared" si="5"/>
        <v>2.8733490336951679E-2</v>
      </c>
      <c r="AJ5" s="2">
        <f t="shared" si="6"/>
        <v>0.75737070610668311</v>
      </c>
      <c r="AK5" s="2">
        <f t="shared" si="18"/>
        <v>0.99999999999999989</v>
      </c>
      <c r="AL5" s="2">
        <f t="shared" si="19"/>
        <v>5.4803417417491193E-3</v>
      </c>
      <c r="AM5" s="2">
        <f t="shared" si="20"/>
        <v>9.5839413750943792E-2</v>
      </c>
      <c r="AN5" s="2">
        <f t="shared" si="21"/>
        <v>0.1125760480636722</v>
      </c>
      <c r="AO5" s="2">
        <f t="shared" si="22"/>
        <v>2.8733490336951679E-2</v>
      </c>
      <c r="AP5" s="2">
        <f t="shared" si="23"/>
        <v>0.75737070610668311</v>
      </c>
      <c r="AQ5" s="2">
        <f t="shared" si="24"/>
        <v>0.99999999999999989</v>
      </c>
      <c r="AS5" s="6">
        <v>573349</v>
      </c>
      <c r="AT5" s="2">
        <f t="shared" si="25"/>
        <v>0.19670889151284821</v>
      </c>
      <c r="AV5" s="2">
        <f t="shared" si="26"/>
        <v>2.0349840627326928E-3</v>
      </c>
      <c r="AW5" s="2">
        <f t="shared" si="27"/>
        <v>3.5587503253504835E-2</v>
      </c>
      <c r="AX5" s="2">
        <f t="shared" si="28"/>
        <v>4.1802222279278059E-2</v>
      </c>
      <c r="AY5" s="2">
        <f t="shared" si="29"/>
        <v>1.0669443194927179E-2</v>
      </c>
      <c r="AZ5" s="2">
        <f t="shared" si="30"/>
        <v>0.28123014752284431</v>
      </c>
      <c r="BA5" s="2">
        <f t="shared" si="31"/>
        <v>0.37132430031328711</v>
      </c>
      <c r="BD5" s="2"/>
    </row>
    <row r="6" spans="1:56">
      <c r="A6" s="1" t="s">
        <v>0</v>
      </c>
      <c r="B6" s="1">
        <v>1983</v>
      </c>
      <c r="C6" s="6">
        <v>103164.166889999</v>
      </c>
      <c r="D6" s="6">
        <v>349.99674771999997</v>
      </c>
      <c r="E6" s="6">
        <v>6242.4751864999898</v>
      </c>
      <c r="F6" s="6">
        <v>7959.9476576999896</v>
      </c>
      <c r="G6" s="6">
        <v>2400.5646388999999</v>
      </c>
      <c r="H6" s="6">
        <v>51276.541915059897</v>
      </c>
      <c r="I6" s="6">
        <v>34934.640744119133</v>
      </c>
      <c r="J6" s="6">
        <v>89889.432723999897</v>
      </c>
      <c r="K6" s="6">
        <v>447.52852300000001</v>
      </c>
      <c r="L6" s="6">
        <v>5457.8137561000003</v>
      </c>
      <c r="M6" s="6">
        <v>7234.8086633000003</v>
      </c>
      <c r="N6" s="6">
        <v>1077.7625275999901</v>
      </c>
      <c r="O6" s="6">
        <v>42425.955563169897</v>
      </c>
      <c r="P6" s="6">
        <v>33245.563690830008</v>
      </c>
      <c r="Q6" s="6">
        <f t="shared" si="7"/>
        <v>193053.5996139989</v>
      </c>
      <c r="R6" s="6">
        <f t="shared" si="8"/>
        <v>797.52527071999998</v>
      </c>
      <c r="S6" s="6">
        <f t="shared" si="9"/>
        <v>11700.288942599989</v>
      </c>
      <c r="T6" s="6">
        <f t="shared" si="10"/>
        <v>15194.75632099999</v>
      </c>
      <c r="U6" s="6">
        <f t="shared" si="11"/>
        <v>3478.3271664999902</v>
      </c>
      <c r="V6" s="6">
        <f t="shared" si="12"/>
        <v>93702.497478229794</v>
      </c>
      <c r="W6" s="6">
        <f t="shared" si="13"/>
        <v>68180.204434949148</v>
      </c>
      <c r="X6" s="7">
        <f t="shared" si="14"/>
        <v>4.1311080047956228E-3</v>
      </c>
      <c r="Y6" s="7">
        <f t="shared" si="15"/>
        <v>6.0606427261621312E-2</v>
      </c>
      <c r="Z6" s="7">
        <f t="shared" si="1"/>
        <v>7.8707448871096694E-2</v>
      </c>
      <c r="AA6" s="7">
        <f t="shared" si="1"/>
        <v>1.8017416787124058E-2</v>
      </c>
      <c r="AB6" s="7">
        <f t="shared" si="1"/>
        <v>0.48537037209139478</v>
      </c>
      <c r="AC6" s="7">
        <f t="shared" si="1"/>
        <v>0.35316722698396757</v>
      </c>
      <c r="AD6" s="12">
        <f t="shared" si="16"/>
        <v>1</v>
      </c>
      <c r="AE6" s="2">
        <f t="shared" si="17"/>
        <v>0.64683277301603248</v>
      </c>
      <c r="AF6" s="2">
        <f t="shared" si="2"/>
        <v>6.3866708322975292E-3</v>
      </c>
      <c r="AG6" s="2">
        <f t="shared" si="3"/>
        <v>9.3697211690476775E-2</v>
      </c>
      <c r="AH6" s="2">
        <f t="shared" si="4"/>
        <v>0.1216812940755954</v>
      </c>
      <c r="AI6" s="2">
        <f t="shared" si="5"/>
        <v>2.7854829777892959E-2</v>
      </c>
      <c r="AJ6" s="2">
        <f t="shared" si="6"/>
        <v>0.75037999362373731</v>
      </c>
      <c r="AK6" s="2">
        <f t="shared" si="18"/>
        <v>1</v>
      </c>
      <c r="AL6" s="2">
        <f t="shared" si="19"/>
        <v>6.3866708322975292E-3</v>
      </c>
      <c r="AM6" s="2">
        <f t="shared" si="20"/>
        <v>9.3697211690476789E-2</v>
      </c>
      <c r="AN6" s="2">
        <f t="shared" si="21"/>
        <v>0.1216812940755954</v>
      </c>
      <c r="AO6" s="2">
        <f t="shared" si="22"/>
        <v>2.7854829777892959E-2</v>
      </c>
      <c r="AP6" s="2">
        <f t="shared" si="23"/>
        <v>0.75037999362373742</v>
      </c>
      <c r="AQ6" s="2">
        <f t="shared" si="24"/>
        <v>1</v>
      </c>
      <c r="AS6" s="6">
        <v>547934</v>
      </c>
      <c r="AT6" s="2">
        <f t="shared" si="25"/>
        <v>0.18827845486865025</v>
      </c>
      <c r="AV6" s="2">
        <f t="shared" si="26"/>
        <v>2.2555628275019064E-3</v>
      </c>
      <c r="AW6" s="2">
        <f t="shared" si="27"/>
        <v>3.3090784428855477E-2</v>
      </c>
      <c r="AX6" s="2">
        <f t="shared" si="28"/>
        <v>4.2973845204498706E-2</v>
      </c>
      <c r="AY6" s="2">
        <f t="shared" si="29"/>
        <v>9.8374129907689012E-3</v>
      </c>
      <c r="AZ6" s="2">
        <f t="shared" si="30"/>
        <v>0.26500962153234264</v>
      </c>
      <c r="BA6" s="2">
        <f t="shared" si="31"/>
        <v>0.35316722698396763</v>
      </c>
      <c r="BD6" s="2"/>
    </row>
    <row r="7" spans="1:56">
      <c r="A7" s="1" t="s">
        <v>0</v>
      </c>
      <c r="B7" s="1">
        <v>1984</v>
      </c>
      <c r="C7" s="6">
        <v>101089.403739999</v>
      </c>
      <c r="D7" s="6">
        <v>347.85056467999902</v>
      </c>
      <c r="E7" s="6">
        <v>6050.1416138000004</v>
      </c>
      <c r="F7" s="6">
        <v>8715.3960133999899</v>
      </c>
      <c r="G7" s="6">
        <v>2371.1260539</v>
      </c>
      <c r="H7" s="6">
        <v>50335.076642439897</v>
      </c>
      <c r="I7" s="6">
        <v>33269.812851779119</v>
      </c>
      <c r="J7" s="6">
        <v>91810.467373000007</v>
      </c>
      <c r="K7" s="6">
        <v>312.23430400000001</v>
      </c>
      <c r="L7" s="6">
        <v>7359.1908038000001</v>
      </c>
      <c r="M7" s="6">
        <v>7634.0535928999998</v>
      </c>
      <c r="N7" s="6">
        <v>1019.5664832</v>
      </c>
      <c r="O7" s="6">
        <v>42869.415049479998</v>
      </c>
      <c r="P7" s="6">
        <v>32616.007139620018</v>
      </c>
      <c r="Q7" s="6">
        <f t="shared" si="7"/>
        <v>192899.87111299901</v>
      </c>
      <c r="R7" s="6">
        <f t="shared" si="8"/>
        <v>660.08486867999909</v>
      </c>
      <c r="S7" s="6">
        <f t="shared" si="9"/>
        <v>13409.332417600001</v>
      </c>
      <c r="T7" s="6">
        <f t="shared" si="10"/>
        <v>16349.44960629999</v>
      </c>
      <c r="U7" s="6">
        <f t="shared" si="11"/>
        <v>3390.6925370999998</v>
      </c>
      <c r="V7" s="6">
        <f t="shared" si="12"/>
        <v>93204.491691919888</v>
      </c>
      <c r="W7" s="6">
        <f t="shared" si="13"/>
        <v>65885.819991399141</v>
      </c>
      <c r="X7" s="7">
        <f t="shared" si="14"/>
        <v>3.4219041457696324E-3</v>
      </c>
      <c r="Y7" s="7">
        <f t="shared" si="15"/>
        <v>6.9514470591558533E-2</v>
      </c>
      <c r="Z7" s="7">
        <f t="shared" si="1"/>
        <v>8.4756145828229351E-2</v>
      </c>
      <c r="AA7" s="7">
        <f t="shared" si="1"/>
        <v>1.7577474352555491E-2</v>
      </c>
      <c r="AB7" s="7">
        <f t="shared" si="1"/>
        <v>0.48317550008792665</v>
      </c>
      <c r="AC7" s="7">
        <f t="shared" si="1"/>
        <v>0.34155450499396039</v>
      </c>
      <c r="AD7" s="12">
        <f t="shared" si="16"/>
        <v>1</v>
      </c>
      <c r="AE7" s="2">
        <f t="shared" si="17"/>
        <v>0.65844549500603966</v>
      </c>
      <c r="AF7" s="2">
        <f t="shared" si="2"/>
        <v>5.1969436676580867E-3</v>
      </c>
      <c r="AG7" s="2">
        <f t="shared" si="3"/>
        <v>0.10557361409378449</v>
      </c>
      <c r="AH7" s="2">
        <f t="shared" si="4"/>
        <v>0.12872158207635989</v>
      </c>
      <c r="AI7" s="2">
        <f t="shared" si="5"/>
        <v>2.6695412886672206E-2</v>
      </c>
      <c r="AJ7" s="2">
        <f t="shared" si="6"/>
        <v>0.7338124472755253</v>
      </c>
      <c r="AK7" s="2">
        <f t="shared" si="18"/>
        <v>1</v>
      </c>
      <c r="AL7" s="2">
        <f t="shared" si="19"/>
        <v>5.1969436676580875E-3</v>
      </c>
      <c r="AM7" s="2">
        <f t="shared" si="20"/>
        <v>0.10557361409378449</v>
      </c>
      <c r="AN7" s="2">
        <f t="shared" si="21"/>
        <v>0.12872158207635989</v>
      </c>
      <c r="AO7" s="2">
        <f t="shared" si="22"/>
        <v>2.669541288667221E-2</v>
      </c>
      <c r="AP7" s="2">
        <f t="shared" si="23"/>
        <v>0.73381244727552541</v>
      </c>
      <c r="AQ7" s="2">
        <f t="shared" si="24"/>
        <v>1</v>
      </c>
      <c r="AS7" s="6">
        <v>520231</v>
      </c>
      <c r="AT7" s="2">
        <f t="shared" si="25"/>
        <v>0.19431637818584246</v>
      </c>
      <c r="AV7" s="2">
        <f t="shared" si="26"/>
        <v>1.7750395218884552E-3</v>
      </c>
      <c r="AW7" s="2">
        <f t="shared" si="27"/>
        <v>3.6059143502225957E-2</v>
      </c>
      <c r="AX7" s="2">
        <f t="shared" si="28"/>
        <v>4.3965436248130541E-2</v>
      </c>
      <c r="AY7" s="2">
        <f t="shared" si="29"/>
        <v>9.1179385341167186E-3</v>
      </c>
      <c r="AZ7" s="2">
        <f t="shared" si="30"/>
        <v>0.25063694718759877</v>
      </c>
      <c r="BA7" s="2">
        <f t="shared" si="31"/>
        <v>0.34155450499396045</v>
      </c>
      <c r="BD7" s="2"/>
    </row>
    <row r="8" spans="1:56">
      <c r="A8" s="1" t="s">
        <v>0</v>
      </c>
      <c r="B8" s="1">
        <v>1985</v>
      </c>
      <c r="C8" s="6">
        <v>104270.16680000001</v>
      </c>
      <c r="D8" s="6">
        <v>394.62499195999902</v>
      </c>
      <c r="E8" s="6">
        <v>5885.1258410999999</v>
      </c>
      <c r="F8" s="6">
        <v>9317.0186221999993</v>
      </c>
      <c r="G8" s="6">
        <v>2466.8337078</v>
      </c>
      <c r="H8" s="6">
        <v>53538.608938609897</v>
      </c>
      <c r="I8" s="6">
        <v>32667.954698330112</v>
      </c>
      <c r="J8" s="6">
        <v>96043.150687999907</v>
      </c>
      <c r="K8" s="6">
        <v>783.05670399999894</v>
      </c>
      <c r="L8" s="6">
        <v>8449.7655365999908</v>
      </c>
      <c r="M8" s="6">
        <v>8321.8732056999906</v>
      </c>
      <c r="N8" s="6">
        <v>1103.7159078</v>
      </c>
      <c r="O8" s="6">
        <v>45323.528478840002</v>
      </c>
      <c r="P8" s="6">
        <v>32061.210855059919</v>
      </c>
      <c r="Q8" s="6">
        <f t="shared" si="7"/>
        <v>200313.31748799991</v>
      </c>
      <c r="R8" s="6">
        <f t="shared" si="8"/>
        <v>1177.681695959998</v>
      </c>
      <c r="S8" s="6">
        <f t="shared" si="9"/>
        <v>14334.891377699991</v>
      </c>
      <c r="T8" s="6">
        <f t="shared" si="10"/>
        <v>17638.891827899992</v>
      </c>
      <c r="U8" s="6">
        <f t="shared" si="11"/>
        <v>3570.5496155999999</v>
      </c>
      <c r="V8" s="6">
        <f t="shared" si="12"/>
        <v>98862.137417449907</v>
      </c>
      <c r="W8" s="6">
        <f t="shared" si="13"/>
        <v>64729.165553390034</v>
      </c>
      <c r="X8" s="7">
        <f t="shared" si="14"/>
        <v>5.8791982017398761E-3</v>
      </c>
      <c r="Y8" s="7">
        <f t="shared" si="15"/>
        <v>7.1562348212613203E-2</v>
      </c>
      <c r="Z8" s="7">
        <f t="shared" si="1"/>
        <v>8.8056510915489564E-2</v>
      </c>
      <c r="AA8" s="7">
        <f t="shared" si="1"/>
        <v>1.7824823932706818E-2</v>
      </c>
      <c r="AB8" s="7">
        <f t="shared" si="1"/>
        <v>0.49353751741130442</v>
      </c>
      <c r="AC8" s="7">
        <f t="shared" si="1"/>
        <v>0.32313960132614616</v>
      </c>
      <c r="AD8" s="12">
        <f t="shared" si="16"/>
        <v>1</v>
      </c>
      <c r="AE8" s="2">
        <f t="shared" si="17"/>
        <v>0.67686039867385384</v>
      </c>
      <c r="AF8" s="2">
        <f t="shared" si="2"/>
        <v>8.6859834217790834E-3</v>
      </c>
      <c r="AG8" s="2">
        <f t="shared" si="3"/>
        <v>0.1057268948705265</v>
      </c>
      <c r="AH8" s="2">
        <f t="shared" si="4"/>
        <v>0.13009552795231522</v>
      </c>
      <c r="AI8" s="2">
        <f t="shared" si="5"/>
        <v>2.6334564657099602E-2</v>
      </c>
      <c r="AJ8" s="2">
        <f t="shared" si="6"/>
        <v>0.72915702909827962</v>
      </c>
      <c r="AK8" s="2">
        <f t="shared" si="18"/>
        <v>1</v>
      </c>
      <c r="AL8" s="2">
        <f t="shared" si="19"/>
        <v>8.6859834217790834E-3</v>
      </c>
      <c r="AM8" s="2">
        <f t="shared" si="20"/>
        <v>0.1057268948705265</v>
      </c>
      <c r="AN8" s="2">
        <f t="shared" si="21"/>
        <v>0.13009552795231522</v>
      </c>
      <c r="AO8" s="2">
        <f t="shared" si="22"/>
        <v>2.6334564657099602E-2</v>
      </c>
      <c r="AP8" s="2">
        <f t="shared" si="23"/>
        <v>0.72915702909827962</v>
      </c>
      <c r="AQ8" s="2">
        <f t="shared" si="24"/>
        <v>1</v>
      </c>
      <c r="AS8" s="6">
        <v>543070</v>
      </c>
      <c r="AT8" s="2">
        <f t="shared" si="25"/>
        <v>0.19200133831734401</v>
      </c>
      <c r="AV8" s="2">
        <f t="shared" si="26"/>
        <v>2.8067852200392074E-3</v>
      </c>
      <c r="AW8" s="2">
        <f t="shared" si="27"/>
        <v>3.4164546657913297E-2</v>
      </c>
      <c r="AX8" s="2">
        <f t="shared" si="28"/>
        <v>4.2039017036825652E-2</v>
      </c>
      <c r="AY8" s="2">
        <f t="shared" si="29"/>
        <v>8.5097407243927836E-3</v>
      </c>
      <c r="AZ8" s="2">
        <f t="shared" si="30"/>
        <v>0.2356195116869752</v>
      </c>
      <c r="BA8" s="2">
        <f t="shared" si="31"/>
        <v>0.32313960132614616</v>
      </c>
      <c r="BD8" s="2"/>
    </row>
    <row r="9" spans="1:56">
      <c r="A9" s="1" t="s">
        <v>0</v>
      </c>
      <c r="B9" s="1">
        <v>1986</v>
      </c>
      <c r="C9" s="6">
        <v>124745.83959</v>
      </c>
      <c r="D9" s="6">
        <v>546.53603862</v>
      </c>
      <c r="E9" s="6">
        <v>6747.3829361999897</v>
      </c>
      <c r="F9" s="6">
        <v>8764.2356464999903</v>
      </c>
      <c r="G9" s="6">
        <v>3894.2794893999899</v>
      </c>
      <c r="H9" s="6">
        <v>72661.353061079993</v>
      </c>
      <c r="I9" s="6">
        <v>32132.052418200037</v>
      </c>
      <c r="J9" s="6">
        <v>117404.20959</v>
      </c>
      <c r="K9" s="6">
        <v>664.64416000000006</v>
      </c>
      <c r="L9" s="6">
        <v>8812.9715921000006</v>
      </c>
      <c r="M9" s="6">
        <v>10499.757502</v>
      </c>
      <c r="N9" s="6">
        <v>1537.4156137</v>
      </c>
      <c r="O9" s="6">
        <v>59934.988453539903</v>
      </c>
      <c r="P9" s="6">
        <v>35954.432268660086</v>
      </c>
      <c r="Q9" s="6">
        <f t="shared" si="7"/>
        <v>242150.04918</v>
      </c>
      <c r="R9" s="6">
        <f t="shared" si="8"/>
        <v>1211.1801986200001</v>
      </c>
      <c r="S9" s="6">
        <f t="shared" si="9"/>
        <v>15560.354528299991</v>
      </c>
      <c r="T9" s="6">
        <f t="shared" si="10"/>
        <v>19263.993148499991</v>
      </c>
      <c r="U9" s="6">
        <f t="shared" si="11"/>
        <v>5431.6951030999899</v>
      </c>
      <c r="V9" s="6">
        <f t="shared" si="12"/>
        <v>132596.34151461988</v>
      </c>
      <c r="W9" s="6">
        <f t="shared" si="13"/>
        <v>68086.484686860116</v>
      </c>
      <c r="X9" s="7">
        <f t="shared" si="14"/>
        <v>5.0017755632156841E-3</v>
      </c>
      <c r="Y9" s="7">
        <f t="shared" si="15"/>
        <v>6.4259142548153458E-2</v>
      </c>
      <c r="Z9" s="7">
        <f t="shared" si="1"/>
        <v>7.9553951005726528E-2</v>
      </c>
      <c r="AA9" s="7">
        <f t="shared" si="1"/>
        <v>2.2431112946264115E-2</v>
      </c>
      <c r="AB9" s="7">
        <f t="shared" si="1"/>
        <v>0.54757924668458613</v>
      </c>
      <c r="AC9" s="7">
        <f t="shared" si="1"/>
        <v>0.28117477125205398</v>
      </c>
      <c r="AD9" s="12">
        <f t="shared" si="16"/>
        <v>1</v>
      </c>
      <c r="AE9" s="2">
        <f t="shared" si="17"/>
        <v>0.71882522874794597</v>
      </c>
      <c r="AF9" s="2">
        <f t="shared" si="2"/>
        <v>6.9582637937288406E-3</v>
      </c>
      <c r="AG9" s="2">
        <f t="shared" si="3"/>
        <v>8.9394667825001647E-2</v>
      </c>
      <c r="AH9" s="2">
        <f t="shared" si="4"/>
        <v>0.11067217429790836</v>
      </c>
      <c r="AI9" s="2">
        <f t="shared" si="5"/>
        <v>3.1205238838562691E-2</v>
      </c>
      <c r="AJ9" s="2">
        <f t="shared" si="6"/>
        <v>0.76176965524479834</v>
      </c>
      <c r="AK9" s="2">
        <f t="shared" si="18"/>
        <v>0.99999999999999989</v>
      </c>
      <c r="AL9" s="2">
        <f t="shared" si="19"/>
        <v>6.9582637937288406E-3</v>
      </c>
      <c r="AM9" s="2">
        <f t="shared" si="20"/>
        <v>8.9394667825001647E-2</v>
      </c>
      <c r="AN9" s="2">
        <f t="shared" si="21"/>
        <v>0.11067217429790836</v>
      </c>
      <c r="AO9" s="2">
        <f t="shared" si="22"/>
        <v>3.1205238838562691E-2</v>
      </c>
      <c r="AP9" s="2">
        <f t="shared" si="23"/>
        <v>0.76176965524479834</v>
      </c>
      <c r="AQ9" s="2">
        <f t="shared" si="24"/>
        <v>0.99999999999999989</v>
      </c>
      <c r="AS9" s="6">
        <v>759902</v>
      </c>
      <c r="AT9" s="2">
        <f t="shared" si="25"/>
        <v>0.16416043067395533</v>
      </c>
      <c r="AV9" s="2">
        <f t="shared" si="26"/>
        <v>1.9564882305131565E-3</v>
      </c>
      <c r="AW9" s="2">
        <f t="shared" si="27"/>
        <v>2.5135525276848189E-2</v>
      </c>
      <c r="AX9" s="2">
        <f t="shared" si="28"/>
        <v>3.1118223292181835E-2</v>
      </c>
      <c r="AY9" s="2">
        <f t="shared" si="29"/>
        <v>8.774125892298576E-3</v>
      </c>
      <c r="AZ9" s="2">
        <f t="shared" si="30"/>
        <v>0.21419040856021221</v>
      </c>
      <c r="BA9" s="2">
        <f t="shared" si="31"/>
        <v>0.28117477125205398</v>
      </c>
      <c r="BD9" s="2"/>
    </row>
    <row r="10" spans="1:56">
      <c r="A10" s="1" t="s">
        <v>0</v>
      </c>
      <c r="B10" s="1">
        <v>1987</v>
      </c>
      <c r="C10" s="6">
        <v>153790.55648</v>
      </c>
      <c r="D10" s="6">
        <v>863.95882334999897</v>
      </c>
      <c r="E10" s="6">
        <v>7926.7198105999996</v>
      </c>
      <c r="F10" s="6">
        <v>12601.20393</v>
      </c>
      <c r="G10" s="6">
        <v>4926.3913079000004</v>
      </c>
      <c r="H10" s="6">
        <v>89765.854862799897</v>
      </c>
      <c r="I10" s="6">
        <v>37706.427745350098</v>
      </c>
      <c r="J10" s="6">
        <v>140569.53605</v>
      </c>
      <c r="K10" s="6">
        <v>850.16646400000002</v>
      </c>
      <c r="L10" s="6">
        <v>9864.8547029000001</v>
      </c>
      <c r="M10" s="6">
        <v>13442.014289000001</v>
      </c>
      <c r="N10" s="6">
        <v>2118.0784935000001</v>
      </c>
      <c r="O10" s="6">
        <v>75590.818596169906</v>
      </c>
      <c r="P10" s="6">
        <v>38703.603504430088</v>
      </c>
      <c r="Q10" s="6">
        <f t="shared" si="7"/>
        <v>294360.09253000002</v>
      </c>
      <c r="R10" s="6">
        <f t="shared" si="8"/>
        <v>1714.1252873499989</v>
      </c>
      <c r="S10" s="6">
        <f t="shared" si="9"/>
        <v>17791.5745135</v>
      </c>
      <c r="T10" s="6">
        <f t="shared" si="10"/>
        <v>26043.218219000002</v>
      </c>
      <c r="U10" s="6">
        <f t="shared" si="11"/>
        <v>7044.4698014000005</v>
      </c>
      <c r="V10" s="6">
        <f t="shared" si="12"/>
        <v>165356.6734589698</v>
      </c>
      <c r="W10" s="6">
        <f t="shared" si="13"/>
        <v>76410.031249780179</v>
      </c>
      <c r="X10" s="7">
        <f t="shared" si="14"/>
        <v>5.8232258069266032E-3</v>
      </c>
      <c r="Y10" s="7">
        <f t="shared" si="15"/>
        <v>6.0441530509733589E-2</v>
      </c>
      <c r="Z10" s="7">
        <f t="shared" si="1"/>
        <v>8.8474011525002422E-2</v>
      </c>
      <c r="AA10" s="7">
        <f t="shared" si="1"/>
        <v>2.3931470264373748E-2</v>
      </c>
      <c r="AB10" s="7">
        <f t="shared" si="1"/>
        <v>0.56174963133671829</v>
      </c>
      <c r="AC10" s="7">
        <f t="shared" si="1"/>
        <v>0.25958013055724516</v>
      </c>
      <c r="AD10" s="12">
        <f t="shared" si="16"/>
        <v>0.99999999999999978</v>
      </c>
      <c r="AE10" s="2">
        <f t="shared" si="17"/>
        <v>0.74041986944275462</v>
      </c>
      <c r="AF10" s="2">
        <f t="shared" si="2"/>
        <v>7.8647616673350566E-3</v>
      </c>
      <c r="AG10" s="2">
        <f t="shared" si="3"/>
        <v>8.1631426983749533E-2</v>
      </c>
      <c r="AH10" s="2">
        <f t="shared" si="4"/>
        <v>0.11949167651536501</v>
      </c>
      <c r="AI10" s="2">
        <f t="shared" si="5"/>
        <v>3.2321485756972926E-2</v>
      </c>
      <c r="AJ10" s="2">
        <f t="shared" si="6"/>
        <v>0.75869064907657757</v>
      </c>
      <c r="AK10" s="2">
        <f t="shared" si="18"/>
        <v>1</v>
      </c>
      <c r="AL10" s="2">
        <f t="shared" si="19"/>
        <v>7.8647616673350549E-3</v>
      </c>
      <c r="AM10" s="2">
        <f t="shared" si="20"/>
        <v>8.1631426983749519E-2</v>
      </c>
      <c r="AN10" s="2">
        <f t="shared" si="21"/>
        <v>0.11949167651536498</v>
      </c>
      <c r="AO10" s="2">
        <f t="shared" si="22"/>
        <v>3.2321485756972919E-2</v>
      </c>
      <c r="AP10" s="2">
        <f t="shared" si="23"/>
        <v>0.75869064907657735</v>
      </c>
      <c r="AQ10" s="2">
        <f t="shared" si="24"/>
        <v>0.99999999999999978</v>
      </c>
      <c r="AS10" s="6">
        <v>922341</v>
      </c>
      <c r="AT10" s="2">
        <f t="shared" si="25"/>
        <v>0.16673936914872048</v>
      </c>
      <c r="AV10" s="2">
        <f t="shared" si="26"/>
        <v>2.0415358604084517E-3</v>
      </c>
      <c r="AW10" s="2">
        <f t="shared" si="27"/>
        <v>2.118989647401593E-2</v>
      </c>
      <c r="AX10" s="2">
        <f t="shared" si="28"/>
        <v>3.1017664990362556E-2</v>
      </c>
      <c r="AY10" s="2">
        <f t="shared" si="29"/>
        <v>8.3900154925991705E-3</v>
      </c>
      <c r="AZ10" s="2">
        <f t="shared" si="30"/>
        <v>0.19694101773985906</v>
      </c>
      <c r="BA10" s="2">
        <f t="shared" si="31"/>
        <v>0.25958013055724516</v>
      </c>
      <c r="BD10" s="2"/>
    </row>
    <row r="11" spans="1:56">
      <c r="A11" s="1" t="s">
        <v>0</v>
      </c>
      <c r="B11" s="1">
        <v>1988</v>
      </c>
      <c r="C11" s="6">
        <v>171009.30342000001</v>
      </c>
      <c r="D11" s="6">
        <v>1145.1119169000001</v>
      </c>
      <c r="E11" s="6">
        <v>9699.1736249000005</v>
      </c>
      <c r="F11" s="6">
        <v>13873.275277000001</v>
      </c>
      <c r="G11" s="6">
        <v>6121.9313303999998</v>
      </c>
      <c r="H11" s="6">
        <v>98368.586119729895</v>
      </c>
      <c r="I11" s="6">
        <v>41801.225151070117</v>
      </c>
      <c r="J11" s="6">
        <v>159071.36462000001</v>
      </c>
      <c r="K11" s="6">
        <v>928.09049600000003</v>
      </c>
      <c r="L11" s="6">
        <v>11314.109253000001</v>
      </c>
      <c r="M11" s="6">
        <v>16413.6841419999</v>
      </c>
      <c r="N11" s="6">
        <v>2850.7798121000001</v>
      </c>
      <c r="O11" s="6">
        <v>85284.378149740005</v>
      </c>
      <c r="P11" s="6">
        <v>42280.322767160105</v>
      </c>
      <c r="Q11" s="6">
        <f t="shared" si="7"/>
        <v>330080.66804000002</v>
      </c>
      <c r="R11" s="6">
        <f t="shared" si="8"/>
        <v>2073.2024129000001</v>
      </c>
      <c r="S11" s="6">
        <f t="shared" si="9"/>
        <v>21013.282877900001</v>
      </c>
      <c r="T11" s="6">
        <f t="shared" si="10"/>
        <v>30286.959418999901</v>
      </c>
      <c r="U11" s="6">
        <f t="shared" si="11"/>
        <v>8972.7111425000003</v>
      </c>
      <c r="V11" s="6">
        <f t="shared" si="12"/>
        <v>183652.9642694699</v>
      </c>
      <c r="W11" s="6">
        <f t="shared" si="13"/>
        <v>84081.547918230222</v>
      </c>
      <c r="X11" s="7">
        <f t="shared" si="14"/>
        <v>6.2808961979220305E-3</v>
      </c>
      <c r="Y11" s="7">
        <f t="shared" si="15"/>
        <v>6.3661052925867073E-2</v>
      </c>
      <c r="Z11" s="7">
        <f t="shared" si="1"/>
        <v>9.1756235222262852E-2</v>
      </c>
      <c r="AA11" s="7">
        <f t="shared" si="1"/>
        <v>2.7183388823645571E-2</v>
      </c>
      <c r="AB11" s="7">
        <f t="shared" si="1"/>
        <v>0.55638812584811648</v>
      </c>
      <c r="AC11" s="7">
        <f t="shared" si="1"/>
        <v>0.25473030098218596</v>
      </c>
      <c r="AD11" s="12">
        <f t="shared" si="16"/>
        <v>1</v>
      </c>
      <c r="AE11" s="2">
        <f t="shared" si="17"/>
        <v>0.74526969901781404</v>
      </c>
      <c r="AF11" s="2">
        <f t="shared" si="2"/>
        <v>8.4276822285940002E-3</v>
      </c>
      <c r="AG11" s="2">
        <f t="shared" si="3"/>
        <v>8.5420154622904365E-2</v>
      </c>
      <c r="AH11" s="2">
        <f t="shared" si="4"/>
        <v>0.12311816157719518</v>
      </c>
      <c r="AI11" s="2">
        <f t="shared" si="5"/>
        <v>3.6474565998685281E-2</v>
      </c>
      <c r="AJ11" s="2">
        <f t="shared" si="6"/>
        <v>0.74655943557262117</v>
      </c>
      <c r="AK11" s="2">
        <f t="shared" si="18"/>
        <v>1</v>
      </c>
      <c r="AL11" s="2">
        <f t="shared" si="19"/>
        <v>8.4276822285940002E-3</v>
      </c>
      <c r="AM11" s="2">
        <f t="shared" si="20"/>
        <v>8.5420154622904365E-2</v>
      </c>
      <c r="AN11" s="2">
        <f t="shared" si="21"/>
        <v>0.12311816157719518</v>
      </c>
      <c r="AO11" s="2">
        <f t="shared" si="22"/>
        <v>3.6474565998685281E-2</v>
      </c>
      <c r="AP11" s="2">
        <f t="shared" si="23"/>
        <v>0.74655943557262117</v>
      </c>
      <c r="AQ11" s="2">
        <f t="shared" si="24"/>
        <v>1</v>
      </c>
      <c r="AS11" s="6">
        <v>1003382</v>
      </c>
      <c r="AT11" s="2">
        <f t="shared" si="25"/>
        <v>0.17043289935438349</v>
      </c>
      <c r="AV11" s="2">
        <f t="shared" si="26"/>
        <v>2.1467860306719697E-3</v>
      </c>
      <c r="AW11" s="2">
        <f t="shared" si="27"/>
        <v>2.1759101697037292E-2</v>
      </c>
      <c r="AX11" s="2">
        <f t="shared" si="28"/>
        <v>3.1361926354932332E-2</v>
      </c>
      <c r="AY11" s="2">
        <f t="shared" si="29"/>
        <v>9.2911771750397096E-3</v>
      </c>
      <c r="AZ11" s="2">
        <f t="shared" si="30"/>
        <v>0.19017130972450469</v>
      </c>
      <c r="BA11" s="2">
        <f t="shared" si="31"/>
        <v>0.25473030098218596</v>
      </c>
      <c r="BD11" s="2"/>
    </row>
    <row r="12" spans="1:56">
      <c r="A12" s="1" t="s">
        <v>0</v>
      </c>
      <c r="B12" s="1">
        <v>1989</v>
      </c>
      <c r="C12" s="6">
        <v>187702.89306</v>
      </c>
      <c r="D12" s="6">
        <v>1376.9408232000001</v>
      </c>
      <c r="E12" s="6">
        <v>10910.095450999899</v>
      </c>
      <c r="F12" s="6">
        <v>14679.750728000001</v>
      </c>
      <c r="G12" s="6">
        <v>6582.8435999000003</v>
      </c>
      <c r="H12" s="6">
        <v>108248.96100115</v>
      </c>
      <c r="I12" s="6">
        <v>45904.301456750116</v>
      </c>
      <c r="J12" s="6">
        <v>169536.52041</v>
      </c>
      <c r="K12" s="6">
        <v>1383.0370559999899</v>
      </c>
      <c r="L12" s="6">
        <v>11447.742209</v>
      </c>
      <c r="M12" s="6">
        <v>17133.761036</v>
      </c>
      <c r="N12" s="6">
        <v>3343.0667095999902</v>
      </c>
      <c r="O12" s="6">
        <v>91219.543843570005</v>
      </c>
      <c r="P12" s="6">
        <v>45009.369555830024</v>
      </c>
      <c r="Q12" s="6">
        <f t="shared" si="7"/>
        <v>357239.41347000003</v>
      </c>
      <c r="R12" s="6">
        <f t="shared" si="8"/>
        <v>2759.9778791999897</v>
      </c>
      <c r="S12" s="6">
        <f t="shared" si="9"/>
        <v>22357.837659999899</v>
      </c>
      <c r="T12" s="6">
        <f t="shared" si="10"/>
        <v>31813.511764000003</v>
      </c>
      <c r="U12" s="6">
        <f t="shared" si="11"/>
        <v>9925.91030949999</v>
      </c>
      <c r="V12" s="6">
        <f t="shared" si="12"/>
        <v>199468.50484472001</v>
      </c>
      <c r="W12" s="6">
        <f t="shared" si="13"/>
        <v>90913.671012580133</v>
      </c>
      <c r="X12" s="7">
        <f t="shared" si="14"/>
        <v>7.7258493187839844E-3</v>
      </c>
      <c r="Y12" s="7">
        <f t="shared" si="15"/>
        <v>6.2585025103556916E-2</v>
      </c>
      <c r="Z12" s="7">
        <f t="shared" si="1"/>
        <v>8.9053756568972797E-2</v>
      </c>
      <c r="AA12" s="7">
        <f t="shared" si="1"/>
        <v>2.7785036967466471E-2</v>
      </c>
      <c r="AB12" s="7">
        <f t="shared" si="1"/>
        <v>0.55836085639937605</v>
      </c>
      <c r="AC12" s="7">
        <f t="shared" si="1"/>
        <v>0.25448947564184377</v>
      </c>
      <c r="AD12" s="12">
        <f t="shared" si="16"/>
        <v>1</v>
      </c>
      <c r="AE12" s="2">
        <f t="shared" si="17"/>
        <v>0.74551052435815623</v>
      </c>
      <c r="AF12" s="2">
        <f t="shared" si="2"/>
        <v>1.0363166000152068E-2</v>
      </c>
      <c r="AG12" s="2">
        <f t="shared" si="3"/>
        <v>8.394921742713049E-2</v>
      </c>
      <c r="AH12" s="2">
        <f t="shared" si="4"/>
        <v>0.11945338618209744</v>
      </c>
      <c r="AI12" s="2">
        <f t="shared" si="5"/>
        <v>3.7269811839863519E-2</v>
      </c>
      <c r="AJ12" s="2">
        <f t="shared" si="6"/>
        <v>0.74896441855075646</v>
      </c>
      <c r="AK12" s="2">
        <f t="shared" si="18"/>
        <v>1</v>
      </c>
      <c r="AL12" s="2">
        <f t="shared" si="19"/>
        <v>1.0363166000152068E-2</v>
      </c>
      <c r="AM12" s="2">
        <f t="shared" si="20"/>
        <v>8.394921742713049E-2</v>
      </c>
      <c r="AN12" s="2">
        <f t="shared" si="21"/>
        <v>0.11945338618209744</v>
      </c>
      <c r="AO12" s="2">
        <f t="shared" si="22"/>
        <v>3.7269811839863519E-2</v>
      </c>
      <c r="AP12" s="2">
        <f t="shared" si="23"/>
        <v>0.74896441855075646</v>
      </c>
      <c r="AQ12" s="2">
        <f t="shared" si="24"/>
        <v>1</v>
      </c>
      <c r="AS12" s="6">
        <v>1008115</v>
      </c>
      <c r="AT12" s="2">
        <f t="shared" si="25"/>
        <v>0.18619194542289322</v>
      </c>
      <c r="AV12" s="2">
        <f t="shared" si="26"/>
        <v>2.6373166813680833E-3</v>
      </c>
      <c r="AW12" s="2">
        <f t="shared" si="27"/>
        <v>2.1364192323573575E-2</v>
      </c>
      <c r="AX12" s="2">
        <f t="shared" si="28"/>
        <v>3.0399629613124646E-2</v>
      </c>
      <c r="AY12" s="2">
        <f t="shared" si="29"/>
        <v>9.4847748723970483E-3</v>
      </c>
      <c r="AZ12" s="2">
        <f t="shared" si="30"/>
        <v>0.19060356215138041</v>
      </c>
      <c r="BA12" s="2">
        <f t="shared" si="31"/>
        <v>0.25448947564184377</v>
      </c>
      <c r="BD12" s="2"/>
    </row>
    <row r="13" spans="1:56">
      <c r="A13" s="1" t="s">
        <v>0</v>
      </c>
      <c r="B13" s="1">
        <v>1990</v>
      </c>
      <c r="C13" s="6">
        <v>229405.191859999</v>
      </c>
      <c r="D13" s="6">
        <v>1780.7531991999999</v>
      </c>
      <c r="E13" s="6">
        <v>15987.348179000001</v>
      </c>
      <c r="F13" s="6">
        <v>18583.027061000001</v>
      </c>
      <c r="G13" s="6">
        <v>7620.3324454000003</v>
      </c>
      <c r="H13" s="6">
        <v>129501.68021126</v>
      </c>
      <c r="I13" s="6">
        <v>55932.050764139014</v>
      </c>
      <c r="J13" s="6">
        <v>205746.88365</v>
      </c>
      <c r="K13" s="6">
        <v>1407.8665800000001</v>
      </c>
      <c r="L13" s="6">
        <v>12454.972046000001</v>
      </c>
      <c r="M13" s="6">
        <v>20377.2771189999</v>
      </c>
      <c r="N13" s="6">
        <v>4095.9852246</v>
      </c>
      <c r="O13" s="6">
        <v>114962.02107931</v>
      </c>
      <c r="P13" s="6">
        <v>52448.761601090097</v>
      </c>
      <c r="Q13" s="6">
        <f t="shared" si="7"/>
        <v>435152.07550999901</v>
      </c>
      <c r="R13" s="6">
        <f t="shared" si="8"/>
        <v>3188.6197792000003</v>
      </c>
      <c r="S13" s="6">
        <f t="shared" si="9"/>
        <v>28442.320225000003</v>
      </c>
      <c r="T13" s="6">
        <f t="shared" si="10"/>
        <v>38960.304179999905</v>
      </c>
      <c r="U13" s="6">
        <f t="shared" si="11"/>
        <v>11716.31767</v>
      </c>
      <c r="V13" s="6">
        <f t="shared" si="12"/>
        <v>244463.70129057</v>
      </c>
      <c r="W13" s="6">
        <f t="shared" si="13"/>
        <v>108380.81236522911</v>
      </c>
      <c r="X13" s="7">
        <f t="shared" si="14"/>
        <v>7.327598691705497E-3</v>
      </c>
      <c r="Y13" s="7">
        <f t="shared" si="15"/>
        <v>6.536179378592083E-2</v>
      </c>
      <c r="Z13" s="7">
        <f t="shared" si="1"/>
        <v>8.9532617153068525E-2</v>
      </c>
      <c r="AA13" s="7">
        <f t="shared" si="1"/>
        <v>2.6924650781611131E-2</v>
      </c>
      <c r="AB13" s="7">
        <f t="shared" si="1"/>
        <v>0.56178911936489817</v>
      </c>
      <c r="AC13" s="7">
        <f t="shared" si="1"/>
        <v>0.24906422022279592</v>
      </c>
      <c r="AD13" s="12">
        <f t="shared" si="16"/>
        <v>1</v>
      </c>
      <c r="AE13" s="2">
        <f t="shared" si="17"/>
        <v>0.75093577977720416</v>
      </c>
      <c r="AF13" s="2">
        <f t="shared" si="2"/>
        <v>9.7579565244307956E-3</v>
      </c>
      <c r="AG13" s="2">
        <f t="shared" si="3"/>
        <v>8.7040457448056455E-2</v>
      </c>
      <c r="AH13" s="2">
        <f t="shared" si="4"/>
        <v>0.1192280612592891</v>
      </c>
      <c r="AI13" s="2">
        <f t="shared" si="5"/>
        <v>3.5854798115491887E-2</v>
      </c>
      <c r="AJ13" s="2">
        <f t="shared" si="6"/>
        <v>0.74811872665273171</v>
      </c>
      <c r="AK13" s="2">
        <f t="shared" si="18"/>
        <v>1</v>
      </c>
      <c r="AL13" s="2">
        <f t="shared" si="19"/>
        <v>9.7579565244307973E-3</v>
      </c>
      <c r="AM13" s="2">
        <f t="shared" si="20"/>
        <v>8.7040457448056469E-2</v>
      </c>
      <c r="AN13" s="2">
        <f t="shared" si="21"/>
        <v>0.11922806125928911</v>
      </c>
      <c r="AO13" s="2">
        <f t="shared" si="22"/>
        <v>3.5854798115491887E-2</v>
      </c>
      <c r="AP13" s="2">
        <f t="shared" si="23"/>
        <v>0.74811872665273182</v>
      </c>
      <c r="AQ13" s="2">
        <f t="shared" si="24"/>
        <v>1</v>
      </c>
      <c r="AS13" s="6">
        <v>1244420</v>
      </c>
      <c r="AT13" s="2">
        <f t="shared" si="25"/>
        <v>0.18434707884797658</v>
      </c>
      <c r="AV13" s="2">
        <f t="shared" si="26"/>
        <v>2.4303578327253004E-3</v>
      </c>
      <c r="AW13" s="2">
        <f t="shared" si="27"/>
        <v>2.1678663662135639E-2</v>
      </c>
      <c r="AX13" s="2">
        <f t="shared" si="28"/>
        <v>2.9695444106220589E-2</v>
      </c>
      <c r="AY13" s="2">
        <f t="shared" si="29"/>
        <v>8.9301473338807558E-3</v>
      </c>
      <c r="AZ13" s="2">
        <f t="shared" si="30"/>
        <v>0.18632960728783365</v>
      </c>
      <c r="BA13" s="2">
        <f t="shared" si="31"/>
        <v>0.24906422022279595</v>
      </c>
      <c r="BD13" s="2"/>
    </row>
    <row r="14" spans="1:56">
      <c r="A14" s="1" t="s">
        <v>0</v>
      </c>
      <c r="B14" s="1">
        <v>1991</v>
      </c>
      <c r="C14" s="6">
        <v>224929.150419999</v>
      </c>
      <c r="D14" s="6">
        <v>2403.2156080999898</v>
      </c>
      <c r="E14" s="6">
        <v>18721.970361</v>
      </c>
      <c r="F14" s="6">
        <v>16958.0986669999</v>
      </c>
      <c r="G14" s="6">
        <v>7762.6621613999996</v>
      </c>
      <c r="H14" s="6">
        <v>124286.11495021</v>
      </c>
      <c r="I14" s="6">
        <v>54797.088672289101</v>
      </c>
      <c r="J14" s="6">
        <v>208658.78367</v>
      </c>
      <c r="K14" s="6">
        <v>1372.486144</v>
      </c>
      <c r="L14" s="6">
        <v>12622.528372999899</v>
      </c>
      <c r="M14" s="6">
        <v>18671.247554000001</v>
      </c>
      <c r="N14" s="6">
        <v>4330.7072871999899</v>
      </c>
      <c r="O14" s="6">
        <v>119200.959225339</v>
      </c>
      <c r="P14" s="6">
        <v>52460.855086461132</v>
      </c>
      <c r="Q14" s="6">
        <f t="shared" si="7"/>
        <v>433587.93408999901</v>
      </c>
      <c r="R14" s="6">
        <f t="shared" si="8"/>
        <v>3775.7017520999898</v>
      </c>
      <c r="S14" s="6">
        <f t="shared" si="9"/>
        <v>31344.498733999899</v>
      </c>
      <c r="T14" s="6">
        <f t="shared" si="10"/>
        <v>35629.346220999898</v>
      </c>
      <c r="U14" s="6">
        <f t="shared" si="11"/>
        <v>12093.369448599989</v>
      </c>
      <c r="V14" s="6">
        <f t="shared" si="12"/>
        <v>243487.074175549</v>
      </c>
      <c r="W14" s="6">
        <f t="shared" si="13"/>
        <v>107257.94375875023</v>
      </c>
      <c r="X14" s="7">
        <f t="shared" si="14"/>
        <v>8.708041564911893E-3</v>
      </c>
      <c r="Y14" s="7">
        <f t="shared" si="15"/>
        <v>7.2290984756724769E-2</v>
      </c>
      <c r="Z14" s="7">
        <f t="shared" si="1"/>
        <v>8.217328809155558E-2</v>
      </c>
      <c r="AA14" s="7">
        <f t="shared" si="1"/>
        <v>2.7891388338518185E-2</v>
      </c>
      <c r="AB14" s="7">
        <f t="shared" si="1"/>
        <v>0.56156330707535063</v>
      </c>
      <c r="AC14" s="7">
        <f t="shared" si="1"/>
        <v>0.24737299017293896</v>
      </c>
      <c r="AD14" s="12">
        <f t="shared" si="16"/>
        <v>1</v>
      </c>
      <c r="AE14" s="2">
        <f t="shared" si="17"/>
        <v>0.7526270098270611</v>
      </c>
      <c r="AF14" s="2">
        <f t="shared" si="2"/>
        <v>1.1570195397203231E-2</v>
      </c>
      <c r="AG14" s="2">
        <f t="shared" si="3"/>
        <v>9.6051541883058145E-2</v>
      </c>
      <c r="AH14" s="2">
        <f t="shared" si="4"/>
        <v>0.10918195469816767</v>
      </c>
      <c r="AI14" s="2">
        <f t="shared" si="5"/>
        <v>3.7058712980453726E-2</v>
      </c>
      <c r="AJ14" s="2">
        <f t="shared" si="6"/>
        <v>0.74613759504111721</v>
      </c>
      <c r="AK14" s="2">
        <f t="shared" si="18"/>
        <v>1</v>
      </c>
      <c r="AL14" s="2">
        <f t="shared" si="19"/>
        <v>1.1570195397203231E-2</v>
      </c>
      <c r="AM14" s="2">
        <f t="shared" si="20"/>
        <v>9.6051541883058145E-2</v>
      </c>
      <c r="AN14" s="2">
        <f t="shared" si="21"/>
        <v>0.10918195469816767</v>
      </c>
      <c r="AO14" s="2">
        <f t="shared" si="22"/>
        <v>3.7058712980453733E-2</v>
      </c>
      <c r="AP14" s="2">
        <f t="shared" si="23"/>
        <v>0.74613759504111721</v>
      </c>
      <c r="AQ14" s="2">
        <f t="shared" si="24"/>
        <v>1</v>
      </c>
      <c r="AS14" s="6">
        <v>1244013</v>
      </c>
      <c r="AT14" s="2">
        <f t="shared" si="25"/>
        <v>0.18080932467747443</v>
      </c>
      <c r="AV14" s="2">
        <f t="shared" si="26"/>
        <v>2.8621538322913375E-3</v>
      </c>
      <c r="AW14" s="2">
        <f t="shared" si="27"/>
        <v>2.3760557126333376E-2</v>
      </c>
      <c r="AX14" s="2">
        <f t="shared" si="28"/>
        <v>2.7008666606612095E-2</v>
      </c>
      <c r="AY14" s="2">
        <f t="shared" si="29"/>
        <v>9.1673246419355474E-3</v>
      </c>
      <c r="AZ14" s="2">
        <f t="shared" si="30"/>
        <v>0.18457428796576658</v>
      </c>
      <c r="BA14" s="2">
        <f t="shared" si="31"/>
        <v>0.24737299017293896</v>
      </c>
      <c r="BD14" s="2"/>
    </row>
    <row r="15" spans="1:56">
      <c r="A15" s="1" t="s">
        <v>0</v>
      </c>
      <c r="B15" s="1">
        <v>1992</v>
      </c>
      <c r="C15" s="6">
        <v>235896.54602000001</v>
      </c>
      <c r="D15" s="6">
        <v>2828.4092970000002</v>
      </c>
      <c r="E15" s="6">
        <v>16996.304996999901</v>
      </c>
      <c r="F15" s="6">
        <v>20372.5608509999</v>
      </c>
      <c r="G15" s="6">
        <v>7959.9696016999897</v>
      </c>
      <c r="H15" s="6">
        <v>132326.09456763</v>
      </c>
      <c r="I15" s="6">
        <v>55413.206705670193</v>
      </c>
      <c r="J15" s="6">
        <v>227186.04469000001</v>
      </c>
      <c r="K15" s="6">
        <v>1396.8109420000001</v>
      </c>
      <c r="L15" s="6">
        <v>14162.475417</v>
      </c>
      <c r="M15" s="6">
        <v>20836.560320000001</v>
      </c>
      <c r="N15" s="6">
        <v>4217.1679924</v>
      </c>
      <c r="O15" s="6">
        <v>128771.67513703</v>
      </c>
      <c r="P15" s="6">
        <v>57801.354881569991</v>
      </c>
      <c r="Q15" s="6">
        <f t="shared" si="7"/>
        <v>463082.59071000002</v>
      </c>
      <c r="R15" s="6">
        <f t="shared" si="8"/>
        <v>4225.2202390000002</v>
      </c>
      <c r="S15" s="6">
        <f t="shared" si="9"/>
        <v>31158.780413999899</v>
      </c>
      <c r="T15" s="6">
        <f t="shared" si="10"/>
        <v>41209.121170999904</v>
      </c>
      <c r="U15" s="6">
        <f t="shared" si="11"/>
        <v>12177.13759409999</v>
      </c>
      <c r="V15" s="6">
        <f t="shared" si="12"/>
        <v>261097.76970465999</v>
      </c>
      <c r="W15" s="6">
        <f t="shared" si="13"/>
        <v>113214.56158724018</v>
      </c>
      <c r="X15" s="7">
        <f t="shared" si="14"/>
        <v>9.1241180812301238E-3</v>
      </c>
      <c r="Y15" s="7">
        <f t="shared" si="15"/>
        <v>6.7285579374139579E-2</v>
      </c>
      <c r="Z15" s="7">
        <f t="shared" si="1"/>
        <v>8.8988707409228929E-2</v>
      </c>
      <c r="AA15" s="7">
        <f t="shared" si="1"/>
        <v>2.6295822469659148E-2</v>
      </c>
      <c r="AB15" s="7">
        <f t="shared" si="1"/>
        <v>0.56382549234758295</v>
      </c>
      <c r="AC15" s="7">
        <f t="shared" si="1"/>
        <v>0.24448028031815919</v>
      </c>
      <c r="AD15" s="12">
        <f t="shared" si="16"/>
        <v>0.99999999999999989</v>
      </c>
      <c r="AE15" s="2">
        <f t="shared" si="17"/>
        <v>0.75551971968184073</v>
      </c>
      <c r="AF15" s="2">
        <f t="shared" si="2"/>
        <v>1.207661142858377E-2</v>
      </c>
      <c r="AG15" s="2">
        <f t="shared" si="3"/>
        <v>8.9058667327008248E-2</v>
      </c>
      <c r="AH15" s="2">
        <f t="shared" si="4"/>
        <v>0.11778475808242735</v>
      </c>
      <c r="AI15" s="2">
        <f t="shared" si="5"/>
        <v>3.4804945237872364E-2</v>
      </c>
      <c r="AJ15" s="2">
        <f t="shared" si="6"/>
        <v>0.74627501792410822</v>
      </c>
      <c r="AK15" s="2">
        <f t="shared" si="18"/>
        <v>1</v>
      </c>
      <c r="AL15" s="2">
        <f t="shared" si="19"/>
        <v>1.2076611428583768E-2</v>
      </c>
      <c r="AM15" s="2">
        <f t="shared" si="20"/>
        <v>8.9058667327008234E-2</v>
      </c>
      <c r="AN15" s="2">
        <f t="shared" si="21"/>
        <v>0.11778475808242733</v>
      </c>
      <c r="AO15" s="2">
        <f t="shared" si="22"/>
        <v>3.4804945237872364E-2</v>
      </c>
      <c r="AP15" s="2">
        <f t="shared" si="23"/>
        <v>0.74627501792410822</v>
      </c>
      <c r="AQ15" s="2">
        <f t="shared" si="24"/>
        <v>0.99999999999999989</v>
      </c>
      <c r="AS15" s="6">
        <v>1372687</v>
      </c>
      <c r="AT15" s="2">
        <f t="shared" si="25"/>
        <v>0.17185020767298009</v>
      </c>
      <c r="AV15" s="2">
        <f t="shared" si="26"/>
        <v>2.9524933473536446E-3</v>
      </c>
      <c r="AW15" s="2">
        <f t="shared" si="27"/>
        <v>2.1773087952868656E-2</v>
      </c>
      <c r="AX15" s="2">
        <f t="shared" si="28"/>
        <v>2.8796050673198403E-2</v>
      </c>
      <c r="AY15" s="2">
        <f t="shared" si="29"/>
        <v>8.5091227682132162E-3</v>
      </c>
      <c r="AZ15" s="2">
        <f t="shared" si="30"/>
        <v>0.18244952557652527</v>
      </c>
      <c r="BA15" s="2">
        <f t="shared" si="31"/>
        <v>0.24448028031815919</v>
      </c>
      <c r="BD15" s="2"/>
    </row>
    <row r="16" spans="1:56">
      <c r="A16" s="1" t="s">
        <v>0</v>
      </c>
      <c r="B16" s="1">
        <v>1993</v>
      </c>
      <c r="C16" s="6">
        <v>205905.902529999</v>
      </c>
      <c r="D16" s="6">
        <v>3057.5432665999901</v>
      </c>
      <c r="E16" s="6">
        <v>14678.567689</v>
      </c>
      <c r="F16" s="6">
        <v>16962.644111000001</v>
      </c>
      <c r="G16" s="6">
        <v>6650.7602746000002</v>
      </c>
      <c r="H16" s="6">
        <v>116806.14559174</v>
      </c>
      <c r="I16" s="6">
        <v>47750.24159705903</v>
      </c>
      <c r="J16" s="6">
        <v>201916.03588000001</v>
      </c>
      <c r="K16" s="6">
        <v>1602.028049</v>
      </c>
      <c r="L16" s="6">
        <v>14450.893931000001</v>
      </c>
      <c r="M16" s="6">
        <v>19174.644052</v>
      </c>
      <c r="N16" s="6">
        <v>4126.5388394000001</v>
      </c>
      <c r="O16" s="6">
        <v>106910.342359699</v>
      </c>
      <c r="P16" s="6">
        <v>55651.588648901001</v>
      </c>
      <c r="Q16" s="6">
        <f t="shared" si="7"/>
        <v>407821.93840999901</v>
      </c>
      <c r="R16" s="6">
        <f t="shared" si="8"/>
        <v>4659.5713155999902</v>
      </c>
      <c r="S16" s="6">
        <f t="shared" si="9"/>
        <v>29129.461620000002</v>
      </c>
      <c r="T16" s="6">
        <f t="shared" si="10"/>
        <v>36137.288163000005</v>
      </c>
      <c r="U16" s="6">
        <f t="shared" si="11"/>
        <v>10777.299114000001</v>
      </c>
      <c r="V16" s="6">
        <f t="shared" si="12"/>
        <v>223716.48795143899</v>
      </c>
      <c r="W16" s="6">
        <f t="shared" si="13"/>
        <v>103401.83024596004</v>
      </c>
      <c r="X16" s="7">
        <f t="shared" si="14"/>
        <v>1.1425504311431977E-2</v>
      </c>
      <c r="Y16" s="7">
        <f t="shared" si="15"/>
        <v>7.1426911787945649E-2</v>
      </c>
      <c r="Z16" s="7">
        <f t="shared" si="1"/>
        <v>8.8610456573010074E-2</v>
      </c>
      <c r="AA16" s="7">
        <f t="shared" si="1"/>
        <v>2.6426481998536259E-2</v>
      </c>
      <c r="AB16" s="7">
        <f t="shared" si="1"/>
        <v>0.54856413272825999</v>
      </c>
      <c r="AC16" s="7">
        <f t="shared" si="1"/>
        <v>0.25354651260081607</v>
      </c>
      <c r="AD16" s="12">
        <f t="shared" si="16"/>
        <v>1</v>
      </c>
      <c r="AE16" s="2">
        <f t="shared" si="17"/>
        <v>0.74645348739918393</v>
      </c>
      <c r="AF16" s="2">
        <f t="shared" si="2"/>
        <v>1.530638479731814E-2</v>
      </c>
      <c r="AG16" s="2">
        <f t="shared" si="3"/>
        <v>9.56883623610809E-2</v>
      </c>
      <c r="AH16" s="2">
        <f t="shared" si="4"/>
        <v>0.11870861087641152</v>
      </c>
      <c r="AI16" s="2">
        <f t="shared" si="5"/>
        <v>3.5402717576700209E-2</v>
      </c>
      <c r="AJ16" s="2">
        <f t="shared" si="6"/>
        <v>0.73489392438848922</v>
      </c>
      <c r="AK16" s="2">
        <f t="shared" si="18"/>
        <v>1</v>
      </c>
      <c r="AL16" s="2">
        <f t="shared" si="19"/>
        <v>1.530638479731814E-2</v>
      </c>
      <c r="AM16" s="2">
        <f t="shared" si="20"/>
        <v>9.56883623610809E-2</v>
      </c>
      <c r="AN16" s="2">
        <f t="shared" si="21"/>
        <v>0.11870861087641152</v>
      </c>
      <c r="AO16" s="2">
        <f t="shared" si="22"/>
        <v>3.5402717576700209E-2</v>
      </c>
      <c r="AP16" s="2">
        <f t="shared" si="23"/>
        <v>0.73489392438848922</v>
      </c>
      <c r="AQ16" s="2">
        <f t="shared" si="24"/>
        <v>1</v>
      </c>
      <c r="AS16" s="6">
        <v>1291124</v>
      </c>
      <c r="AT16" s="2">
        <f t="shared" si="25"/>
        <v>0.15947802266087455</v>
      </c>
      <c r="AV16" s="2">
        <f t="shared" si="26"/>
        <v>3.8808804858861626E-3</v>
      </c>
      <c r="AW16" s="2">
        <f t="shared" si="27"/>
        <v>2.4261450573135251E-2</v>
      </c>
      <c r="AX16" s="2">
        <f t="shared" si="28"/>
        <v>3.0098154303401445E-2</v>
      </c>
      <c r="AY16" s="2">
        <f t="shared" si="29"/>
        <v>8.9762355781639498E-3</v>
      </c>
      <c r="AZ16" s="2">
        <f t="shared" si="30"/>
        <v>0.18632979166022923</v>
      </c>
      <c r="BA16" s="2">
        <f t="shared" si="31"/>
        <v>0.25354651260081607</v>
      </c>
      <c r="BD16" s="2"/>
    </row>
    <row r="17" spans="1:56">
      <c r="A17" s="1" t="s">
        <v>0</v>
      </c>
      <c r="B17" s="1">
        <v>1994</v>
      </c>
      <c r="C17" s="6">
        <v>231614.32118</v>
      </c>
      <c r="D17" s="6">
        <v>3379.3128720999898</v>
      </c>
      <c r="E17" s="6">
        <v>15497.776786</v>
      </c>
      <c r="F17" s="6">
        <v>19892.559015999901</v>
      </c>
      <c r="G17" s="6">
        <v>6641.1120936999896</v>
      </c>
      <c r="H17" s="6">
        <v>133664.09704493001</v>
      </c>
      <c r="I17" s="6">
        <v>52539.463367270102</v>
      </c>
      <c r="J17" s="6">
        <v>228746.10983</v>
      </c>
      <c r="K17" s="6">
        <v>2168.0364129999898</v>
      </c>
      <c r="L17" s="6">
        <v>16358.643321</v>
      </c>
      <c r="M17" s="6">
        <v>22871.8396509999</v>
      </c>
      <c r="N17" s="6">
        <v>4542.8178902</v>
      </c>
      <c r="O17" s="6">
        <v>121960.84159938</v>
      </c>
      <c r="P17" s="6">
        <v>60843.930955420103</v>
      </c>
      <c r="Q17" s="6">
        <f t="shared" si="7"/>
        <v>460360.43101</v>
      </c>
      <c r="R17" s="6">
        <f t="shared" si="8"/>
        <v>5547.3492850999792</v>
      </c>
      <c r="S17" s="6">
        <f t="shared" si="9"/>
        <v>31856.420106999998</v>
      </c>
      <c r="T17" s="6">
        <f t="shared" si="10"/>
        <v>42764.398666999798</v>
      </c>
      <c r="U17" s="6">
        <f t="shared" si="11"/>
        <v>11183.92998389999</v>
      </c>
      <c r="V17" s="6">
        <f t="shared" si="12"/>
        <v>255624.93864430999</v>
      </c>
      <c r="W17" s="6">
        <f t="shared" si="13"/>
        <v>113383.3943226902</v>
      </c>
      <c r="X17" s="7">
        <f t="shared" si="14"/>
        <v>1.2050013231870223E-2</v>
      </c>
      <c r="Y17" s="7">
        <f t="shared" si="15"/>
        <v>6.9198866716475058E-2</v>
      </c>
      <c r="Z17" s="7">
        <f t="shared" si="1"/>
        <v>9.2893297916976855E-2</v>
      </c>
      <c r="AA17" s="7">
        <f t="shared" si="1"/>
        <v>2.4293855923636174E-2</v>
      </c>
      <c r="AB17" s="7">
        <f t="shared" si="1"/>
        <v>0.5552713079260222</v>
      </c>
      <c r="AC17" s="7">
        <f t="shared" si="1"/>
        <v>0.24629265828501945</v>
      </c>
      <c r="AD17" s="12">
        <f t="shared" si="16"/>
        <v>1</v>
      </c>
      <c r="AE17" s="2">
        <f t="shared" si="17"/>
        <v>0.75370734171498055</v>
      </c>
      <c r="AF17" s="2">
        <f t="shared" si="2"/>
        <v>1.5987655373572062E-2</v>
      </c>
      <c r="AG17" s="2">
        <f t="shared" si="3"/>
        <v>9.1811321034793725E-2</v>
      </c>
      <c r="AH17" s="2">
        <f t="shared" si="4"/>
        <v>0.12324849815792968</v>
      </c>
      <c r="AI17" s="2">
        <f t="shared" si="5"/>
        <v>3.2232478813803381E-2</v>
      </c>
      <c r="AJ17" s="2">
        <f t="shared" si="6"/>
        <v>0.73672004661990109</v>
      </c>
      <c r="AK17" s="2">
        <f t="shared" si="18"/>
        <v>1</v>
      </c>
      <c r="AL17" s="2">
        <f t="shared" si="19"/>
        <v>1.5987655373572062E-2</v>
      </c>
      <c r="AM17" s="2">
        <f t="shared" si="20"/>
        <v>9.1811321034793725E-2</v>
      </c>
      <c r="AN17" s="2">
        <f t="shared" si="21"/>
        <v>0.12324849815792968</v>
      </c>
      <c r="AO17" s="2">
        <f t="shared" si="22"/>
        <v>3.2232478813803381E-2</v>
      </c>
      <c r="AP17" s="2">
        <f t="shared" si="23"/>
        <v>0.73672004661990109</v>
      </c>
      <c r="AQ17" s="2">
        <f t="shared" si="24"/>
        <v>1</v>
      </c>
      <c r="AS17" s="6">
        <v>1364282</v>
      </c>
      <c r="AT17" s="2">
        <f t="shared" si="25"/>
        <v>0.16977012170504338</v>
      </c>
      <c r="AV17" s="2">
        <f t="shared" si="26"/>
        <v>3.9376421417018394E-3</v>
      </c>
      <c r="AW17" s="2">
        <f t="shared" si="27"/>
        <v>2.2612454318318667E-2</v>
      </c>
      <c r="AX17" s="2">
        <f t="shared" si="28"/>
        <v>3.0355200240952826E-2</v>
      </c>
      <c r="AY17" s="2">
        <f t="shared" si="29"/>
        <v>7.9386228901672067E-3</v>
      </c>
      <c r="AZ17" s="2">
        <f t="shared" si="30"/>
        <v>0.1814487386938789</v>
      </c>
      <c r="BA17" s="2">
        <f t="shared" si="31"/>
        <v>0.24629265828501945</v>
      </c>
      <c r="BD17" s="2"/>
    </row>
    <row r="18" spans="1:56">
      <c r="A18" s="1" t="s">
        <v>0</v>
      </c>
      <c r="B18" s="1">
        <v>1995</v>
      </c>
      <c r="C18" s="6">
        <v>275411.33934000001</v>
      </c>
      <c r="D18" s="6">
        <v>4321.9531013999904</v>
      </c>
      <c r="E18" s="6">
        <v>16491.389109</v>
      </c>
      <c r="F18" s="6">
        <v>21949.681267</v>
      </c>
      <c r="G18" s="6">
        <v>7614.0787057999996</v>
      </c>
      <c r="H18" s="6">
        <v>162187.086180429</v>
      </c>
      <c r="I18" s="6">
        <v>62847.150976370998</v>
      </c>
      <c r="J18" s="6">
        <v>277821.67196000001</v>
      </c>
      <c r="K18" s="6">
        <v>2640.2175999999899</v>
      </c>
      <c r="L18" s="6">
        <v>16836.107405999901</v>
      </c>
      <c r="M18" s="6">
        <v>26109.758966000001</v>
      </c>
      <c r="N18" s="6">
        <v>5641.6511202000002</v>
      </c>
      <c r="O18" s="6">
        <v>149660.65009010001</v>
      </c>
      <c r="P18" s="6">
        <v>76933.286777700094</v>
      </c>
      <c r="Q18" s="6">
        <f t="shared" si="7"/>
        <v>553233.01130000001</v>
      </c>
      <c r="R18" s="6">
        <f t="shared" si="8"/>
        <v>6962.1707013999803</v>
      </c>
      <c r="S18" s="6">
        <f t="shared" si="9"/>
        <v>33327.496514999904</v>
      </c>
      <c r="T18" s="6">
        <f t="shared" si="10"/>
        <v>48059.440233000001</v>
      </c>
      <c r="U18" s="6">
        <f t="shared" si="11"/>
        <v>13255.729825999999</v>
      </c>
      <c r="V18" s="6">
        <f t="shared" si="12"/>
        <v>311847.73627052899</v>
      </c>
      <c r="W18" s="6">
        <f t="shared" si="13"/>
        <v>139780.43775407108</v>
      </c>
      <c r="X18" s="7">
        <f t="shared" si="14"/>
        <v>1.2584517841840469E-2</v>
      </c>
      <c r="Y18" s="7">
        <f t="shared" si="15"/>
        <v>6.0241337436980062E-2</v>
      </c>
      <c r="Z18" s="7">
        <f t="shared" si="1"/>
        <v>8.6870160043538966E-2</v>
      </c>
      <c r="AA18" s="7">
        <f t="shared" si="1"/>
        <v>2.3960482392132335E-2</v>
      </c>
      <c r="AB18" s="7">
        <f t="shared" si="1"/>
        <v>0.56368244464975403</v>
      </c>
      <c r="AC18" s="7">
        <f t="shared" si="1"/>
        <v>0.25266105763575408</v>
      </c>
      <c r="AD18" s="12">
        <f t="shared" si="16"/>
        <v>0.99999999999999989</v>
      </c>
      <c r="AE18" s="2">
        <f t="shared" si="17"/>
        <v>0.74733894236424581</v>
      </c>
      <c r="AF18" s="2">
        <f t="shared" si="2"/>
        <v>1.6839103555916262E-2</v>
      </c>
      <c r="AG18" s="2">
        <f t="shared" si="3"/>
        <v>8.0607785868087437E-2</v>
      </c>
      <c r="AH18" s="2">
        <f t="shared" si="4"/>
        <v>0.1162393060486326</v>
      </c>
      <c r="AI18" s="2">
        <f t="shared" si="5"/>
        <v>3.2061064978538514E-2</v>
      </c>
      <c r="AJ18" s="2">
        <f t="shared" si="6"/>
        <v>0.75425273954882532</v>
      </c>
      <c r="AK18" s="2">
        <f t="shared" si="18"/>
        <v>1</v>
      </c>
      <c r="AL18" s="2">
        <f t="shared" si="19"/>
        <v>1.6839103555916259E-2</v>
      </c>
      <c r="AM18" s="2">
        <f t="shared" si="20"/>
        <v>8.0607785868087423E-2</v>
      </c>
      <c r="AN18" s="2">
        <f t="shared" si="21"/>
        <v>0.11623930604863258</v>
      </c>
      <c r="AO18" s="2">
        <f t="shared" si="22"/>
        <v>3.2061064978538514E-2</v>
      </c>
      <c r="AP18" s="2">
        <f t="shared" si="23"/>
        <v>0.75425273954882521</v>
      </c>
      <c r="AQ18" s="2">
        <f t="shared" si="24"/>
        <v>1</v>
      </c>
      <c r="AS18" s="6">
        <v>1569887</v>
      </c>
      <c r="AT18" s="2">
        <f t="shared" si="25"/>
        <v>0.17543386201682032</v>
      </c>
      <c r="AV18" s="2">
        <f t="shared" si="26"/>
        <v>4.2545857140757898E-3</v>
      </c>
      <c r="AW18" s="2">
        <f t="shared" si="27"/>
        <v>2.036644843110736E-2</v>
      </c>
      <c r="AX18" s="2">
        <f t="shared" si="28"/>
        <v>2.9369146005093619E-2</v>
      </c>
      <c r="AY18" s="2">
        <f t="shared" si="29"/>
        <v>8.1005825864061791E-3</v>
      </c>
      <c r="AZ18" s="2">
        <f t="shared" si="30"/>
        <v>0.19057029489907118</v>
      </c>
      <c r="BA18" s="2">
        <f t="shared" si="31"/>
        <v>0.25266105763575414</v>
      </c>
      <c r="BD18" s="2"/>
    </row>
    <row r="19" spans="1:56">
      <c r="A19" s="1" t="s">
        <v>0</v>
      </c>
      <c r="B19" s="1">
        <v>1996</v>
      </c>
      <c r="C19" s="6">
        <v>276278.55803000001</v>
      </c>
      <c r="D19" s="6">
        <v>5106.2799175999999</v>
      </c>
      <c r="E19" s="6">
        <v>16792.403447000001</v>
      </c>
      <c r="F19" s="6">
        <v>23338.359465000001</v>
      </c>
      <c r="G19" s="6">
        <v>6830.6087813000004</v>
      </c>
      <c r="H19" s="6">
        <v>162018.48264592001</v>
      </c>
      <c r="I19" s="6">
        <v>62192.423773180009</v>
      </c>
      <c r="J19" s="6">
        <v>283879.77571999899</v>
      </c>
      <c r="K19" s="6">
        <v>2422.592768</v>
      </c>
      <c r="L19" s="6">
        <v>17696.911086</v>
      </c>
      <c r="M19" s="6">
        <v>26995.943722</v>
      </c>
      <c r="N19" s="6">
        <v>5391.6019878999996</v>
      </c>
      <c r="O19" s="6">
        <v>149015.881431399</v>
      </c>
      <c r="P19" s="6">
        <v>82356.844724700015</v>
      </c>
      <c r="Q19" s="6">
        <f t="shared" si="7"/>
        <v>560158.33374999906</v>
      </c>
      <c r="R19" s="6">
        <f t="shared" si="8"/>
        <v>7528.8726855999994</v>
      </c>
      <c r="S19" s="6">
        <f t="shared" si="9"/>
        <v>34489.314532999997</v>
      </c>
      <c r="T19" s="6">
        <f t="shared" si="10"/>
        <v>50334.303186999998</v>
      </c>
      <c r="U19" s="6">
        <f t="shared" si="11"/>
        <v>12222.210769199999</v>
      </c>
      <c r="V19" s="6">
        <f t="shared" si="12"/>
        <v>311034.36407731904</v>
      </c>
      <c r="W19" s="6">
        <f t="shared" si="13"/>
        <v>144549.26849788002</v>
      </c>
      <c r="X19" s="7">
        <f t="shared" si="14"/>
        <v>1.3440615326023456E-2</v>
      </c>
      <c r="Y19" s="7">
        <f t="shared" si="15"/>
        <v>6.1570653251037263E-2</v>
      </c>
      <c r="Z19" s="7">
        <f t="shared" si="15"/>
        <v>8.9857278119983133E-2</v>
      </c>
      <c r="AA19" s="7">
        <f t="shared" si="15"/>
        <v>2.1819207236243355E-2</v>
      </c>
      <c r="AB19" s="7">
        <f t="shared" si="15"/>
        <v>0.55526151328516149</v>
      </c>
      <c r="AC19" s="7">
        <f t="shared" si="15"/>
        <v>0.25805073278155127</v>
      </c>
      <c r="AD19" s="12">
        <f t="shared" si="16"/>
        <v>1</v>
      </c>
      <c r="AE19" s="2">
        <f t="shared" si="17"/>
        <v>0.74194926721844867</v>
      </c>
      <c r="AF19" s="2">
        <f t="shared" si="2"/>
        <v>1.8115275423631085E-2</v>
      </c>
      <c r="AG19" s="2">
        <f t="shared" si="3"/>
        <v>8.2984990984443285E-2</v>
      </c>
      <c r="AH19" s="2">
        <f t="shared" si="4"/>
        <v>0.12110973363024681</v>
      </c>
      <c r="AI19" s="2">
        <f t="shared" si="5"/>
        <v>2.9407950381894813E-2</v>
      </c>
      <c r="AJ19" s="2">
        <f t="shared" si="6"/>
        <v>0.74838204957978405</v>
      </c>
      <c r="AK19" s="2">
        <f t="shared" si="18"/>
        <v>1</v>
      </c>
      <c r="AL19" s="2">
        <f t="shared" si="19"/>
        <v>1.8115275423631085E-2</v>
      </c>
      <c r="AM19" s="2">
        <f t="shared" si="20"/>
        <v>8.2984990984443285E-2</v>
      </c>
      <c r="AN19" s="2">
        <f t="shared" si="21"/>
        <v>0.1211097336302468</v>
      </c>
      <c r="AO19" s="2">
        <f t="shared" si="22"/>
        <v>2.9407950381894813E-2</v>
      </c>
      <c r="AP19" s="2">
        <f t="shared" si="23"/>
        <v>0.74838204957978394</v>
      </c>
      <c r="AQ19" s="2">
        <f t="shared" si="24"/>
        <v>1</v>
      </c>
      <c r="AS19" s="6">
        <v>1573735</v>
      </c>
      <c r="AT19" s="2">
        <f t="shared" si="25"/>
        <v>0.17555595956752568</v>
      </c>
      <c r="AV19" s="2">
        <f t="shared" si="26"/>
        <v>4.6746600976076292E-3</v>
      </c>
      <c r="AW19" s="2">
        <f t="shared" si="27"/>
        <v>2.1414337733406022E-2</v>
      </c>
      <c r="AX19" s="2">
        <f t="shared" si="28"/>
        <v>3.1252455510263663E-2</v>
      </c>
      <c r="AY19" s="2">
        <f t="shared" si="29"/>
        <v>7.5887431456514581E-3</v>
      </c>
      <c r="AZ19" s="2">
        <f t="shared" si="30"/>
        <v>0.19312053629462245</v>
      </c>
      <c r="BA19" s="2">
        <f t="shared" si="31"/>
        <v>0.25805073278155122</v>
      </c>
      <c r="BD19" s="2"/>
    </row>
    <row r="20" spans="1:56">
      <c r="A20" s="1" t="s">
        <v>0</v>
      </c>
      <c r="B20" s="1">
        <v>1997</v>
      </c>
      <c r="C20" s="6">
        <v>272879.56377000001</v>
      </c>
      <c r="D20" s="6">
        <v>5662.7022845000001</v>
      </c>
      <c r="E20" s="6">
        <v>18151.912816</v>
      </c>
      <c r="F20" s="6">
        <v>25593.904096999901</v>
      </c>
      <c r="G20" s="6">
        <v>6901.5368385000002</v>
      </c>
      <c r="H20" s="6">
        <v>152211.3200717</v>
      </c>
      <c r="I20" s="6">
        <v>64358.187662300101</v>
      </c>
      <c r="J20" s="6">
        <v>283324.40503000002</v>
      </c>
      <c r="K20" s="6">
        <v>3421.3573120000001</v>
      </c>
      <c r="L20" s="6">
        <v>18953.9914419999</v>
      </c>
      <c r="M20" s="6">
        <v>28643.4693369999</v>
      </c>
      <c r="N20" s="6">
        <v>4895.7785087000002</v>
      </c>
      <c r="O20" s="6">
        <v>144070.5183929</v>
      </c>
      <c r="P20" s="6">
        <v>83339.290037400206</v>
      </c>
      <c r="Q20" s="6">
        <f t="shared" si="7"/>
        <v>556203.96880000003</v>
      </c>
      <c r="R20" s="6">
        <f t="shared" si="8"/>
        <v>9084.0595964999993</v>
      </c>
      <c r="S20" s="6">
        <f t="shared" si="9"/>
        <v>37105.9042579999</v>
      </c>
      <c r="T20" s="6">
        <f t="shared" si="10"/>
        <v>54237.373433999805</v>
      </c>
      <c r="U20" s="6">
        <f t="shared" si="11"/>
        <v>11797.315347200001</v>
      </c>
      <c r="V20" s="6">
        <f t="shared" si="12"/>
        <v>296281.83846460003</v>
      </c>
      <c r="W20" s="6">
        <f t="shared" si="13"/>
        <v>147697.47769970031</v>
      </c>
      <c r="X20" s="7">
        <f t="shared" si="14"/>
        <v>1.633224519432807E-2</v>
      </c>
      <c r="Y20" s="7">
        <f t="shared" si="15"/>
        <v>6.6712764272529756E-2</v>
      </c>
      <c r="Z20" s="7">
        <f t="shared" si="15"/>
        <v>9.7513459947105294E-2</v>
      </c>
      <c r="AA20" s="7">
        <f t="shared" si="15"/>
        <v>2.1210412023223234E-2</v>
      </c>
      <c r="AB20" s="7">
        <f t="shared" si="15"/>
        <v>0.53268558853296699</v>
      </c>
      <c r="AC20" s="7">
        <f t="shared" si="15"/>
        <v>0.26554553002984665</v>
      </c>
      <c r="AD20" s="12">
        <f t="shared" si="16"/>
        <v>1</v>
      </c>
      <c r="AE20" s="2">
        <f t="shared" si="17"/>
        <v>0.7344544699701534</v>
      </c>
      <c r="AF20" s="2">
        <f t="shared" si="2"/>
        <v>2.2237246639661375E-2</v>
      </c>
      <c r="AG20" s="2">
        <f t="shared" si="3"/>
        <v>9.0833083601820561E-2</v>
      </c>
      <c r="AH20" s="2">
        <f t="shared" si="4"/>
        <v>0.13276991826473331</v>
      </c>
      <c r="AI20" s="2">
        <f t="shared" si="5"/>
        <v>2.8879138041171128E-2</v>
      </c>
      <c r="AJ20" s="2">
        <f t="shared" si="6"/>
        <v>0.72528061345261352</v>
      </c>
      <c r="AK20" s="2">
        <f t="shared" si="18"/>
        <v>0.99999999999999989</v>
      </c>
      <c r="AL20" s="2">
        <f t="shared" si="19"/>
        <v>2.2237246639661375E-2</v>
      </c>
      <c r="AM20" s="2">
        <f t="shared" si="20"/>
        <v>9.0833083601820575E-2</v>
      </c>
      <c r="AN20" s="2">
        <f t="shared" si="21"/>
        <v>0.13276991826473333</v>
      </c>
      <c r="AO20" s="2">
        <f t="shared" si="22"/>
        <v>2.8879138041171128E-2</v>
      </c>
      <c r="AP20" s="2">
        <f t="shared" si="23"/>
        <v>0.72528061345261352</v>
      </c>
      <c r="AQ20" s="2">
        <f t="shared" si="24"/>
        <v>1</v>
      </c>
      <c r="AS20" s="6">
        <v>1424382</v>
      </c>
      <c r="AT20" s="2">
        <f t="shared" si="25"/>
        <v>0.19157751485907573</v>
      </c>
      <c r="AV20" s="2">
        <f t="shared" si="26"/>
        <v>5.905001445333305E-3</v>
      </c>
      <c r="AW20" s="2">
        <f t="shared" si="27"/>
        <v>2.4120319329290818E-2</v>
      </c>
      <c r="AX20" s="2">
        <f t="shared" si="28"/>
        <v>3.5256458317628039E-2</v>
      </c>
      <c r="AY20" s="2">
        <f t="shared" si="29"/>
        <v>7.6687260179478939E-3</v>
      </c>
      <c r="AZ20" s="2">
        <f t="shared" si="30"/>
        <v>0.19259502491964653</v>
      </c>
      <c r="BA20" s="2">
        <f t="shared" si="31"/>
        <v>0.2655455300298466</v>
      </c>
      <c r="BD20" s="2"/>
    </row>
    <row r="21" spans="1:56">
      <c r="A21" s="1" t="s">
        <v>0</v>
      </c>
      <c r="B21" s="1">
        <v>1998</v>
      </c>
      <c r="C21" s="6">
        <v>287727.68573000003</v>
      </c>
      <c r="D21" s="6">
        <v>6189.0430193000002</v>
      </c>
      <c r="E21" s="6">
        <v>19780.101976000002</v>
      </c>
      <c r="F21" s="6">
        <v>26464.742710999901</v>
      </c>
      <c r="G21" s="6">
        <v>7488.9441362999996</v>
      </c>
      <c r="H21" s="6">
        <v>163345.21523790999</v>
      </c>
      <c r="I21" s="6">
        <v>64459.638649490138</v>
      </c>
      <c r="J21" s="6">
        <v>300548.51228999899</v>
      </c>
      <c r="K21" s="6">
        <v>3308.1049600000001</v>
      </c>
      <c r="L21" s="6">
        <v>22573.722661</v>
      </c>
      <c r="M21" s="6">
        <v>30118.469556</v>
      </c>
      <c r="N21" s="6">
        <v>4867.9567085999997</v>
      </c>
      <c r="O21" s="6">
        <v>153982.81136600001</v>
      </c>
      <c r="P21" s="6">
        <v>85697.447038399012</v>
      </c>
      <c r="Q21" s="6">
        <f t="shared" si="7"/>
        <v>588276.19801999908</v>
      </c>
      <c r="R21" s="6">
        <f t="shared" si="8"/>
        <v>9497.1479792999999</v>
      </c>
      <c r="S21" s="6">
        <f t="shared" si="9"/>
        <v>42353.824636999998</v>
      </c>
      <c r="T21" s="6">
        <f t="shared" si="10"/>
        <v>56583.212266999901</v>
      </c>
      <c r="U21" s="6">
        <f t="shared" si="11"/>
        <v>12356.900844899999</v>
      </c>
      <c r="V21" s="6">
        <f t="shared" si="12"/>
        <v>317328.02660391002</v>
      </c>
      <c r="W21" s="6">
        <f t="shared" si="13"/>
        <v>150157.08568788914</v>
      </c>
      <c r="X21" s="7">
        <f t="shared" si="14"/>
        <v>1.6144028963376713E-2</v>
      </c>
      <c r="Y21" s="7">
        <f t="shared" si="15"/>
        <v>7.1996495488944018E-2</v>
      </c>
      <c r="Z21" s="7">
        <f t="shared" si="15"/>
        <v>9.6184772488579068E-2</v>
      </c>
      <c r="AA21" s="7">
        <f t="shared" si="15"/>
        <v>2.1005270800502306E-2</v>
      </c>
      <c r="AB21" s="7">
        <f t="shared" si="15"/>
        <v>0.53942013576609493</v>
      </c>
      <c r="AC21" s="7">
        <f t="shared" si="15"/>
        <v>0.255249296492503</v>
      </c>
      <c r="AD21" s="12">
        <f t="shared" si="16"/>
        <v>1</v>
      </c>
      <c r="AE21" s="2">
        <f t="shared" si="17"/>
        <v>0.74475070350749706</v>
      </c>
      <c r="AF21" s="2">
        <f t="shared" si="2"/>
        <v>2.1677091256637127E-2</v>
      </c>
      <c r="AG21" s="2">
        <f t="shared" si="3"/>
        <v>9.6671940220891997E-2</v>
      </c>
      <c r="AH21" s="2">
        <f t="shared" si="4"/>
        <v>0.12915029423347274</v>
      </c>
      <c r="AI21" s="2">
        <f t="shared" si="5"/>
        <v>2.8204432304092288E-2</v>
      </c>
      <c r="AJ21" s="2">
        <f t="shared" si="6"/>
        <v>0.72429624198490583</v>
      </c>
      <c r="AK21" s="2">
        <f t="shared" si="18"/>
        <v>1</v>
      </c>
      <c r="AL21" s="2">
        <f t="shared" si="19"/>
        <v>2.1677091256637127E-2</v>
      </c>
      <c r="AM21" s="2">
        <f t="shared" si="20"/>
        <v>9.6671940220892011E-2</v>
      </c>
      <c r="AN21" s="2">
        <f t="shared" si="21"/>
        <v>0.12915029423347274</v>
      </c>
      <c r="AO21" s="2">
        <f t="shared" si="22"/>
        <v>2.8204432304092288E-2</v>
      </c>
      <c r="AP21" s="2">
        <f t="shared" si="23"/>
        <v>0.72429624198490583</v>
      </c>
      <c r="AQ21" s="2">
        <f t="shared" si="24"/>
        <v>1</v>
      </c>
      <c r="AS21" s="6">
        <v>1471744</v>
      </c>
      <c r="AT21" s="2">
        <f t="shared" si="25"/>
        <v>0.19550117801057795</v>
      </c>
      <c r="AV21" s="2">
        <f t="shared" si="26"/>
        <v>5.5330622932604143E-3</v>
      </c>
      <c r="AW21" s="2">
        <f t="shared" si="27"/>
        <v>2.4675444731947993E-2</v>
      </c>
      <c r="AX21" s="2">
        <f t="shared" si="28"/>
        <v>3.2965521744893672E-2</v>
      </c>
      <c r="AY21" s="2">
        <f t="shared" si="29"/>
        <v>7.1991615035899813E-3</v>
      </c>
      <c r="AZ21" s="2">
        <f t="shared" si="30"/>
        <v>0.1848761062188109</v>
      </c>
      <c r="BA21" s="2">
        <f t="shared" si="31"/>
        <v>0.25524929649250294</v>
      </c>
      <c r="BD21" s="2"/>
    </row>
    <row r="22" spans="1:56">
      <c r="A22" s="1" t="s">
        <v>0</v>
      </c>
      <c r="B22" s="1">
        <v>1999</v>
      </c>
      <c r="C22" s="6">
        <v>292212.56987000001</v>
      </c>
      <c r="D22" s="6">
        <v>6923.7976128999999</v>
      </c>
      <c r="E22" s="6">
        <v>20525.15047</v>
      </c>
      <c r="F22" s="6">
        <v>24321.372896000001</v>
      </c>
      <c r="G22" s="6">
        <v>8176.112016</v>
      </c>
      <c r="H22" s="6">
        <v>165660.511775869</v>
      </c>
      <c r="I22" s="6">
        <v>66605.625099231009</v>
      </c>
      <c r="J22" s="6">
        <v>296000.89817</v>
      </c>
      <c r="K22" s="6">
        <v>3263.7880319999899</v>
      </c>
      <c r="L22" s="6">
        <v>23376.929640999901</v>
      </c>
      <c r="M22" s="6">
        <v>30382.479855000001</v>
      </c>
      <c r="N22" s="6">
        <v>5045.2819731999898</v>
      </c>
      <c r="O22" s="6">
        <v>153843.5503572</v>
      </c>
      <c r="P22" s="6">
        <v>80088.868311600134</v>
      </c>
      <c r="Q22" s="6">
        <f t="shared" si="7"/>
        <v>588213.46803999995</v>
      </c>
      <c r="R22" s="6">
        <f t="shared" si="8"/>
        <v>10187.585644899989</v>
      </c>
      <c r="S22" s="6">
        <f t="shared" si="9"/>
        <v>43902.080110999901</v>
      </c>
      <c r="T22" s="6">
        <f t="shared" si="10"/>
        <v>54703.852750999999</v>
      </c>
      <c r="U22" s="6">
        <f t="shared" si="11"/>
        <v>13221.393989199991</v>
      </c>
      <c r="V22" s="6">
        <f t="shared" si="12"/>
        <v>319504.06213306903</v>
      </c>
      <c r="W22" s="6">
        <f t="shared" si="13"/>
        <v>146694.49341083114</v>
      </c>
      <c r="X22" s="7">
        <f t="shared" si="14"/>
        <v>1.7319538226226415E-2</v>
      </c>
      <c r="Y22" s="7">
        <f t="shared" si="15"/>
        <v>7.463630551895907E-2</v>
      </c>
      <c r="Z22" s="7">
        <f t="shared" si="15"/>
        <v>9.3000000379590095E-2</v>
      </c>
      <c r="AA22" s="7">
        <f t="shared" si="15"/>
        <v>2.2477203783271591E-2</v>
      </c>
      <c r="AB22" s="7">
        <f t="shared" si="15"/>
        <v>0.54317705984818077</v>
      </c>
      <c r="AC22" s="7">
        <f t="shared" si="15"/>
        <v>0.24938989224377223</v>
      </c>
      <c r="AD22" s="12">
        <f t="shared" si="16"/>
        <v>1.0000000000000002</v>
      </c>
      <c r="AE22" s="2">
        <f t="shared" si="17"/>
        <v>0.75061010775622794</v>
      </c>
      <c r="AF22" s="2">
        <f t="shared" si="2"/>
        <v>2.3073947509179026E-2</v>
      </c>
      <c r="AG22" s="2">
        <f t="shared" si="3"/>
        <v>9.943418660063974E-2</v>
      </c>
      <c r="AH22" s="2">
        <f t="shared" si="4"/>
        <v>0.12389921134634289</v>
      </c>
      <c r="AI22" s="2">
        <f t="shared" si="5"/>
        <v>2.9945245275822218E-2</v>
      </c>
      <c r="AJ22" s="2">
        <f t="shared" si="6"/>
        <v>0.72364740926801607</v>
      </c>
      <c r="AK22" s="2">
        <f t="shared" si="18"/>
        <v>1</v>
      </c>
      <c r="AL22" s="2">
        <f t="shared" si="19"/>
        <v>2.307394750917903E-2</v>
      </c>
      <c r="AM22" s="2">
        <f t="shared" si="20"/>
        <v>9.9434186600639754E-2</v>
      </c>
      <c r="AN22" s="2">
        <f t="shared" si="21"/>
        <v>0.12389921134634291</v>
      </c>
      <c r="AO22" s="2">
        <f t="shared" si="22"/>
        <v>2.9945245275822222E-2</v>
      </c>
      <c r="AP22" s="2">
        <f t="shared" si="23"/>
        <v>0.7236474092680163</v>
      </c>
      <c r="AQ22" s="2">
        <f t="shared" si="24"/>
        <v>1.0000000000000002</v>
      </c>
      <c r="AS22" s="6">
        <v>1457411</v>
      </c>
      <c r="AT22" s="2">
        <f t="shared" si="25"/>
        <v>0.20050114200455466</v>
      </c>
      <c r="AV22" s="2">
        <f t="shared" si="26"/>
        <v>5.7544092829526147E-3</v>
      </c>
      <c r="AW22" s="2">
        <f t="shared" si="27"/>
        <v>2.4797881081680684E-2</v>
      </c>
      <c r="AX22" s="2">
        <f t="shared" si="28"/>
        <v>3.0899210966752813E-2</v>
      </c>
      <c r="AY22" s="2">
        <f t="shared" si="29"/>
        <v>7.4680414925506304E-3</v>
      </c>
      <c r="AZ22" s="2">
        <f t="shared" si="30"/>
        <v>0.18047034941983553</v>
      </c>
      <c r="BA22" s="2">
        <f t="shared" si="31"/>
        <v>0.24938989224377228</v>
      </c>
      <c r="BD22" s="2"/>
    </row>
    <row r="23" spans="1:56">
      <c r="A23" s="1" t="s">
        <v>0</v>
      </c>
      <c r="B23" s="1">
        <v>2000</v>
      </c>
      <c r="C23" s="6">
        <v>309661.73602999898</v>
      </c>
      <c r="D23" s="6">
        <v>8325.6863384000007</v>
      </c>
      <c r="E23" s="6">
        <v>21472.407386999901</v>
      </c>
      <c r="F23" s="6">
        <v>24663.61218</v>
      </c>
      <c r="G23" s="6">
        <v>9039.0687240000007</v>
      </c>
      <c r="H23" s="6">
        <v>169190.52725392001</v>
      </c>
      <c r="I23" s="6">
        <v>76970.43414667905</v>
      </c>
      <c r="J23" s="6">
        <v>295322.61141000001</v>
      </c>
      <c r="K23" s="6">
        <v>2970.061197</v>
      </c>
      <c r="L23" s="6">
        <v>26910.362316999901</v>
      </c>
      <c r="M23" s="6">
        <v>28931.111717</v>
      </c>
      <c r="N23" s="6">
        <v>5535.1214379000003</v>
      </c>
      <c r="O23" s="6">
        <v>148411.708075</v>
      </c>
      <c r="P23" s="6">
        <v>82564.246666100138</v>
      </c>
      <c r="Q23" s="6">
        <f t="shared" si="7"/>
        <v>604984.34743999899</v>
      </c>
      <c r="R23" s="6">
        <f t="shared" si="8"/>
        <v>11295.747535400002</v>
      </c>
      <c r="S23" s="6">
        <f t="shared" si="9"/>
        <v>48382.769703999802</v>
      </c>
      <c r="T23" s="6">
        <f t="shared" si="10"/>
        <v>53594.723897000003</v>
      </c>
      <c r="U23" s="6">
        <f t="shared" si="11"/>
        <v>14574.190161900002</v>
      </c>
      <c r="V23" s="6">
        <f t="shared" si="12"/>
        <v>317602.23532892001</v>
      </c>
      <c r="W23" s="6">
        <f t="shared" si="13"/>
        <v>159534.68081277917</v>
      </c>
      <c r="X23" s="7">
        <f t="shared" si="14"/>
        <v>1.8671140143043601E-2</v>
      </c>
      <c r="Y23" s="7">
        <f t="shared" si="15"/>
        <v>7.9973589248601679E-2</v>
      </c>
      <c r="Z23" s="7">
        <f t="shared" si="15"/>
        <v>8.8588612455490698E-2</v>
      </c>
      <c r="AA23" s="7">
        <f t="shared" si="15"/>
        <v>2.4090193777030634E-2</v>
      </c>
      <c r="AB23" s="7">
        <f t="shared" si="15"/>
        <v>0.52497595462239477</v>
      </c>
      <c r="AC23" s="7">
        <f t="shared" si="15"/>
        <v>0.26370050975343867</v>
      </c>
      <c r="AD23" s="12">
        <f t="shared" si="16"/>
        <v>1</v>
      </c>
      <c r="AE23" s="2">
        <f t="shared" si="17"/>
        <v>0.73629949024656138</v>
      </c>
      <c r="AF23" s="2">
        <f t="shared" si="2"/>
        <v>2.5358078323253052E-2</v>
      </c>
      <c r="AG23" s="2">
        <f t="shared" si="3"/>
        <v>0.1086155705768875</v>
      </c>
      <c r="AH23" s="2">
        <f t="shared" si="4"/>
        <v>0.12031600405675334</v>
      </c>
      <c r="AI23" s="2">
        <f t="shared" si="5"/>
        <v>3.2717928093313843E-2</v>
      </c>
      <c r="AJ23" s="2">
        <f t="shared" si="6"/>
        <v>0.71299241894979226</v>
      </c>
      <c r="AK23" s="2">
        <f t="shared" si="18"/>
        <v>1</v>
      </c>
      <c r="AL23" s="2">
        <f t="shared" si="19"/>
        <v>2.5358078323253055E-2</v>
      </c>
      <c r="AM23" s="2">
        <f t="shared" si="20"/>
        <v>0.1086155705768875</v>
      </c>
      <c r="AN23" s="2">
        <f t="shared" si="21"/>
        <v>0.12031600405675336</v>
      </c>
      <c r="AO23" s="2">
        <f t="shared" si="22"/>
        <v>3.271792809331385E-2</v>
      </c>
      <c r="AP23" s="2">
        <f t="shared" si="23"/>
        <v>0.71299241894979226</v>
      </c>
      <c r="AQ23" s="2">
        <f t="shared" si="24"/>
        <v>1</v>
      </c>
      <c r="AS23" s="6">
        <v>1327965</v>
      </c>
      <c r="AT23" s="2">
        <f t="shared" si="25"/>
        <v>0.23318516378820148</v>
      </c>
      <c r="AV23" s="2">
        <f t="shared" si="26"/>
        <v>6.6869381802094549E-3</v>
      </c>
      <c r="AW23" s="2">
        <f t="shared" si="27"/>
        <v>2.8641981328285826E-2</v>
      </c>
      <c r="AX23" s="2">
        <f t="shared" si="28"/>
        <v>3.1727391601262658E-2</v>
      </c>
      <c r="AY23" s="2">
        <f t="shared" si="29"/>
        <v>8.6277343162832164E-3</v>
      </c>
      <c r="AZ23" s="2">
        <f t="shared" si="30"/>
        <v>0.18801646432739749</v>
      </c>
      <c r="BA23" s="2">
        <f t="shared" si="31"/>
        <v>0.26370050975343862</v>
      </c>
      <c r="BD23" s="2"/>
    </row>
    <row r="24" spans="1:56">
      <c r="A24" s="1" t="s">
        <v>0</v>
      </c>
      <c r="B24" s="1">
        <v>2001</v>
      </c>
      <c r="C24" s="6">
        <v>302377.119479999</v>
      </c>
      <c r="D24" s="6">
        <v>8368.2270243999992</v>
      </c>
      <c r="E24" s="6">
        <v>21615.2833509999</v>
      </c>
      <c r="F24" s="6">
        <v>24859.559912000001</v>
      </c>
      <c r="G24" s="6">
        <v>7504.9985268999999</v>
      </c>
      <c r="H24" s="6">
        <v>164274.23049756</v>
      </c>
      <c r="I24" s="6">
        <v>75754.820168139137</v>
      </c>
      <c r="J24" s="6">
        <v>289565.81413999898</v>
      </c>
      <c r="K24" s="6">
        <v>2940.2496000000001</v>
      </c>
      <c r="L24" s="6">
        <v>26132.3271209999</v>
      </c>
      <c r="M24" s="6">
        <v>27636.733262000002</v>
      </c>
      <c r="N24" s="6">
        <v>5195.2961114999898</v>
      </c>
      <c r="O24" s="6">
        <v>143343.362476899</v>
      </c>
      <c r="P24" s="6">
        <v>84317.845568600082</v>
      </c>
      <c r="Q24" s="6">
        <f t="shared" si="7"/>
        <v>591942.93361999793</v>
      </c>
      <c r="R24" s="6">
        <f t="shared" si="8"/>
        <v>11308.476624399998</v>
      </c>
      <c r="S24" s="6">
        <f t="shared" si="9"/>
        <v>47747.610471999797</v>
      </c>
      <c r="T24" s="6">
        <f t="shared" si="10"/>
        <v>52496.293174000006</v>
      </c>
      <c r="U24" s="6">
        <f t="shared" si="11"/>
        <v>12700.29463839999</v>
      </c>
      <c r="V24" s="6">
        <f t="shared" si="12"/>
        <v>307617.592974459</v>
      </c>
      <c r="W24" s="6">
        <f t="shared" si="13"/>
        <v>160072.66573673923</v>
      </c>
      <c r="X24" s="7">
        <f t="shared" si="14"/>
        <v>1.9103998007449073E-2</v>
      </c>
      <c r="Y24" s="7">
        <f t="shared" si="15"/>
        <v>8.0662522956396546E-2</v>
      </c>
      <c r="Z24" s="7">
        <f t="shared" si="15"/>
        <v>8.8684719746482149E-2</v>
      </c>
      <c r="AA24" s="7">
        <f t="shared" si="15"/>
        <v>2.1455268602890421E-2</v>
      </c>
      <c r="AB24" s="7">
        <f t="shared" si="15"/>
        <v>0.51967440694534306</v>
      </c>
      <c r="AC24" s="7">
        <f t="shared" si="15"/>
        <v>0.27041908374143891</v>
      </c>
      <c r="AD24" s="12">
        <f t="shared" si="16"/>
        <v>1.0000000000000002</v>
      </c>
      <c r="AE24" s="2">
        <f t="shared" si="17"/>
        <v>0.72958091625856125</v>
      </c>
      <c r="AF24" s="2">
        <f t="shared" si="2"/>
        <v>2.6184892698973332E-2</v>
      </c>
      <c r="AG24" s="2">
        <f t="shared" si="3"/>
        <v>0.11056007792809372</v>
      </c>
      <c r="AH24" s="2">
        <f t="shared" si="4"/>
        <v>0.12155570104721949</v>
      </c>
      <c r="AI24" s="2">
        <f t="shared" si="5"/>
        <v>2.940766147354482E-2</v>
      </c>
      <c r="AJ24" s="2">
        <f t="shared" si="6"/>
        <v>0.7122916668521686</v>
      </c>
      <c r="AK24" s="2">
        <f t="shared" si="18"/>
        <v>1</v>
      </c>
      <c r="AL24" s="2">
        <f t="shared" si="19"/>
        <v>2.6184892698973335E-2</v>
      </c>
      <c r="AM24" s="2">
        <f t="shared" si="20"/>
        <v>0.11056007792809373</v>
      </c>
      <c r="AN24" s="2">
        <f t="shared" si="21"/>
        <v>0.12155570104721951</v>
      </c>
      <c r="AO24" s="2">
        <f t="shared" si="22"/>
        <v>2.9407661473544823E-2</v>
      </c>
      <c r="AP24" s="2">
        <f t="shared" si="23"/>
        <v>0.71229166685216871</v>
      </c>
      <c r="AQ24" s="2">
        <f t="shared" si="24"/>
        <v>1</v>
      </c>
      <c r="AS24" s="6">
        <v>1339753</v>
      </c>
      <c r="AT24" s="2">
        <f t="shared" si="25"/>
        <v>0.22569616898040087</v>
      </c>
      <c r="AV24" s="2">
        <f t="shared" si="26"/>
        <v>7.0808946915242622E-3</v>
      </c>
      <c r="AW24" s="2">
        <f t="shared" si="27"/>
        <v>2.9897554971697188E-2</v>
      </c>
      <c r="AX24" s="2">
        <f t="shared" si="28"/>
        <v>3.2870981300737359E-2</v>
      </c>
      <c r="AY24" s="2">
        <f t="shared" si="29"/>
        <v>7.9523928706544018E-3</v>
      </c>
      <c r="AZ24" s="2">
        <f t="shared" si="30"/>
        <v>0.19261725990682566</v>
      </c>
      <c r="BA24" s="2">
        <f t="shared" si="31"/>
        <v>0.27041908374143886</v>
      </c>
      <c r="BD24" s="2"/>
    </row>
    <row r="25" spans="1:56">
      <c r="A25" s="1" t="s">
        <v>0</v>
      </c>
      <c r="B25" s="1">
        <v>2002</v>
      </c>
      <c r="C25" s="6">
        <v>311849.04491</v>
      </c>
      <c r="D25" s="6">
        <v>9243.8467956000004</v>
      </c>
      <c r="E25" s="6">
        <v>19967.189457</v>
      </c>
      <c r="F25" s="6">
        <v>25476.960563000001</v>
      </c>
      <c r="G25" s="6">
        <v>7624.0807827999997</v>
      </c>
      <c r="H25" s="6">
        <v>171681.242172339</v>
      </c>
      <c r="I25" s="6">
        <v>77855.725139261005</v>
      </c>
      <c r="J25" s="6">
        <v>304872.51046999899</v>
      </c>
      <c r="K25" s="6">
        <v>3272.44416</v>
      </c>
      <c r="L25" s="6">
        <v>25618.661055</v>
      </c>
      <c r="M25" s="6">
        <v>29330.080744999901</v>
      </c>
      <c r="N25" s="6">
        <v>5619.8994496999903</v>
      </c>
      <c r="O25" s="6">
        <v>152879.01625370001</v>
      </c>
      <c r="P25" s="6">
        <v>88152.408806599109</v>
      </c>
      <c r="Q25" s="6">
        <f t="shared" si="7"/>
        <v>616721.55537999899</v>
      </c>
      <c r="R25" s="6">
        <f t="shared" si="8"/>
        <v>12516.290955600001</v>
      </c>
      <c r="S25" s="6">
        <f t="shared" si="9"/>
        <v>45585.850512000005</v>
      </c>
      <c r="T25" s="6">
        <f t="shared" si="10"/>
        <v>54807.041307999898</v>
      </c>
      <c r="U25" s="6">
        <f t="shared" si="11"/>
        <v>13243.980232499991</v>
      </c>
      <c r="V25" s="6">
        <f t="shared" si="12"/>
        <v>324560.25842603901</v>
      </c>
      <c r="W25" s="6">
        <f t="shared" si="13"/>
        <v>166008.13394586011</v>
      </c>
      <c r="X25" s="7">
        <f t="shared" si="14"/>
        <v>2.0294881614585317E-2</v>
      </c>
      <c r="Y25" s="7">
        <f t="shared" si="15"/>
        <v>7.3916421623875045E-2</v>
      </c>
      <c r="Z25" s="7">
        <f t="shared" si="15"/>
        <v>8.8868373141636023E-2</v>
      </c>
      <c r="AA25" s="7">
        <f t="shared" si="15"/>
        <v>2.1474813255618386E-2</v>
      </c>
      <c r="AB25" s="7">
        <f t="shared" si="15"/>
        <v>0.5262670902204124</v>
      </c>
      <c r="AC25" s="7">
        <f t="shared" si="15"/>
        <v>0.26917842014387283</v>
      </c>
      <c r="AD25" s="12">
        <f t="shared" si="16"/>
        <v>1</v>
      </c>
      <c r="AE25" s="2">
        <f t="shared" si="17"/>
        <v>0.73082157985612717</v>
      </c>
      <c r="AF25" s="2">
        <f t="shared" si="2"/>
        <v>2.7769953944956932E-2</v>
      </c>
      <c r="AG25" s="2">
        <f t="shared" si="3"/>
        <v>0.10114154215099473</v>
      </c>
      <c r="AH25" s="2">
        <f t="shared" si="4"/>
        <v>0.12160064178609922</v>
      </c>
      <c r="AI25" s="2">
        <f t="shared" si="5"/>
        <v>2.9384481585568417E-2</v>
      </c>
      <c r="AJ25" s="2">
        <f t="shared" si="6"/>
        <v>0.72010338053238077</v>
      </c>
      <c r="AK25" s="2">
        <f t="shared" si="18"/>
        <v>1</v>
      </c>
      <c r="AL25" s="2">
        <f t="shared" si="19"/>
        <v>2.7769953944956932E-2</v>
      </c>
      <c r="AM25" s="2">
        <f t="shared" si="20"/>
        <v>0.10114154215099473</v>
      </c>
      <c r="AN25" s="2">
        <f t="shared" si="21"/>
        <v>0.12160064178609922</v>
      </c>
      <c r="AO25" s="2">
        <f t="shared" si="22"/>
        <v>2.9384481585568417E-2</v>
      </c>
      <c r="AP25" s="2">
        <f t="shared" si="23"/>
        <v>0.72010338053238077</v>
      </c>
      <c r="AQ25" s="2">
        <f t="shared" si="24"/>
        <v>1</v>
      </c>
      <c r="AS25" s="6">
        <v>1457399</v>
      </c>
      <c r="AT25" s="2">
        <f t="shared" si="25"/>
        <v>0.21397643672734784</v>
      </c>
      <c r="AV25" s="2">
        <f t="shared" si="26"/>
        <v>7.4750723303716148E-3</v>
      </c>
      <c r="AW25" s="2">
        <f t="shared" si="27"/>
        <v>2.7225120527119687E-2</v>
      </c>
      <c r="AX25" s="2">
        <f t="shared" si="28"/>
        <v>3.27322686444632E-2</v>
      </c>
      <c r="AY25" s="2">
        <f t="shared" si="29"/>
        <v>7.9096683299500307E-3</v>
      </c>
      <c r="AZ25" s="2">
        <f t="shared" si="30"/>
        <v>0.19383629031196836</v>
      </c>
      <c r="BA25" s="2">
        <f t="shared" si="31"/>
        <v>0.26917842014387289</v>
      </c>
      <c r="BD25" s="2"/>
    </row>
    <row r="26" spans="1:56">
      <c r="A26" s="1" t="s">
        <v>0</v>
      </c>
      <c r="B26" s="1">
        <v>2003</v>
      </c>
      <c r="C26" s="6">
        <v>376576.44682999898</v>
      </c>
      <c r="D26" s="6">
        <v>13070.833632</v>
      </c>
      <c r="E26" s="6">
        <v>18393.8145699999</v>
      </c>
      <c r="F26" s="6">
        <v>27889.663656000001</v>
      </c>
      <c r="G26" s="6">
        <v>8834.2442654999904</v>
      </c>
      <c r="H26" s="6">
        <v>215387.10342644999</v>
      </c>
      <c r="I26" s="6">
        <v>93000.787280049073</v>
      </c>
      <c r="J26" s="6">
        <v>358075.95428000001</v>
      </c>
      <c r="K26" s="6">
        <v>5186.1887999999899</v>
      </c>
      <c r="L26" s="6">
        <v>26683.862633000001</v>
      </c>
      <c r="M26" s="6">
        <v>33315.556104000003</v>
      </c>
      <c r="N26" s="6">
        <v>6312.1529061000001</v>
      </c>
      <c r="O26" s="6">
        <v>183559.4290906</v>
      </c>
      <c r="P26" s="6">
        <v>103018.76474629999</v>
      </c>
      <c r="Q26" s="6">
        <f t="shared" si="7"/>
        <v>734652.40110999905</v>
      </c>
      <c r="R26" s="6">
        <f t="shared" si="8"/>
        <v>18257.022431999991</v>
      </c>
      <c r="S26" s="6">
        <f t="shared" si="9"/>
        <v>45077.677202999897</v>
      </c>
      <c r="T26" s="6">
        <f t="shared" si="10"/>
        <v>61205.219760000007</v>
      </c>
      <c r="U26" s="6">
        <f t="shared" si="11"/>
        <v>15146.397171599991</v>
      </c>
      <c r="V26" s="6">
        <f t="shared" si="12"/>
        <v>398946.53251704999</v>
      </c>
      <c r="W26" s="6">
        <f t="shared" si="13"/>
        <v>196019.55202634906</v>
      </c>
      <c r="X26" s="7">
        <f t="shared" si="14"/>
        <v>2.4851239040960239E-2</v>
      </c>
      <c r="Y26" s="7">
        <f t="shared" si="15"/>
        <v>6.1359191278611835E-2</v>
      </c>
      <c r="Z26" s="7">
        <f t="shared" si="15"/>
        <v>8.3311807961866019E-2</v>
      </c>
      <c r="AA26" s="7">
        <f t="shared" si="15"/>
        <v>2.0617093401879633E-2</v>
      </c>
      <c r="AB26" s="7">
        <f t="shared" si="15"/>
        <v>0.54304121502124647</v>
      </c>
      <c r="AC26" s="7">
        <f t="shared" si="15"/>
        <v>0.26681945329543566</v>
      </c>
      <c r="AD26" s="12">
        <f t="shared" si="16"/>
        <v>0.99999999999999989</v>
      </c>
      <c r="AE26" s="2">
        <f t="shared" si="17"/>
        <v>0.73318054670456423</v>
      </c>
      <c r="AF26" s="2">
        <f t="shared" si="2"/>
        <v>3.3895115129089846E-2</v>
      </c>
      <c r="AG26" s="2">
        <f t="shared" si="3"/>
        <v>8.368906070190181E-2</v>
      </c>
      <c r="AH26" s="2">
        <f t="shared" si="4"/>
        <v>0.1136306852879944</v>
      </c>
      <c r="AI26" s="2">
        <f t="shared" si="5"/>
        <v>2.8120076964054136E-2</v>
      </c>
      <c r="AJ26" s="2">
        <f t="shared" si="6"/>
        <v>0.7406650619169598</v>
      </c>
      <c r="AK26" s="2">
        <f t="shared" si="18"/>
        <v>1</v>
      </c>
      <c r="AL26" s="2">
        <f t="shared" si="19"/>
        <v>3.3895115129089839E-2</v>
      </c>
      <c r="AM26" s="2">
        <f t="shared" si="20"/>
        <v>8.368906070190181E-2</v>
      </c>
      <c r="AN26" s="2">
        <f t="shared" si="21"/>
        <v>0.11363068528799439</v>
      </c>
      <c r="AO26" s="2">
        <f t="shared" si="22"/>
        <v>2.8120076964054132E-2</v>
      </c>
      <c r="AP26" s="2">
        <f t="shared" si="23"/>
        <v>0.74066506191695969</v>
      </c>
      <c r="AQ26" s="2">
        <f t="shared" si="24"/>
        <v>0.99999999999999978</v>
      </c>
      <c r="AS26" s="6">
        <v>1799947</v>
      </c>
      <c r="AT26" s="2">
        <f t="shared" si="25"/>
        <v>0.20921529735597713</v>
      </c>
      <c r="AV26" s="2">
        <f t="shared" si="26"/>
        <v>9.0438760881296001E-3</v>
      </c>
      <c r="AW26" s="2">
        <f t="shared" si="27"/>
        <v>2.2329869423289975E-2</v>
      </c>
      <c r="AX26" s="2">
        <f t="shared" si="28"/>
        <v>3.0318877326128368E-2</v>
      </c>
      <c r="AY26" s="2">
        <f t="shared" si="29"/>
        <v>7.5029835621744992E-3</v>
      </c>
      <c r="AZ26" s="2">
        <f t="shared" si="30"/>
        <v>0.19762384689571322</v>
      </c>
      <c r="BA26" s="2">
        <f t="shared" si="31"/>
        <v>0.26681945329543566</v>
      </c>
      <c r="BD26" s="2"/>
    </row>
    <row r="27" spans="1:56">
      <c r="A27" s="1" t="s">
        <v>0</v>
      </c>
      <c r="B27" s="1">
        <v>2004</v>
      </c>
      <c r="C27" s="6">
        <v>447689.53879000002</v>
      </c>
      <c r="D27" s="6">
        <v>17753.974741000002</v>
      </c>
      <c r="E27" s="6">
        <v>21647.4315629999</v>
      </c>
      <c r="F27" s="6">
        <v>31341.808779999901</v>
      </c>
      <c r="G27" s="6">
        <v>10200.086162</v>
      </c>
      <c r="H27" s="6">
        <v>253809.39908129</v>
      </c>
      <c r="I27" s="6">
        <v>112936.83846271021</v>
      </c>
      <c r="J27" s="6">
        <v>410676.15590999898</v>
      </c>
      <c r="K27" s="6">
        <v>6525.4033040000004</v>
      </c>
      <c r="L27" s="6">
        <v>29197.3451529999</v>
      </c>
      <c r="M27" s="6">
        <v>36827.933699000001</v>
      </c>
      <c r="N27" s="6">
        <v>7055.7626995999999</v>
      </c>
      <c r="O27" s="6">
        <v>213332.58137510001</v>
      </c>
      <c r="P27" s="6">
        <v>117737.12967929906</v>
      </c>
      <c r="Q27" s="6">
        <f t="shared" si="7"/>
        <v>858365.69469999894</v>
      </c>
      <c r="R27" s="6">
        <f t="shared" si="8"/>
        <v>24279.378045000001</v>
      </c>
      <c r="S27" s="6">
        <f t="shared" si="9"/>
        <v>50844.776715999804</v>
      </c>
      <c r="T27" s="6">
        <f t="shared" si="10"/>
        <v>68169.742478999906</v>
      </c>
      <c r="U27" s="6">
        <f t="shared" si="11"/>
        <v>17255.8488616</v>
      </c>
      <c r="V27" s="6">
        <f t="shared" si="12"/>
        <v>467141.98045639001</v>
      </c>
      <c r="W27" s="6">
        <f t="shared" si="13"/>
        <v>230673.96814200928</v>
      </c>
      <c r="X27" s="7">
        <f t="shared" si="14"/>
        <v>2.8285587593858474E-2</v>
      </c>
      <c r="Y27" s="7">
        <f t="shared" si="15"/>
        <v>5.9234399778488565E-2</v>
      </c>
      <c r="Z27" s="7">
        <f t="shared" si="15"/>
        <v>7.941806493422994E-2</v>
      </c>
      <c r="AA27" s="7">
        <f t="shared" si="15"/>
        <v>2.0103143646288152E-2</v>
      </c>
      <c r="AB27" s="7">
        <f t="shared" si="15"/>
        <v>0.54422256544124514</v>
      </c>
      <c r="AC27" s="7">
        <f t="shared" si="15"/>
        <v>0.2687362386058898</v>
      </c>
      <c r="AD27" s="12">
        <f t="shared" si="16"/>
        <v>1</v>
      </c>
      <c r="AE27" s="2">
        <f t="shared" si="17"/>
        <v>0.73126376139411031</v>
      </c>
      <c r="AF27" s="2">
        <f t="shared" si="2"/>
        <v>3.8680417500702766E-2</v>
      </c>
      <c r="AG27" s="2">
        <f t="shared" si="3"/>
        <v>8.1002782997972922E-2</v>
      </c>
      <c r="AH27" s="2">
        <f t="shared" si="4"/>
        <v>0.10860385694872146</v>
      </c>
      <c r="AI27" s="2">
        <f t="shared" si="5"/>
        <v>2.7490961138239258E-2</v>
      </c>
      <c r="AJ27" s="2">
        <f t="shared" si="6"/>
        <v>0.74422198141436358</v>
      </c>
      <c r="AK27" s="2">
        <f t="shared" si="18"/>
        <v>1</v>
      </c>
      <c r="AL27" s="2">
        <f t="shared" si="19"/>
        <v>3.8680417500702766E-2</v>
      </c>
      <c r="AM27" s="2">
        <f t="shared" si="20"/>
        <v>8.1002782997972922E-2</v>
      </c>
      <c r="AN27" s="2">
        <f t="shared" si="21"/>
        <v>0.10860385694872147</v>
      </c>
      <c r="AO27" s="2">
        <f t="shared" si="22"/>
        <v>2.7490961138239262E-2</v>
      </c>
      <c r="AP27" s="2">
        <f t="shared" si="23"/>
        <v>0.74422198141436358</v>
      </c>
      <c r="AQ27" s="2">
        <f t="shared" si="24"/>
        <v>1</v>
      </c>
      <c r="AS27" s="6">
        <v>2061412</v>
      </c>
      <c r="AT27" s="2">
        <f t="shared" si="25"/>
        <v>0.21717615827888845</v>
      </c>
      <c r="AV27" s="2">
        <f t="shared" si="26"/>
        <v>1.0394829906844292E-2</v>
      </c>
      <c r="AW27" s="2">
        <f t="shared" si="27"/>
        <v>2.1768383219484357E-2</v>
      </c>
      <c r="AX27" s="2">
        <f t="shared" si="28"/>
        <v>2.9185792014491535E-2</v>
      </c>
      <c r="AY27" s="2">
        <f t="shared" si="29"/>
        <v>7.3878174919511097E-3</v>
      </c>
      <c r="AZ27" s="2">
        <f t="shared" si="30"/>
        <v>0.19999941597311843</v>
      </c>
      <c r="BA27" s="2">
        <f t="shared" si="31"/>
        <v>0.26873623860588974</v>
      </c>
      <c r="BD27" s="2"/>
    </row>
    <row r="28" spans="1:56">
      <c r="A28" s="1" t="s">
        <v>0</v>
      </c>
      <c r="B28" s="1">
        <v>2005</v>
      </c>
      <c r="C28" s="6">
        <v>486407.02633000002</v>
      </c>
      <c r="D28" s="6">
        <v>22591.306884000001</v>
      </c>
      <c r="E28" s="6">
        <v>22454.088967</v>
      </c>
      <c r="F28" s="6">
        <v>33254.642027000002</v>
      </c>
      <c r="G28" s="6">
        <v>9591.8906458000001</v>
      </c>
      <c r="H28" s="6">
        <v>272005.44023389003</v>
      </c>
      <c r="I28" s="6">
        <v>126509.65757230998</v>
      </c>
      <c r="J28" s="6">
        <v>434401.96135</v>
      </c>
      <c r="K28" s="6">
        <v>7206.3661679999896</v>
      </c>
      <c r="L28" s="6">
        <v>32099.319201999901</v>
      </c>
      <c r="M28" s="6">
        <v>37466.895935</v>
      </c>
      <c r="N28" s="6">
        <v>7370.1926715999998</v>
      </c>
      <c r="O28" s="6">
        <v>220663.9547346</v>
      </c>
      <c r="P28" s="6">
        <v>129595.23263880008</v>
      </c>
      <c r="Q28" s="6">
        <f t="shared" si="7"/>
        <v>920808.98768000002</v>
      </c>
      <c r="R28" s="6">
        <f t="shared" si="8"/>
        <v>29797.673051999991</v>
      </c>
      <c r="S28" s="6">
        <f t="shared" si="9"/>
        <v>54553.4081689999</v>
      </c>
      <c r="T28" s="6">
        <f t="shared" si="10"/>
        <v>70721.537962000002</v>
      </c>
      <c r="U28" s="6">
        <f t="shared" si="11"/>
        <v>16962.0833174</v>
      </c>
      <c r="V28" s="6">
        <f t="shared" si="12"/>
        <v>492669.39496849</v>
      </c>
      <c r="W28" s="6">
        <f t="shared" si="13"/>
        <v>256104.89021111006</v>
      </c>
      <c r="X28" s="7">
        <f t="shared" si="14"/>
        <v>3.2360319513253161E-2</v>
      </c>
      <c r="Y28" s="7">
        <f t="shared" si="15"/>
        <v>5.9245086547698125E-2</v>
      </c>
      <c r="Z28" s="7">
        <f t="shared" si="15"/>
        <v>7.6803700776405956E-2</v>
      </c>
      <c r="AA28" s="7">
        <f t="shared" si="15"/>
        <v>1.8420848997289189E-2</v>
      </c>
      <c r="AB28" s="7">
        <f t="shared" si="15"/>
        <v>0.53503973306101427</v>
      </c>
      <c r="AC28" s="7">
        <f t="shared" si="15"/>
        <v>0.27813031110433922</v>
      </c>
      <c r="AD28" s="12">
        <f t="shared" si="16"/>
        <v>1</v>
      </c>
      <c r="AE28" s="2">
        <f t="shared" si="17"/>
        <v>0.72186968889566072</v>
      </c>
      <c r="AF28" s="2">
        <f t="shared" si="2"/>
        <v>4.4828478063345494E-2</v>
      </c>
      <c r="AG28" s="2">
        <f t="shared" si="3"/>
        <v>8.2071719396243317E-2</v>
      </c>
      <c r="AH28" s="2">
        <f t="shared" si="4"/>
        <v>0.10639551979790522</v>
      </c>
      <c r="AI28" s="2">
        <f t="shared" si="5"/>
        <v>2.5518246964310126E-2</v>
      </c>
      <c r="AJ28" s="2">
        <f t="shared" si="6"/>
        <v>0.74118603577819586</v>
      </c>
      <c r="AK28" s="2">
        <f t="shared" si="18"/>
        <v>1</v>
      </c>
      <c r="AL28" s="2">
        <f t="shared" si="19"/>
        <v>4.4828478063345487E-2</v>
      </c>
      <c r="AM28" s="2">
        <f t="shared" si="20"/>
        <v>8.2071719396243303E-2</v>
      </c>
      <c r="AN28" s="2">
        <f t="shared" si="21"/>
        <v>0.10639551979790522</v>
      </c>
      <c r="AO28" s="2">
        <f t="shared" si="22"/>
        <v>2.5518246964310126E-2</v>
      </c>
      <c r="AP28" s="2">
        <f t="shared" si="23"/>
        <v>0.74118603577819575</v>
      </c>
      <c r="AQ28" s="2">
        <f t="shared" si="24"/>
        <v>0.99999999999999989</v>
      </c>
      <c r="AS28" s="6">
        <v>2136399</v>
      </c>
      <c r="AT28" s="2">
        <f t="shared" si="25"/>
        <v>0.22767611589876235</v>
      </c>
      <c r="AV28" s="2">
        <f t="shared" si="26"/>
        <v>1.2468158550092326E-2</v>
      </c>
      <c r="AW28" s="2">
        <f t="shared" si="27"/>
        <v>2.2826632848545178E-2</v>
      </c>
      <c r="AX28" s="2">
        <f t="shared" si="28"/>
        <v>2.9591819021499266E-2</v>
      </c>
      <c r="AY28" s="2">
        <f t="shared" si="29"/>
        <v>7.0973979670209374E-3</v>
      </c>
      <c r="AZ28" s="2">
        <f t="shared" si="30"/>
        <v>0.20614630271718148</v>
      </c>
      <c r="BA28" s="2">
        <f t="shared" si="31"/>
        <v>0.27813031110433917</v>
      </c>
      <c r="BD28" s="2"/>
    </row>
    <row r="29" spans="1:56">
      <c r="A29" s="1" t="s">
        <v>0</v>
      </c>
      <c r="B29" s="1">
        <v>2006</v>
      </c>
      <c r="C29" s="6">
        <v>550693.74404999905</v>
      </c>
      <c r="D29" s="6">
        <v>26170.619484999901</v>
      </c>
      <c r="E29" s="6">
        <v>25836.709423</v>
      </c>
      <c r="F29" s="6">
        <v>46331.665553999897</v>
      </c>
      <c r="G29" s="6">
        <v>9532.1587426999995</v>
      </c>
      <c r="H29" s="6">
        <v>290883.79001960898</v>
      </c>
      <c r="I29" s="6">
        <v>151938.80082569027</v>
      </c>
      <c r="J29" s="6">
        <v>478987.38494999899</v>
      </c>
      <c r="K29" s="6">
        <v>10148.907300000001</v>
      </c>
      <c r="L29" s="6">
        <v>34256.551282</v>
      </c>
      <c r="M29" s="6">
        <v>39920.732484</v>
      </c>
      <c r="N29" s="6">
        <v>7798.6051317000001</v>
      </c>
      <c r="O29" s="6">
        <v>239917.93420289899</v>
      </c>
      <c r="P29" s="6">
        <v>146944.65454940003</v>
      </c>
      <c r="Q29" s="6">
        <f t="shared" si="7"/>
        <v>1029681.1289999981</v>
      </c>
      <c r="R29" s="6">
        <f t="shared" si="8"/>
        <v>36319.5267849999</v>
      </c>
      <c r="S29" s="6">
        <f t="shared" si="9"/>
        <v>60093.260705000001</v>
      </c>
      <c r="T29" s="6">
        <f t="shared" si="10"/>
        <v>86252.398037999897</v>
      </c>
      <c r="U29" s="6">
        <f t="shared" si="11"/>
        <v>17330.7638744</v>
      </c>
      <c r="V29" s="6">
        <f t="shared" si="12"/>
        <v>530801.72422250803</v>
      </c>
      <c r="W29" s="6">
        <f t="shared" si="13"/>
        <v>298883.4553750903</v>
      </c>
      <c r="X29" s="7">
        <f t="shared" si="14"/>
        <v>3.5272596303937864E-2</v>
      </c>
      <c r="Y29" s="7">
        <f t="shared" si="15"/>
        <v>5.8361039172739965E-2</v>
      </c>
      <c r="Z29" s="7">
        <f t="shared" si="15"/>
        <v>8.3766124879618001E-2</v>
      </c>
      <c r="AA29" s="7">
        <f t="shared" si="15"/>
        <v>1.6831195004254597E-2</v>
      </c>
      <c r="AB29" s="7">
        <f t="shared" si="15"/>
        <v>0.51550107045082016</v>
      </c>
      <c r="AC29" s="7">
        <f t="shared" si="15"/>
        <v>0.29026797418862949</v>
      </c>
      <c r="AD29" s="12">
        <f t="shared" si="16"/>
        <v>1</v>
      </c>
      <c r="AE29" s="2">
        <f t="shared" si="17"/>
        <v>0.70973202581137063</v>
      </c>
      <c r="AF29" s="2">
        <f t="shared" si="2"/>
        <v>4.9698470720148193E-2</v>
      </c>
      <c r="AG29" s="2">
        <f t="shared" si="3"/>
        <v>8.2229682542535987E-2</v>
      </c>
      <c r="AH29" s="2">
        <f t="shared" si="4"/>
        <v>0.11802500356927811</v>
      </c>
      <c r="AI29" s="2">
        <f t="shared" si="5"/>
        <v>2.3714859118852721E-2</v>
      </c>
      <c r="AJ29" s="2">
        <f t="shared" si="6"/>
        <v>0.72633198404918498</v>
      </c>
      <c r="AK29" s="2">
        <f t="shared" si="18"/>
        <v>1</v>
      </c>
      <c r="AL29" s="2">
        <f t="shared" si="19"/>
        <v>4.96984707201482E-2</v>
      </c>
      <c r="AM29" s="2">
        <f t="shared" si="20"/>
        <v>8.2229682542536001E-2</v>
      </c>
      <c r="AN29" s="2">
        <f t="shared" si="21"/>
        <v>0.11802500356927811</v>
      </c>
      <c r="AO29" s="2">
        <f t="shared" si="22"/>
        <v>2.3714859118852724E-2</v>
      </c>
      <c r="AP29" s="2">
        <f t="shared" si="23"/>
        <v>0.72633198404918509</v>
      </c>
      <c r="AQ29" s="2">
        <f t="shared" si="24"/>
        <v>1</v>
      </c>
      <c r="AS29" s="6">
        <v>2247975</v>
      </c>
      <c r="AT29" s="2">
        <f t="shared" si="25"/>
        <v>0.24497325105928627</v>
      </c>
      <c r="AV29" s="2">
        <f t="shared" si="26"/>
        <v>1.4425874416210335E-2</v>
      </c>
      <c r="AW29" s="2">
        <f t="shared" si="27"/>
        <v>2.3868643369796036E-2</v>
      </c>
      <c r="AX29" s="2">
        <f t="shared" si="28"/>
        <v>3.4258878689660113E-2</v>
      </c>
      <c r="AY29" s="2">
        <f t="shared" si="29"/>
        <v>6.8836641145981273E-3</v>
      </c>
      <c r="AZ29" s="2">
        <f t="shared" si="30"/>
        <v>0.21083091359836492</v>
      </c>
      <c r="BA29" s="2">
        <f t="shared" si="31"/>
        <v>0.29026797418862954</v>
      </c>
      <c r="BD29" s="2"/>
    </row>
    <row r="30" spans="1:56">
      <c r="A30" s="1" t="s">
        <v>0</v>
      </c>
      <c r="B30" s="1">
        <v>2007</v>
      </c>
      <c r="C30" s="6">
        <v>550693.74404999905</v>
      </c>
      <c r="D30" s="6">
        <v>26170.619484999901</v>
      </c>
      <c r="E30" s="6">
        <v>25836.709423</v>
      </c>
      <c r="F30" s="6">
        <v>46331.665553999897</v>
      </c>
      <c r="G30" s="6">
        <v>9532.1587426999995</v>
      </c>
      <c r="H30" s="6">
        <v>290883.79001960898</v>
      </c>
      <c r="I30" s="6">
        <v>151938.80082569027</v>
      </c>
      <c r="J30" s="6">
        <v>478987.38494999899</v>
      </c>
      <c r="K30" s="6">
        <v>10148.907300000001</v>
      </c>
      <c r="L30" s="6">
        <v>34256.551282</v>
      </c>
      <c r="M30" s="6">
        <v>39920.732484</v>
      </c>
      <c r="N30" s="6">
        <v>7798.6051317000001</v>
      </c>
      <c r="O30" s="6">
        <v>239917.93420289899</v>
      </c>
      <c r="P30" s="6">
        <v>146944.65454940003</v>
      </c>
      <c r="Q30" s="6">
        <f t="shared" si="7"/>
        <v>1029681.1289999981</v>
      </c>
      <c r="R30" s="6">
        <f t="shared" si="8"/>
        <v>36319.5267849999</v>
      </c>
      <c r="S30" s="6">
        <f t="shared" si="9"/>
        <v>60093.260705000001</v>
      </c>
      <c r="T30" s="6">
        <f t="shared" si="10"/>
        <v>86252.398037999897</v>
      </c>
      <c r="U30" s="6">
        <f t="shared" si="11"/>
        <v>17330.7638744</v>
      </c>
      <c r="V30" s="6">
        <f t="shared" si="12"/>
        <v>530801.72422250803</v>
      </c>
      <c r="W30" s="6">
        <f t="shared" si="13"/>
        <v>298883.4553750903</v>
      </c>
      <c r="X30" s="7">
        <f t="shared" si="14"/>
        <v>3.5272596303937864E-2</v>
      </c>
      <c r="Y30" s="7">
        <f t="shared" si="15"/>
        <v>5.8361039172739965E-2</v>
      </c>
      <c r="Z30" s="7">
        <f t="shared" si="15"/>
        <v>8.3766124879618001E-2</v>
      </c>
      <c r="AA30" s="7">
        <f t="shared" si="15"/>
        <v>1.6831195004254597E-2</v>
      </c>
      <c r="AB30" s="7">
        <f t="shared" si="15"/>
        <v>0.51550107045082016</v>
      </c>
      <c r="AC30" s="7">
        <f t="shared" si="15"/>
        <v>0.29026797418862949</v>
      </c>
      <c r="AD30" s="12">
        <f t="shared" si="16"/>
        <v>1</v>
      </c>
      <c r="AE30" s="2">
        <f t="shared" si="17"/>
        <v>0.70973202581137063</v>
      </c>
      <c r="AF30" s="2">
        <f t="shared" si="2"/>
        <v>4.9698470720148193E-2</v>
      </c>
      <c r="AG30" s="2">
        <f t="shared" si="3"/>
        <v>8.2229682542535987E-2</v>
      </c>
      <c r="AH30" s="2">
        <f t="shared" si="4"/>
        <v>0.11802500356927811</v>
      </c>
      <c r="AI30" s="2">
        <f t="shared" si="5"/>
        <v>2.3714859118852721E-2</v>
      </c>
      <c r="AJ30" s="2">
        <f t="shared" si="6"/>
        <v>0.72633198404918498</v>
      </c>
      <c r="AK30" s="2">
        <f t="shared" si="18"/>
        <v>1</v>
      </c>
      <c r="AL30" s="2">
        <f t="shared" si="19"/>
        <v>4.96984707201482E-2</v>
      </c>
      <c r="AM30" s="2">
        <f t="shared" si="20"/>
        <v>8.2229682542536001E-2</v>
      </c>
      <c r="AN30" s="2">
        <f t="shared" si="21"/>
        <v>0.11802500356927811</v>
      </c>
      <c r="AO30" s="2">
        <f t="shared" si="22"/>
        <v>2.3714859118852724E-2</v>
      </c>
      <c r="AP30" s="2">
        <f t="shared" si="23"/>
        <v>0.72633198404918509</v>
      </c>
      <c r="AQ30" s="2">
        <f t="shared" si="24"/>
        <v>1</v>
      </c>
      <c r="AS30" s="6">
        <v>2247975</v>
      </c>
      <c r="AT30" s="2">
        <f t="shared" si="25"/>
        <v>0.24497325105928627</v>
      </c>
      <c r="AV30" s="2">
        <f t="shared" si="26"/>
        <v>1.4425874416210335E-2</v>
      </c>
      <c r="AW30" s="2">
        <f t="shared" si="27"/>
        <v>2.3868643369796036E-2</v>
      </c>
      <c r="AX30" s="2">
        <f t="shared" si="28"/>
        <v>3.4258878689660113E-2</v>
      </c>
      <c r="AY30" s="2">
        <f t="shared" si="29"/>
        <v>6.8836641145981273E-3</v>
      </c>
      <c r="AZ30" s="2">
        <f t="shared" si="30"/>
        <v>0.21083091359836492</v>
      </c>
      <c r="BA30" s="2">
        <f t="shared" si="31"/>
        <v>0.29026797418862954</v>
      </c>
      <c r="BD30" s="2"/>
    </row>
    <row r="31" spans="1:56">
      <c r="A31" s="1" t="s">
        <v>0</v>
      </c>
      <c r="B31" s="1">
        <v>2008</v>
      </c>
      <c r="C31" s="6">
        <v>550693.74404999905</v>
      </c>
      <c r="D31" s="6">
        <v>26170.619484999901</v>
      </c>
      <c r="E31" s="6">
        <v>25836.709423</v>
      </c>
      <c r="F31" s="6">
        <v>46331.665553999897</v>
      </c>
      <c r="G31" s="6">
        <v>9532.1587426999995</v>
      </c>
      <c r="H31" s="6">
        <v>290883.79001960898</v>
      </c>
      <c r="I31" s="6">
        <v>151938.80082569027</v>
      </c>
      <c r="J31" s="6">
        <v>478987.38494999899</v>
      </c>
      <c r="K31" s="6">
        <v>10148.907300000001</v>
      </c>
      <c r="L31" s="6">
        <v>34256.551282</v>
      </c>
      <c r="M31" s="6">
        <v>39920.732484</v>
      </c>
      <c r="N31" s="6">
        <v>7798.6051317000001</v>
      </c>
      <c r="O31" s="6">
        <v>239917.93420289899</v>
      </c>
      <c r="P31" s="6">
        <v>146944.65454940003</v>
      </c>
      <c r="Q31" s="6">
        <f t="shared" si="7"/>
        <v>1029681.1289999981</v>
      </c>
      <c r="R31" s="6">
        <f t="shared" si="8"/>
        <v>36319.5267849999</v>
      </c>
      <c r="S31" s="6">
        <f t="shared" si="9"/>
        <v>60093.260705000001</v>
      </c>
      <c r="T31" s="6">
        <f t="shared" si="10"/>
        <v>86252.398037999897</v>
      </c>
      <c r="U31" s="6">
        <f t="shared" si="11"/>
        <v>17330.7638744</v>
      </c>
      <c r="V31" s="6">
        <f t="shared" si="12"/>
        <v>530801.72422250803</v>
      </c>
      <c r="W31" s="6">
        <f t="shared" si="13"/>
        <v>298883.4553750903</v>
      </c>
      <c r="X31" s="7">
        <f t="shared" si="14"/>
        <v>3.5272596303937864E-2</v>
      </c>
      <c r="Y31" s="7">
        <f t="shared" si="15"/>
        <v>5.8361039172739965E-2</v>
      </c>
      <c r="Z31" s="7">
        <f t="shared" si="15"/>
        <v>8.3766124879618001E-2</v>
      </c>
      <c r="AA31" s="7">
        <f t="shared" si="15"/>
        <v>1.6831195004254597E-2</v>
      </c>
      <c r="AB31" s="7">
        <f t="shared" si="15"/>
        <v>0.51550107045082016</v>
      </c>
      <c r="AC31" s="7">
        <f t="shared" si="15"/>
        <v>0.29026797418862949</v>
      </c>
      <c r="AD31" s="12">
        <f t="shared" si="16"/>
        <v>1</v>
      </c>
      <c r="AE31" s="2">
        <f t="shared" si="17"/>
        <v>0.70973202581137063</v>
      </c>
      <c r="AF31" s="2">
        <f t="shared" si="2"/>
        <v>4.9698470720148193E-2</v>
      </c>
      <c r="AG31" s="2">
        <f t="shared" si="3"/>
        <v>8.2229682542535987E-2</v>
      </c>
      <c r="AH31" s="2">
        <f t="shared" si="4"/>
        <v>0.11802500356927811</v>
      </c>
      <c r="AI31" s="2">
        <f t="shared" si="5"/>
        <v>2.3714859118852721E-2</v>
      </c>
      <c r="AJ31" s="2">
        <f t="shared" si="6"/>
        <v>0.72633198404918498</v>
      </c>
      <c r="AK31" s="2">
        <f t="shared" si="18"/>
        <v>1</v>
      </c>
      <c r="AL31" s="2">
        <f t="shared" si="19"/>
        <v>4.96984707201482E-2</v>
      </c>
      <c r="AM31" s="2">
        <f t="shared" si="20"/>
        <v>8.2229682542536001E-2</v>
      </c>
      <c r="AN31" s="2">
        <f t="shared" si="21"/>
        <v>0.11802500356927811</v>
      </c>
      <c r="AO31" s="2">
        <f t="shared" si="22"/>
        <v>2.3714859118852724E-2</v>
      </c>
      <c r="AP31" s="2">
        <f t="shared" si="23"/>
        <v>0.72633198404918509</v>
      </c>
      <c r="AQ31" s="2">
        <f t="shared" si="24"/>
        <v>1</v>
      </c>
      <c r="AS31" s="6">
        <v>2247975</v>
      </c>
      <c r="AT31" s="2">
        <f t="shared" si="25"/>
        <v>0.24497325105928627</v>
      </c>
      <c r="AV31" s="2">
        <f t="shared" si="26"/>
        <v>1.4425874416210335E-2</v>
      </c>
      <c r="AW31" s="2">
        <f t="shared" si="27"/>
        <v>2.3868643369796036E-2</v>
      </c>
      <c r="AX31" s="2">
        <f t="shared" si="28"/>
        <v>3.4258878689660113E-2</v>
      </c>
      <c r="AY31" s="2">
        <f t="shared" si="29"/>
        <v>6.8836641145981273E-3</v>
      </c>
      <c r="AZ31" s="2">
        <f t="shared" si="30"/>
        <v>0.21083091359836492</v>
      </c>
      <c r="BA31" s="2">
        <f t="shared" si="31"/>
        <v>0.29026797418862954</v>
      </c>
      <c r="BD31" s="2"/>
    </row>
    <row r="32" spans="1:56">
      <c r="Q32" s="6"/>
      <c r="R32" s="6"/>
      <c r="S32" s="6"/>
      <c r="T32" s="6"/>
      <c r="U32" s="6"/>
      <c r="V32" s="6"/>
      <c r="W32" s="6"/>
      <c r="AD32" s="12">
        <f t="shared" si="16"/>
        <v>0</v>
      </c>
      <c r="AE32" s="2"/>
      <c r="AF32" s="2"/>
      <c r="AG32" s="2"/>
      <c r="AH32" s="2"/>
      <c r="AI32" s="2"/>
      <c r="AJ32" s="2"/>
      <c r="AK32" s="2"/>
      <c r="AS32" s="6" t="s">
        <v>104</v>
      </c>
      <c r="AV32" s="2"/>
      <c r="AW32" s="2"/>
      <c r="AX32" s="2"/>
      <c r="AY32" s="2"/>
      <c r="AZ32" s="2"/>
      <c r="BA32" s="2"/>
      <c r="BD32" s="2"/>
    </row>
    <row r="33" spans="1:56">
      <c r="A33" s="1" t="s">
        <v>1</v>
      </c>
      <c r="B33" s="1">
        <v>1980</v>
      </c>
      <c r="C33" s="6">
        <v>178453.543379999</v>
      </c>
      <c r="D33" s="6">
        <v>627.26156105999996</v>
      </c>
      <c r="E33" s="6">
        <v>10735.502049999899</v>
      </c>
      <c r="F33" s="6">
        <v>11192.46701</v>
      </c>
      <c r="G33" s="6">
        <v>5305.3675553000003</v>
      </c>
      <c r="H33" s="6">
        <v>77932.096584300001</v>
      </c>
      <c r="I33" s="6">
        <v>72660.848619339085</v>
      </c>
      <c r="J33" s="6">
        <v>190703.91177999901</v>
      </c>
      <c r="K33" s="6">
        <v>1131.6829439999899</v>
      </c>
      <c r="L33" s="6">
        <v>10830.242598999899</v>
      </c>
      <c r="M33" s="6">
        <v>12710.584631</v>
      </c>
      <c r="N33" s="6">
        <v>2169.9505204000002</v>
      </c>
      <c r="O33" s="6">
        <v>88907.014743220003</v>
      </c>
      <c r="P33" s="6">
        <v>74954.436342379107</v>
      </c>
      <c r="Q33" s="6">
        <f t="shared" si="7"/>
        <v>369157.45515999803</v>
      </c>
      <c r="R33" s="6">
        <f t="shared" si="8"/>
        <v>1758.9445050599898</v>
      </c>
      <c r="S33" s="6">
        <f t="shared" si="9"/>
        <v>21565.744648999796</v>
      </c>
      <c r="T33" s="6">
        <f t="shared" si="10"/>
        <v>23903.051640999998</v>
      </c>
      <c r="U33" s="6">
        <f t="shared" si="11"/>
        <v>7475.3180757000009</v>
      </c>
      <c r="V33" s="6">
        <f t="shared" si="12"/>
        <v>166839.11132751999</v>
      </c>
      <c r="W33" s="6">
        <f t="shared" si="13"/>
        <v>147615.28496171819</v>
      </c>
      <c r="X33" s="7">
        <f t="shared" si="14"/>
        <v>4.7647541190726827E-3</v>
      </c>
      <c r="Y33" s="7">
        <f t="shared" si="15"/>
        <v>5.8418824671041522E-2</v>
      </c>
      <c r="Z33" s="7">
        <f t="shared" si="15"/>
        <v>6.4750288276421444E-2</v>
      </c>
      <c r="AA33" s="7">
        <f t="shared" si="15"/>
        <v>2.0249673875501424E-2</v>
      </c>
      <c r="AB33" s="7">
        <f t="shared" si="15"/>
        <v>0.45194566436484285</v>
      </c>
      <c r="AC33" s="7">
        <f t="shared" si="15"/>
        <v>0.39987079469311992</v>
      </c>
      <c r="AD33" s="12">
        <f t="shared" si="16"/>
        <v>0.99999999999999978</v>
      </c>
      <c r="AE33" s="2">
        <f t="shared" si="17"/>
        <v>0.60012920530687985</v>
      </c>
      <c r="AF33" s="2">
        <f t="shared" ref="AF33:AF61" si="32">X33/$AE33</f>
        <v>7.9395471457453827E-3</v>
      </c>
      <c r="AG33" s="2">
        <f t="shared" ref="AG33:AG61" si="33">Y33/$AE33</f>
        <v>9.7343745570870333E-2</v>
      </c>
      <c r="AH33" s="2">
        <f t="shared" ref="AH33:AH61" si="34">Z33/$AE33</f>
        <v>0.10789391301713266</v>
      </c>
      <c r="AI33" s="2">
        <f t="shared" ref="AI33:AI61" si="35">AA33/$AE33</f>
        <v>3.3742190342405727E-2</v>
      </c>
      <c r="AJ33" s="2">
        <f t="shared" ref="AJ33:AJ61" si="36">AB33/$AE33</f>
        <v>0.75308060392384601</v>
      </c>
      <c r="AK33" s="2">
        <f t="shared" si="18"/>
        <v>1</v>
      </c>
      <c r="AL33" s="2">
        <f t="shared" si="19"/>
        <v>7.939547145745381E-3</v>
      </c>
      <c r="AM33" s="2">
        <f t="shared" si="20"/>
        <v>9.7343745570870305E-2</v>
      </c>
      <c r="AN33" s="2">
        <f t="shared" si="21"/>
        <v>0.10789391301713264</v>
      </c>
      <c r="AO33" s="2">
        <f t="shared" si="22"/>
        <v>3.374219034240572E-2</v>
      </c>
      <c r="AP33" s="2">
        <f t="shared" si="23"/>
        <v>0.75308060392384579</v>
      </c>
      <c r="AQ33" s="2">
        <f t="shared" si="24"/>
        <v>0.99999999999999978</v>
      </c>
      <c r="AS33" s="6">
        <v>794105</v>
      </c>
      <c r="AT33" s="2">
        <f t="shared" si="25"/>
        <v>0.22472285576844245</v>
      </c>
      <c r="AV33" s="2">
        <f t="shared" si="26"/>
        <v>3.1747930266726983E-3</v>
      </c>
      <c r="AW33" s="2">
        <f t="shared" si="27"/>
        <v>3.8924920899828783E-2</v>
      </c>
      <c r="AX33" s="2">
        <f t="shared" si="28"/>
        <v>4.3143624740711192E-2</v>
      </c>
      <c r="AY33" s="2">
        <f t="shared" si="29"/>
        <v>1.3492516466904296E-2</v>
      </c>
      <c r="AZ33" s="2">
        <f t="shared" si="30"/>
        <v>0.30113493955900295</v>
      </c>
      <c r="BA33" s="2">
        <f t="shared" si="31"/>
        <v>0.39987079469311992</v>
      </c>
      <c r="BD33" s="2"/>
    </row>
    <row r="34" spans="1:56">
      <c r="A34" s="1" t="s">
        <v>1</v>
      </c>
      <c r="B34" s="1">
        <v>1981</v>
      </c>
      <c r="C34" s="6">
        <v>156184.60693000001</v>
      </c>
      <c r="D34" s="6">
        <v>600.76024604999998</v>
      </c>
      <c r="E34" s="6">
        <v>9571.1968424999905</v>
      </c>
      <c r="F34" s="6">
        <v>10474.94296</v>
      </c>
      <c r="G34" s="6">
        <v>5580.8843194000001</v>
      </c>
      <c r="H34" s="6">
        <v>66284.784737499896</v>
      </c>
      <c r="I34" s="6">
        <v>63672.037824550134</v>
      </c>
      <c r="J34" s="6">
        <v>174011.84267000001</v>
      </c>
      <c r="K34" s="6">
        <v>951.38899200000003</v>
      </c>
      <c r="L34" s="6">
        <v>10273.381751000001</v>
      </c>
      <c r="M34" s="6">
        <v>11554.873126</v>
      </c>
      <c r="N34" s="6">
        <v>2134.3358361000001</v>
      </c>
      <c r="O34" s="6">
        <v>76210.92740031</v>
      </c>
      <c r="P34" s="6">
        <v>72886.935564590007</v>
      </c>
      <c r="Q34" s="6">
        <f t="shared" si="7"/>
        <v>330196.44960000005</v>
      </c>
      <c r="R34" s="6">
        <f t="shared" si="8"/>
        <v>1552.1492380499999</v>
      </c>
      <c r="S34" s="6">
        <f t="shared" si="9"/>
        <v>19844.578593499991</v>
      </c>
      <c r="T34" s="6">
        <f t="shared" si="10"/>
        <v>22029.816085999999</v>
      </c>
      <c r="U34" s="6">
        <f t="shared" si="11"/>
        <v>7715.2201555000001</v>
      </c>
      <c r="V34" s="6">
        <f t="shared" si="12"/>
        <v>142495.7121378099</v>
      </c>
      <c r="W34" s="6">
        <f t="shared" si="13"/>
        <v>136558.97338914016</v>
      </c>
      <c r="X34" s="7">
        <f t="shared" si="14"/>
        <v>4.7006842136863474E-3</v>
      </c>
      <c r="Y34" s="7">
        <f t="shared" si="15"/>
        <v>6.0099309418801178E-2</v>
      </c>
      <c r="Z34" s="7">
        <f t="shared" si="15"/>
        <v>6.6717301511530228E-2</v>
      </c>
      <c r="AA34" s="7">
        <f t="shared" si="15"/>
        <v>2.3365545464968558E-2</v>
      </c>
      <c r="AB34" s="7">
        <f t="shared" si="15"/>
        <v>0.43154828681661839</v>
      </c>
      <c r="AC34" s="7">
        <f t="shared" si="15"/>
        <v>0.41356887257439529</v>
      </c>
      <c r="AD34" s="12">
        <f t="shared" si="16"/>
        <v>1</v>
      </c>
      <c r="AE34" s="2">
        <f t="shared" si="17"/>
        <v>0.58643112742560466</v>
      </c>
      <c r="AF34" s="2">
        <f t="shared" si="32"/>
        <v>8.0157481311097043E-3</v>
      </c>
      <c r="AG34" s="2">
        <f t="shared" si="33"/>
        <v>0.10248315037885748</v>
      </c>
      <c r="AH34" s="2">
        <f t="shared" si="34"/>
        <v>0.11376834958337723</v>
      </c>
      <c r="AI34" s="2">
        <f t="shared" si="35"/>
        <v>3.9843631028833371E-2</v>
      </c>
      <c r="AJ34" s="2">
        <f t="shared" si="36"/>
        <v>0.73588912087782232</v>
      </c>
      <c r="AK34" s="2">
        <f t="shared" si="18"/>
        <v>1</v>
      </c>
      <c r="AL34" s="2">
        <f t="shared" si="19"/>
        <v>8.0157481311097043E-3</v>
      </c>
      <c r="AM34" s="2">
        <f t="shared" si="20"/>
        <v>0.10248315037885747</v>
      </c>
      <c r="AN34" s="2">
        <f t="shared" si="21"/>
        <v>0.11376834958337723</v>
      </c>
      <c r="AO34" s="2">
        <f t="shared" si="22"/>
        <v>3.9843631028833371E-2</v>
      </c>
      <c r="AP34" s="2">
        <f t="shared" si="23"/>
        <v>0.73588912087782221</v>
      </c>
      <c r="AQ34" s="2">
        <f t="shared" si="24"/>
        <v>1</v>
      </c>
      <c r="AS34" s="6">
        <v>661599</v>
      </c>
      <c r="AT34" s="2">
        <f t="shared" si="25"/>
        <v>0.23607140719680653</v>
      </c>
      <c r="AV34" s="2">
        <f t="shared" si="26"/>
        <v>3.3150639174233569E-3</v>
      </c>
      <c r="AW34" s="2">
        <f t="shared" si="27"/>
        <v>4.238384096005629E-2</v>
      </c>
      <c r="AX34" s="2">
        <f t="shared" si="28"/>
        <v>4.7051048071846999E-2</v>
      </c>
      <c r="AY34" s="2">
        <f t="shared" si="29"/>
        <v>1.6478085563864812E-2</v>
      </c>
      <c r="AZ34" s="2">
        <f t="shared" si="30"/>
        <v>0.30434083406120382</v>
      </c>
      <c r="BA34" s="2">
        <f t="shared" si="31"/>
        <v>0.41356887257439529</v>
      </c>
      <c r="BD34" s="2"/>
    </row>
    <row r="35" spans="1:56">
      <c r="A35" s="1" t="s">
        <v>1</v>
      </c>
      <c r="B35" s="1">
        <v>1982</v>
      </c>
      <c r="C35" s="6">
        <v>146964.709</v>
      </c>
      <c r="D35" s="6">
        <v>540.58996216999901</v>
      </c>
      <c r="E35" s="6">
        <v>8660.7480152999906</v>
      </c>
      <c r="F35" s="6">
        <v>9295.687113</v>
      </c>
      <c r="G35" s="6">
        <v>4759.6051317000001</v>
      </c>
      <c r="H35" s="6">
        <v>63290.867347009997</v>
      </c>
      <c r="I35" s="6">
        <v>60417.211430820018</v>
      </c>
      <c r="J35" s="6">
        <v>173458.30780000001</v>
      </c>
      <c r="K35" s="6">
        <v>809.46201599999904</v>
      </c>
      <c r="L35" s="6">
        <v>10824.410261000001</v>
      </c>
      <c r="M35" s="6">
        <v>12733.033960000001</v>
      </c>
      <c r="N35" s="6">
        <v>2102.6738657999899</v>
      </c>
      <c r="O35" s="6">
        <v>75647.649936989998</v>
      </c>
      <c r="P35" s="6">
        <v>71341.077760209999</v>
      </c>
      <c r="Q35" s="6">
        <f t="shared" si="7"/>
        <v>320423.01679999998</v>
      </c>
      <c r="R35" s="6">
        <f t="shared" si="8"/>
        <v>1350.0519781699982</v>
      </c>
      <c r="S35" s="6">
        <f t="shared" si="9"/>
        <v>19485.15827629999</v>
      </c>
      <c r="T35" s="6">
        <f t="shared" si="10"/>
        <v>22028.721073000001</v>
      </c>
      <c r="U35" s="6">
        <f t="shared" si="11"/>
        <v>6862.2789974999905</v>
      </c>
      <c r="V35" s="6">
        <f t="shared" si="12"/>
        <v>138938.517284</v>
      </c>
      <c r="W35" s="6">
        <f t="shared" si="13"/>
        <v>131758.28919103002</v>
      </c>
      <c r="X35" s="7">
        <f t="shared" si="14"/>
        <v>4.2133426982015679E-3</v>
      </c>
      <c r="Y35" s="7">
        <f t="shared" si="15"/>
        <v>6.0810732234201942E-2</v>
      </c>
      <c r="Z35" s="7">
        <f t="shared" si="15"/>
        <v>6.8748872328200372E-2</v>
      </c>
      <c r="AA35" s="7">
        <f t="shared" si="15"/>
        <v>2.1416311056653127E-2</v>
      </c>
      <c r="AB35" s="7">
        <f t="shared" si="15"/>
        <v>0.43360966597078743</v>
      </c>
      <c r="AC35" s="7">
        <f t="shared" si="15"/>
        <v>0.41120107571195563</v>
      </c>
      <c r="AD35" s="12">
        <f t="shared" si="16"/>
        <v>1</v>
      </c>
      <c r="AE35" s="2">
        <f t="shared" si="17"/>
        <v>0.58879892428804448</v>
      </c>
      <c r="AF35" s="2">
        <f t="shared" si="32"/>
        <v>7.1558260798390517E-3</v>
      </c>
      <c r="AG35" s="2">
        <f t="shared" si="33"/>
        <v>0.10327928555190925</v>
      </c>
      <c r="AH35" s="2">
        <f t="shared" si="34"/>
        <v>0.11676120572286908</v>
      </c>
      <c r="AI35" s="2">
        <f t="shared" si="35"/>
        <v>3.6372877349511119E-2</v>
      </c>
      <c r="AJ35" s="2">
        <f t="shared" si="36"/>
        <v>0.73643080529587146</v>
      </c>
      <c r="AK35" s="2">
        <f t="shared" si="18"/>
        <v>1</v>
      </c>
      <c r="AL35" s="2">
        <f t="shared" si="19"/>
        <v>7.1558260798390526E-3</v>
      </c>
      <c r="AM35" s="2">
        <f t="shared" si="20"/>
        <v>0.10327928555190927</v>
      </c>
      <c r="AN35" s="2">
        <f t="shared" si="21"/>
        <v>0.11676120572286908</v>
      </c>
      <c r="AO35" s="2">
        <f t="shared" si="22"/>
        <v>3.6372877349511126E-2</v>
      </c>
      <c r="AP35" s="2">
        <f t="shared" si="23"/>
        <v>0.73643080529587146</v>
      </c>
      <c r="AQ35" s="2">
        <f t="shared" si="24"/>
        <v>1</v>
      </c>
      <c r="AS35" s="6">
        <v>645963</v>
      </c>
      <c r="AT35" s="2">
        <f t="shared" si="25"/>
        <v>0.22751258044191386</v>
      </c>
      <c r="AV35" s="2">
        <f t="shared" si="26"/>
        <v>2.9424833816374847E-3</v>
      </c>
      <c r="AW35" s="2">
        <f t="shared" si="27"/>
        <v>4.2468553317707325E-2</v>
      </c>
      <c r="AX35" s="2">
        <f t="shared" si="28"/>
        <v>4.8012333394668705E-2</v>
      </c>
      <c r="AY35" s="2">
        <f t="shared" si="29"/>
        <v>1.4956566292857999E-2</v>
      </c>
      <c r="AZ35" s="2">
        <f t="shared" si="30"/>
        <v>0.30282113932508403</v>
      </c>
      <c r="BA35" s="2">
        <f t="shared" si="31"/>
        <v>0.41120107571195552</v>
      </c>
      <c r="BD35" s="2"/>
    </row>
    <row r="36" spans="1:56">
      <c r="A36" s="1" t="s">
        <v>1</v>
      </c>
      <c r="B36" s="1">
        <v>1983</v>
      </c>
      <c r="C36" s="6">
        <v>145675.88029</v>
      </c>
      <c r="D36" s="6">
        <v>597.39135298999895</v>
      </c>
      <c r="E36" s="6">
        <v>7856.9215422999996</v>
      </c>
      <c r="F36" s="6">
        <v>9049.3611746000006</v>
      </c>
      <c r="G36" s="6">
        <v>5491.0783031000001</v>
      </c>
      <c r="H36" s="6">
        <v>65561.816018790007</v>
      </c>
      <c r="I36" s="6">
        <v>57119.311898219989</v>
      </c>
      <c r="J36" s="6">
        <v>167712.307139999</v>
      </c>
      <c r="K36" s="6">
        <v>1056.764032</v>
      </c>
      <c r="L36" s="6">
        <v>11655.249872</v>
      </c>
      <c r="M36" s="6">
        <v>14276.086284999899</v>
      </c>
      <c r="N36" s="6">
        <v>2207.2067373</v>
      </c>
      <c r="O36" s="6">
        <v>72393.818279490006</v>
      </c>
      <c r="P36" s="6">
        <v>66123.181934209075</v>
      </c>
      <c r="Q36" s="6">
        <f t="shared" si="7"/>
        <v>313388.187429999</v>
      </c>
      <c r="R36" s="6">
        <f t="shared" si="8"/>
        <v>1654.155384989999</v>
      </c>
      <c r="S36" s="6">
        <f t="shared" si="9"/>
        <v>19512.171414299999</v>
      </c>
      <c r="T36" s="6">
        <f t="shared" si="10"/>
        <v>23325.447459599898</v>
      </c>
      <c r="U36" s="6">
        <f t="shared" si="11"/>
        <v>7698.2850404000001</v>
      </c>
      <c r="V36" s="6">
        <f t="shared" si="12"/>
        <v>137955.63429828</v>
      </c>
      <c r="W36" s="6">
        <f t="shared" si="13"/>
        <v>123242.49383242906</v>
      </c>
      <c r="X36" s="7">
        <f t="shared" si="14"/>
        <v>5.2782952623556846E-3</v>
      </c>
      <c r="Y36" s="7">
        <f t="shared" si="15"/>
        <v>6.2261987518781002E-2</v>
      </c>
      <c r="Z36" s="7">
        <f t="shared" si="15"/>
        <v>7.4429887261816666E-2</v>
      </c>
      <c r="AA36" s="7">
        <f t="shared" si="15"/>
        <v>2.4564694360471238E-2</v>
      </c>
      <c r="AB36" s="7">
        <f t="shared" si="15"/>
        <v>0.44020687387617286</v>
      </c>
      <c r="AC36" s="7">
        <f t="shared" si="15"/>
        <v>0.39325826172040235</v>
      </c>
      <c r="AD36" s="12">
        <f t="shared" si="16"/>
        <v>0.99999999999999978</v>
      </c>
      <c r="AE36" s="2">
        <f t="shared" si="17"/>
        <v>0.60674173827959743</v>
      </c>
      <c r="AF36" s="2">
        <f t="shared" si="32"/>
        <v>8.6994101927488493E-3</v>
      </c>
      <c r="AG36" s="2">
        <f t="shared" si="33"/>
        <v>0.10261695148140537</v>
      </c>
      <c r="AH36" s="2">
        <f t="shared" si="34"/>
        <v>0.12267144744790583</v>
      </c>
      <c r="AI36" s="2">
        <f t="shared" si="35"/>
        <v>4.0486244493619108E-2</v>
      </c>
      <c r="AJ36" s="2">
        <f t="shared" si="36"/>
        <v>0.72552594638432089</v>
      </c>
      <c r="AK36" s="2">
        <f t="shared" si="18"/>
        <v>1</v>
      </c>
      <c r="AL36" s="2">
        <f t="shared" si="19"/>
        <v>8.6994101927488476E-3</v>
      </c>
      <c r="AM36" s="2">
        <f t="shared" si="20"/>
        <v>0.10261695148140534</v>
      </c>
      <c r="AN36" s="2">
        <f t="shared" si="21"/>
        <v>0.1226714474479058</v>
      </c>
      <c r="AO36" s="2">
        <f t="shared" si="22"/>
        <v>4.0486244493619095E-2</v>
      </c>
      <c r="AP36" s="2">
        <f t="shared" si="23"/>
        <v>0.72552594638432066</v>
      </c>
      <c r="AQ36" s="2">
        <f t="shared" si="24"/>
        <v>0.99999999999999978</v>
      </c>
      <c r="AS36" s="6">
        <v>636100</v>
      </c>
      <c r="AT36" s="2">
        <f t="shared" si="25"/>
        <v>0.22901411773306085</v>
      </c>
      <c r="AV36" s="2">
        <f t="shared" si="26"/>
        <v>3.421114930393163E-3</v>
      </c>
      <c r="AW36" s="2">
        <f t="shared" si="27"/>
        <v>4.0354963962624342E-2</v>
      </c>
      <c r="AX36" s="2">
        <f t="shared" si="28"/>
        <v>4.8241560186089133E-2</v>
      </c>
      <c r="AY36" s="2">
        <f t="shared" si="29"/>
        <v>1.5921550133147857E-2</v>
      </c>
      <c r="AZ36" s="2">
        <f t="shared" si="30"/>
        <v>0.28531907250814781</v>
      </c>
      <c r="BA36" s="2">
        <f t="shared" si="31"/>
        <v>0.39325826172040229</v>
      </c>
      <c r="BD36" s="2"/>
    </row>
    <row r="37" spans="1:56">
      <c r="A37" s="1" t="s">
        <v>1</v>
      </c>
      <c r="B37" s="1">
        <v>1984</v>
      </c>
      <c r="C37" s="6">
        <v>145908.424629999</v>
      </c>
      <c r="D37" s="6">
        <v>644.97473315000002</v>
      </c>
      <c r="E37" s="6">
        <v>7765.6941231999899</v>
      </c>
      <c r="F37" s="6">
        <v>10094.593858</v>
      </c>
      <c r="G37" s="6">
        <v>6180.2663726999899</v>
      </c>
      <c r="H37" s="6">
        <v>63992.628170190001</v>
      </c>
      <c r="I37" s="6">
        <v>57230.267372759023</v>
      </c>
      <c r="J37" s="6">
        <v>169194.56476000001</v>
      </c>
      <c r="K37" s="6">
        <v>1009.5859840000001</v>
      </c>
      <c r="L37" s="6">
        <v>15323.821303999899</v>
      </c>
      <c r="M37" s="6">
        <v>14492.051097</v>
      </c>
      <c r="N37" s="6">
        <v>2411.3042461999999</v>
      </c>
      <c r="O37" s="6">
        <v>71694.007854009906</v>
      </c>
      <c r="P37" s="6">
        <v>64263.794274790198</v>
      </c>
      <c r="Q37" s="6">
        <f t="shared" si="7"/>
        <v>315102.98938999901</v>
      </c>
      <c r="R37" s="6">
        <f t="shared" si="8"/>
        <v>1654.5607171500001</v>
      </c>
      <c r="S37" s="6">
        <f t="shared" si="9"/>
        <v>23089.515427199891</v>
      </c>
      <c r="T37" s="6">
        <f t="shared" si="10"/>
        <v>24586.644955</v>
      </c>
      <c r="U37" s="6">
        <f t="shared" si="11"/>
        <v>8591.5706188999902</v>
      </c>
      <c r="V37" s="6">
        <f t="shared" si="12"/>
        <v>135686.63602419989</v>
      </c>
      <c r="W37" s="6">
        <f t="shared" si="13"/>
        <v>121494.06164754921</v>
      </c>
      <c r="X37" s="7">
        <f t="shared" si="14"/>
        <v>5.2508569352294242E-3</v>
      </c>
      <c r="Y37" s="7">
        <f t="shared" si="15"/>
        <v>7.3276091324612241E-2</v>
      </c>
      <c r="Z37" s="7">
        <f t="shared" si="15"/>
        <v>7.8027330056743505E-2</v>
      </c>
      <c r="AA37" s="7">
        <f t="shared" si="15"/>
        <v>2.7265912759292521E-2</v>
      </c>
      <c r="AB37" s="7">
        <f t="shared" si="15"/>
        <v>0.43061043719982689</v>
      </c>
      <c r="AC37" s="7">
        <f t="shared" si="15"/>
        <v>0.38556937172429534</v>
      </c>
      <c r="AD37" s="12">
        <f t="shared" si="16"/>
        <v>1</v>
      </c>
      <c r="AE37" s="2">
        <f t="shared" si="17"/>
        <v>0.6144306282757046</v>
      </c>
      <c r="AF37" s="2">
        <f t="shared" si="32"/>
        <v>8.5458906076428254E-3</v>
      </c>
      <c r="AG37" s="2">
        <f t="shared" si="33"/>
        <v>0.11925852643487056</v>
      </c>
      <c r="AH37" s="2">
        <f t="shared" si="34"/>
        <v>0.1269912769090206</v>
      </c>
      <c r="AI37" s="2">
        <f t="shared" si="35"/>
        <v>4.4375901044857877E-2</v>
      </c>
      <c r="AJ37" s="2">
        <f t="shared" si="36"/>
        <v>0.7008284050036081</v>
      </c>
      <c r="AK37" s="2">
        <f t="shared" si="18"/>
        <v>1</v>
      </c>
      <c r="AL37" s="2">
        <f t="shared" si="19"/>
        <v>8.5458906076428254E-3</v>
      </c>
      <c r="AM37" s="2">
        <f t="shared" si="20"/>
        <v>0.11925852643487056</v>
      </c>
      <c r="AN37" s="2">
        <f t="shared" si="21"/>
        <v>0.1269912769090206</v>
      </c>
      <c r="AO37" s="2">
        <f t="shared" si="22"/>
        <v>4.4375901044857877E-2</v>
      </c>
      <c r="AP37" s="2">
        <f t="shared" si="23"/>
        <v>0.70082840500360799</v>
      </c>
      <c r="AQ37" s="2">
        <f t="shared" si="24"/>
        <v>0.99999999999999989</v>
      </c>
      <c r="AS37" s="6">
        <v>597700</v>
      </c>
      <c r="AT37" s="2">
        <f t="shared" si="25"/>
        <v>0.2441164875857437</v>
      </c>
      <c r="AV37" s="2">
        <f t="shared" si="26"/>
        <v>3.2950336724134012E-3</v>
      </c>
      <c r="AW37" s="2">
        <f t="shared" si="27"/>
        <v>4.5982435110258318E-2</v>
      </c>
      <c r="AX37" s="2">
        <f t="shared" si="28"/>
        <v>4.896394685227709E-2</v>
      </c>
      <c r="AY37" s="2">
        <f t="shared" si="29"/>
        <v>1.7109988285565356E-2</v>
      </c>
      <c r="AZ37" s="2">
        <f t="shared" si="30"/>
        <v>0.2702179678037811</v>
      </c>
      <c r="BA37" s="2">
        <f t="shared" si="31"/>
        <v>0.38556937172429528</v>
      </c>
      <c r="BD37" s="2"/>
    </row>
    <row r="38" spans="1:56">
      <c r="A38" s="1" t="s">
        <v>1</v>
      </c>
      <c r="B38" s="1">
        <v>1985</v>
      </c>
      <c r="C38" s="6">
        <v>150561.05517000001</v>
      </c>
      <c r="D38" s="6">
        <v>642.98905679999996</v>
      </c>
      <c r="E38" s="6">
        <v>7623.1441402</v>
      </c>
      <c r="F38" s="6">
        <v>11440.883986999899</v>
      </c>
      <c r="G38" s="6">
        <v>6409.9284921999897</v>
      </c>
      <c r="H38" s="6">
        <v>67070.171227679893</v>
      </c>
      <c r="I38" s="6">
        <v>57373.938266120233</v>
      </c>
      <c r="J38" s="6">
        <v>181534.23772</v>
      </c>
      <c r="K38" s="6">
        <v>2183.1769599999898</v>
      </c>
      <c r="L38" s="6">
        <v>17862.015059000001</v>
      </c>
      <c r="M38" s="6">
        <v>15966.300332999899</v>
      </c>
      <c r="N38" s="6">
        <v>2598.2749853999899</v>
      </c>
      <c r="O38" s="6">
        <v>77146.548032520004</v>
      </c>
      <c r="P38" s="6">
        <v>65777.922350080116</v>
      </c>
      <c r="Q38" s="6">
        <f t="shared" si="7"/>
        <v>332095.29289000004</v>
      </c>
      <c r="R38" s="6">
        <f t="shared" si="8"/>
        <v>2826.1660167999898</v>
      </c>
      <c r="S38" s="6">
        <f t="shared" si="9"/>
        <v>25485.159199200003</v>
      </c>
      <c r="T38" s="6">
        <f t="shared" si="10"/>
        <v>27407.184319999797</v>
      </c>
      <c r="U38" s="6">
        <f t="shared" si="11"/>
        <v>9008.20347759998</v>
      </c>
      <c r="V38" s="6">
        <f t="shared" si="12"/>
        <v>144216.7192601999</v>
      </c>
      <c r="W38" s="6">
        <f t="shared" si="13"/>
        <v>123151.86061620034</v>
      </c>
      <c r="X38" s="7">
        <f t="shared" si="14"/>
        <v>8.5101056151858836E-3</v>
      </c>
      <c r="Y38" s="7">
        <f t="shared" si="15"/>
        <v>7.6740501129720778E-2</v>
      </c>
      <c r="Z38" s="7">
        <f t="shared" si="15"/>
        <v>8.2528072233405247E-2</v>
      </c>
      <c r="AA38" s="7">
        <f t="shared" si="15"/>
        <v>2.712535730093521E-2</v>
      </c>
      <c r="AB38" s="7">
        <f t="shared" si="15"/>
        <v>0.4342630634875298</v>
      </c>
      <c r="AC38" s="7">
        <f t="shared" si="15"/>
        <v>0.37083290023322296</v>
      </c>
      <c r="AD38" s="12">
        <f t="shared" si="16"/>
        <v>0.99999999999999978</v>
      </c>
      <c r="AE38" s="2">
        <f t="shared" si="17"/>
        <v>0.62916709976677687</v>
      </c>
      <c r="AF38" s="2">
        <f t="shared" si="32"/>
        <v>1.3525986368868393E-2</v>
      </c>
      <c r="AG38" s="2">
        <f t="shared" si="33"/>
        <v>0.12197157346302337</v>
      </c>
      <c r="AH38" s="2">
        <f t="shared" si="34"/>
        <v>0.13117035564001553</v>
      </c>
      <c r="AI38" s="2">
        <f t="shared" si="35"/>
        <v>4.3113120999159343E-2</v>
      </c>
      <c r="AJ38" s="2">
        <f t="shared" si="36"/>
        <v>0.69021896352893342</v>
      </c>
      <c r="AK38" s="2">
        <f t="shared" si="18"/>
        <v>1</v>
      </c>
      <c r="AL38" s="2">
        <f t="shared" si="19"/>
        <v>1.3525986368868391E-2</v>
      </c>
      <c r="AM38" s="2">
        <f t="shared" si="20"/>
        <v>0.12197157346302334</v>
      </c>
      <c r="AN38" s="2">
        <f t="shared" si="21"/>
        <v>0.1311703556400155</v>
      </c>
      <c r="AO38" s="2">
        <f t="shared" si="22"/>
        <v>4.3113120999159336E-2</v>
      </c>
      <c r="AP38" s="2">
        <f t="shared" si="23"/>
        <v>0.6902189635289333</v>
      </c>
      <c r="AQ38" s="2">
        <f t="shared" si="24"/>
        <v>0.99999999999999989</v>
      </c>
      <c r="AS38" s="6">
        <v>602832</v>
      </c>
      <c r="AT38" s="2">
        <f t="shared" si="25"/>
        <v>0.2497562424854686</v>
      </c>
      <c r="AV38" s="2">
        <f t="shared" si="26"/>
        <v>5.0158807536825074E-3</v>
      </c>
      <c r="AW38" s="2">
        <f t="shared" si="27"/>
        <v>4.5231072333302563E-2</v>
      </c>
      <c r="AX38" s="2">
        <f t="shared" si="28"/>
        <v>4.8642283406610254E-2</v>
      </c>
      <c r="AY38" s="2">
        <f t="shared" si="29"/>
        <v>1.5987763698224126E-2</v>
      </c>
      <c r="AZ38" s="2">
        <f t="shared" si="30"/>
        <v>0.25595590004140351</v>
      </c>
      <c r="BA38" s="2">
        <f t="shared" si="31"/>
        <v>0.37083290023322296</v>
      </c>
      <c r="BD38" s="2"/>
    </row>
    <row r="39" spans="1:56">
      <c r="A39" s="1" t="s">
        <v>1</v>
      </c>
      <c r="B39" s="1">
        <v>1986</v>
      </c>
      <c r="C39" s="6">
        <v>179992.675599999</v>
      </c>
      <c r="D39" s="6">
        <v>886.54070490999902</v>
      </c>
      <c r="E39" s="6">
        <v>8535.89932149999</v>
      </c>
      <c r="F39" s="6">
        <v>12682.461393</v>
      </c>
      <c r="G39" s="6">
        <v>10088.516425</v>
      </c>
      <c r="H39" s="6">
        <v>87381.063616500003</v>
      </c>
      <c r="I39" s="6">
        <v>60418.194139089021</v>
      </c>
      <c r="J39" s="6">
        <v>241283.326299999</v>
      </c>
      <c r="K39" s="6">
        <v>2826.5669119999902</v>
      </c>
      <c r="L39" s="6">
        <v>23231.7333489999</v>
      </c>
      <c r="M39" s="6">
        <v>20684.526462000002</v>
      </c>
      <c r="N39" s="6">
        <v>3988.2581187000001</v>
      </c>
      <c r="O39" s="6">
        <v>108748.4276681</v>
      </c>
      <c r="P39" s="6">
        <v>81803.813790199085</v>
      </c>
      <c r="Q39" s="6">
        <f t="shared" si="7"/>
        <v>421276.00189999799</v>
      </c>
      <c r="R39" s="6">
        <f t="shared" si="8"/>
        <v>3713.1076169099892</v>
      </c>
      <c r="S39" s="6">
        <f t="shared" si="9"/>
        <v>31767.63267049989</v>
      </c>
      <c r="T39" s="6">
        <f t="shared" si="10"/>
        <v>33366.987854999999</v>
      </c>
      <c r="U39" s="6">
        <f t="shared" si="11"/>
        <v>14076.774543699999</v>
      </c>
      <c r="V39" s="6">
        <f t="shared" si="12"/>
        <v>196129.49128459999</v>
      </c>
      <c r="W39" s="6">
        <f t="shared" si="13"/>
        <v>142222.00792928811</v>
      </c>
      <c r="X39" s="7">
        <f t="shared" si="14"/>
        <v>8.8139547473948029E-3</v>
      </c>
      <c r="Y39" s="7">
        <f t="shared" si="15"/>
        <v>7.5408123242778152E-2</v>
      </c>
      <c r="Z39" s="7">
        <f t="shared" si="15"/>
        <v>7.9204577769707893E-2</v>
      </c>
      <c r="AA39" s="7">
        <f t="shared" si="15"/>
        <v>3.3414612938340429E-2</v>
      </c>
      <c r="AB39" s="7">
        <f t="shared" si="15"/>
        <v>0.46556055982309902</v>
      </c>
      <c r="AC39" s="7">
        <f t="shared" si="15"/>
        <v>0.33759817147867971</v>
      </c>
      <c r="AD39" s="12">
        <f t="shared" si="16"/>
        <v>1</v>
      </c>
      <c r="AE39" s="2">
        <f t="shared" si="17"/>
        <v>0.66240182852132024</v>
      </c>
      <c r="AF39" s="2">
        <f t="shared" si="32"/>
        <v>1.3306054373476288E-2</v>
      </c>
      <c r="AG39" s="2">
        <f t="shared" si="33"/>
        <v>0.11384045151431983</v>
      </c>
      <c r="AH39" s="2">
        <f t="shared" si="34"/>
        <v>0.119571798203692</v>
      </c>
      <c r="AI39" s="2">
        <f t="shared" si="35"/>
        <v>5.0444626659518557E-2</v>
      </c>
      <c r="AJ39" s="2">
        <f t="shared" si="36"/>
        <v>0.70283706924899347</v>
      </c>
      <c r="AK39" s="2">
        <f t="shared" si="18"/>
        <v>1</v>
      </c>
      <c r="AL39" s="2">
        <f t="shared" si="19"/>
        <v>1.3306054373476286E-2</v>
      </c>
      <c r="AM39" s="2">
        <f t="shared" si="20"/>
        <v>0.11384045151431982</v>
      </c>
      <c r="AN39" s="2">
        <f t="shared" si="21"/>
        <v>0.11957179820369199</v>
      </c>
      <c r="AO39" s="2">
        <f t="shared" si="22"/>
        <v>5.0444626659518557E-2</v>
      </c>
      <c r="AP39" s="2">
        <f t="shared" si="23"/>
        <v>0.70283706924899336</v>
      </c>
      <c r="AQ39" s="2">
        <f t="shared" si="24"/>
        <v>1</v>
      </c>
      <c r="AS39" s="6">
        <v>865514</v>
      </c>
      <c r="AT39" s="2">
        <f t="shared" si="25"/>
        <v>0.20796044385186027</v>
      </c>
      <c r="AV39" s="2">
        <f t="shared" si="26"/>
        <v>4.4920996260814829E-3</v>
      </c>
      <c r="AW39" s="2">
        <f t="shared" si="27"/>
        <v>3.8432328271541666E-2</v>
      </c>
      <c r="AX39" s="2">
        <f t="shared" si="28"/>
        <v>4.0367220433984094E-2</v>
      </c>
      <c r="AY39" s="2">
        <f t="shared" si="29"/>
        <v>1.7030013721178128E-2</v>
      </c>
      <c r="AZ39" s="2">
        <f t="shared" si="30"/>
        <v>0.23727650942589434</v>
      </c>
      <c r="BA39" s="2">
        <f t="shared" si="31"/>
        <v>0.33759817147867971</v>
      </c>
      <c r="BD39" s="2"/>
    </row>
    <row r="40" spans="1:56">
      <c r="A40" s="1" t="s">
        <v>1</v>
      </c>
      <c r="B40" s="1">
        <v>1987</v>
      </c>
      <c r="C40" s="6">
        <v>216448.720009999</v>
      </c>
      <c r="D40" s="6">
        <v>1417.1168854</v>
      </c>
      <c r="E40" s="6">
        <v>9873.7824125999905</v>
      </c>
      <c r="F40" s="6">
        <v>16681.187677000002</v>
      </c>
      <c r="G40" s="6">
        <v>12408.889002</v>
      </c>
      <c r="H40" s="6">
        <v>106171.42730980901</v>
      </c>
      <c r="I40" s="6">
        <v>69896.316723189986</v>
      </c>
      <c r="J40" s="6">
        <v>291952.09179999901</v>
      </c>
      <c r="K40" s="6">
        <v>2728.122112</v>
      </c>
      <c r="L40" s="6">
        <v>25454.120275000001</v>
      </c>
      <c r="M40" s="6">
        <v>26107.243052000002</v>
      </c>
      <c r="N40" s="6">
        <v>5627.6305842000002</v>
      </c>
      <c r="O40" s="6">
        <v>136722.96237289999</v>
      </c>
      <c r="P40" s="6">
        <v>95312.013403899022</v>
      </c>
      <c r="Q40" s="6">
        <f t="shared" si="7"/>
        <v>508400.81180999801</v>
      </c>
      <c r="R40" s="6">
        <f t="shared" si="8"/>
        <v>4145.2389973999998</v>
      </c>
      <c r="S40" s="6">
        <f t="shared" si="9"/>
        <v>35327.902687599992</v>
      </c>
      <c r="T40" s="6">
        <f t="shared" si="10"/>
        <v>42788.430729</v>
      </c>
      <c r="U40" s="6">
        <f t="shared" si="11"/>
        <v>18036.5195862</v>
      </c>
      <c r="V40" s="6">
        <f t="shared" si="12"/>
        <v>242894.38968270901</v>
      </c>
      <c r="W40" s="6">
        <f t="shared" si="13"/>
        <v>165208.33012708899</v>
      </c>
      <c r="X40" s="7">
        <f t="shared" si="14"/>
        <v>8.1534861886671771E-3</v>
      </c>
      <c r="Y40" s="7">
        <f t="shared" si="15"/>
        <v>6.9488289292509831E-2</v>
      </c>
      <c r="Z40" s="7">
        <f t="shared" si="15"/>
        <v>8.4162789938642152E-2</v>
      </c>
      <c r="AA40" s="7">
        <f t="shared" si="15"/>
        <v>3.547696850047654E-2</v>
      </c>
      <c r="AB40" s="7">
        <f t="shared" si="15"/>
        <v>0.47776160863701506</v>
      </c>
      <c r="AC40" s="7">
        <f t="shared" si="15"/>
        <v>0.32495685744268921</v>
      </c>
      <c r="AD40" s="12">
        <f t="shared" si="16"/>
        <v>1</v>
      </c>
      <c r="AE40" s="2">
        <f t="shared" si="17"/>
        <v>0.67504314255731079</v>
      </c>
      <c r="AF40" s="2">
        <f t="shared" si="32"/>
        <v>1.20784668040309E-2</v>
      </c>
      <c r="AG40" s="2">
        <f t="shared" si="33"/>
        <v>0.10293903442861849</v>
      </c>
      <c r="AH40" s="2">
        <f t="shared" si="34"/>
        <v>0.12467764596467518</v>
      </c>
      <c r="AI40" s="2">
        <f t="shared" si="35"/>
        <v>5.255511279779361E-2</v>
      </c>
      <c r="AJ40" s="2">
        <f t="shared" si="36"/>
        <v>0.70774974000488178</v>
      </c>
      <c r="AK40" s="2">
        <f t="shared" si="18"/>
        <v>1</v>
      </c>
      <c r="AL40" s="2">
        <f t="shared" si="19"/>
        <v>1.20784668040309E-2</v>
      </c>
      <c r="AM40" s="2">
        <f t="shared" si="20"/>
        <v>0.10293903442861849</v>
      </c>
      <c r="AN40" s="2">
        <f t="shared" si="21"/>
        <v>0.12467764596467518</v>
      </c>
      <c r="AO40" s="2">
        <f t="shared" si="22"/>
        <v>5.255511279779361E-2</v>
      </c>
      <c r="AP40" s="2">
        <f t="shared" si="23"/>
        <v>0.70774974000488178</v>
      </c>
      <c r="AQ40" s="2">
        <f t="shared" si="24"/>
        <v>1</v>
      </c>
      <c r="AS40" s="6">
        <v>1071381</v>
      </c>
      <c r="AT40" s="2">
        <f t="shared" si="25"/>
        <v>0.20202777537589242</v>
      </c>
      <c r="AV40" s="2">
        <f t="shared" si="26"/>
        <v>3.9249806153637233E-3</v>
      </c>
      <c r="AW40" s="2">
        <f t="shared" si="27"/>
        <v>3.3450745136108656E-2</v>
      </c>
      <c r="AX40" s="2">
        <f t="shared" si="28"/>
        <v>4.0514856026033025E-2</v>
      </c>
      <c r="AY40" s="2">
        <f t="shared" si="29"/>
        <v>1.707814429731707E-2</v>
      </c>
      <c r="AZ40" s="2">
        <f t="shared" si="30"/>
        <v>0.22998813136786672</v>
      </c>
      <c r="BA40" s="2">
        <f t="shared" si="31"/>
        <v>0.32495685744268921</v>
      </c>
      <c r="BD40" s="2"/>
    </row>
    <row r="41" spans="1:56">
      <c r="A41" s="1" t="s">
        <v>1</v>
      </c>
      <c r="B41" s="1">
        <v>1988</v>
      </c>
      <c r="C41" s="6">
        <v>230904.20387</v>
      </c>
      <c r="D41" s="6">
        <v>1935.7588002</v>
      </c>
      <c r="E41" s="6">
        <v>11591.890165000001</v>
      </c>
      <c r="F41" s="6">
        <v>17485.705211</v>
      </c>
      <c r="G41" s="6">
        <v>14645.576524</v>
      </c>
      <c r="H41" s="6">
        <v>116069.55071025999</v>
      </c>
      <c r="I41" s="6">
        <v>69175.722459540004</v>
      </c>
      <c r="J41" s="6">
        <v>320114.979029999</v>
      </c>
      <c r="K41" s="6">
        <v>2785.9270000000001</v>
      </c>
      <c r="L41" s="6">
        <v>24943.883178</v>
      </c>
      <c r="M41" s="6">
        <v>31674.560162000002</v>
      </c>
      <c r="N41" s="6">
        <v>7502.1165824999898</v>
      </c>
      <c r="O41" s="6">
        <v>155680.192525099</v>
      </c>
      <c r="P41" s="6">
        <v>97528.29958240001</v>
      </c>
      <c r="Q41" s="6">
        <f t="shared" si="7"/>
        <v>551019.18289999897</v>
      </c>
      <c r="R41" s="6">
        <f t="shared" si="8"/>
        <v>4721.6858001999999</v>
      </c>
      <c r="S41" s="6">
        <f t="shared" si="9"/>
        <v>36535.773343000001</v>
      </c>
      <c r="T41" s="6">
        <f t="shared" si="10"/>
        <v>49160.265373000002</v>
      </c>
      <c r="U41" s="6">
        <f t="shared" si="11"/>
        <v>22147.693106499988</v>
      </c>
      <c r="V41" s="6">
        <f t="shared" si="12"/>
        <v>271749.74323535897</v>
      </c>
      <c r="W41" s="6">
        <f t="shared" si="13"/>
        <v>166704.02204194001</v>
      </c>
      <c r="X41" s="7">
        <f t="shared" si="14"/>
        <v>8.5690043953640521E-3</v>
      </c>
      <c r="Y41" s="7">
        <f t="shared" si="15"/>
        <v>6.6305810172911261E-2</v>
      </c>
      <c r="Z41" s="7">
        <f t="shared" si="15"/>
        <v>8.9216976284329813E-2</v>
      </c>
      <c r="AA41" s="7">
        <f t="shared" si="15"/>
        <v>4.0194050940181941E-2</v>
      </c>
      <c r="AB41" s="7">
        <f t="shared" si="15"/>
        <v>0.49317655658582965</v>
      </c>
      <c r="AC41" s="7">
        <f t="shared" si="15"/>
        <v>0.30253760162138327</v>
      </c>
      <c r="AD41" s="12">
        <f t="shared" si="16"/>
        <v>1</v>
      </c>
      <c r="AE41" s="2">
        <f t="shared" si="17"/>
        <v>0.69746239837861668</v>
      </c>
      <c r="AF41" s="2">
        <f t="shared" si="32"/>
        <v>1.2285973287283048E-2</v>
      </c>
      <c r="AG41" s="2">
        <f t="shared" si="33"/>
        <v>9.5067218429339934E-2</v>
      </c>
      <c r="AH41" s="2">
        <f t="shared" si="34"/>
        <v>0.12791653928832802</v>
      </c>
      <c r="AI41" s="2">
        <f t="shared" si="35"/>
        <v>5.7628986212906415E-2</v>
      </c>
      <c r="AJ41" s="2">
        <f t="shared" si="36"/>
        <v>0.70710128278214268</v>
      </c>
      <c r="AK41" s="2">
        <f t="shared" si="18"/>
        <v>1</v>
      </c>
      <c r="AL41" s="2">
        <f t="shared" si="19"/>
        <v>1.2285973287283047E-2</v>
      </c>
      <c r="AM41" s="2">
        <f t="shared" si="20"/>
        <v>9.5067218429339934E-2</v>
      </c>
      <c r="AN41" s="2">
        <f t="shared" si="21"/>
        <v>0.12791653928832802</v>
      </c>
      <c r="AO41" s="2">
        <f t="shared" si="22"/>
        <v>5.7628986212906408E-2</v>
      </c>
      <c r="AP41" s="2">
        <f t="shared" si="23"/>
        <v>0.70710128278214257</v>
      </c>
      <c r="AQ41" s="2">
        <f t="shared" si="24"/>
        <v>1</v>
      </c>
      <c r="AS41" s="6">
        <v>1152318</v>
      </c>
      <c r="AT41" s="2">
        <f t="shared" si="25"/>
        <v>0.20038236308900842</v>
      </c>
      <c r="AV41" s="2">
        <f t="shared" si="26"/>
        <v>3.7169688919189946E-3</v>
      </c>
      <c r="AW41" s="2">
        <f t="shared" si="27"/>
        <v>2.8761408256428672E-2</v>
      </c>
      <c r="AX41" s="2">
        <f t="shared" si="28"/>
        <v>3.8699563003998211E-2</v>
      </c>
      <c r="AY41" s="2">
        <f t="shared" si="29"/>
        <v>1.7434935272724467E-2</v>
      </c>
      <c r="AZ41" s="2">
        <f t="shared" si="30"/>
        <v>0.21392472619631292</v>
      </c>
      <c r="BA41" s="2">
        <f t="shared" si="31"/>
        <v>0.30253760162138327</v>
      </c>
      <c r="BD41" s="2"/>
    </row>
    <row r="42" spans="1:56">
      <c r="A42" s="1" t="s">
        <v>1</v>
      </c>
      <c r="B42" s="1">
        <v>1989</v>
      </c>
      <c r="C42" s="6">
        <v>247408.94265000001</v>
      </c>
      <c r="D42" s="6">
        <v>2443.3813939000001</v>
      </c>
      <c r="E42" s="6">
        <v>14747.965099999899</v>
      </c>
      <c r="F42" s="6">
        <v>18931.001598999901</v>
      </c>
      <c r="G42" s="6">
        <v>15169.287045999899</v>
      </c>
      <c r="H42" s="6">
        <v>122445.77486484</v>
      </c>
      <c r="I42" s="6">
        <v>73671.532646260341</v>
      </c>
      <c r="J42" s="6">
        <v>336022.67073999898</v>
      </c>
      <c r="K42" s="6">
        <v>2454.3620000000001</v>
      </c>
      <c r="L42" s="6">
        <v>23730.47366</v>
      </c>
      <c r="M42" s="6">
        <v>33240.178864000001</v>
      </c>
      <c r="N42" s="6">
        <v>8219.8398130000005</v>
      </c>
      <c r="O42" s="6">
        <v>166143.340045399</v>
      </c>
      <c r="P42" s="6">
        <v>102234.47635759997</v>
      </c>
      <c r="Q42" s="6">
        <f t="shared" si="7"/>
        <v>583431.61338999902</v>
      </c>
      <c r="R42" s="6">
        <f t="shared" si="8"/>
        <v>4897.7433939000002</v>
      </c>
      <c r="S42" s="6">
        <f t="shared" si="9"/>
        <v>38478.438759999903</v>
      </c>
      <c r="T42" s="6">
        <f t="shared" si="10"/>
        <v>52171.180462999902</v>
      </c>
      <c r="U42" s="6">
        <f t="shared" si="11"/>
        <v>23389.126858999902</v>
      </c>
      <c r="V42" s="6">
        <f t="shared" si="12"/>
        <v>288589.114910239</v>
      </c>
      <c r="W42" s="6">
        <f t="shared" si="13"/>
        <v>175906.00900386029</v>
      </c>
      <c r="X42" s="7">
        <f t="shared" si="14"/>
        <v>8.3947171896324186E-3</v>
      </c>
      <c r="Y42" s="7">
        <f t="shared" si="15"/>
        <v>6.5951926287338009E-2</v>
      </c>
      <c r="Z42" s="7">
        <f t="shared" si="15"/>
        <v>8.9421243665323474E-2</v>
      </c>
      <c r="AA42" s="7">
        <f t="shared" si="15"/>
        <v>4.008889186360437E-2</v>
      </c>
      <c r="AB42" s="7">
        <f t="shared" si="15"/>
        <v>0.4946408598488638</v>
      </c>
      <c r="AC42" s="7">
        <f t="shared" si="15"/>
        <v>0.30150236114523787</v>
      </c>
      <c r="AD42" s="12">
        <f t="shared" si="16"/>
        <v>1</v>
      </c>
      <c r="AE42" s="2">
        <f t="shared" si="17"/>
        <v>0.69849763885476213</v>
      </c>
      <c r="AF42" s="2">
        <f t="shared" si="32"/>
        <v>1.2018247052912262E-2</v>
      </c>
      <c r="AG42" s="2">
        <f t="shared" si="33"/>
        <v>9.4419683931174059E-2</v>
      </c>
      <c r="AH42" s="2">
        <f t="shared" si="34"/>
        <v>0.12801939289578149</v>
      </c>
      <c r="AI42" s="2">
        <f t="shared" si="35"/>
        <v>5.7393024161589201E-2</v>
      </c>
      <c r="AJ42" s="2">
        <f t="shared" si="36"/>
        <v>0.70814965195854296</v>
      </c>
      <c r="AK42" s="2">
        <f t="shared" si="18"/>
        <v>1</v>
      </c>
      <c r="AL42" s="2">
        <f t="shared" si="19"/>
        <v>1.2018247052912262E-2</v>
      </c>
      <c r="AM42" s="2">
        <f t="shared" si="20"/>
        <v>9.4419683931174059E-2</v>
      </c>
      <c r="AN42" s="2">
        <f t="shared" si="21"/>
        <v>0.12801939289578149</v>
      </c>
      <c r="AO42" s="2">
        <f t="shared" si="22"/>
        <v>5.7393024161589201E-2</v>
      </c>
      <c r="AP42" s="2">
        <f t="shared" si="23"/>
        <v>0.70814965195854296</v>
      </c>
      <c r="AQ42" s="2">
        <f t="shared" si="24"/>
        <v>1</v>
      </c>
      <c r="AS42" s="6">
        <v>1174060</v>
      </c>
      <c r="AT42" s="2">
        <f t="shared" si="25"/>
        <v>0.2107293857639303</v>
      </c>
      <c r="AV42" s="2">
        <f t="shared" si="26"/>
        <v>3.6235298632798438E-3</v>
      </c>
      <c r="AW42" s="2">
        <f t="shared" si="27"/>
        <v>2.846775764383605E-2</v>
      </c>
      <c r="AX42" s="2">
        <f t="shared" si="28"/>
        <v>3.8598149230458012E-2</v>
      </c>
      <c r="AY42" s="2">
        <f t="shared" si="29"/>
        <v>1.7304132297984831E-2</v>
      </c>
      <c r="AZ42" s="2">
        <f t="shared" si="30"/>
        <v>0.21350879210967916</v>
      </c>
      <c r="BA42" s="2">
        <f t="shared" si="31"/>
        <v>0.30150236114523787</v>
      </c>
      <c r="BD42" s="2"/>
    </row>
    <row r="43" spans="1:56">
      <c r="A43" s="1" t="s">
        <v>1</v>
      </c>
      <c r="B43" s="1">
        <v>1990</v>
      </c>
      <c r="C43" s="6">
        <v>320983.98323000001</v>
      </c>
      <c r="D43" s="6">
        <v>3846.8089712999999</v>
      </c>
      <c r="E43" s="6">
        <v>19089.514131</v>
      </c>
      <c r="F43" s="6">
        <v>24152.931671999901</v>
      </c>
      <c r="G43" s="6">
        <v>17455.378288</v>
      </c>
      <c r="H43" s="6">
        <v>161748.91692891001</v>
      </c>
      <c r="I43" s="6">
        <v>94690.433238790123</v>
      </c>
      <c r="J43" s="6">
        <v>393203.09671999898</v>
      </c>
      <c r="K43" s="6">
        <v>2405.7060000000001</v>
      </c>
      <c r="L43" s="6">
        <v>27448.257237000002</v>
      </c>
      <c r="M43" s="6">
        <v>35673.383243999902</v>
      </c>
      <c r="N43" s="6">
        <v>10400.755273999899</v>
      </c>
      <c r="O43" s="6">
        <v>197903.52261479999</v>
      </c>
      <c r="P43" s="6">
        <v>119371.47235019918</v>
      </c>
      <c r="Q43" s="6">
        <f t="shared" si="7"/>
        <v>714187.079949999</v>
      </c>
      <c r="R43" s="6">
        <f t="shared" si="8"/>
        <v>6252.5149713000001</v>
      </c>
      <c r="S43" s="6">
        <f t="shared" si="9"/>
        <v>46537.771368000002</v>
      </c>
      <c r="T43" s="6">
        <f t="shared" si="10"/>
        <v>59826.314915999799</v>
      </c>
      <c r="U43" s="6">
        <f t="shared" si="11"/>
        <v>27856.133561999901</v>
      </c>
      <c r="V43" s="6">
        <f t="shared" si="12"/>
        <v>359652.43954370997</v>
      </c>
      <c r="W43" s="6">
        <f t="shared" si="13"/>
        <v>214061.90558898932</v>
      </c>
      <c r="X43" s="7">
        <f t="shared" si="14"/>
        <v>8.7547298835730057E-3</v>
      </c>
      <c r="Y43" s="7">
        <f t="shared" si="15"/>
        <v>6.5161877993169748E-2</v>
      </c>
      <c r="Z43" s="7">
        <f t="shared" si="15"/>
        <v>8.3768408300228983E-2</v>
      </c>
      <c r="AA43" s="7">
        <f t="shared" si="15"/>
        <v>3.9003972970149695E-2</v>
      </c>
      <c r="AB43" s="7">
        <f t="shared" si="15"/>
        <v>0.50358295415941945</v>
      </c>
      <c r="AC43" s="7">
        <f t="shared" si="15"/>
        <v>0.29972805669345914</v>
      </c>
      <c r="AD43" s="12">
        <f t="shared" si="16"/>
        <v>1</v>
      </c>
      <c r="AE43" s="2">
        <f t="shared" si="17"/>
        <v>0.70027194330654086</v>
      </c>
      <c r="AF43" s="2">
        <f t="shared" si="32"/>
        <v>1.2501900107885176E-2</v>
      </c>
      <c r="AG43" s="2">
        <f t="shared" si="33"/>
        <v>9.3052247224826246E-2</v>
      </c>
      <c r="AH43" s="2">
        <f t="shared" si="34"/>
        <v>0.11962268244632464</v>
      </c>
      <c r="AI43" s="2">
        <f t="shared" si="35"/>
        <v>5.569832311998809E-2</v>
      </c>
      <c r="AJ43" s="2">
        <f t="shared" si="36"/>
        <v>0.71912484710097591</v>
      </c>
      <c r="AK43" s="2">
        <f t="shared" si="18"/>
        <v>1</v>
      </c>
      <c r="AL43" s="2">
        <f t="shared" si="19"/>
        <v>1.2501900107885176E-2</v>
      </c>
      <c r="AM43" s="2">
        <f t="shared" si="20"/>
        <v>9.3052247224826246E-2</v>
      </c>
      <c r="AN43" s="2">
        <f t="shared" si="21"/>
        <v>0.11962268244632462</v>
      </c>
      <c r="AO43" s="2">
        <f t="shared" si="22"/>
        <v>5.569832311998809E-2</v>
      </c>
      <c r="AP43" s="2">
        <f t="shared" si="23"/>
        <v>0.71912484710097591</v>
      </c>
      <c r="AQ43" s="2">
        <f t="shared" si="24"/>
        <v>1</v>
      </c>
      <c r="AS43" s="6">
        <v>1548183</v>
      </c>
      <c r="AT43" s="2">
        <f t="shared" si="25"/>
        <v>0.20732948445371122</v>
      </c>
      <c r="AV43" s="2">
        <f t="shared" si="26"/>
        <v>3.7471702243121706E-3</v>
      </c>
      <c r="AW43" s="2">
        <f t="shared" si="27"/>
        <v>2.7890369231656498E-2</v>
      </c>
      <c r="AX43" s="2">
        <f t="shared" si="28"/>
        <v>3.5854274146095641E-2</v>
      </c>
      <c r="AY43" s="2">
        <f t="shared" si="29"/>
        <v>1.6694350149838395E-2</v>
      </c>
      <c r="AZ43" s="2">
        <f t="shared" si="30"/>
        <v>0.21554189294155646</v>
      </c>
      <c r="BA43" s="2">
        <f t="shared" si="31"/>
        <v>0.29972805669345914</v>
      </c>
      <c r="BD43" s="2"/>
    </row>
    <row r="44" spans="1:56">
      <c r="A44" s="1" t="s">
        <v>1</v>
      </c>
      <c r="B44" s="1">
        <v>1991</v>
      </c>
      <c r="C44" s="6">
        <v>358323.90866999899</v>
      </c>
      <c r="D44" s="6">
        <v>5554.4922460999996</v>
      </c>
      <c r="E44" s="6">
        <v>22014.354079000001</v>
      </c>
      <c r="F44" s="6">
        <v>24384.531439999901</v>
      </c>
      <c r="G44" s="6">
        <v>20596.320380000001</v>
      </c>
      <c r="H44" s="6">
        <v>179471.149385959</v>
      </c>
      <c r="I44" s="6">
        <v>106303.06113894006</v>
      </c>
      <c r="J44" s="6">
        <v>394123.27574999898</v>
      </c>
      <c r="K44" s="6">
        <v>2451.078</v>
      </c>
      <c r="L44" s="6">
        <v>24794.3109589999</v>
      </c>
      <c r="M44" s="6">
        <v>30957.883935000002</v>
      </c>
      <c r="N44" s="6">
        <v>9641.0038638000005</v>
      </c>
      <c r="O44" s="6">
        <v>198355.87291410001</v>
      </c>
      <c r="P44" s="6">
        <v>127923.12607809906</v>
      </c>
      <c r="Q44" s="6">
        <f t="shared" si="7"/>
        <v>752447.18441999797</v>
      </c>
      <c r="R44" s="6">
        <f t="shared" si="8"/>
        <v>8005.5702461000001</v>
      </c>
      <c r="S44" s="6">
        <f t="shared" si="9"/>
        <v>46808.665037999905</v>
      </c>
      <c r="T44" s="6">
        <f t="shared" si="10"/>
        <v>55342.415374999902</v>
      </c>
      <c r="U44" s="6">
        <f t="shared" si="11"/>
        <v>30237.324243800002</v>
      </c>
      <c r="V44" s="6">
        <f t="shared" si="12"/>
        <v>377827.02230005898</v>
      </c>
      <c r="W44" s="6">
        <f t="shared" si="13"/>
        <v>234226.18721703911</v>
      </c>
      <c r="X44" s="7">
        <f t="shared" si="14"/>
        <v>1.0639378300379795E-2</v>
      </c>
      <c r="Y44" s="7">
        <f t="shared" si="15"/>
        <v>6.2208572252258482E-2</v>
      </c>
      <c r="Z44" s="7">
        <f t="shared" si="15"/>
        <v>7.3549900273278304E-2</v>
      </c>
      <c r="AA44" s="7">
        <f t="shared" si="15"/>
        <v>4.0185311168527478E-2</v>
      </c>
      <c r="AB44" s="7">
        <f t="shared" si="15"/>
        <v>0.50213095367124794</v>
      </c>
      <c r="AC44" s="7">
        <f t="shared" si="15"/>
        <v>0.31128588433430787</v>
      </c>
      <c r="AD44" s="12">
        <f t="shared" si="16"/>
        <v>0.99999999999999978</v>
      </c>
      <c r="AE44" s="2">
        <f t="shared" si="17"/>
        <v>0.68871411566569196</v>
      </c>
      <c r="AF44" s="2">
        <f t="shared" si="32"/>
        <v>1.5448178073272199E-2</v>
      </c>
      <c r="AG44" s="2">
        <f t="shared" si="33"/>
        <v>9.0325682075108049E-2</v>
      </c>
      <c r="AH44" s="2">
        <f t="shared" si="34"/>
        <v>0.1067930779989706</v>
      </c>
      <c r="AI44" s="2">
        <f t="shared" si="35"/>
        <v>5.8348319359892126E-2</v>
      </c>
      <c r="AJ44" s="2">
        <f t="shared" si="36"/>
        <v>0.72908474249275712</v>
      </c>
      <c r="AK44" s="2">
        <f t="shared" si="18"/>
        <v>1</v>
      </c>
      <c r="AL44" s="2">
        <f t="shared" si="19"/>
        <v>1.5448178073272197E-2</v>
      </c>
      <c r="AM44" s="2">
        <f t="shared" si="20"/>
        <v>9.0325682075108035E-2</v>
      </c>
      <c r="AN44" s="2">
        <f t="shared" si="21"/>
        <v>0.10679307799897059</v>
      </c>
      <c r="AO44" s="2">
        <f t="shared" si="22"/>
        <v>5.8348319359892112E-2</v>
      </c>
      <c r="AP44" s="2">
        <f t="shared" si="23"/>
        <v>0.72908474249275701</v>
      </c>
      <c r="AQ44" s="2">
        <f t="shared" si="24"/>
        <v>1</v>
      </c>
      <c r="AS44" s="6">
        <v>1808584</v>
      </c>
      <c r="AT44" s="2">
        <f t="shared" si="25"/>
        <v>0.19812400677546577</v>
      </c>
      <c r="AV44" s="2">
        <f t="shared" si="26"/>
        <v>4.8087997728924019E-3</v>
      </c>
      <c r="AW44" s="2">
        <f t="shared" si="27"/>
        <v>2.8117109822849554E-2</v>
      </c>
      <c r="AX44" s="2">
        <f t="shared" si="28"/>
        <v>3.3243177725692283E-2</v>
      </c>
      <c r="AY44" s="2">
        <f t="shared" si="29"/>
        <v>1.8163008191364634E-2</v>
      </c>
      <c r="AZ44" s="2">
        <f t="shared" si="30"/>
        <v>0.22695378882150907</v>
      </c>
      <c r="BA44" s="2">
        <f t="shared" si="31"/>
        <v>0.31128588433430793</v>
      </c>
      <c r="BD44" s="2"/>
    </row>
    <row r="45" spans="1:56">
      <c r="A45" s="1" t="s">
        <v>1</v>
      </c>
      <c r="B45" s="1">
        <v>1992</v>
      </c>
      <c r="C45" s="6">
        <v>375195.82973</v>
      </c>
      <c r="D45" s="6">
        <v>6009.3325685999998</v>
      </c>
      <c r="E45" s="6">
        <v>22448.365587</v>
      </c>
      <c r="F45" s="6">
        <v>28186.315598000001</v>
      </c>
      <c r="G45" s="6">
        <v>20997.78788</v>
      </c>
      <c r="H45" s="6">
        <v>188006.28653750001</v>
      </c>
      <c r="I45" s="6">
        <v>109547.74155890003</v>
      </c>
      <c r="J45" s="6">
        <v>423125.33963</v>
      </c>
      <c r="K45" s="6">
        <v>3694.8649999999898</v>
      </c>
      <c r="L45" s="6">
        <v>27437.858021</v>
      </c>
      <c r="M45" s="6">
        <v>33752.064371</v>
      </c>
      <c r="N45" s="6">
        <v>9461.4938304999905</v>
      </c>
      <c r="O45" s="6">
        <v>214602.180123</v>
      </c>
      <c r="P45" s="6">
        <v>134176.87828450004</v>
      </c>
      <c r="Q45" s="6">
        <f t="shared" si="7"/>
        <v>798321.16935999994</v>
      </c>
      <c r="R45" s="6">
        <f t="shared" si="8"/>
        <v>9704.1975685999896</v>
      </c>
      <c r="S45" s="6">
        <f t="shared" si="9"/>
        <v>49886.223608</v>
      </c>
      <c r="T45" s="6">
        <f t="shared" si="10"/>
        <v>61938.379969000001</v>
      </c>
      <c r="U45" s="6">
        <f t="shared" si="11"/>
        <v>30459.281710499992</v>
      </c>
      <c r="V45" s="6">
        <f t="shared" si="12"/>
        <v>402608.46666050004</v>
      </c>
      <c r="W45" s="6">
        <f t="shared" si="13"/>
        <v>243724.61984340008</v>
      </c>
      <c r="X45" s="7">
        <f t="shared" si="14"/>
        <v>1.2155756280870861E-2</v>
      </c>
      <c r="Y45" s="7">
        <f t="shared" si="15"/>
        <v>6.2488914891224677E-2</v>
      </c>
      <c r="Z45" s="7">
        <f t="shared" si="15"/>
        <v>7.7585791716703337E-2</v>
      </c>
      <c r="AA45" s="7">
        <f t="shared" si="15"/>
        <v>3.8154170125437939E-2</v>
      </c>
      <c r="AB45" s="7">
        <f t="shared" si="15"/>
        <v>0.5043189158860264</v>
      </c>
      <c r="AC45" s="7">
        <f t="shared" si="15"/>
        <v>0.30529645109973702</v>
      </c>
      <c r="AD45" s="12">
        <f t="shared" si="16"/>
        <v>1.0000000000000002</v>
      </c>
      <c r="AE45" s="2">
        <f t="shared" si="17"/>
        <v>0.6947035489002632</v>
      </c>
      <c r="AF45" s="2">
        <f t="shared" si="32"/>
        <v>1.7497760447767675E-2</v>
      </c>
      <c r="AG45" s="2">
        <f t="shared" si="33"/>
        <v>8.9950475983815725E-2</v>
      </c>
      <c r="AH45" s="2">
        <f t="shared" si="34"/>
        <v>0.1116818704028848</v>
      </c>
      <c r="AI45" s="2">
        <f t="shared" si="35"/>
        <v>5.4921513191975406E-2</v>
      </c>
      <c r="AJ45" s="2">
        <f t="shared" si="36"/>
        <v>0.72594837997355643</v>
      </c>
      <c r="AK45" s="2">
        <f t="shared" si="18"/>
        <v>1</v>
      </c>
      <c r="AL45" s="2">
        <f t="shared" si="19"/>
        <v>1.7497760447767678E-2</v>
      </c>
      <c r="AM45" s="2">
        <f t="shared" si="20"/>
        <v>8.9950475983815739E-2</v>
      </c>
      <c r="AN45" s="2">
        <f t="shared" si="21"/>
        <v>0.11168187040288483</v>
      </c>
      <c r="AO45" s="2">
        <f t="shared" si="22"/>
        <v>5.492151319197542E-2</v>
      </c>
      <c r="AP45" s="2">
        <f t="shared" si="23"/>
        <v>0.72594837997355655</v>
      </c>
      <c r="AQ45" s="2">
        <f t="shared" si="24"/>
        <v>1.0000000000000002</v>
      </c>
      <c r="AS45" s="6">
        <v>2062247</v>
      </c>
      <c r="AT45" s="2">
        <f t="shared" si="25"/>
        <v>0.18193544698089026</v>
      </c>
      <c r="AV45" s="2">
        <f t="shared" si="26"/>
        <v>5.3420041668968167E-3</v>
      </c>
      <c r="AW45" s="2">
        <f t="shared" si="27"/>
        <v>2.7461561092591062E-2</v>
      </c>
      <c r="AX45" s="2">
        <f t="shared" si="28"/>
        <v>3.4096078686181489E-2</v>
      </c>
      <c r="AY45" s="2">
        <f t="shared" si="29"/>
        <v>1.6767343066537481E-2</v>
      </c>
      <c r="AZ45" s="2">
        <f t="shared" si="30"/>
        <v>0.22162946408753015</v>
      </c>
      <c r="BA45" s="2">
        <f t="shared" si="31"/>
        <v>0.30529645109973702</v>
      </c>
      <c r="BD45" s="2"/>
    </row>
    <row r="46" spans="1:56">
      <c r="A46" s="1" t="s">
        <v>1</v>
      </c>
      <c r="B46" s="1">
        <v>1993</v>
      </c>
      <c r="C46" s="6">
        <v>331549.3505</v>
      </c>
      <c r="D46" s="6">
        <v>6798.0863577999899</v>
      </c>
      <c r="E46" s="6">
        <v>19413.750223999901</v>
      </c>
      <c r="F46" s="6">
        <v>21238.312031000001</v>
      </c>
      <c r="G46" s="6">
        <v>18072.860943</v>
      </c>
      <c r="H46" s="6">
        <v>159615.57292521</v>
      </c>
      <c r="I46" s="6">
        <v>106410.76801899009</v>
      </c>
      <c r="J46" s="6">
        <v>382714.28759000002</v>
      </c>
      <c r="K46" s="6">
        <v>5795.7299999999896</v>
      </c>
      <c r="L46" s="6">
        <v>28131.934926000002</v>
      </c>
      <c r="M46" s="6">
        <v>31211.3085839999</v>
      </c>
      <c r="N46" s="6">
        <v>8880.9898218999897</v>
      </c>
      <c r="O46" s="6">
        <v>173839.9185957</v>
      </c>
      <c r="P46" s="6">
        <v>134854.40566240012</v>
      </c>
      <c r="Q46" s="6">
        <f t="shared" si="7"/>
        <v>714263.63809000002</v>
      </c>
      <c r="R46" s="6">
        <f t="shared" si="8"/>
        <v>12593.81635779998</v>
      </c>
      <c r="S46" s="6">
        <f t="shared" si="9"/>
        <v>47545.685149999903</v>
      </c>
      <c r="T46" s="6">
        <f t="shared" si="10"/>
        <v>52449.620614999905</v>
      </c>
      <c r="U46" s="6">
        <f t="shared" si="11"/>
        <v>26953.850764899988</v>
      </c>
      <c r="V46" s="6">
        <f t="shared" si="12"/>
        <v>333455.49152091</v>
      </c>
      <c r="W46" s="6">
        <f t="shared" si="13"/>
        <v>241265.17368139021</v>
      </c>
      <c r="X46" s="7">
        <f t="shared" si="14"/>
        <v>1.7631887843929567E-2</v>
      </c>
      <c r="Y46" s="7">
        <f t="shared" si="15"/>
        <v>6.6566016544172671E-2</v>
      </c>
      <c r="Z46" s="7">
        <f t="shared" si="15"/>
        <v>7.3431738391799589E-2</v>
      </c>
      <c r="AA46" s="7">
        <f t="shared" si="15"/>
        <v>3.7736557382336881E-2</v>
      </c>
      <c r="AB46" s="7">
        <f t="shared" si="15"/>
        <v>0.46685211697545953</v>
      </c>
      <c r="AC46" s="7">
        <f t="shared" si="15"/>
        <v>0.3377816828623017</v>
      </c>
      <c r="AD46" s="12">
        <f t="shared" si="16"/>
        <v>1</v>
      </c>
      <c r="AE46" s="2">
        <f t="shared" si="17"/>
        <v>0.6622183171376983</v>
      </c>
      <c r="AF46" s="2">
        <f t="shared" si="32"/>
        <v>2.6625491001426471E-2</v>
      </c>
      <c r="AG46" s="2">
        <f t="shared" si="33"/>
        <v>0.1005197452584678</v>
      </c>
      <c r="AH46" s="2">
        <f t="shared" si="34"/>
        <v>0.11088750717315264</v>
      </c>
      <c r="AI46" s="2">
        <f t="shared" si="35"/>
        <v>5.6985070339711147E-2</v>
      </c>
      <c r="AJ46" s="2">
        <f t="shared" si="36"/>
        <v>0.70498218622724185</v>
      </c>
      <c r="AK46" s="2">
        <f t="shared" si="18"/>
        <v>0.99999999999999989</v>
      </c>
      <c r="AL46" s="2">
        <f t="shared" si="19"/>
        <v>2.6625491001426471E-2</v>
      </c>
      <c r="AM46" s="2">
        <f t="shared" si="20"/>
        <v>0.1005197452584678</v>
      </c>
      <c r="AN46" s="2">
        <f t="shared" si="21"/>
        <v>0.11088750717315264</v>
      </c>
      <c r="AO46" s="2">
        <f t="shared" si="22"/>
        <v>5.6985070339711147E-2</v>
      </c>
      <c r="AP46" s="2">
        <f t="shared" si="23"/>
        <v>0.70498218622724185</v>
      </c>
      <c r="AQ46" s="2">
        <f t="shared" si="24"/>
        <v>0.99999999999999989</v>
      </c>
      <c r="AS46" s="6">
        <v>2004391</v>
      </c>
      <c r="AT46" s="2">
        <f t="shared" si="25"/>
        <v>0.16541151427041931</v>
      </c>
      <c r="AV46" s="2">
        <f t="shared" si="26"/>
        <v>8.9936031574969037E-3</v>
      </c>
      <c r="AW46" s="2">
        <f t="shared" si="27"/>
        <v>3.3953728714295126E-2</v>
      </c>
      <c r="AX46" s="2">
        <f t="shared" si="28"/>
        <v>3.7455768781353052E-2</v>
      </c>
      <c r="AY46" s="2">
        <f t="shared" si="29"/>
        <v>1.9248512957374266E-2</v>
      </c>
      <c r="AZ46" s="2">
        <f t="shared" si="30"/>
        <v>0.23813006925178232</v>
      </c>
      <c r="BA46" s="2">
        <f t="shared" si="31"/>
        <v>0.3377816828623017</v>
      </c>
      <c r="BD46" s="2"/>
    </row>
    <row r="47" spans="1:56">
      <c r="A47" s="1" t="s">
        <v>1</v>
      </c>
      <c r="B47" s="1">
        <v>1994</v>
      </c>
      <c r="C47" s="6">
        <v>369487.28732</v>
      </c>
      <c r="D47" s="6">
        <v>7781.4689104999898</v>
      </c>
      <c r="E47" s="6">
        <v>20743.826889</v>
      </c>
      <c r="F47" s="6">
        <v>24925.521780999901</v>
      </c>
      <c r="G47" s="6">
        <v>17951.104033</v>
      </c>
      <c r="H47" s="6">
        <v>178890.54149447</v>
      </c>
      <c r="I47" s="6">
        <v>119194.82421203007</v>
      </c>
      <c r="J47" s="6">
        <v>431945.36642999901</v>
      </c>
      <c r="K47" s="6">
        <v>6350.8090000000002</v>
      </c>
      <c r="L47" s="6">
        <v>32384.999492999901</v>
      </c>
      <c r="M47" s="6">
        <v>35691.888638999902</v>
      </c>
      <c r="N47" s="6">
        <v>10434.364224999899</v>
      </c>
      <c r="O47" s="6">
        <v>192924.3592831</v>
      </c>
      <c r="P47" s="6">
        <v>154158.94578989927</v>
      </c>
      <c r="Q47" s="6">
        <f t="shared" si="7"/>
        <v>801432.65374999901</v>
      </c>
      <c r="R47" s="6">
        <f t="shared" si="8"/>
        <v>14132.27791049999</v>
      </c>
      <c r="S47" s="6">
        <f t="shared" si="9"/>
        <v>53128.826381999897</v>
      </c>
      <c r="T47" s="6">
        <f t="shared" si="10"/>
        <v>60617.410419999804</v>
      </c>
      <c r="U47" s="6">
        <f t="shared" si="11"/>
        <v>28385.468257999899</v>
      </c>
      <c r="V47" s="6">
        <f t="shared" si="12"/>
        <v>371814.90077756997</v>
      </c>
      <c r="W47" s="6">
        <f t="shared" si="13"/>
        <v>273353.77000192937</v>
      </c>
      <c r="X47" s="7">
        <f t="shared" si="14"/>
        <v>1.7633768532356868E-2</v>
      </c>
      <c r="Y47" s="7">
        <f t="shared" si="15"/>
        <v>6.6292315559397005E-2</v>
      </c>
      <c r="Z47" s="7">
        <f t="shared" si="15"/>
        <v>7.5636312217082377E-2</v>
      </c>
      <c r="AA47" s="7">
        <f t="shared" si="15"/>
        <v>3.5418407429720897E-2</v>
      </c>
      <c r="AB47" s="7">
        <f t="shared" si="15"/>
        <v>0.46393779818903519</v>
      </c>
      <c r="AC47" s="7">
        <f t="shared" si="15"/>
        <v>0.34108139807240756</v>
      </c>
      <c r="AD47" s="12">
        <f t="shared" si="16"/>
        <v>0.99999999999999989</v>
      </c>
      <c r="AE47" s="2">
        <f t="shared" si="17"/>
        <v>0.65891860192759233</v>
      </c>
      <c r="AF47" s="2">
        <f t="shared" si="32"/>
        <v>2.6761679638078604E-2</v>
      </c>
      <c r="AG47" s="2">
        <f t="shared" si="33"/>
        <v>0.10060774633690153</v>
      </c>
      <c r="AH47" s="2">
        <f t="shared" si="34"/>
        <v>0.11478855202420579</v>
      </c>
      <c r="AI47" s="2">
        <f t="shared" si="35"/>
        <v>5.3752325895957902E-2</v>
      </c>
      <c r="AJ47" s="2">
        <f t="shared" si="36"/>
        <v>0.70408969610485617</v>
      </c>
      <c r="AK47" s="2">
        <f t="shared" si="18"/>
        <v>1</v>
      </c>
      <c r="AL47" s="2">
        <f t="shared" si="19"/>
        <v>2.67616796380786E-2</v>
      </c>
      <c r="AM47" s="2">
        <f t="shared" si="20"/>
        <v>0.10060774633690152</v>
      </c>
      <c r="AN47" s="2">
        <f t="shared" si="21"/>
        <v>0.11478855202420578</v>
      </c>
      <c r="AO47" s="2">
        <f t="shared" si="22"/>
        <v>5.3752325895957895E-2</v>
      </c>
      <c r="AP47" s="2">
        <f t="shared" si="23"/>
        <v>0.70408969610485617</v>
      </c>
      <c r="AQ47" s="2">
        <f t="shared" si="24"/>
        <v>1</v>
      </c>
      <c r="AS47" s="6">
        <v>2146244</v>
      </c>
      <c r="AT47" s="2">
        <f t="shared" si="25"/>
        <v>0.17215530355355682</v>
      </c>
      <c r="AV47" s="2">
        <f t="shared" si="26"/>
        <v>9.1279111057217324E-3</v>
      </c>
      <c r="AW47" s="2">
        <f t="shared" si="27"/>
        <v>3.4315430777504513E-2</v>
      </c>
      <c r="AX47" s="2">
        <f t="shared" si="28"/>
        <v>3.9152239807123401E-2</v>
      </c>
      <c r="AY47" s="2">
        <f t="shared" si="29"/>
        <v>1.8333918466236998E-2</v>
      </c>
      <c r="AZ47" s="2">
        <f t="shared" si="30"/>
        <v>0.24015189791582098</v>
      </c>
      <c r="BA47" s="2">
        <f t="shared" si="31"/>
        <v>0.34108139807240762</v>
      </c>
      <c r="BD47" s="2"/>
    </row>
    <row r="48" spans="1:56">
      <c r="A48" s="1" t="s">
        <v>1</v>
      </c>
      <c r="B48" s="1">
        <v>1995</v>
      </c>
      <c r="C48" s="6">
        <v>445876.287799999</v>
      </c>
      <c r="D48" s="6">
        <v>9318.4666216000005</v>
      </c>
      <c r="E48" s="6">
        <v>23805.347879000001</v>
      </c>
      <c r="F48" s="6">
        <v>27918.229202999901</v>
      </c>
      <c r="G48" s="6">
        <v>20812.918647999901</v>
      </c>
      <c r="H48" s="6">
        <v>218325.27912614</v>
      </c>
      <c r="I48" s="6">
        <v>145696.04632225918</v>
      </c>
      <c r="J48" s="6">
        <v>531046.50919000001</v>
      </c>
      <c r="K48" s="6">
        <v>7538.5050000000001</v>
      </c>
      <c r="L48" s="6">
        <v>37042.502457000002</v>
      </c>
      <c r="M48" s="6">
        <v>44040.014371999903</v>
      </c>
      <c r="N48" s="6">
        <v>12746.544618</v>
      </c>
      <c r="O48" s="6">
        <v>237483.3470682</v>
      </c>
      <c r="P48" s="6">
        <v>192195.5956748001</v>
      </c>
      <c r="Q48" s="6">
        <f t="shared" si="7"/>
        <v>976922.79698999901</v>
      </c>
      <c r="R48" s="6">
        <f t="shared" si="8"/>
        <v>16856.971621600002</v>
      </c>
      <c r="S48" s="6">
        <f t="shared" si="9"/>
        <v>60847.850336000003</v>
      </c>
      <c r="T48" s="6">
        <f t="shared" si="10"/>
        <v>71958.243574999797</v>
      </c>
      <c r="U48" s="6">
        <f t="shared" si="11"/>
        <v>33559.463265999904</v>
      </c>
      <c r="V48" s="6">
        <f t="shared" si="12"/>
        <v>455808.62619434</v>
      </c>
      <c r="W48" s="6">
        <f t="shared" si="13"/>
        <v>337891.64199705928</v>
      </c>
      <c r="X48" s="7">
        <f t="shared" si="14"/>
        <v>1.7255172746032839E-2</v>
      </c>
      <c r="Y48" s="7">
        <f t="shared" si="15"/>
        <v>6.228521897889841E-2</v>
      </c>
      <c r="Z48" s="7">
        <f t="shared" si="15"/>
        <v>7.3658065710730317E-2</v>
      </c>
      <c r="AA48" s="7">
        <f t="shared" si="15"/>
        <v>3.4352216336234663E-2</v>
      </c>
      <c r="AB48" s="7">
        <f t="shared" si="15"/>
        <v>0.46657589279187045</v>
      </c>
      <c r="AC48" s="7">
        <f t="shared" si="15"/>
        <v>0.34587343343623328</v>
      </c>
      <c r="AD48" s="12">
        <f t="shared" si="16"/>
        <v>1</v>
      </c>
      <c r="AE48" s="2">
        <f t="shared" si="17"/>
        <v>0.65412656656376666</v>
      </c>
      <c r="AF48" s="2">
        <f t="shared" si="32"/>
        <v>2.6378951151116013E-2</v>
      </c>
      <c r="AG48" s="2">
        <f t="shared" si="33"/>
        <v>9.5218910471856849E-2</v>
      </c>
      <c r="AH48" s="2">
        <f t="shared" si="34"/>
        <v>0.11260521965598817</v>
      </c>
      <c r="AI48" s="2">
        <f t="shared" si="35"/>
        <v>5.2516161385544158E-2</v>
      </c>
      <c r="AJ48" s="2">
        <f t="shared" si="36"/>
        <v>0.71328075733549479</v>
      </c>
      <c r="AK48" s="2">
        <f t="shared" si="18"/>
        <v>1</v>
      </c>
      <c r="AL48" s="2">
        <f t="shared" si="19"/>
        <v>2.6378951151116013E-2</v>
      </c>
      <c r="AM48" s="2">
        <f t="shared" si="20"/>
        <v>9.5218910471856849E-2</v>
      </c>
      <c r="AN48" s="2">
        <f t="shared" si="21"/>
        <v>0.11260521965598816</v>
      </c>
      <c r="AO48" s="2">
        <f t="shared" si="22"/>
        <v>5.2516161385544158E-2</v>
      </c>
      <c r="AP48" s="2">
        <f t="shared" si="23"/>
        <v>0.71328075733549479</v>
      </c>
      <c r="AQ48" s="2">
        <f t="shared" si="24"/>
        <v>1</v>
      </c>
      <c r="AS48" s="6">
        <v>2522628</v>
      </c>
      <c r="AT48" s="2">
        <f t="shared" si="25"/>
        <v>0.17675070910177759</v>
      </c>
      <c r="AV48" s="2">
        <f t="shared" si="26"/>
        <v>9.1237784050831744E-3</v>
      </c>
      <c r="AW48" s="2">
        <f t="shared" si="27"/>
        <v>3.2933691492958439E-2</v>
      </c>
      <c r="AX48" s="2">
        <f t="shared" si="28"/>
        <v>3.8947153945257842E-2</v>
      </c>
      <c r="AY48" s="2">
        <f t="shared" si="29"/>
        <v>1.8163945049309495E-2</v>
      </c>
      <c r="AZ48" s="2">
        <f t="shared" si="30"/>
        <v>0.24670486454362434</v>
      </c>
      <c r="BA48" s="2">
        <f t="shared" si="31"/>
        <v>0.34587343343623328</v>
      </c>
      <c r="BD48" s="2"/>
    </row>
    <row r="49" spans="1:56">
      <c r="A49" s="1" t="s">
        <v>1</v>
      </c>
      <c r="B49" s="1">
        <v>1996</v>
      </c>
      <c r="C49" s="6">
        <v>439341.97317000001</v>
      </c>
      <c r="D49" s="6">
        <v>10101.453489</v>
      </c>
      <c r="E49" s="6">
        <v>24410.882497999901</v>
      </c>
      <c r="F49" s="6">
        <v>28931.044128000001</v>
      </c>
      <c r="G49" s="6">
        <v>18680.685604999901</v>
      </c>
      <c r="H49" s="6">
        <v>212773.05274938</v>
      </c>
      <c r="I49" s="6">
        <v>144444.85470062023</v>
      </c>
      <c r="J49" s="6">
        <v>531067.17486000003</v>
      </c>
      <c r="K49" s="6">
        <v>7223.1229999999896</v>
      </c>
      <c r="L49" s="6">
        <v>38513.903366999897</v>
      </c>
      <c r="M49" s="6">
        <v>43650.618137999903</v>
      </c>
      <c r="N49" s="6">
        <v>13416.290364</v>
      </c>
      <c r="O49" s="6">
        <v>235858.464487399</v>
      </c>
      <c r="P49" s="6">
        <v>192404.77550360124</v>
      </c>
      <c r="Q49" s="6">
        <f t="shared" si="7"/>
        <v>970409.14803000004</v>
      </c>
      <c r="R49" s="6">
        <f t="shared" si="8"/>
        <v>17324.576488999988</v>
      </c>
      <c r="S49" s="6">
        <f t="shared" si="9"/>
        <v>62924.785864999794</v>
      </c>
      <c r="T49" s="6">
        <f t="shared" si="10"/>
        <v>72581.662265999912</v>
      </c>
      <c r="U49" s="6">
        <f t="shared" si="11"/>
        <v>32096.975968999901</v>
      </c>
      <c r="V49" s="6">
        <f t="shared" si="12"/>
        <v>448631.51723677898</v>
      </c>
      <c r="W49" s="6">
        <f t="shared" si="13"/>
        <v>336849.63020422147</v>
      </c>
      <c r="X49" s="7">
        <f t="shared" si="14"/>
        <v>1.7852857760224248E-2</v>
      </c>
      <c r="Y49" s="7">
        <f t="shared" si="15"/>
        <v>6.4843562112683717E-2</v>
      </c>
      <c r="Z49" s="7">
        <f t="shared" si="15"/>
        <v>7.4794907295902838E-2</v>
      </c>
      <c r="AA49" s="7">
        <f t="shared" si="15"/>
        <v>3.3075714541808535E-2</v>
      </c>
      <c r="AB49" s="7">
        <f t="shared" si="15"/>
        <v>0.46231171475200233</v>
      </c>
      <c r="AC49" s="7">
        <f t="shared" si="15"/>
        <v>0.34712124353737833</v>
      </c>
      <c r="AD49" s="12">
        <f t="shared" si="16"/>
        <v>1</v>
      </c>
      <c r="AE49" s="2">
        <f t="shared" si="17"/>
        <v>0.65287875646262172</v>
      </c>
      <c r="AF49" s="2">
        <f t="shared" si="32"/>
        <v>2.7344828704418643E-2</v>
      </c>
      <c r="AG49" s="2">
        <f t="shared" si="33"/>
        <v>9.9319454754530842E-2</v>
      </c>
      <c r="AH49" s="2">
        <f t="shared" si="34"/>
        <v>0.1145617108161873</v>
      </c>
      <c r="AI49" s="2">
        <f t="shared" si="35"/>
        <v>5.0661342882431751E-2</v>
      </c>
      <c r="AJ49" s="2">
        <f t="shared" si="36"/>
        <v>0.70811266284243135</v>
      </c>
      <c r="AK49" s="2">
        <f t="shared" si="18"/>
        <v>0.99999999999999989</v>
      </c>
      <c r="AL49" s="2">
        <f t="shared" si="19"/>
        <v>2.7344828704418643E-2</v>
      </c>
      <c r="AM49" s="2">
        <f t="shared" si="20"/>
        <v>9.9319454754530856E-2</v>
      </c>
      <c r="AN49" s="2">
        <f t="shared" si="21"/>
        <v>0.1145617108161873</v>
      </c>
      <c r="AO49" s="2">
        <f t="shared" si="22"/>
        <v>5.0661342882431751E-2</v>
      </c>
      <c r="AP49" s="2">
        <f t="shared" si="23"/>
        <v>0.70811266284243146</v>
      </c>
      <c r="AQ49" s="2">
        <f t="shared" si="24"/>
        <v>1</v>
      </c>
      <c r="AS49" s="6">
        <v>2438571</v>
      </c>
      <c r="AT49" s="2">
        <f t="shared" si="25"/>
        <v>0.1801636996298242</v>
      </c>
      <c r="AV49" s="2">
        <f t="shared" si="26"/>
        <v>9.4919709441943952E-3</v>
      </c>
      <c r="AW49" s="2">
        <f t="shared" si="27"/>
        <v>3.4475892641847139E-2</v>
      </c>
      <c r="AX49" s="2">
        <f t="shared" si="28"/>
        <v>3.9766803520284458E-2</v>
      </c>
      <c r="AY49" s="2">
        <f t="shared" si="29"/>
        <v>1.7585628340623216E-2</v>
      </c>
      <c r="AZ49" s="2">
        <f t="shared" si="30"/>
        <v>0.24580094809042913</v>
      </c>
      <c r="BA49" s="2">
        <f t="shared" si="31"/>
        <v>0.34712124353737833</v>
      </c>
      <c r="BD49" s="2"/>
    </row>
    <row r="50" spans="1:56">
      <c r="A50" s="1" t="s">
        <v>1</v>
      </c>
      <c r="B50" s="1">
        <v>1997</v>
      </c>
      <c r="C50" s="6">
        <v>430841.67985000001</v>
      </c>
      <c r="D50" s="6">
        <v>10469.322931999901</v>
      </c>
      <c r="E50" s="6">
        <v>25831.571778000001</v>
      </c>
      <c r="F50" s="6">
        <v>30732.359065000001</v>
      </c>
      <c r="G50" s="6">
        <v>18055.515884</v>
      </c>
      <c r="H50" s="6">
        <v>201859.55599356999</v>
      </c>
      <c r="I50" s="6">
        <v>143893.35419743016</v>
      </c>
      <c r="J50" s="6">
        <v>508832.59642000002</v>
      </c>
      <c r="K50" s="6">
        <v>5937.8437119999899</v>
      </c>
      <c r="L50" s="6">
        <v>41106.626972999897</v>
      </c>
      <c r="M50" s="6">
        <v>43118.794066000002</v>
      </c>
      <c r="N50" s="6">
        <v>11174.293967</v>
      </c>
      <c r="O50" s="6">
        <v>211955.468660899</v>
      </c>
      <c r="P50" s="6">
        <v>195539.56904110112</v>
      </c>
      <c r="Q50" s="6">
        <f t="shared" si="7"/>
        <v>939674.27627000003</v>
      </c>
      <c r="R50" s="6">
        <f t="shared" si="8"/>
        <v>16407.166643999892</v>
      </c>
      <c r="S50" s="6">
        <f t="shared" si="9"/>
        <v>66938.198750999902</v>
      </c>
      <c r="T50" s="6">
        <f t="shared" si="10"/>
        <v>73851.153130999999</v>
      </c>
      <c r="U50" s="6">
        <f t="shared" si="11"/>
        <v>29229.809850999998</v>
      </c>
      <c r="V50" s="6">
        <f t="shared" si="12"/>
        <v>413815.02465446899</v>
      </c>
      <c r="W50" s="6">
        <f t="shared" si="13"/>
        <v>339432.92323853128</v>
      </c>
      <c r="X50" s="7">
        <f t="shared" si="14"/>
        <v>1.7460482912363517E-2</v>
      </c>
      <c r="Y50" s="7">
        <f t="shared" si="15"/>
        <v>7.1235533888091992E-2</v>
      </c>
      <c r="Z50" s="7">
        <f t="shared" si="15"/>
        <v>7.8592289898739426E-2</v>
      </c>
      <c r="AA50" s="7">
        <f t="shared" si="15"/>
        <v>3.1106321189323789E-2</v>
      </c>
      <c r="AB50" s="7">
        <f t="shared" si="15"/>
        <v>0.44038134820194441</v>
      </c>
      <c r="AC50" s="7">
        <f t="shared" si="15"/>
        <v>0.3612240239095369</v>
      </c>
      <c r="AD50" s="12">
        <f t="shared" si="16"/>
        <v>1</v>
      </c>
      <c r="AE50" s="2">
        <f t="shared" si="17"/>
        <v>0.6387759760904631</v>
      </c>
      <c r="AF50" s="2">
        <f t="shared" si="32"/>
        <v>2.7334282386804687E-2</v>
      </c>
      <c r="AG50" s="2">
        <f t="shared" si="33"/>
        <v>0.11151880558201152</v>
      </c>
      <c r="AH50" s="2">
        <f t="shared" si="34"/>
        <v>0.12303576346084942</v>
      </c>
      <c r="AI50" s="2">
        <f t="shared" si="35"/>
        <v>4.8696761233422668E-2</v>
      </c>
      <c r="AJ50" s="2">
        <f t="shared" si="36"/>
        <v>0.68941438733691174</v>
      </c>
      <c r="AK50" s="2">
        <f t="shared" si="18"/>
        <v>1</v>
      </c>
      <c r="AL50" s="2">
        <f t="shared" si="19"/>
        <v>2.7334282386804687E-2</v>
      </c>
      <c r="AM50" s="2">
        <f t="shared" si="20"/>
        <v>0.11151880558201152</v>
      </c>
      <c r="AN50" s="2">
        <f t="shared" si="21"/>
        <v>0.12303576346084942</v>
      </c>
      <c r="AO50" s="2">
        <f t="shared" si="22"/>
        <v>4.8696761233422668E-2</v>
      </c>
      <c r="AP50" s="2">
        <f t="shared" si="23"/>
        <v>0.68941438733691174</v>
      </c>
      <c r="AQ50" s="2">
        <f t="shared" si="24"/>
        <v>1</v>
      </c>
      <c r="AS50" s="6">
        <v>2160565</v>
      </c>
      <c r="AT50" s="2">
        <f t="shared" si="25"/>
        <v>0.19941157977195781</v>
      </c>
      <c r="AV50" s="2">
        <f t="shared" si="26"/>
        <v>9.8737994744411695E-3</v>
      </c>
      <c r="AW50" s="2">
        <f t="shared" si="27"/>
        <v>4.0283271693919528E-2</v>
      </c>
      <c r="AX50" s="2">
        <f t="shared" si="28"/>
        <v>4.4443473562109995E-2</v>
      </c>
      <c r="AY50" s="2">
        <f t="shared" si="29"/>
        <v>1.759044004409888E-2</v>
      </c>
      <c r="AZ50" s="2">
        <f t="shared" si="30"/>
        <v>0.24903303913496733</v>
      </c>
      <c r="BA50" s="2">
        <f t="shared" si="31"/>
        <v>0.3612240239095369</v>
      </c>
      <c r="BD50" s="2"/>
    </row>
    <row r="51" spans="1:56">
      <c r="A51" s="1" t="s">
        <v>1</v>
      </c>
      <c r="B51" s="1">
        <v>1998</v>
      </c>
      <c r="C51" s="6">
        <v>450638.43832999899</v>
      </c>
      <c r="D51" s="6">
        <v>11110.814178000001</v>
      </c>
      <c r="E51" s="6">
        <v>28984.512756</v>
      </c>
      <c r="F51" s="6">
        <v>32094.204007</v>
      </c>
      <c r="G51" s="6">
        <v>19659.484683999901</v>
      </c>
      <c r="H51" s="6">
        <v>209150.507991349</v>
      </c>
      <c r="I51" s="6">
        <v>149638.9147136501</v>
      </c>
      <c r="J51" s="6">
        <v>538424.13632000005</v>
      </c>
      <c r="K51" s="6">
        <v>6666.8682239999898</v>
      </c>
      <c r="L51" s="6">
        <v>48492.827228000002</v>
      </c>
      <c r="M51" s="6">
        <v>45498.792441999904</v>
      </c>
      <c r="N51" s="6">
        <v>9936.0328104</v>
      </c>
      <c r="O51" s="6">
        <v>229701.00250559999</v>
      </c>
      <c r="P51" s="6">
        <v>198128.61311000021</v>
      </c>
      <c r="Q51" s="6">
        <f t="shared" si="7"/>
        <v>989062.57464999903</v>
      </c>
      <c r="R51" s="6">
        <f t="shared" si="8"/>
        <v>17777.682401999991</v>
      </c>
      <c r="S51" s="6">
        <f t="shared" si="9"/>
        <v>77477.339984000006</v>
      </c>
      <c r="T51" s="6">
        <f t="shared" si="10"/>
        <v>77592.996448999911</v>
      </c>
      <c r="U51" s="6">
        <f t="shared" si="11"/>
        <v>29595.517494399901</v>
      </c>
      <c r="V51" s="6">
        <f t="shared" si="12"/>
        <v>438851.51049694896</v>
      </c>
      <c r="W51" s="6">
        <f t="shared" si="13"/>
        <v>347767.52782365028</v>
      </c>
      <c r="X51" s="7">
        <f t="shared" si="14"/>
        <v>1.7974274689638321E-2</v>
      </c>
      <c r="Y51" s="7">
        <f t="shared" si="15"/>
        <v>7.833411350279533E-2</v>
      </c>
      <c r="Z51" s="7">
        <f t="shared" si="15"/>
        <v>7.8451048940414977E-2</v>
      </c>
      <c r="AA51" s="7">
        <f t="shared" si="15"/>
        <v>2.9922795840165026E-2</v>
      </c>
      <c r="AB51" s="7">
        <f t="shared" si="15"/>
        <v>0.44370449529166134</v>
      </c>
      <c r="AC51" s="7">
        <f t="shared" si="15"/>
        <v>0.35161327173532497</v>
      </c>
      <c r="AD51" s="12">
        <f t="shared" si="16"/>
        <v>1</v>
      </c>
      <c r="AE51" s="2">
        <f t="shared" si="17"/>
        <v>0.64838672826467503</v>
      </c>
      <c r="AF51" s="2">
        <f t="shared" si="32"/>
        <v>2.7721533933527897E-2</v>
      </c>
      <c r="AG51" s="2">
        <f t="shared" si="33"/>
        <v>0.12081387555918466</v>
      </c>
      <c r="AH51" s="2">
        <f t="shared" si="34"/>
        <v>0.12099422384905884</v>
      </c>
      <c r="AI51" s="2">
        <f t="shared" si="35"/>
        <v>4.6149611853175343E-2</v>
      </c>
      <c r="AJ51" s="2">
        <f t="shared" si="36"/>
        <v>0.68432075480505317</v>
      </c>
      <c r="AK51" s="2">
        <f t="shared" si="18"/>
        <v>0.99999999999999989</v>
      </c>
      <c r="AL51" s="2">
        <f t="shared" si="19"/>
        <v>2.7721533933527897E-2</v>
      </c>
      <c r="AM51" s="2">
        <f t="shared" si="20"/>
        <v>0.12081387555918466</v>
      </c>
      <c r="AN51" s="2">
        <f t="shared" si="21"/>
        <v>0.12099422384905884</v>
      </c>
      <c r="AO51" s="2">
        <f t="shared" si="22"/>
        <v>4.6149611853175343E-2</v>
      </c>
      <c r="AP51" s="2">
        <f t="shared" si="23"/>
        <v>0.68432075480505317</v>
      </c>
      <c r="AQ51" s="2">
        <f t="shared" si="24"/>
        <v>0.99999999999999989</v>
      </c>
      <c r="AS51" s="6">
        <v>2184472</v>
      </c>
      <c r="AT51" s="2">
        <f t="shared" si="25"/>
        <v>0.20629169809912828</v>
      </c>
      <c r="AV51" s="2">
        <f t="shared" si="26"/>
        <v>9.7472592438895764E-3</v>
      </c>
      <c r="AW51" s="2">
        <f t="shared" si="27"/>
        <v>4.2479762056389328E-2</v>
      </c>
      <c r="AX51" s="2">
        <f t="shared" si="28"/>
        <v>4.2543174908643858E-2</v>
      </c>
      <c r="AY51" s="2">
        <f t="shared" si="29"/>
        <v>1.6226816013010317E-2</v>
      </c>
      <c r="AZ51" s="2">
        <f t="shared" si="30"/>
        <v>0.24061625951339183</v>
      </c>
      <c r="BA51" s="2">
        <f t="shared" si="31"/>
        <v>0.35161327173532492</v>
      </c>
      <c r="BD51" s="2"/>
    </row>
    <row r="52" spans="1:56">
      <c r="A52" s="1" t="s">
        <v>1</v>
      </c>
      <c r="B52" s="1">
        <v>1999</v>
      </c>
      <c r="C52" s="6">
        <v>445748.124539999</v>
      </c>
      <c r="D52" s="6">
        <v>12467.669574</v>
      </c>
      <c r="E52" s="6">
        <v>29903.894916000001</v>
      </c>
      <c r="F52" s="6">
        <v>28951.273491</v>
      </c>
      <c r="G52" s="6">
        <v>19621.721730000001</v>
      </c>
      <c r="H52" s="6">
        <v>204742.443107589</v>
      </c>
      <c r="I52" s="6">
        <v>150061.12172140999</v>
      </c>
      <c r="J52" s="6">
        <v>537165.30217000004</v>
      </c>
      <c r="K52" s="6">
        <v>7269.5761920000004</v>
      </c>
      <c r="L52" s="6">
        <v>51938.976648999902</v>
      </c>
      <c r="M52" s="6">
        <v>45178.644058999897</v>
      </c>
      <c r="N52" s="6">
        <v>10302.575253999899</v>
      </c>
      <c r="O52" s="6">
        <v>235523.8702604</v>
      </c>
      <c r="P52" s="6">
        <v>186951.65975560033</v>
      </c>
      <c r="Q52" s="6">
        <f t="shared" si="7"/>
        <v>982913.4267099991</v>
      </c>
      <c r="R52" s="6">
        <f t="shared" si="8"/>
        <v>19737.245766</v>
      </c>
      <c r="S52" s="6">
        <f t="shared" si="9"/>
        <v>81842.871564999907</v>
      </c>
      <c r="T52" s="6">
        <f t="shared" si="10"/>
        <v>74129.917549999896</v>
      </c>
      <c r="U52" s="6">
        <f t="shared" si="11"/>
        <v>29924.296983999899</v>
      </c>
      <c r="V52" s="6">
        <f t="shared" si="12"/>
        <v>440266.31336798903</v>
      </c>
      <c r="W52" s="6">
        <f t="shared" si="13"/>
        <v>337012.78147701034</v>
      </c>
      <c r="X52" s="7">
        <f t="shared" si="14"/>
        <v>2.0080350140362177E-2</v>
      </c>
      <c r="Y52" s="7">
        <f t="shared" si="15"/>
        <v>8.3265595260961889E-2</v>
      </c>
      <c r="Z52" s="7">
        <f t="shared" si="15"/>
        <v>7.5418562342898329E-2</v>
      </c>
      <c r="AA52" s="7">
        <f t="shared" si="15"/>
        <v>3.0444488976167815E-2</v>
      </c>
      <c r="AB52" s="7">
        <f t="shared" si="15"/>
        <v>0.44791972660465668</v>
      </c>
      <c r="AC52" s="7">
        <f t="shared" si="15"/>
        <v>0.3428712766749531</v>
      </c>
      <c r="AD52" s="12">
        <f t="shared" si="16"/>
        <v>1</v>
      </c>
      <c r="AE52" s="2">
        <f t="shared" si="17"/>
        <v>0.6571287233250469</v>
      </c>
      <c r="AF52" s="2">
        <f t="shared" si="32"/>
        <v>3.0557711796185612E-2</v>
      </c>
      <c r="AG52" s="2">
        <f t="shared" si="33"/>
        <v>0.126711239830822</v>
      </c>
      <c r="AH52" s="2">
        <f t="shared" si="34"/>
        <v>0.11476984594629072</v>
      </c>
      <c r="AI52" s="2">
        <f t="shared" si="35"/>
        <v>4.6329566636685478E-2</v>
      </c>
      <c r="AJ52" s="2">
        <f t="shared" si="36"/>
        <v>0.68163163579001618</v>
      </c>
      <c r="AK52" s="2">
        <f t="shared" si="18"/>
        <v>1</v>
      </c>
      <c r="AL52" s="2">
        <f t="shared" si="19"/>
        <v>3.0557711796185612E-2</v>
      </c>
      <c r="AM52" s="2">
        <f t="shared" si="20"/>
        <v>0.126711239830822</v>
      </c>
      <c r="AN52" s="2">
        <f t="shared" si="21"/>
        <v>0.11476984594629072</v>
      </c>
      <c r="AO52" s="2">
        <f t="shared" si="22"/>
        <v>4.6329566636685478E-2</v>
      </c>
      <c r="AP52" s="2">
        <f t="shared" si="23"/>
        <v>0.68163163579001618</v>
      </c>
      <c r="AQ52" s="2">
        <f t="shared" si="24"/>
        <v>1</v>
      </c>
      <c r="AS52" s="6">
        <v>2143556</v>
      </c>
      <c r="AT52" s="2">
        <f t="shared" si="25"/>
        <v>0.20794797268650739</v>
      </c>
      <c r="AV52" s="2">
        <f t="shared" si="26"/>
        <v>1.0477361655823435E-2</v>
      </c>
      <c r="AW52" s="2">
        <f t="shared" si="27"/>
        <v>4.3445644569860109E-2</v>
      </c>
      <c r="AX52" s="2">
        <f t="shared" si="28"/>
        <v>3.9351283603392392E-2</v>
      </c>
      <c r="AY52" s="2">
        <f t="shared" si="29"/>
        <v>1.5885077660517662E-2</v>
      </c>
      <c r="AZ52" s="2">
        <f t="shared" si="30"/>
        <v>0.2337119091853595</v>
      </c>
      <c r="BA52" s="2">
        <f t="shared" si="31"/>
        <v>0.3428712766749531</v>
      </c>
      <c r="BD52" s="2"/>
    </row>
    <row r="53" spans="1:56">
      <c r="A53" s="1" t="s">
        <v>1</v>
      </c>
      <c r="B53" s="1">
        <v>2000</v>
      </c>
      <c r="C53" s="6">
        <v>453374.98845</v>
      </c>
      <c r="D53" s="6">
        <v>14606.764563000001</v>
      </c>
      <c r="E53" s="6">
        <v>32499.6271129999</v>
      </c>
      <c r="F53" s="6">
        <v>28651.7902179999</v>
      </c>
      <c r="G53" s="6">
        <v>20921.2926899999</v>
      </c>
      <c r="H53" s="6">
        <v>192556.0026561</v>
      </c>
      <c r="I53" s="6">
        <v>164139.51120990032</v>
      </c>
      <c r="J53" s="6">
        <v>552479.31122000003</v>
      </c>
      <c r="K53" s="6">
        <v>8659.6684110000006</v>
      </c>
      <c r="L53" s="6">
        <v>54556.257706999902</v>
      </c>
      <c r="M53" s="6">
        <v>46333.904071999903</v>
      </c>
      <c r="N53" s="6">
        <v>11858.470026000001</v>
      </c>
      <c r="O53" s="6">
        <v>241280.526573999</v>
      </c>
      <c r="P53" s="6">
        <v>189790.48443000123</v>
      </c>
      <c r="Q53" s="6">
        <f t="shared" si="7"/>
        <v>1005854.2996700001</v>
      </c>
      <c r="R53" s="6">
        <f t="shared" si="8"/>
        <v>23266.432974000003</v>
      </c>
      <c r="S53" s="6">
        <f t="shared" si="9"/>
        <v>87055.884819999803</v>
      </c>
      <c r="T53" s="6">
        <f t="shared" si="10"/>
        <v>74985.69428999981</v>
      </c>
      <c r="U53" s="6">
        <f t="shared" si="11"/>
        <v>32779.762715999903</v>
      </c>
      <c r="V53" s="6">
        <f t="shared" si="12"/>
        <v>433836.529230099</v>
      </c>
      <c r="W53" s="6">
        <f t="shared" si="13"/>
        <v>353929.99563990155</v>
      </c>
      <c r="X53" s="7">
        <f t="shared" si="14"/>
        <v>2.3131017068409646E-2</v>
      </c>
      <c r="Y53" s="7">
        <f t="shared" si="15"/>
        <v>8.6549199867775109E-2</v>
      </c>
      <c r="Z53" s="7">
        <f t="shared" si="15"/>
        <v>7.4549260578396948E-2</v>
      </c>
      <c r="AA53" s="7">
        <f t="shared" si="15"/>
        <v>3.2588977078245089E-2</v>
      </c>
      <c r="AB53" s="7">
        <f t="shared" si="15"/>
        <v>0.43131150244367572</v>
      </c>
      <c r="AC53" s="7">
        <f t="shared" si="15"/>
        <v>0.35187004296349744</v>
      </c>
      <c r="AD53" s="12">
        <f t="shared" si="16"/>
        <v>0.99999999999999989</v>
      </c>
      <c r="AE53" s="2">
        <f t="shared" si="17"/>
        <v>0.64812995703650245</v>
      </c>
      <c r="AF53" s="2">
        <f t="shared" si="32"/>
        <v>3.5688856559220758E-2</v>
      </c>
      <c r="AG53" s="2">
        <f t="shared" si="33"/>
        <v>0.13353679910663455</v>
      </c>
      <c r="AH53" s="2">
        <f t="shared" si="34"/>
        <v>0.11502208742096202</v>
      </c>
      <c r="AI53" s="2">
        <f t="shared" si="35"/>
        <v>5.0281547279891724E-2</v>
      </c>
      <c r="AJ53" s="2">
        <f t="shared" si="36"/>
        <v>0.66547070963329102</v>
      </c>
      <c r="AK53" s="2">
        <f t="shared" si="18"/>
        <v>1</v>
      </c>
      <c r="AL53" s="2">
        <f t="shared" si="19"/>
        <v>3.5688856559220751E-2</v>
      </c>
      <c r="AM53" s="2">
        <f t="shared" si="20"/>
        <v>0.13353679910663452</v>
      </c>
      <c r="AN53" s="2">
        <f t="shared" si="21"/>
        <v>0.11502208742096201</v>
      </c>
      <c r="AO53" s="2">
        <f t="shared" si="22"/>
        <v>5.0281547279891717E-2</v>
      </c>
      <c r="AP53" s="2">
        <f t="shared" si="23"/>
        <v>0.66547070963329102</v>
      </c>
      <c r="AQ53" s="2">
        <f t="shared" si="24"/>
        <v>1</v>
      </c>
      <c r="AS53" s="6">
        <v>1900221</v>
      </c>
      <c r="AT53" s="2">
        <f t="shared" si="25"/>
        <v>0.23859066311234325</v>
      </c>
      <c r="AV53" s="2">
        <f t="shared" si="26"/>
        <v>1.2557839490811105E-2</v>
      </c>
      <c r="AW53" s="2">
        <f t="shared" si="27"/>
        <v>4.6987599238859409E-2</v>
      </c>
      <c r="AX53" s="2">
        <f t="shared" si="28"/>
        <v>4.0472826842565063E-2</v>
      </c>
      <c r="AY53" s="2">
        <f t="shared" si="29"/>
        <v>1.7692570201646628E-2</v>
      </c>
      <c r="AZ53" s="2">
        <f t="shared" si="30"/>
        <v>0.2341592071896153</v>
      </c>
      <c r="BA53" s="2">
        <f t="shared" si="31"/>
        <v>0.3518700429634975</v>
      </c>
      <c r="BD53" s="2"/>
    </row>
    <row r="54" spans="1:56">
      <c r="A54" s="1" t="s">
        <v>1</v>
      </c>
      <c r="B54" s="1">
        <v>2001</v>
      </c>
      <c r="C54" s="6">
        <v>467681.240679999</v>
      </c>
      <c r="D54" s="6">
        <v>15279.944695</v>
      </c>
      <c r="E54" s="6">
        <v>32273.136297000001</v>
      </c>
      <c r="F54" s="6">
        <v>33657.975429999897</v>
      </c>
      <c r="G54" s="6">
        <v>16778.9037099999</v>
      </c>
      <c r="H54" s="6">
        <v>201884.51652942901</v>
      </c>
      <c r="I54" s="6">
        <v>167806.76401857019</v>
      </c>
      <c r="J54" s="6">
        <v>564623.23849999905</v>
      </c>
      <c r="K54" s="6">
        <v>10723.233792000001</v>
      </c>
      <c r="L54" s="6">
        <v>57440.423319000001</v>
      </c>
      <c r="M54" s="6">
        <v>45517.651834999902</v>
      </c>
      <c r="N54" s="6">
        <v>11472.474192</v>
      </c>
      <c r="O54" s="6">
        <v>236070.779356899</v>
      </c>
      <c r="P54" s="6">
        <v>203398.6760051001</v>
      </c>
      <c r="Q54" s="6">
        <f t="shared" si="7"/>
        <v>1032304.479179998</v>
      </c>
      <c r="R54" s="6">
        <f t="shared" si="8"/>
        <v>26003.178487000001</v>
      </c>
      <c r="S54" s="6">
        <f t="shared" si="9"/>
        <v>89713.559615999999</v>
      </c>
      <c r="T54" s="6">
        <f t="shared" si="10"/>
        <v>79175.627264999799</v>
      </c>
      <c r="U54" s="6">
        <f t="shared" si="11"/>
        <v>28251.377901999898</v>
      </c>
      <c r="V54" s="6">
        <f t="shared" si="12"/>
        <v>437955.29588632798</v>
      </c>
      <c r="W54" s="6">
        <f t="shared" si="13"/>
        <v>371205.44002367032</v>
      </c>
      <c r="X54" s="7">
        <f t="shared" si="14"/>
        <v>2.5189446535827682E-2</v>
      </c>
      <c r="Y54" s="7">
        <f t="shared" si="15"/>
        <v>8.6906103214105176E-2</v>
      </c>
      <c r="Z54" s="7">
        <f t="shared" si="15"/>
        <v>7.6697940251012245E-2</v>
      </c>
      <c r="AA54" s="7">
        <f t="shared" si="15"/>
        <v>2.7367291794026829E-2</v>
      </c>
      <c r="AB54" s="7">
        <f t="shared" si="15"/>
        <v>0.42425011682039188</v>
      </c>
      <c r="AC54" s="7">
        <f t="shared" si="15"/>
        <v>0.35958910138463612</v>
      </c>
      <c r="AD54" s="12">
        <f t="shared" si="16"/>
        <v>1</v>
      </c>
      <c r="AE54" s="2">
        <f t="shared" si="17"/>
        <v>0.64041089861536382</v>
      </c>
      <c r="AF54" s="2">
        <f t="shared" si="32"/>
        <v>3.933325711709456E-2</v>
      </c>
      <c r="AG54" s="2">
        <f t="shared" si="33"/>
        <v>0.13570366057480499</v>
      </c>
      <c r="AH54" s="2">
        <f t="shared" si="34"/>
        <v>0.11976363990188379</v>
      </c>
      <c r="AI54" s="2">
        <f t="shared" si="35"/>
        <v>4.2733956984801182E-2</v>
      </c>
      <c r="AJ54" s="2">
        <f t="shared" si="36"/>
        <v>0.66246548542141548</v>
      </c>
      <c r="AK54" s="2">
        <f t="shared" si="18"/>
        <v>1</v>
      </c>
      <c r="AL54" s="2">
        <f t="shared" si="19"/>
        <v>3.933325711709456E-2</v>
      </c>
      <c r="AM54" s="2">
        <f t="shared" si="20"/>
        <v>0.13570366057480499</v>
      </c>
      <c r="AN54" s="2">
        <f t="shared" si="21"/>
        <v>0.11976363990188379</v>
      </c>
      <c r="AO54" s="2">
        <f t="shared" si="22"/>
        <v>4.2733956984801182E-2</v>
      </c>
      <c r="AP54" s="2">
        <f t="shared" si="23"/>
        <v>0.66246548542141537</v>
      </c>
      <c r="AQ54" s="2">
        <f t="shared" si="24"/>
        <v>0.99999999999999989</v>
      </c>
      <c r="AS54" s="6">
        <v>1890954</v>
      </c>
      <c r="AT54" s="2">
        <f t="shared" si="25"/>
        <v>0.24732555137776963</v>
      </c>
      <c r="AV54" s="2">
        <f t="shared" si="26"/>
        <v>1.4143810581266878E-2</v>
      </c>
      <c r="AW54" s="2">
        <f t="shared" si="27"/>
        <v>4.8797557360699809E-2</v>
      </c>
      <c r="AX54" s="2">
        <f t="shared" si="28"/>
        <v>4.306569965087155E-2</v>
      </c>
      <c r="AY54" s="2">
        <f t="shared" si="29"/>
        <v>1.5366665190774353E-2</v>
      </c>
      <c r="AZ54" s="2">
        <f t="shared" si="30"/>
        <v>0.23821536860102349</v>
      </c>
      <c r="BA54" s="2">
        <f t="shared" si="31"/>
        <v>0.35958910138463607</v>
      </c>
      <c r="BD54" s="2"/>
    </row>
    <row r="55" spans="1:56">
      <c r="A55" s="1" t="s">
        <v>1</v>
      </c>
      <c r="B55" s="1">
        <v>2002</v>
      </c>
      <c r="C55" s="6">
        <v>466848.78493999899</v>
      </c>
      <c r="D55" s="6">
        <v>16746.3743179999</v>
      </c>
      <c r="E55" s="6">
        <v>28311.1103799999</v>
      </c>
      <c r="F55" s="6">
        <v>32065.325471</v>
      </c>
      <c r="G55" s="6">
        <v>15003.300482000001</v>
      </c>
      <c r="H55" s="6">
        <v>204294.94796001</v>
      </c>
      <c r="I55" s="6">
        <v>170427.7263289892</v>
      </c>
      <c r="J55" s="6">
        <v>586618.46262999903</v>
      </c>
      <c r="K55" s="6">
        <v>13141.604352</v>
      </c>
      <c r="L55" s="6">
        <v>58834.595817000001</v>
      </c>
      <c r="M55" s="6">
        <v>47135.272504</v>
      </c>
      <c r="N55" s="6">
        <v>10996.458522000001</v>
      </c>
      <c r="O55" s="6">
        <v>243039.1155627</v>
      </c>
      <c r="P55" s="6">
        <v>213471.41587229905</v>
      </c>
      <c r="Q55" s="6">
        <f t="shared" si="7"/>
        <v>1053467.247569998</v>
      </c>
      <c r="R55" s="6">
        <f t="shared" si="8"/>
        <v>29887.978669999902</v>
      </c>
      <c r="S55" s="6">
        <f t="shared" si="9"/>
        <v>87145.706196999905</v>
      </c>
      <c r="T55" s="6">
        <f t="shared" si="10"/>
        <v>79200.597974999997</v>
      </c>
      <c r="U55" s="6">
        <f t="shared" si="11"/>
        <v>25999.759004</v>
      </c>
      <c r="V55" s="6">
        <f t="shared" si="12"/>
        <v>447334.06352271</v>
      </c>
      <c r="W55" s="6">
        <f t="shared" si="13"/>
        <v>383899.14220128825</v>
      </c>
      <c r="X55" s="7">
        <f t="shared" si="14"/>
        <v>2.8371056374976656E-2</v>
      </c>
      <c r="Y55" s="7">
        <f t="shared" si="15"/>
        <v>8.2722748522098197E-2</v>
      </c>
      <c r="Z55" s="7">
        <f t="shared" si="15"/>
        <v>7.518088308648388E-2</v>
      </c>
      <c r="AA55" s="7">
        <f t="shared" si="15"/>
        <v>2.4680177826100318E-2</v>
      </c>
      <c r="AB55" s="7">
        <f t="shared" si="15"/>
        <v>0.42463025267711202</v>
      </c>
      <c r="AC55" s="7">
        <f t="shared" si="15"/>
        <v>0.36441488151322893</v>
      </c>
      <c r="AD55" s="12">
        <f t="shared" si="16"/>
        <v>1</v>
      </c>
      <c r="AE55" s="2">
        <f t="shared" si="17"/>
        <v>0.63558511848677113</v>
      </c>
      <c r="AF55" s="2">
        <f t="shared" si="32"/>
        <v>4.4637697689530097E-2</v>
      </c>
      <c r="AG55" s="2">
        <f t="shared" si="33"/>
        <v>0.13015211671262558</v>
      </c>
      <c r="AH55" s="2">
        <f t="shared" si="34"/>
        <v>0.11828609717212671</v>
      </c>
      <c r="AI55" s="2">
        <f t="shared" si="35"/>
        <v>3.883064141725024E-2</v>
      </c>
      <c r="AJ55" s="2">
        <f t="shared" si="36"/>
        <v>0.66809344700846729</v>
      </c>
      <c r="AK55" s="2">
        <f t="shared" si="18"/>
        <v>0.99999999999999989</v>
      </c>
      <c r="AL55" s="2">
        <f t="shared" si="19"/>
        <v>4.4637697689530104E-2</v>
      </c>
      <c r="AM55" s="2">
        <f t="shared" si="20"/>
        <v>0.13015211671262558</v>
      </c>
      <c r="AN55" s="2">
        <f t="shared" si="21"/>
        <v>0.11828609717212671</v>
      </c>
      <c r="AO55" s="2">
        <f t="shared" si="22"/>
        <v>3.8830641417250247E-2</v>
      </c>
      <c r="AP55" s="2">
        <f t="shared" si="23"/>
        <v>0.66809344700846729</v>
      </c>
      <c r="AQ55" s="2">
        <f t="shared" si="24"/>
        <v>0.99999999999999989</v>
      </c>
      <c r="AS55" s="6">
        <v>2017016</v>
      </c>
      <c r="AT55" s="2">
        <f t="shared" si="25"/>
        <v>0.23145517186774869</v>
      </c>
      <c r="AV55" s="2">
        <f t="shared" si="26"/>
        <v>1.6266641314553448E-2</v>
      </c>
      <c r="AW55" s="2">
        <f t="shared" si="27"/>
        <v>4.7429368190527385E-2</v>
      </c>
      <c r="AX55" s="2">
        <f t="shared" si="28"/>
        <v>4.3105214085642829E-2</v>
      </c>
      <c r="AY55" s="2">
        <f t="shared" si="29"/>
        <v>1.415046359114993E-2</v>
      </c>
      <c r="AZ55" s="2">
        <f t="shared" si="30"/>
        <v>0.24346319433135527</v>
      </c>
      <c r="BA55" s="2">
        <f t="shared" si="31"/>
        <v>0.36441488151322887</v>
      </c>
      <c r="BD55" s="2"/>
    </row>
    <row r="56" spans="1:56">
      <c r="A56" s="1" t="s">
        <v>1</v>
      </c>
      <c r="B56" s="1">
        <v>2003</v>
      </c>
      <c r="C56" s="6">
        <v>571078.20492000005</v>
      </c>
      <c r="D56" s="6">
        <v>24564.905231000001</v>
      </c>
      <c r="E56" s="6">
        <v>32571.070190999901</v>
      </c>
      <c r="F56" s="6">
        <v>34115.410468000002</v>
      </c>
      <c r="G56" s="6">
        <v>17613.270711000001</v>
      </c>
      <c r="H56" s="6">
        <v>246107.38285846901</v>
      </c>
      <c r="I56" s="6">
        <v>216106.16546053113</v>
      </c>
      <c r="J56" s="6">
        <v>742630.93382999895</v>
      </c>
      <c r="K56" s="6">
        <v>20401.4399999999</v>
      </c>
      <c r="L56" s="6">
        <v>65203.797928</v>
      </c>
      <c r="M56" s="6">
        <v>60386.917859000001</v>
      </c>
      <c r="N56" s="6">
        <v>12849.589572000001</v>
      </c>
      <c r="O56" s="6">
        <v>316131.26159940002</v>
      </c>
      <c r="P56" s="6">
        <v>267657.92687159905</v>
      </c>
      <c r="Q56" s="6">
        <f t="shared" si="7"/>
        <v>1313709.138749999</v>
      </c>
      <c r="R56" s="6">
        <f t="shared" si="8"/>
        <v>44966.345230999897</v>
      </c>
      <c r="S56" s="6">
        <f t="shared" si="9"/>
        <v>97774.868118999904</v>
      </c>
      <c r="T56" s="6">
        <f t="shared" si="10"/>
        <v>94502.328326999996</v>
      </c>
      <c r="U56" s="6">
        <f t="shared" si="11"/>
        <v>30462.860283000002</v>
      </c>
      <c r="V56" s="6">
        <f t="shared" si="12"/>
        <v>562238.644457869</v>
      </c>
      <c r="W56" s="6">
        <f t="shared" si="13"/>
        <v>483764.09233213018</v>
      </c>
      <c r="X56" s="7">
        <f t="shared" si="14"/>
        <v>3.4228539563777111E-2</v>
      </c>
      <c r="Y56" s="7">
        <f t="shared" si="15"/>
        <v>7.4426572241122715E-2</v>
      </c>
      <c r="Z56" s="7">
        <f t="shared" si="15"/>
        <v>7.1935503483609359E-2</v>
      </c>
      <c r="AA56" s="7">
        <f t="shared" si="15"/>
        <v>2.3188435997320966E-2</v>
      </c>
      <c r="AB56" s="7">
        <f t="shared" si="15"/>
        <v>0.42797802639391086</v>
      </c>
      <c r="AC56" s="7">
        <f t="shared" si="15"/>
        <v>0.36824292232025896</v>
      </c>
      <c r="AD56" s="12">
        <f t="shared" si="16"/>
        <v>1</v>
      </c>
      <c r="AE56" s="2">
        <f t="shared" si="17"/>
        <v>0.63175707767974099</v>
      </c>
      <c r="AF56" s="2">
        <f t="shared" si="32"/>
        <v>5.4179906760187836E-2</v>
      </c>
      <c r="AG56" s="2">
        <f t="shared" si="33"/>
        <v>0.11780884594830303</v>
      </c>
      <c r="AH56" s="2">
        <f t="shared" si="34"/>
        <v>0.11386576585387445</v>
      </c>
      <c r="AI56" s="2">
        <f t="shared" si="35"/>
        <v>3.6704671489372641E-2</v>
      </c>
      <c r="AJ56" s="2">
        <f t="shared" si="36"/>
        <v>0.67744080994826206</v>
      </c>
      <c r="AK56" s="2">
        <f t="shared" si="18"/>
        <v>1</v>
      </c>
      <c r="AL56" s="2">
        <f t="shared" si="19"/>
        <v>5.4179906760187829E-2</v>
      </c>
      <c r="AM56" s="2">
        <f t="shared" si="20"/>
        <v>0.11780884594830301</v>
      </c>
      <c r="AN56" s="2">
        <f t="shared" si="21"/>
        <v>0.11386576585387445</v>
      </c>
      <c r="AO56" s="2">
        <f t="shared" si="22"/>
        <v>3.6704671489372641E-2</v>
      </c>
      <c r="AP56" s="2">
        <f t="shared" si="23"/>
        <v>0.67744080994826206</v>
      </c>
      <c r="AQ56" s="2">
        <f t="shared" si="24"/>
        <v>1</v>
      </c>
      <c r="AS56" s="6">
        <v>2442118</v>
      </c>
      <c r="AT56" s="2">
        <f t="shared" si="25"/>
        <v>0.23384545911376931</v>
      </c>
      <c r="AV56" s="2">
        <f t="shared" si="26"/>
        <v>1.9951367196410719E-2</v>
      </c>
      <c r="AW56" s="2">
        <f t="shared" si="27"/>
        <v>4.3382273707180299E-2</v>
      </c>
      <c r="AX56" s="2">
        <f t="shared" si="28"/>
        <v>4.1930262370265092E-2</v>
      </c>
      <c r="AY56" s="2">
        <f t="shared" si="29"/>
        <v>1.3516235492051675E-2</v>
      </c>
      <c r="AZ56" s="2">
        <f t="shared" si="30"/>
        <v>0.2494627835543512</v>
      </c>
      <c r="BA56" s="2">
        <f t="shared" si="31"/>
        <v>0.36824292232025901</v>
      </c>
      <c r="BD56" s="2"/>
    </row>
    <row r="57" spans="1:56">
      <c r="A57" s="1" t="s">
        <v>1</v>
      </c>
      <c r="B57" s="1">
        <v>2004</v>
      </c>
      <c r="C57" s="6">
        <v>694843.95366999903</v>
      </c>
      <c r="D57" s="6">
        <v>35669.843160999902</v>
      </c>
      <c r="E57" s="6">
        <v>35383.135498000003</v>
      </c>
      <c r="F57" s="6">
        <v>41862.690391999902</v>
      </c>
      <c r="G57" s="6">
        <v>21433.260037</v>
      </c>
      <c r="H57" s="6">
        <v>303569.62201855</v>
      </c>
      <c r="I57" s="6">
        <v>256925.40256344929</v>
      </c>
      <c r="J57" s="6">
        <v>910264.54836999904</v>
      </c>
      <c r="K57" s="6">
        <v>25776.699000000001</v>
      </c>
      <c r="L57" s="6">
        <v>77399.905710999898</v>
      </c>
      <c r="M57" s="6">
        <v>70763.218219000002</v>
      </c>
      <c r="N57" s="6">
        <v>16022.422178000001</v>
      </c>
      <c r="O57" s="6">
        <v>386925.97479100002</v>
      </c>
      <c r="P57" s="6">
        <v>333376.32847099914</v>
      </c>
      <c r="Q57" s="6">
        <f t="shared" si="7"/>
        <v>1605108.5020399981</v>
      </c>
      <c r="R57" s="6">
        <f t="shared" si="8"/>
        <v>61446.542160999903</v>
      </c>
      <c r="S57" s="6">
        <f t="shared" si="9"/>
        <v>112783.0412089999</v>
      </c>
      <c r="T57" s="6">
        <f t="shared" si="10"/>
        <v>112625.9086109999</v>
      </c>
      <c r="U57" s="6">
        <f t="shared" si="11"/>
        <v>37455.682215000001</v>
      </c>
      <c r="V57" s="6">
        <f t="shared" si="12"/>
        <v>690495.59680954996</v>
      </c>
      <c r="W57" s="6">
        <f t="shared" si="13"/>
        <v>590301.73103444837</v>
      </c>
      <c r="X57" s="7">
        <f t="shared" si="14"/>
        <v>3.8281861994316879E-2</v>
      </c>
      <c r="Y57" s="7">
        <f t="shared" si="15"/>
        <v>7.026505751209923E-2</v>
      </c>
      <c r="Z57" s="7">
        <f t="shared" si="15"/>
        <v>7.0167162199850683E-2</v>
      </c>
      <c r="AA57" s="7">
        <f t="shared" si="15"/>
        <v>2.3335296129449221E-2</v>
      </c>
      <c r="AB57" s="7">
        <f t="shared" si="15"/>
        <v>0.43018624344209183</v>
      </c>
      <c r="AC57" s="7">
        <f t="shared" si="15"/>
        <v>0.36776437872219214</v>
      </c>
      <c r="AD57" s="12">
        <f t="shared" si="16"/>
        <v>1</v>
      </c>
      <c r="AE57" s="2">
        <f t="shared" si="17"/>
        <v>0.63223562127780786</v>
      </c>
      <c r="AF57" s="2">
        <f t="shared" si="32"/>
        <v>6.0549992290762772E-2</v>
      </c>
      <c r="AG57" s="2">
        <f t="shared" si="33"/>
        <v>0.11113745437197435</v>
      </c>
      <c r="AH57" s="2">
        <f t="shared" si="34"/>
        <v>0.11098261445319425</v>
      </c>
      <c r="AI57" s="2">
        <f t="shared" si="35"/>
        <v>3.690917649069881E-2</v>
      </c>
      <c r="AJ57" s="2">
        <f t="shared" si="36"/>
        <v>0.68042076239336979</v>
      </c>
      <c r="AK57" s="2">
        <f t="shared" si="18"/>
        <v>1</v>
      </c>
      <c r="AL57" s="2">
        <f t="shared" si="19"/>
        <v>6.0549992290762772E-2</v>
      </c>
      <c r="AM57" s="2">
        <f t="shared" si="20"/>
        <v>0.11113745437197435</v>
      </c>
      <c r="AN57" s="2">
        <f t="shared" si="21"/>
        <v>0.11098261445319424</v>
      </c>
      <c r="AO57" s="2">
        <f t="shared" si="22"/>
        <v>3.690917649069881E-2</v>
      </c>
      <c r="AP57" s="2">
        <f t="shared" si="23"/>
        <v>0.68042076239336979</v>
      </c>
      <c r="AQ57" s="2">
        <f t="shared" si="24"/>
        <v>1</v>
      </c>
      <c r="AS57" s="6">
        <v>2745587</v>
      </c>
      <c r="AT57" s="2">
        <f t="shared" si="25"/>
        <v>0.25307664760577575</v>
      </c>
      <c r="AV57" s="2">
        <f t="shared" si="26"/>
        <v>2.2268130296445893E-2</v>
      </c>
      <c r="AW57" s="2">
        <f t="shared" si="27"/>
        <v>4.0872396859875121E-2</v>
      </c>
      <c r="AX57" s="2">
        <f t="shared" si="28"/>
        <v>4.0815452253343557E-2</v>
      </c>
      <c r="AY57" s="2">
        <f t="shared" si="29"/>
        <v>1.3573880361249589E-2</v>
      </c>
      <c r="AZ57" s="2">
        <f t="shared" si="30"/>
        <v>0.25023451895127796</v>
      </c>
      <c r="BA57" s="2">
        <f t="shared" si="31"/>
        <v>0.36776437872219214</v>
      </c>
      <c r="BD57" s="2"/>
    </row>
    <row r="58" spans="1:56">
      <c r="A58" s="1" t="s">
        <v>1</v>
      </c>
      <c r="B58" s="1">
        <v>2005</v>
      </c>
      <c r="C58" s="6">
        <v>730167.70479999902</v>
      </c>
      <c r="D58" s="6">
        <v>43005.691916000003</v>
      </c>
      <c r="E58" s="6">
        <v>37237.652752000002</v>
      </c>
      <c r="F58" s="6">
        <v>44093.315108000003</v>
      </c>
      <c r="G58" s="6">
        <v>21026.067465</v>
      </c>
      <c r="H58" s="6">
        <v>305817.86183984001</v>
      </c>
      <c r="I58" s="6">
        <v>278987.11571915896</v>
      </c>
      <c r="J58" s="6">
        <v>970897.00754999905</v>
      </c>
      <c r="K58" s="6">
        <v>26060.109</v>
      </c>
      <c r="L58" s="6">
        <v>81592.980532999907</v>
      </c>
      <c r="M58" s="6">
        <v>74011.506227999897</v>
      </c>
      <c r="N58" s="6">
        <v>16234.596708999899</v>
      </c>
      <c r="O58" s="6">
        <v>410697.28992940002</v>
      </c>
      <c r="P58" s="6">
        <v>362300.52515059942</v>
      </c>
      <c r="Q58" s="6">
        <f t="shared" si="7"/>
        <v>1701064.7123499981</v>
      </c>
      <c r="R58" s="6">
        <f t="shared" si="8"/>
        <v>69065.800916000007</v>
      </c>
      <c r="S58" s="6">
        <f t="shared" si="9"/>
        <v>118830.6332849999</v>
      </c>
      <c r="T58" s="6">
        <f t="shared" si="10"/>
        <v>118104.82133599991</v>
      </c>
      <c r="U58" s="6">
        <f t="shared" si="11"/>
        <v>37260.664173999903</v>
      </c>
      <c r="V58" s="6">
        <f t="shared" si="12"/>
        <v>716515.15176924004</v>
      </c>
      <c r="W58" s="6">
        <f t="shared" si="13"/>
        <v>641287.64086975832</v>
      </c>
      <c r="X58" s="7">
        <f t="shared" si="14"/>
        <v>4.0601512931619475E-2</v>
      </c>
      <c r="Y58" s="7">
        <f t="shared" si="15"/>
        <v>6.985662122215032E-2</v>
      </c>
      <c r="Z58" s="7">
        <f t="shared" si="15"/>
        <v>6.9429940247740296E-2</v>
      </c>
      <c r="AA58" s="7">
        <f t="shared" si="15"/>
        <v>2.1904319044114905E-2</v>
      </c>
      <c r="AB58" s="7">
        <f t="shared" si="15"/>
        <v>0.42121569306989148</v>
      </c>
      <c r="AC58" s="7">
        <f t="shared" si="15"/>
        <v>0.37699191348448352</v>
      </c>
      <c r="AD58" s="12">
        <f t="shared" si="16"/>
        <v>1</v>
      </c>
      <c r="AE58" s="2">
        <f t="shared" si="17"/>
        <v>0.62300808651551653</v>
      </c>
      <c r="AF58" s="2">
        <f t="shared" si="32"/>
        <v>6.5170121881890308E-2</v>
      </c>
      <c r="AG58" s="2">
        <f t="shared" si="33"/>
        <v>0.11212795264481769</v>
      </c>
      <c r="AH58" s="2">
        <f t="shared" si="34"/>
        <v>0.1114430803556048</v>
      </c>
      <c r="AI58" s="2">
        <f t="shared" si="35"/>
        <v>3.515896425458253E-2</v>
      </c>
      <c r="AJ58" s="2">
        <f t="shared" si="36"/>
        <v>0.67609988086310457</v>
      </c>
      <c r="AK58" s="2">
        <f t="shared" si="18"/>
        <v>0.99999999999999989</v>
      </c>
      <c r="AL58" s="2">
        <f t="shared" si="19"/>
        <v>6.5170121881890308E-2</v>
      </c>
      <c r="AM58" s="2">
        <f t="shared" si="20"/>
        <v>0.1121279526448177</v>
      </c>
      <c r="AN58" s="2">
        <f t="shared" si="21"/>
        <v>0.1114430803556048</v>
      </c>
      <c r="AO58" s="2">
        <f t="shared" si="22"/>
        <v>3.515896425458253E-2</v>
      </c>
      <c r="AP58" s="2">
        <f t="shared" si="23"/>
        <v>0.67609988086310469</v>
      </c>
      <c r="AQ58" s="2">
        <f t="shared" si="24"/>
        <v>1</v>
      </c>
      <c r="AS58" s="6">
        <v>2791374</v>
      </c>
      <c r="AT58" s="2">
        <f t="shared" si="25"/>
        <v>0.26158003363218224</v>
      </c>
      <c r="AV58" s="2">
        <f t="shared" si="26"/>
        <v>2.4568608950270833E-2</v>
      </c>
      <c r="AW58" s="2">
        <f t="shared" si="27"/>
        <v>4.2271331422667383E-2</v>
      </c>
      <c r="AX58" s="2">
        <f t="shared" si="28"/>
        <v>4.2013140107864499E-2</v>
      </c>
      <c r="AY58" s="2">
        <f t="shared" si="29"/>
        <v>1.3254645210467625E-2</v>
      </c>
      <c r="AZ58" s="2">
        <f t="shared" si="30"/>
        <v>0.2548841877932132</v>
      </c>
      <c r="BA58" s="2">
        <f t="shared" si="31"/>
        <v>0.37699191348448358</v>
      </c>
      <c r="BD58" s="2"/>
    </row>
    <row r="59" spans="1:56">
      <c r="A59" s="1" t="s">
        <v>1</v>
      </c>
      <c r="B59" s="1">
        <v>2006</v>
      </c>
      <c r="C59" s="6">
        <v>865535.19741000002</v>
      </c>
      <c r="D59" s="6">
        <v>55158.455128000001</v>
      </c>
      <c r="E59" s="6">
        <v>46727.792020000001</v>
      </c>
      <c r="F59" s="6">
        <v>53519.580265999903</v>
      </c>
      <c r="G59" s="6">
        <v>23395.370337</v>
      </c>
      <c r="H59" s="6">
        <v>359738.73689105001</v>
      </c>
      <c r="I59" s="6">
        <v>326995.26276795007</v>
      </c>
      <c r="J59" s="6">
        <v>1111123.4907</v>
      </c>
      <c r="K59" s="6">
        <v>34596.025999999903</v>
      </c>
      <c r="L59" s="6">
        <v>91987.736392000006</v>
      </c>
      <c r="M59" s="6">
        <v>81613.216700999896</v>
      </c>
      <c r="N59" s="6">
        <v>17787.407901999901</v>
      </c>
      <c r="O59" s="6">
        <v>466919.15482910001</v>
      </c>
      <c r="P59" s="6">
        <v>418219.9488759003</v>
      </c>
      <c r="Q59" s="6">
        <f t="shared" si="7"/>
        <v>1976658.68811</v>
      </c>
      <c r="R59" s="6">
        <f t="shared" si="8"/>
        <v>89754.481127999898</v>
      </c>
      <c r="S59" s="6">
        <f t="shared" si="9"/>
        <v>138715.52841200001</v>
      </c>
      <c r="T59" s="6">
        <f t="shared" si="10"/>
        <v>135132.7969669998</v>
      </c>
      <c r="U59" s="6">
        <f t="shared" si="11"/>
        <v>41182.778238999905</v>
      </c>
      <c r="V59" s="6">
        <f t="shared" si="12"/>
        <v>826657.89172015002</v>
      </c>
      <c r="W59" s="6">
        <f t="shared" si="13"/>
        <v>745215.21164385043</v>
      </c>
      <c r="X59" s="7">
        <f t="shared" si="14"/>
        <v>4.5407172046388777E-2</v>
      </c>
      <c r="Y59" s="7">
        <f t="shared" si="15"/>
        <v>7.017677318112725E-2</v>
      </c>
      <c r="Z59" s="7">
        <f t="shared" si="15"/>
        <v>6.8364254172888203E-2</v>
      </c>
      <c r="AA59" s="7">
        <f t="shared" si="15"/>
        <v>2.0834541889665933E-2</v>
      </c>
      <c r="AB59" s="7">
        <f t="shared" si="15"/>
        <v>0.41820972770497189</v>
      </c>
      <c r="AC59" s="7">
        <f t="shared" si="15"/>
        <v>0.37700753100495799</v>
      </c>
      <c r="AD59" s="12">
        <f t="shared" si="16"/>
        <v>1</v>
      </c>
      <c r="AE59" s="2">
        <f t="shared" si="17"/>
        <v>0.62299246899504213</v>
      </c>
      <c r="AF59" s="2">
        <f t="shared" si="32"/>
        <v>7.2885587396643373E-2</v>
      </c>
      <c r="AG59" s="2">
        <f t="shared" si="33"/>
        <v>0.11264465731717493</v>
      </c>
      <c r="AH59" s="2">
        <f t="shared" si="34"/>
        <v>0.10973528184564982</v>
      </c>
      <c r="AI59" s="2">
        <f t="shared" si="35"/>
        <v>3.3442686591820966E-2</v>
      </c>
      <c r="AJ59" s="2">
        <f t="shared" si="36"/>
        <v>0.67129178684871083</v>
      </c>
      <c r="AK59" s="2">
        <f t="shared" si="18"/>
        <v>1</v>
      </c>
      <c r="AL59" s="2">
        <f t="shared" si="19"/>
        <v>7.2885587396643386E-2</v>
      </c>
      <c r="AM59" s="2">
        <f t="shared" si="20"/>
        <v>0.11264465731717495</v>
      </c>
      <c r="AN59" s="2">
        <f t="shared" si="21"/>
        <v>0.10973528184564983</v>
      </c>
      <c r="AO59" s="2">
        <f t="shared" si="22"/>
        <v>3.3442686591820966E-2</v>
      </c>
      <c r="AP59" s="2">
        <f t="shared" si="23"/>
        <v>0.67129178684871094</v>
      </c>
      <c r="AQ59" s="2">
        <f t="shared" si="24"/>
        <v>1</v>
      </c>
      <c r="AS59" s="6">
        <v>2913161</v>
      </c>
      <c r="AT59" s="2">
        <f t="shared" si="25"/>
        <v>0.29711203651634771</v>
      </c>
      <c r="AV59" s="2">
        <f t="shared" si="26"/>
        <v>2.7478415350254609E-2</v>
      </c>
      <c r="AW59" s="2">
        <f t="shared" si="27"/>
        <v>4.2467884136047698E-2</v>
      </c>
      <c r="AX59" s="2">
        <f t="shared" si="28"/>
        <v>4.1371027672761629E-2</v>
      </c>
      <c r="AY59" s="2">
        <f t="shared" si="29"/>
        <v>1.2608144702155034E-2</v>
      </c>
      <c r="AZ59" s="2">
        <f t="shared" si="30"/>
        <v>0.25308205914373905</v>
      </c>
      <c r="BA59" s="2">
        <f t="shared" si="31"/>
        <v>0.37700753100495799</v>
      </c>
      <c r="BD59" s="2"/>
    </row>
    <row r="60" spans="1:56">
      <c r="A60" s="1" t="s">
        <v>1</v>
      </c>
      <c r="B60" s="1">
        <v>2007</v>
      </c>
      <c r="C60" s="6">
        <v>865535.19741000002</v>
      </c>
      <c r="D60" s="6">
        <v>55158.455128000001</v>
      </c>
      <c r="E60" s="6">
        <v>46727.792020000001</v>
      </c>
      <c r="F60" s="6">
        <v>53519.580265999903</v>
      </c>
      <c r="G60" s="6">
        <v>23395.370337</v>
      </c>
      <c r="H60" s="6">
        <v>359738.73689105001</v>
      </c>
      <c r="I60" s="6">
        <v>326995.26276795007</v>
      </c>
      <c r="J60" s="6">
        <v>1111123.4907</v>
      </c>
      <c r="K60" s="6">
        <v>34596.025999999903</v>
      </c>
      <c r="L60" s="6">
        <v>91987.736392000006</v>
      </c>
      <c r="M60" s="6">
        <v>81613.216700999896</v>
      </c>
      <c r="N60" s="6">
        <v>17787.407901999901</v>
      </c>
      <c r="O60" s="6">
        <v>466919.15482910001</v>
      </c>
      <c r="P60" s="6">
        <v>418219.9488759003</v>
      </c>
      <c r="Q60" s="6">
        <f t="shared" si="7"/>
        <v>1976658.68811</v>
      </c>
      <c r="R60" s="6">
        <f t="shared" si="8"/>
        <v>89754.481127999898</v>
      </c>
      <c r="S60" s="6">
        <f t="shared" si="9"/>
        <v>138715.52841200001</v>
      </c>
      <c r="T60" s="6">
        <f t="shared" si="10"/>
        <v>135132.7969669998</v>
      </c>
      <c r="U60" s="6">
        <f t="shared" si="11"/>
        <v>41182.778238999905</v>
      </c>
      <c r="V60" s="6">
        <f t="shared" si="12"/>
        <v>826657.89172015002</v>
      </c>
      <c r="W60" s="6">
        <f t="shared" si="13"/>
        <v>745215.21164385043</v>
      </c>
      <c r="X60" s="7">
        <f t="shared" si="14"/>
        <v>4.5407172046388777E-2</v>
      </c>
      <c r="Y60" s="7">
        <f t="shared" si="15"/>
        <v>7.017677318112725E-2</v>
      </c>
      <c r="Z60" s="7">
        <f t="shared" si="15"/>
        <v>6.8364254172888203E-2</v>
      </c>
      <c r="AA60" s="7">
        <f t="shared" si="15"/>
        <v>2.0834541889665933E-2</v>
      </c>
      <c r="AB60" s="7">
        <f t="shared" si="15"/>
        <v>0.41820972770497189</v>
      </c>
      <c r="AC60" s="7">
        <f t="shared" si="15"/>
        <v>0.37700753100495799</v>
      </c>
      <c r="AD60" s="12">
        <f t="shared" si="16"/>
        <v>1</v>
      </c>
      <c r="AE60" s="2">
        <f t="shared" si="17"/>
        <v>0.62299246899504213</v>
      </c>
      <c r="AF60" s="2">
        <f t="shared" si="32"/>
        <v>7.2885587396643373E-2</v>
      </c>
      <c r="AG60" s="2">
        <f t="shared" si="33"/>
        <v>0.11264465731717493</v>
      </c>
      <c r="AH60" s="2">
        <f t="shared" si="34"/>
        <v>0.10973528184564982</v>
      </c>
      <c r="AI60" s="2">
        <f t="shared" si="35"/>
        <v>3.3442686591820966E-2</v>
      </c>
      <c r="AJ60" s="2">
        <f t="shared" si="36"/>
        <v>0.67129178684871083</v>
      </c>
      <c r="AK60" s="2">
        <f t="shared" si="18"/>
        <v>1</v>
      </c>
      <c r="AL60" s="2">
        <f t="shared" si="19"/>
        <v>7.2885587396643386E-2</v>
      </c>
      <c r="AM60" s="2">
        <f t="shared" si="20"/>
        <v>0.11264465731717495</v>
      </c>
      <c r="AN60" s="2">
        <f t="shared" si="21"/>
        <v>0.10973528184564983</v>
      </c>
      <c r="AO60" s="2">
        <f t="shared" si="22"/>
        <v>3.3442686591820966E-2</v>
      </c>
      <c r="AP60" s="2">
        <f t="shared" si="23"/>
        <v>0.67129178684871094</v>
      </c>
      <c r="AQ60" s="2">
        <f t="shared" si="24"/>
        <v>1</v>
      </c>
      <c r="AS60" s="6">
        <v>2913161</v>
      </c>
      <c r="AT60" s="2">
        <f t="shared" si="25"/>
        <v>0.29711203651634771</v>
      </c>
      <c r="AV60" s="2">
        <f t="shared" si="26"/>
        <v>2.7478415350254609E-2</v>
      </c>
      <c r="AW60" s="2">
        <f t="shared" si="27"/>
        <v>4.2467884136047698E-2</v>
      </c>
      <c r="AX60" s="2">
        <f t="shared" si="28"/>
        <v>4.1371027672761629E-2</v>
      </c>
      <c r="AY60" s="2">
        <f t="shared" si="29"/>
        <v>1.2608144702155034E-2</v>
      </c>
      <c r="AZ60" s="2">
        <f t="shared" si="30"/>
        <v>0.25308205914373905</v>
      </c>
      <c r="BA60" s="2">
        <f t="shared" si="31"/>
        <v>0.37700753100495799</v>
      </c>
      <c r="BD60" s="2"/>
    </row>
    <row r="61" spans="1:56">
      <c r="A61" s="1" t="s">
        <v>1</v>
      </c>
      <c r="B61" s="1">
        <v>2008</v>
      </c>
      <c r="C61" s="6">
        <v>865535.19741000002</v>
      </c>
      <c r="D61" s="6">
        <v>55158.455128000001</v>
      </c>
      <c r="E61" s="6">
        <v>46727.792020000001</v>
      </c>
      <c r="F61" s="6">
        <v>53519.580265999903</v>
      </c>
      <c r="G61" s="6">
        <v>23395.370337</v>
      </c>
      <c r="H61" s="6">
        <v>359738.73689105001</v>
      </c>
      <c r="I61" s="6">
        <v>326995.26276795007</v>
      </c>
      <c r="J61" s="6">
        <v>1111123.4907</v>
      </c>
      <c r="K61" s="6">
        <v>34596.025999999903</v>
      </c>
      <c r="L61" s="6">
        <v>91987.736392000006</v>
      </c>
      <c r="M61" s="6">
        <v>81613.216700999896</v>
      </c>
      <c r="N61" s="6">
        <v>17787.407901999901</v>
      </c>
      <c r="O61" s="6">
        <v>466919.15482910001</v>
      </c>
      <c r="P61" s="6">
        <v>418219.9488759003</v>
      </c>
      <c r="Q61" s="6">
        <f t="shared" si="7"/>
        <v>1976658.68811</v>
      </c>
      <c r="R61" s="6">
        <f t="shared" si="8"/>
        <v>89754.481127999898</v>
      </c>
      <c r="S61" s="6">
        <f t="shared" si="9"/>
        <v>138715.52841200001</v>
      </c>
      <c r="T61" s="6">
        <f t="shared" si="10"/>
        <v>135132.7969669998</v>
      </c>
      <c r="U61" s="6">
        <f t="shared" si="11"/>
        <v>41182.778238999905</v>
      </c>
      <c r="V61" s="6">
        <f t="shared" si="12"/>
        <v>826657.89172015002</v>
      </c>
      <c r="W61" s="6">
        <f t="shared" si="13"/>
        <v>745215.21164385043</v>
      </c>
      <c r="X61" s="7">
        <f t="shared" si="14"/>
        <v>4.5407172046388777E-2</v>
      </c>
      <c r="Y61" s="7">
        <f t="shared" si="15"/>
        <v>7.017677318112725E-2</v>
      </c>
      <c r="Z61" s="7">
        <f t="shared" si="15"/>
        <v>6.8364254172888203E-2</v>
      </c>
      <c r="AA61" s="7">
        <f t="shared" si="15"/>
        <v>2.0834541889665933E-2</v>
      </c>
      <c r="AB61" s="7">
        <f t="shared" si="15"/>
        <v>0.41820972770497189</v>
      </c>
      <c r="AC61" s="7">
        <f t="shared" si="15"/>
        <v>0.37700753100495799</v>
      </c>
      <c r="AD61" s="12">
        <f t="shared" si="16"/>
        <v>1</v>
      </c>
      <c r="AE61" s="2">
        <f t="shared" si="17"/>
        <v>0.62299246899504213</v>
      </c>
      <c r="AF61" s="2">
        <f t="shared" si="32"/>
        <v>7.2885587396643373E-2</v>
      </c>
      <c r="AG61" s="2">
        <f t="shared" si="33"/>
        <v>0.11264465731717493</v>
      </c>
      <c r="AH61" s="2">
        <f t="shared" si="34"/>
        <v>0.10973528184564982</v>
      </c>
      <c r="AI61" s="2">
        <f t="shared" si="35"/>
        <v>3.3442686591820966E-2</v>
      </c>
      <c r="AJ61" s="2">
        <f t="shared" si="36"/>
        <v>0.67129178684871083</v>
      </c>
      <c r="AK61" s="2">
        <f t="shared" si="18"/>
        <v>1</v>
      </c>
      <c r="AL61" s="2">
        <f t="shared" si="19"/>
        <v>7.2885587396643386E-2</v>
      </c>
      <c r="AM61" s="2">
        <f t="shared" si="20"/>
        <v>0.11264465731717495</v>
      </c>
      <c r="AN61" s="2">
        <f t="shared" si="21"/>
        <v>0.10973528184564983</v>
      </c>
      <c r="AO61" s="2">
        <f t="shared" si="22"/>
        <v>3.3442686591820966E-2</v>
      </c>
      <c r="AP61" s="2">
        <f t="shared" si="23"/>
        <v>0.67129178684871094</v>
      </c>
      <c r="AQ61" s="2">
        <f t="shared" si="24"/>
        <v>1</v>
      </c>
      <c r="AS61" s="6">
        <v>2913161</v>
      </c>
      <c r="AT61" s="2">
        <f t="shared" si="25"/>
        <v>0.29711203651634771</v>
      </c>
      <c r="AV61" s="2">
        <f t="shared" si="26"/>
        <v>2.7478415350254609E-2</v>
      </c>
      <c r="AW61" s="2">
        <f t="shared" si="27"/>
        <v>4.2467884136047698E-2</v>
      </c>
      <c r="AX61" s="2">
        <f t="shared" si="28"/>
        <v>4.1371027672761629E-2</v>
      </c>
      <c r="AY61" s="2">
        <f t="shared" si="29"/>
        <v>1.2608144702155034E-2</v>
      </c>
      <c r="AZ61" s="2">
        <f t="shared" si="30"/>
        <v>0.25308205914373905</v>
      </c>
      <c r="BA61" s="2">
        <f t="shared" si="31"/>
        <v>0.37700753100495799</v>
      </c>
      <c r="BD61" s="2"/>
    </row>
    <row r="62" spans="1:56">
      <c r="Q62" s="6"/>
      <c r="R62" s="6"/>
      <c r="S62" s="6"/>
      <c r="T62" s="6"/>
      <c r="U62" s="6"/>
      <c r="V62" s="6"/>
      <c r="W62" s="6"/>
      <c r="AD62" s="12">
        <f t="shared" si="16"/>
        <v>0</v>
      </c>
      <c r="AE62" s="2"/>
      <c r="AF62" s="2"/>
      <c r="AG62" s="2"/>
      <c r="AH62" s="2"/>
      <c r="AI62" s="2"/>
      <c r="AJ62" s="2"/>
      <c r="AK62" s="2"/>
      <c r="AV62" s="2"/>
      <c r="AW62" s="2"/>
      <c r="AX62" s="2"/>
      <c r="AY62" s="2"/>
      <c r="AZ62" s="2"/>
      <c r="BA62" s="2"/>
      <c r="BD62" s="2"/>
    </row>
    <row r="63" spans="1:56">
      <c r="A63" s="1" t="s">
        <v>2</v>
      </c>
      <c r="B63" s="1">
        <v>1980</v>
      </c>
      <c r="C63" s="6">
        <v>94315.068478999907</v>
      </c>
      <c r="D63" s="6">
        <v>332.52931543</v>
      </c>
      <c r="E63" s="6">
        <v>5345.6357522999997</v>
      </c>
      <c r="F63" s="6">
        <v>4518.4352116</v>
      </c>
      <c r="G63" s="6">
        <v>1099.7657972</v>
      </c>
      <c r="H63" s="6">
        <v>42873.157418629897</v>
      </c>
      <c r="I63" s="6">
        <v>40145.544983840002</v>
      </c>
      <c r="J63" s="6">
        <v>77666.873938000004</v>
      </c>
      <c r="K63" s="6">
        <v>256.36241799999902</v>
      </c>
      <c r="L63" s="6">
        <v>4019.9668267000002</v>
      </c>
      <c r="M63" s="6">
        <v>4959.3505243</v>
      </c>
      <c r="N63" s="6">
        <v>760.23772064000002</v>
      </c>
      <c r="O63" s="6">
        <v>37411.398490530002</v>
      </c>
      <c r="P63" s="6">
        <v>30259.557957830013</v>
      </c>
      <c r="Q63" s="6">
        <f t="shared" si="7"/>
        <v>171981.9424169999</v>
      </c>
      <c r="R63" s="6">
        <f t="shared" si="8"/>
        <v>588.89173342999902</v>
      </c>
      <c r="S63" s="6">
        <f t="shared" si="9"/>
        <v>9365.6025790000003</v>
      </c>
      <c r="T63" s="6">
        <f t="shared" si="10"/>
        <v>9477.7857359000009</v>
      </c>
      <c r="U63" s="6">
        <f t="shared" si="11"/>
        <v>1860.0035178399999</v>
      </c>
      <c r="V63" s="6">
        <f t="shared" si="12"/>
        <v>80284.555909159899</v>
      </c>
      <c r="W63" s="6">
        <f t="shared" si="13"/>
        <v>70405.102941670018</v>
      </c>
      <c r="X63" s="7">
        <f t="shared" si="14"/>
        <v>3.4241486353382925E-3</v>
      </c>
      <c r="Y63" s="7">
        <f t="shared" si="15"/>
        <v>5.4456894993612066E-2</v>
      </c>
      <c r="Z63" s="7">
        <f t="shared" si="15"/>
        <v>5.5109191131935666E-2</v>
      </c>
      <c r="AA63" s="7">
        <f t="shared" si="15"/>
        <v>1.0815109375437221E-2</v>
      </c>
      <c r="AB63" s="7">
        <f t="shared" si="15"/>
        <v>0.46681968339731933</v>
      </c>
      <c r="AC63" s="7">
        <f t="shared" ref="AC63:AC121" si="37">W63/$Q63</f>
        <v>0.40937497246635751</v>
      </c>
      <c r="AD63" s="12">
        <f t="shared" si="16"/>
        <v>1</v>
      </c>
      <c r="AE63" s="2">
        <f t="shared" si="17"/>
        <v>0.59062502753364254</v>
      </c>
      <c r="AF63" s="2">
        <f t="shared" ref="AF63:AF91" si="38">X63/$AE63</f>
        <v>5.797500064697563E-3</v>
      </c>
      <c r="AG63" s="2">
        <f t="shared" ref="AG63:AG91" si="39">Y63/$AE63</f>
        <v>9.2202145955472825E-2</v>
      </c>
      <c r="AH63" s="2">
        <f t="shared" ref="AH63:AH91" si="40">Z63/$AE63</f>
        <v>9.330656264612254E-2</v>
      </c>
      <c r="AI63" s="2">
        <f t="shared" ref="AI63:AI91" si="41">AA63/$AE63</f>
        <v>1.8311295443404121E-2</v>
      </c>
      <c r="AJ63" s="2">
        <f t="shared" ref="AJ63:AJ121" si="42">AB63/$AE63</f>
        <v>0.79038249589030296</v>
      </c>
      <c r="AK63" s="2">
        <f t="shared" si="18"/>
        <v>1</v>
      </c>
      <c r="AL63" s="2">
        <f t="shared" si="19"/>
        <v>5.7975000646975638E-3</v>
      </c>
      <c r="AM63" s="2">
        <f t="shared" si="20"/>
        <v>9.2202145955472825E-2</v>
      </c>
      <c r="AN63" s="2">
        <f t="shared" si="21"/>
        <v>9.330656264612254E-2</v>
      </c>
      <c r="AO63" s="2">
        <f t="shared" si="22"/>
        <v>1.8311295443404121E-2</v>
      </c>
      <c r="AP63" s="2">
        <f t="shared" si="23"/>
        <v>0.79038249589030296</v>
      </c>
      <c r="AQ63" s="2">
        <f t="shared" si="24"/>
        <v>1</v>
      </c>
      <c r="AS63" s="6">
        <v>460089</v>
      </c>
      <c r="AT63" s="2">
        <f t="shared" si="25"/>
        <v>0.2049930958553669</v>
      </c>
      <c r="AV63" s="2">
        <f t="shared" si="26"/>
        <v>2.3733514293592713E-3</v>
      </c>
      <c r="AW63" s="2">
        <f t="shared" si="27"/>
        <v>3.7745250961860759E-2</v>
      </c>
      <c r="AX63" s="2">
        <f t="shared" si="28"/>
        <v>3.8197371514186874E-2</v>
      </c>
      <c r="AY63" s="2">
        <f t="shared" si="29"/>
        <v>7.4961860679668996E-3</v>
      </c>
      <c r="AZ63" s="2">
        <f t="shared" si="30"/>
        <v>0.32356281249298363</v>
      </c>
      <c r="BA63" s="2">
        <f t="shared" si="31"/>
        <v>0.40937497246635746</v>
      </c>
      <c r="BD63" s="2"/>
    </row>
    <row r="64" spans="1:56">
      <c r="A64" s="1" t="s">
        <v>2</v>
      </c>
      <c r="B64" s="1">
        <v>1981</v>
      </c>
      <c r="C64" s="6">
        <v>86556.212106000006</v>
      </c>
      <c r="D64" s="6">
        <v>301.48684327000001</v>
      </c>
      <c r="E64" s="6">
        <v>4878.3427375000001</v>
      </c>
      <c r="F64" s="6">
        <v>3706.0499371000001</v>
      </c>
      <c r="G64" s="6">
        <v>1082.7200456999999</v>
      </c>
      <c r="H64" s="6">
        <v>36073.5766027399</v>
      </c>
      <c r="I64" s="6">
        <v>40514.035939690104</v>
      </c>
      <c r="J64" s="6">
        <v>75267.905849999894</v>
      </c>
      <c r="K64" s="6">
        <v>321.42787800000002</v>
      </c>
      <c r="L64" s="6">
        <v>4864.9360916999904</v>
      </c>
      <c r="M64" s="6">
        <v>4491.0699930000001</v>
      </c>
      <c r="N64" s="6">
        <v>711.34500924999895</v>
      </c>
      <c r="O64" s="6">
        <v>31881.52113153</v>
      </c>
      <c r="P64" s="6">
        <v>32997.605746519912</v>
      </c>
      <c r="Q64" s="6">
        <f t="shared" si="7"/>
        <v>161824.11795599991</v>
      </c>
      <c r="R64" s="6">
        <f t="shared" si="8"/>
        <v>622.91472126999997</v>
      </c>
      <c r="S64" s="6">
        <f t="shared" si="9"/>
        <v>9743.2788291999896</v>
      </c>
      <c r="T64" s="6">
        <f t="shared" si="10"/>
        <v>8197.1199300999997</v>
      </c>
      <c r="U64" s="6">
        <f t="shared" si="11"/>
        <v>1794.0650549499987</v>
      </c>
      <c r="V64" s="6">
        <f t="shared" si="12"/>
        <v>67955.097734269904</v>
      </c>
      <c r="W64" s="6">
        <f t="shared" si="13"/>
        <v>73511.641686210016</v>
      </c>
      <c r="X64" s="7">
        <f t="shared" si="14"/>
        <v>3.8493317877337104E-3</v>
      </c>
      <c r="Y64" s="7">
        <f t="shared" si="15"/>
        <v>6.0209064954391989E-2</v>
      </c>
      <c r="Z64" s="7">
        <f t="shared" si="15"/>
        <v>5.0654500908998014E-2</v>
      </c>
      <c r="AA64" s="7">
        <f t="shared" si="15"/>
        <v>1.1086512181316547E-2</v>
      </c>
      <c r="AB64" s="7">
        <f t="shared" si="15"/>
        <v>0.41993182841105886</v>
      </c>
      <c r="AC64" s="7">
        <f t="shared" si="37"/>
        <v>0.45426876175650083</v>
      </c>
      <c r="AD64" s="12">
        <f t="shared" si="16"/>
        <v>1</v>
      </c>
      <c r="AE64" s="2">
        <f t="shared" si="17"/>
        <v>0.54573123824349912</v>
      </c>
      <c r="AF64" s="2">
        <f t="shared" si="38"/>
        <v>7.0535302324331705E-3</v>
      </c>
      <c r="AG64" s="2">
        <f t="shared" si="39"/>
        <v>0.11032731999762745</v>
      </c>
      <c r="AH64" s="2">
        <f t="shared" si="40"/>
        <v>9.2819500441344627E-2</v>
      </c>
      <c r="AI64" s="2">
        <f t="shared" si="41"/>
        <v>2.0314967156726826E-2</v>
      </c>
      <c r="AJ64" s="2">
        <f t="shared" si="42"/>
        <v>0.76948468217186794</v>
      </c>
      <c r="AK64" s="2">
        <f t="shared" si="18"/>
        <v>1</v>
      </c>
      <c r="AL64" s="2">
        <f t="shared" si="19"/>
        <v>7.0535302324331705E-3</v>
      </c>
      <c r="AM64" s="2">
        <f t="shared" si="20"/>
        <v>0.11032731999762743</v>
      </c>
      <c r="AN64" s="2">
        <f t="shared" si="21"/>
        <v>9.2819500441344627E-2</v>
      </c>
      <c r="AO64" s="2">
        <f t="shared" si="22"/>
        <v>2.0314967156726822E-2</v>
      </c>
      <c r="AP64" s="2">
        <f t="shared" si="23"/>
        <v>0.76948468217186794</v>
      </c>
      <c r="AQ64" s="2">
        <f t="shared" si="24"/>
        <v>1</v>
      </c>
      <c r="AS64" s="6">
        <v>415237</v>
      </c>
      <c r="AT64" s="2">
        <f t="shared" si="25"/>
        <v>0.20845014318569879</v>
      </c>
      <c r="AV64" s="2">
        <f t="shared" si="26"/>
        <v>3.2041984446994601E-3</v>
      </c>
      <c r="AW64" s="2">
        <f t="shared" si="27"/>
        <v>5.0118255043235443E-2</v>
      </c>
      <c r="AX64" s="2">
        <f t="shared" si="28"/>
        <v>4.2164999532346613E-2</v>
      </c>
      <c r="AY64" s="2">
        <f t="shared" si="29"/>
        <v>9.2284549754102756E-3</v>
      </c>
      <c r="AZ64" s="2">
        <f t="shared" si="30"/>
        <v>0.34955285376080908</v>
      </c>
      <c r="BA64" s="2">
        <f t="shared" si="31"/>
        <v>0.45426876175650088</v>
      </c>
      <c r="BD64" s="2"/>
    </row>
    <row r="65" spans="1:56">
      <c r="A65" s="1" t="s">
        <v>2</v>
      </c>
      <c r="B65" s="1">
        <v>1982</v>
      </c>
      <c r="C65" s="6">
        <v>80846.752682999897</v>
      </c>
      <c r="D65" s="6">
        <v>314.25659447999999</v>
      </c>
      <c r="E65" s="6">
        <v>4463.9076121999897</v>
      </c>
      <c r="F65" s="6">
        <v>3610.2094367999998</v>
      </c>
      <c r="G65" s="6">
        <v>941.67584707000003</v>
      </c>
      <c r="H65" s="6">
        <v>34246.542940430001</v>
      </c>
      <c r="I65" s="6">
        <v>37270.160252019894</v>
      </c>
      <c r="J65" s="6">
        <v>73445.848301000005</v>
      </c>
      <c r="K65" s="6">
        <v>209.93785600000001</v>
      </c>
      <c r="L65" s="6">
        <v>5132.1147128000002</v>
      </c>
      <c r="M65" s="6">
        <v>4629.1903615000001</v>
      </c>
      <c r="N65" s="6">
        <v>830.60352485999897</v>
      </c>
      <c r="O65" s="6">
        <v>32615.808741469998</v>
      </c>
      <c r="P65" s="6">
        <v>30028.193104370006</v>
      </c>
      <c r="Q65" s="6">
        <f t="shared" si="7"/>
        <v>154292.6009839999</v>
      </c>
      <c r="R65" s="6">
        <f t="shared" si="8"/>
        <v>524.19445048</v>
      </c>
      <c r="S65" s="6">
        <f t="shared" si="9"/>
        <v>9596.0223249999908</v>
      </c>
      <c r="T65" s="6">
        <f t="shared" si="10"/>
        <v>8239.3997983000008</v>
      </c>
      <c r="U65" s="6">
        <f t="shared" si="11"/>
        <v>1772.2793719299989</v>
      </c>
      <c r="V65" s="6">
        <f t="shared" si="12"/>
        <v>66862.351681900007</v>
      </c>
      <c r="W65" s="6">
        <f t="shared" si="13"/>
        <v>67298.353356389896</v>
      </c>
      <c r="X65" s="7">
        <f t="shared" si="14"/>
        <v>3.3974049768877692E-3</v>
      </c>
      <c r="Y65" s="7">
        <f t="shared" si="15"/>
        <v>6.2193664918482355E-2</v>
      </c>
      <c r="Z65" s="7">
        <f t="shared" si="15"/>
        <v>5.340113359780891E-2</v>
      </c>
      <c r="AA65" s="7">
        <f t="shared" si="15"/>
        <v>1.1486483218425903E-2</v>
      </c>
      <c r="AB65" s="7">
        <f t="shared" si="15"/>
        <v>0.43334775132109943</v>
      </c>
      <c r="AC65" s="7">
        <f t="shared" si="37"/>
        <v>0.43617356196729562</v>
      </c>
      <c r="AD65" s="12">
        <f t="shared" si="16"/>
        <v>1</v>
      </c>
      <c r="AE65" s="2">
        <f t="shared" si="17"/>
        <v>0.56382643803270438</v>
      </c>
      <c r="AF65" s="2">
        <f t="shared" si="38"/>
        <v>6.0256219781781584E-3</v>
      </c>
      <c r="AG65" s="2">
        <f t="shared" si="39"/>
        <v>0.11030640055739077</v>
      </c>
      <c r="AH65" s="2">
        <f t="shared" si="40"/>
        <v>9.4712007092351724E-2</v>
      </c>
      <c r="AI65" s="2">
        <f t="shared" si="41"/>
        <v>2.0372374269117966E-2</v>
      </c>
      <c r="AJ65" s="2">
        <f t="shared" si="42"/>
        <v>0.76858359610296134</v>
      </c>
      <c r="AK65" s="2">
        <f t="shared" si="18"/>
        <v>1</v>
      </c>
      <c r="AL65" s="2">
        <f t="shared" si="19"/>
        <v>6.0256219781781584E-3</v>
      </c>
      <c r="AM65" s="2">
        <f t="shared" si="20"/>
        <v>0.11030640055739077</v>
      </c>
      <c r="AN65" s="2">
        <f t="shared" si="21"/>
        <v>9.4712007092351724E-2</v>
      </c>
      <c r="AO65" s="2">
        <f t="shared" si="22"/>
        <v>2.0372374269117966E-2</v>
      </c>
      <c r="AP65" s="2">
        <f t="shared" si="23"/>
        <v>0.76858359610296134</v>
      </c>
      <c r="AQ65" s="2">
        <f t="shared" si="24"/>
        <v>1</v>
      </c>
      <c r="AS65" s="6">
        <v>411913</v>
      </c>
      <c r="AT65" s="2">
        <f t="shared" si="25"/>
        <v>0.1962714279058925</v>
      </c>
      <c r="AV65" s="2">
        <f t="shared" si="26"/>
        <v>2.6282170012903892E-3</v>
      </c>
      <c r="AW65" s="2">
        <f t="shared" si="27"/>
        <v>4.8112735638908416E-2</v>
      </c>
      <c r="AX65" s="2">
        <f t="shared" si="28"/>
        <v>4.1310873494542814E-2</v>
      </c>
      <c r="AY65" s="2">
        <f t="shared" si="29"/>
        <v>8.8858910506920633E-3</v>
      </c>
      <c r="AZ65" s="2">
        <f t="shared" si="30"/>
        <v>0.33523584478186191</v>
      </c>
      <c r="BA65" s="2">
        <f t="shared" si="31"/>
        <v>0.43617356196729562</v>
      </c>
      <c r="BD65" s="2"/>
    </row>
    <row r="66" spans="1:56">
      <c r="A66" s="1" t="s">
        <v>2</v>
      </c>
      <c r="B66" s="1">
        <v>1983</v>
      </c>
      <c r="C66" s="6">
        <v>74877.146798999893</v>
      </c>
      <c r="D66" s="6">
        <v>303.49892525000001</v>
      </c>
      <c r="E66" s="6">
        <v>3558.3101566999999</v>
      </c>
      <c r="F66" s="6">
        <v>3335.2773178000002</v>
      </c>
      <c r="G66" s="6">
        <v>972.03968477000001</v>
      </c>
      <c r="H66" s="6">
        <v>32421.158138499901</v>
      </c>
      <c r="I66" s="6">
        <v>34286.862575979991</v>
      </c>
      <c r="J66" s="6">
        <v>72681.210670999906</v>
      </c>
      <c r="K66" s="6">
        <v>265.067296</v>
      </c>
      <c r="L66" s="6">
        <v>5365.4199474999896</v>
      </c>
      <c r="M66" s="6">
        <v>4654.3385625999899</v>
      </c>
      <c r="N66" s="6">
        <v>859.99549106999996</v>
      </c>
      <c r="O66" s="6">
        <v>32396.953391110001</v>
      </c>
      <c r="P66" s="6">
        <v>29139.435982719919</v>
      </c>
      <c r="Q66" s="6">
        <f t="shared" si="7"/>
        <v>147558.35746999981</v>
      </c>
      <c r="R66" s="6">
        <f t="shared" si="8"/>
        <v>568.56622125000001</v>
      </c>
      <c r="S66" s="6">
        <f t="shared" si="9"/>
        <v>8923.730104199989</v>
      </c>
      <c r="T66" s="6">
        <f t="shared" si="10"/>
        <v>7989.6158803999897</v>
      </c>
      <c r="U66" s="6">
        <f t="shared" si="11"/>
        <v>1832.03517584</v>
      </c>
      <c r="V66" s="6">
        <f t="shared" si="12"/>
        <v>64818.111529609901</v>
      </c>
      <c r="W66" s="6">
        <f t="shared" si="13"/>
        <v>63426.298558699913</v>
      </c>
      <c r="X66" s="7">
        <f t="shared" si="14"/>
        <v>3.8531617659514515E-3</v>
      </c>
      <c r="Y66" s="7">
        <f t="shared" si="15"/>
        <v>6.0475938179335442E-2</v>
      </c>
      <c r="Z66" s="7">
        <f t="shared" si="15"/>
        <v>5.4145465003731581E-2</v>
      </c>
      <c r="AA66" s="7">
        <f t="shared" si="15"/>
        <v>1.2415665281530883E-2</v>
      </c>
      <c r="AB66" s="7">
        <f t="shared" si="15"/>
        <v>0.43927102904210708</v>
      </c>
      <c r="AC66" s="7">
        <f t="shared" si="37"/>
        <v>0.42983874072734346</v>
      </c>
      <c r="AD66" s="12">
        <f t="shared" si="16"/>
        <v>0.99999999999999978</v>
      </c>
      <c r="AE66" s="2">
        <f t="shared" si="17"/>
        <v>0.57016125927265637</v>
      </c>
      <c r="AF66" s="2">
        <f t="shared" si="38"/>
        <v>6.7580210042100285E-3</v>
      </c>
      <c r="AG66" s="2">
        <f t="shared" si="39"/>
        <v>0.1060681293157017</v>
      </c>
      <c r="AH66" s="2">
        <f t="shared" si="40"/>
        <v>9.496517717251414E-2</v>
      </c>
      <c r="AI66" s="2">
        <f t="shared" si="41"/>
        <v>2.1775708327446353E-2</v>
      </c>
      <c r="AJ66" s="2">
        <f t="shared" si="42"/>
        <v>0.77043296418012785</v>
      </c>
      <c r="AK66" s="2">
        <f t="shared" si="18"/>
        <v>1</v>
      </c>
      <c r="AL66" s="2">
        <f t="shared" si="19"/>
        <v>6.7580210042100276E-3</v>
      </c>
      <c r="AM66" s="2">
        <f t="shared" si="20"/>
        <v>0.10606812931570168</v>
      </c>
      <c r="AN66" s="2">
        <f t="shared" si="21"/>
        <v>9.4965177172514126E-2</v>
      </c>
      <c r="AO66" s="2">
        <f t="shared" si="22"/>
        <v>2.1775708327446349E-2</v>
      </c>
      <c r="AP66" s="2">
        <f t="shared" si="23"/>
        <v>0.77043296418012774</v>
      </c>
      <c r="AQ66" s="2">
        <f t="shared" si="24"/>
        <v>1</v>
      </c>
      <c r="AS66" s="6">
        <v>427113</v>
      </c>
      <c r="AT66" s="2">
        <f t="shared" si="25"/>
        <v>0.17530992219623354</v>
      </c>
      <c r="AV66" s="2">
        <f t="shared" si="26"/>
        <v>2.9048592382585761E-3</v>
      </c>
      <c r="AW66" s="2">
        <f t="shared" si="27"/>
        <v>4.5592191136366242E-2</v>
      </c>
      <c r="AX66" s="2">
        <f t="shared" si="28"/>
        <v>4.0819712168782545E-2</v>
      </c>
      <c r="AY66" s="2">
        <f t="shared" si="29"/>
        <v>9.3600430459154661E-3</v>
      </c>
      <c r="AZ66" s="2">
        <f t="shared" si="30"/>
        <v>0.33116193513802067</v>
      </c>
      <c r="BA66" s="2">
        <f t="shared" si="31"/>
        <v>0.42983874072734352</v>
      </c>
      <c r="BD66" s="2"/>
    </row>
    <row r="67" spans="1:56">
      <c r="A67" s="1" t="s">
        <v>2</v>
      </c>
      <c r="B67" s="1">
        <v>1984</v>
      </c>
      <c r="C67" s="6">
        <v>78192.905354999893</v>
      </c>
      <c r="D67" s="6">
        <v>314.95387944999902</v>
      </c>
      <c r="E67" s="6">
        <v>3828.3917081999998</v>
      </c>
      <c r="F67" s="6">
        <v>3822.7617949999899</v>
      </c>
      <c r="G67" s="6">
        <v>1181.7310319000001</v>
      </c>
      <c r="H67" s="6">
        <v>34737.913157410003</v>
      </c>
      <c r="I67" s="6">
        <v>34307.153783039903</v>
      </c>
      <c r="J67" s="6">
        <v>73367.788060999897</v>
      </c>
      <c r="K67" s="6">
        <v>449.45278300000001</v>
      </c>
      <c r="L67" s="6">
        <v>7759.1320342999898</v>
      </c>
      <c r="M67" s="6">
        <v>4866.1270334000001</v>
      </c>
      <c r="N67" s="6">
        <v>894.71445986000003</v>
      </c>
      <c r="O67" s="6">
        <v>31651.39242253</v>
      </c>
      <c r="P67" s="6">
        <v>27746.969327909901</v>
      </c>
      <c r="Q67" s="6">
        <f t="shared" si="7"/>
        <v>151560.69341599979</v>
      </c>
      <c r="R67" s="6">
        <f t="shared" si="8"/>
        <v>764.40666244999898</v>
      </c>
      <c r="S67" s="6">
        <f t="shared" si="9"/>
        <v>11587.52374249999</v>
      </c>
      <c r="T67" s="6">
        <f t="shared" si="10"/>
        <v>8688.8888283999895</v>
      </c>
      <c r="U67" s="6">
        <f t="shared" si="11"/>
        <v>2076.4454917600001</v>
      </c>
      <c r="V67" s="6">
        <f t="shared" si="12"/>
        <v>66389.305579940003</v>
      </c>
      <c r="W67" s="6">
        <f t="shared" si="13"/>
        <v>62054.123110949804</v>
      </c>
      <c r="X67" s="7">
        <f t="shared" si="14"/>
        <v>5.0435679939248874E-3</v>
      </c>
      <c r="Y67" s="7">
        <f t="shared" si="15"/>
        <v>7.6454676218027456E-2</v>
      </c>
      <c r="Z67" s="7">
        <f t="shared" si="15"/>
        <v>5.7329434384091639E-2</v>
      </c>
      <c r="AA67" s="7">
        <f t="shared" si="15"/>
        <v>1.3700422220031861E-2</v>
      </c>
      <c r="AB67" s="7">
        <f t="shared" si="15"/>
        <v>0.43803775295297964</v>
      </c>
      <c r="AC67" s="7">
        <f t="shared" si="37"/>
        <v>0.40943414623094448</v>
      </c>
      <c r="AD67" s="12">
        <f t="shared" si="16"/>
        <v>1</v>
      </c>
      <c r="AE67" s="2">
        <f t="shared" si="17"/>
        <v>0.59056585376905546</v>
      </c>
      <c r="AF67" s="2">
        <f t="shared" si="38"/>
        <v>8.5402296149299662E-3</v>
      </c>
      <c r="AG67" s="2">
        <f t="shared" si="39"/>
        <v>0.12946003520197688</v>
      </c>
      <c r="AH67" s="2">
        <f t="shared" si="40"/>
        <v>9.7075430315195096E-2</v>
      </c>
      <c r="AI67" s="2">
        <f t="shared" si="41"/>
        <v>2.3198805235003474E-2</v>
      </c>
      <c r="AJ67" s="2">
        <f t="shared" si="42"/>
        <v>0.74172549963289458</v>
      </c>
      <c r="AK67" s="2">
        <f t="shared" si="18"/>
        <v>1</v>
      </c>
      <c r="AL67" s="2">
        <f t="shared" si="19"/>
        <v>8.5402296149299662E-3</v>
      </c>
      <c r="AM67" s="2">
        <f t="shared" si="20"/>
        <v>0.12946003520197688</v>
      </c>
      <c r="AN67" s="2">
        <f t="shared" si="21"/>
        <v>9.7075430315195083E-2</v>
      </c>
      <c r="AO67" s="2">
        <f t="shared" si="22"/>
        <v>2.3198805235003474E-2</v>
      </c>
      <c r="AP67" s="2">
        <f t="shared" si="23"/>
        <v>0.74172549963289458</v>
      </c>
      <c r="AQ67" s="2">
        <f t="shared" si="24"/>
        <v>1</v>
      </c>
      <c r="AS67" s="6">
        <v>422157</v>
      </c>
      <c r="AT67" s="2">
        <f t="shared" si="25"/>
        <v>0.18522233518572448</v>
      </c>
      <c r="AV67" s="2">
        <f t="shared" si="26"/>
        <v>3.4966616210050788E-3</v>
      </c>
      <c r="AW67" s="2">
        <f t="shared" si="27"/>
        <v>5.3005358983949424E-2</v>
      </c>
      <c r="AX67" s="2">
        <f t="shared" si="28"/>
        <v>3.9745995931103444E-2</v>
      </c>
      <c r="AY67" s="2">
        <f t="shared" si="29"/>
        <v>9.4983830149716134E-3</v>
      </c>
      <c r="AZ67" s="2">
        <f t="shared" si="30"/>
        <v>0.30368774667991494</v>
      </c>
      <c r="BA67" s="2">
        <f t="shared" si="31"/>
        <v>0.40943414623094448</v>
      </c>
      <c r="BD67" s="2"/>
    </row>
    <row r="68" spans="1:56">
      <c r="A68" s="1" t="s">
        <v>2</v>
      </c>
      <c r="B68" s="1">
        <v>1985</v>
      </c>
      <c r="C68" s="6">
        <v>83552.883751000001</v>
      </c>
      <c r="D68" s="6">
        <v>419.77808548000002</v>
      </c>
      <c r="E68" s="6">
        <v>4000.2475254000001</v>
      </c>
      <c r="F68" s="6">
        <v>4563.3850425000001</v>
      </c>
      <c r="G68" s="6">
        <v>1243.2146994</v>
      </c>
      <c r="H68" s="6">
        <v>38024.344529790003</v>
      </c>
      <c r="I68" s="6">
        <v>35301.913868429998</v>
      </c>
      <c r="J68" s="6">
        <v>78956.585699000003</v>
      </c>
      <c r="K68" s="6">
        <v>795.43292499999905</v>
      </c>
      <c r="L68" s="6">
        <v>9630.9806580000004</v>
      </c>
      <c r="M68" s="6">
        <v>5487.5720709999896</v>
      </c>
      <c r="N68" s="6">
        <v>951.81310607</v>
      </c>
      <c r="O68" s="6">
        <v>34375.214887319897</v>
      </c>
      <c r="P68" s="6">
        <v>27715.572051610114</v>
      </c>
      <c r="Q68" s="6">
        <f t="shared" ref="Q68:Q121" si="43">J68+C68</f>
        <v>162509.46945</v>
      </c>
      <c r="R68" s="6">
        <f t="shared" ref="R68:R121" si="44">K68+D68</f>
        <v>1215.211010479999</v>
      </c>
      <c r="S68" s="6">
        <f t="shared" ref="S68:S121" si="45">L68+E68</f>
        <v>13631.2281834</v>
      </c>
      <c r="T68" s="6">
        <f t="shared" ref="T68:T121" si="46">M68+F68</f>
        <v>10050.95711349999</v>
      </c>
      <c r="U68" s="6">
        <f t="shared" ref="U68:U121" si="47">N68+G68</f>
        <v>2195.0278054700002</v>
      </c>
      <c r="V68" s="6">
        <f t="shared" ref="V68:V121" si="48">O68+H68</f>
        <v>72399.559417109907</v>
      </c>
      <c r="W68" s="6">
        <f t="shared" ref="W68:W121" si="49">P68+I68</f>
        <v>63017.485920040112</v>
      </c>
      <c r="X68" s="7">
        <f t="shared" ref="X68:X121" si="50">R68/$Q68</f>
        <v>7.4777858459127407E-3</v>
      </c>
      <c r="Y68" s="7">
        <f t="shared" ref="Y68:AB121" si="51">S68/$Q68</f>
        <v>8.387959316791678E-2</v>
      </c>
      <c r="Z68" s="7">
        <f t="shared" si="51"/>
        <v>6.1848439647957935E-2</v>
      </c>
      <c r="AA68" s="7">
        <f t="shared" si="51"/>
        <v>1.3507076313145887E-2</v>
      </c>
      <c r="AB68" s="7">
        <f t="shared" si="51"/>
        <v>0.44550978882732367</v>
      </c>
      <c r="AC68" s="7">
        <f t="shared" si="37"/>
        <v>0.38777731619774303</v>
      </c>
      <c r="AD68" s="12">
        <f t="shared" ref="AD68:AD131" si="52">SUM(X68:AC68)</f>
        <v>1</v>
      </c>
      <c r="AE68" s="2">
        <f t="shared" ref="AE68:AE121" si="53">SUM(X68:AB68)</f>
        <v>0.61222268380225697</v>
      </c>
      <c r="AF68" s="2">
        <f t="shared" si="38"/>
        <v>1.2214160049528654E-2</v>
      </c>
      <c r="AG68" s="2">
        <f t="shared" si="39"/>
        <v>0.13700830659683497</v>
      </c>
      <c r="AH68" s="2">
        <f t="shared" si="40"/>
        <v>0.10102278351374266</v>
      </c>
      <c r="AI68" s="2">
        <f t="shared" si="41"/>
        <v>2.2062358469403864E-2</v>
      </c>
      <c r="AJ68" s="2">
        <f t="shared" si="42"/>
        <v>0.72769239137048991</v>
      </c>
      <c r="AK68" s="2">
        <f t="shared" ref="AK68:AK121" si="54">SUM(AF68:AJ68)</f>
        <v>1</v>
      </c>
      <c r="AL68" s="2">
        <f t="shared" ref="AL68:AL121" si="55">X68+AF68*$AC68</f>
        <v>1.2214160049528654E-2</v>
      </c>
      <c r="AM68" s="2">
        <f t="shared" ref="AM68:AM121" si="56">Y68+AG68*$AC68</f>
        <v>0.13700830659683497</v>
      </c>
      <c r="AN68" s="2">
        <f t="shared" ref="AN68:AN121" si="57">Z68+AH68*$AC68</f>
        <v>0.10102278351374266</v>
      </c>
      <c r="AO68" s="2">
        <f t="shared" ref="AO68:AO121" si="58">AA68+AI68*$AC68</f>
        <v>2.2062358469403864E-2</v>
      </c>
      <c r="AP68" s="2">
        <f t="shared" ref="AP68:AP121" si="59">AB68+AJ68*$AC68</f>
        <v>0.72769239137048991</v>
      </c>
      <c r="AQ68" s="2">
        <f t="shared" ref="AQ68:AQ121" si="60">SUM(AL68:AP68)</f>
        <v>1</v>
      </c>
      <c r="AS68" s="6">
        <v>435950</v>
      </c>
      <c r="AT68" s="2">
        <f t="shared" ref="AT68:AT131" si="61">C68/AS68</f>
        <v>0.19165703349237298</v>
      </c>
      <c r="AV68" s="2">
        <f t="shared" ref="AV68:AV121" si="62">AL68-X68</f>
        <v>4.736374203615913E-3</v>
      </c>
      <c r="AW68" s="2">
        <f t="shared" ref="AW68:AW121" si="63">AM68-Y68</f>
        <v>5.3128713428918187E-2</v>
      </c>
      <c r="AX68" s="2">
        <f t="shared" ref="AX68:AX121" si="64">AN68-Z68</f>
        <v>3.9174343865784729E-2</v>
      </c>
      <c r="AY68" s="2">
        <f t="shared" ref="AY68:AY121" si="65">AO68-AA68</f>
        <v>8.5552821562579762E-3</v>
      </c>
      <c r="AZ68" s="2">
        <f t="shared" ref="AZ68:AZ121" si="66">AP68-AB68</f>
        <v>0.28218260254316624</v>
      </c>
      <c r="BA68" s="2">
        <f t="shared" ref="BA68:BA121" si="67">SUM(AV68:AZ68)</f>
        <v>0.38777731619774303</v>
      </c>
      <c r="BD68" s="2"/>
    </row>
    <row r="69" spans="1:56">
      <c r="A69" s="1" t="s">
        <v>2</v>
      </c>
      <c r="B69" s="1">
        <v>1986</v>
      </c>
      <c r="C69" s="6">
        <v>94220.921077999898</v>
      </c>
      <c r="D69" s="6">
        <v>483.10313828</v>
      </c>
      <c r="E69" s="6">
        <v>4075.7531557000002</v>
      </c>
      <c r="F69" s="6">
        <v>5118.0248896000003</v>
      </c>
      <c r="G69" s="6">
        <v>1848.8501255000001</v>
      </c>
      <c r="H69" s="6">
        <v>50553.354120999902</v>
      </c>
      <c r="I69" s="6">
        <v>32141.83564791999</v>
      </c>
      <c r="J69" s="6">
        <v>97834.292587000004</v>
      </c>
      <c r="K69" s="6">
        <v>1005.306314</v>
      </c>
      <c r="L69" s="6">
        <v>10317.775648000001</v>
      </c>
      <c r="M69" s="6">
        <v>6684.9183848000002</v>
      </c>
      <c r="N69" s="6">
        <v>1354.4074794999899</v>
      </c>
      <c r="O69" s="6">
        <v>48061.345069590003</v>
      </c>
      <c r="P69" s="6">
        <v>30410.539691110014</v>
      </c>
      <c r="Q69" s="6">
        <f t="shared" si="43"/>
        <v>192055.2136649999</v>
      </c>
      <c r="R69" s="6">
        <f t="shared" si="44"/>
        <v>1488.4094522800001</v>
      </c>
      <c r="S69" s="6">
        <f t="shared" si="45"/>
        <v>14393.528803700001</v>
      </c>
      <c r="T69" s="6">
        <f t="shared" si="46"/>
        <v>11802.943274400001</v>
      </c>
      <c r="U69" s="6">
        <f t="shared" si="47"/>
        <v>3203.2576049999898</v>
      </c>
      <c r="V69" s="6">
        <f t="shared" si="48"/>
        <v>98614.699190589905</v>
      </c>
      <c r="W69" s="6">
        <f t="shared" si="49"/>
        <v>62552.375339030004</v>
      </c>
      <c r="X69" s="7">
        <f t="shared" si="50"/>
        <v>7.7499039150075808E-3</v>
      </c>
      <c r="Y69" s="7">
        <f t="shared" si="51"/>
        <v>7.4944743904773639E-2</v>
      </c>
      <c r="Z69" s="7">
        <f t="shared" si="51"/>
        <v>6.1455989916461021E-2</v>
      </c>
      <c r="AA69" s="7">
        <f t="shared" si="51"/>
        <v>1.6678837006671436E-2</v>
      </c>
      <c r="AB69" s="7">
        <f t="shared" si="51"/>
        <v>0.51347056561871107</v>
      </c>
      <c r="AC69" s="7">
        <f t="shared" si="37"/>
        <v>0.32569995963837528</v>
      </c>
      <c r="AD69" s="12">
        <f t="shared" si="52"/>
        <v>1</v>
      </c>
      <c r="AE69" s="2">
        <f t="shared" si="53"/>
        <v>0.67430004036162483</v>
      </c>
      <c r="AF69" s="2">
        <f t="shared" si="38"/>
        <v>1.1493257379684175E-2</v>
      </c>
      <c r="AG69" s="2">
        <f t="shared" si="39"/>
        <v>0.11114450455109127</v>
      </c>
      <c r="AH69" s="2">
        <f t="shared" si="40"/>
        <v>9.114042153030627E-2</v>
      </c>
      <c r="AI69" s="2">
        <f t="shared" si="41"/>
        <v>2.4735037829341715E-2</v>
      </c>
      <c r="AJ69" s="2">
        <f t="shared" si="42"/>
        <v>0.76148677870957648</v>
      </c>
      <c r="AK69" s="2">
        <f t="shared" si="54"/>
        <v>1</v>
      </c>
      <c r="AL69" s="2">
        <f t="shared" si="55"/>
        <v>1.1493257379684176E-2</v>
      </c>
      <c r="AM69" s="2">
        <f t="shared" si="56"/>
        <v>0.11114450455109129</v>
      </c>
      <c r="AN69" s="2">
        <f t="shared" si="57"/>
        <v>9.1140421530306284E-2</v>
      </c>
      <c r="AO69" s="2">
        <f t="shared" si="58"/>
        <v>2.4735037829341718E-2</v>
      </c>
      <c r="AP69" s="2">
        <f t="shared" si="59"/>
        <v>0.76148677870957648</v>
      </c>
      <c r="AQ69" s="2">
        <f t="shared" si="60"/>
        <v>1</v>
      </c>
      <c r="AS69" s="6">
        <v>617346</v>
      </c>
      <c r="AT69" s="2">
        <f t="shared" si="61"/>
        <v>0.15262255052758081</v>
      </c>
      <c r="AV69" s="2">
        <f t="shared" si="62"/>
        <v>3.7433534646765954E-3</v>
      </c>
      <c r="AW69" s="2">
        <f t="shared" si="63"/>
        <v>3.619976064631765E-2</v>
      </c>
      <c r="AX69" s="2">
        <f t="shared" si="64"/>
        <v>2.9684431613845264E-2</v>
      </c>
      <c r="AY69" s="2">
        <f t="shared" si="65"/>
        <v>8.0562008226702821E-3</v>
      </c>
      <c r="AZ69" s="2">
        <f t="shared" si="66"/>
        <v>0.24801621309086541</v>
      </c>
      <c r="BA69" s="2">
        <f t="shared" si="67"/>
        <v>0.32569995963837517</v>
      </c>
      <c r="BD69" s="2"/>
    </row>
    <row r="70" spans="1:56">
      <c r="A70" s="1" t="s">
        <v>2</v>
      </c>
      <c r="B70" s="1">
        <v>1987</v>
      </c>
      <c r="C70" s="6">
        <v>115596.092829999</v>
      </c>
      <c r="D70" s="6">
        <v>747.17868300999896</v>
      </c>
      <c r="E70" s="6">
        <v>4830.4854968999998</v>
      </c>
      <c r="F70" s="6">
        <v>6891.0661280000004</v>
      </c>
      <c r="G70" s="6">
        <v>2264.1364536999899</v>
      </c>
      <c r="H70" s="6">
        <v>64364.048740480001</v>
      </c>
      <c r="I70" s="6">
        <v>36499.177327909019</v>
      </c>
      <c r="J70" s="6">
        <v>116602.059989999</v>
      </c>
      <c r="K70" s="6">
        <v>1090.700949</v>
      </c>
      <c r="L70" s="6">
        <v>10740.456453999899</v>
      </c>
      <c r="M70" s="6">
        <v>8371.1419093000004</v>
      </c>
      <c r="N70" s="6">
        <v>1882.0861645</v>
      </c>
      <c r="O70" s="6">
        <v>60609.57853929</v>
      </c>
      <c r="P70" s="6">
        <v>33908.095973909112</v>
      </c>
      <c r="Q70" s="6">
        <f t="shared" si="43"/>
        <v>232198.15281999801</v>
      </c>
      <c r="R70" s="6">
        <f t="shared" si="44"/>
        <v>1837.8796320099991</v>
      </c>
      <c r="S70" s="6">
        <f t="shared" si="45"/>
        <v>15570.941950899898</v>
      </c>
      <c r="T70" s="6">
        <f t="shared" si="46"/>
        <v>15262.208037300001</v>
      </c>
      <c r="U70" s="6">
        <f t="shared" si="47"/>
        <v>4146.2226181999904</v>
      </c>
      <c r="V70" s="6">
        <f t="shared" si="48"/>
        <v>124973.62727977001</v>
      </c>
      <c r="W70" s="6">
        <f t="shared" si="49"/>
        <v>70407.273301818132</v>
      </c>
      <c r="X70" s="7">
        <f t="shared" si="50"/>
        <v>7.9151345938343401E-3</v>
      </c>
      <c r="Y70" s="7">
        <f t="shared" si="51"/>
        <v>6.7058853663537213E-2</v>
      </c>
      <c r="Z70" s="7">
        <f t="shared" si="51"/>
        <v>6.5729239668548933E-2</v>
      </c>
      <c r="AA70" s="7">
        <f t="shared" si="51"/>
        <v>1.7856397942210063E-2</v>
      </c>
      <c r="AB70" s="7">
        <f t="shared" si="51"/>
        <v>0.53821973069979856</v>
      </c>
      <c r="AC70" s="7">
        <f t="shared" si="37"/>
        <v>0.30322064343207095</v>
      </c>
      <c r="AD70" s="12">
        <f t="shared" si="52"/>
        <v>1</v>
      </c>
      <c r="AE70" s="2">
        <f t="shared" si="53"/>
        <v>0.69677935656792911</v>
      </c>
      <c r="AF70" s="2">
        <f t="shared" si="38"/>
        <v>1.1359599734442897E-2</v>
      </c>
      <c r="AG70" s="2">
        <f t="shared" si="39"/>
        <v>9.6241160177080592E-2</v>
      </c>
      <c r="AH70" s="2">
        <f t="shared" si="40"/>
        <v>9.4332932009217732E-2</v>
      </c>
      <c r="AI70" s="2">
        <f t="shared" si="41"/>
        <v>2.5627047893846781E-2</v>
      </c>
      <c r="AJ70" s="2">
        <f t="shared" si="42"/>
        <v>0.77243926018541198</v>
      </c>
      <c r="AK70" s="2">
        <f t="shared" si="54"/>
        <v>1</v>
      </c>
      <c r="AL70" s="2">
        <f t="shared" si="55"/>
        <v>1.1359599734442897E-2</v>
      </c>
      <c r="AM70" s="2">
        <f t="shared" si="56"/>
        <v>9.6241160177080592E-2</v>
      </c>
      <c r="AN70" s="2">
        <f t="shared" si="57"/>
        <v>9.4332932009217732E-2</v>
      </c>
      <c r="AO70" s="2">
        <f t="shared" si="58"/>
        <v>2.5627047893846781E-2</v>
      </c>
      <c r="AP70" s="2">
        <f t="shared" si="59"/>
        <v>0.77243926018541198</v>
      </c>
      <c r="AQ70" s="2">
        <f t="shared" si="60"/>
        <v>1</v>
      </c>
      <c r="AS70" s="6">
        <v>776806</v>
      </c>
      <c r="AT70" s="2">
        <f t="shared" si="61"/>
        <v>0.14880947473371603</v>
      </c>
      <c r="AV70" s="2">
        <f t="shared" si="62"/>
        <v>3.4444651406085568E-3</v>
      </c>
      <c r="AW70" s="2">
        <f t="shared" si="63"/>
        <v>2.918230651354338E-2</v>
      </c>
      <c r="AX70" s="2">
        <f t="shared" si="64"/>
        <v>2.8603692340668799E-2</v>
      </c>
      <c r="AY70" s="2">
        <f t="shared" si="65"/>
        <v>7.7706499516367183E-3</v>
      </c>
      <c r="AZ70" s="2">
        <f t="shared" si="66"/>
        <v>0.23421952948561342</v>
      </c>
      <c r="BA70" s="2">
        <f t="shared" si="67"/>
        <v>0.30322064343207089</v>
      </c>
      <c r="BD70" s="2"/>
    </row>
    <row r="71" spans="1:56">
      <c r="A71" s="1" t="s">
        <v>2</v>
      </c>
      <c r="B71" s="1">
        <v>1988</v>
      </c>
      <c r="C71" s="6">
        <v>128163.00065</v>
      </c>
      <c r="D71" s="6">
        <v>1074.0996359000001</v>
      </c>
      <c r="E71" s="6">
        <v>5707.5177153000004</v>
      </c>
      <c r="F71" s="6">
        <v>7239.8551670999996</v>
      </c>
      <c r="G71" s="6">
        <v>3016.9068883</v>
      </c>
      <c r="H71" s="6">
        <v>72910.693547629897</v>
      </c>
      <c r="I71" s="6">
        <v>38213.927695770108</v>
      </c>
      <c r="J71" s="6">
        <v>127926.24198000001</v>
      </c>
      <c r="K71" s="6">
        <v>1299.2976639999899</v>
      </c>
      <c r="L71" s="6">
        <v>11116.126687</v>
      </c>
      <c r="M71" s="6">
        <v>9998.7145674000003</v>
      </c>
      <c r="N71" s="6">
        <v>2458.8777611</v>
      </c>
      <c r="O71" s="6">
        <v>66809.495489559995</v>
      </c>
      <c r="P71" s="6">
        <v>36243.729810940029</v>
      </c>
      <c r="Q71" s="6">
        <f t="shared" si="43"/>
        <v>256089.24262999999</v>
      </c>
      <c r="R71" s="6">
        <f t="shared" si="44"/>
        <v>2373.3972998999898</v>
      </c>
      <c r="S71" s="6">
        <f t="shared" si="45"/>
        <v>16823.6444023</v>
      </c>
      <c r="T71" s="6">
        <f t="shared" si="46"/>
        <v>17238.569734500001</v>
      </c>
      <c r="U71" s="6">
        <f t="shared" si="47"/>
        <v>5475.7846494000005</v>
      </c>
      <c r="V71" s="6">
        <f t="shared" si="48"/>
        <v>139720.18903718988</v>
      </c>
      <c r="W71" s="6">
        <f t="shared" si="49"/>
        <v>74457.657506710137</v>
      </c>
      <c r="X71" s="7">
        <f t="shared" si="50"/>
        <v>9.2678523921018233E-3</v>
      </c>
      <c r="Y71" s="7">
        <f t="shared" si="51"/>
        <v>6.5694459593552509E-2</v>
      </c>
      <c r="Z71" s="7">
        <f t="shared" si="51"/>
        <v>6.7314696851231814E-2</v>
      </c>
      <c r="AA71" s="7">
        <f t="shared" si="51"/>
        <v>2.1382329820512854E-2</v>
      </c>
      <c r="AB71" s="7">
        <f t="shared" si="51"/>
        <v>0.54559179293235227</v>
      </c>
      <c r="AC71" s="7">
        <f t="shared" si="37"/>
        <v>0.29074886841024877</v>
      </c>
      <c r="AD71" s="12">
        <f t="shared" si="52"/>
        <v>1</v>
      </c>
      <c r="AE71" s="2">
        <f t="shared" si="53"/>
        <v>0.70925113158975128</v>
      </c>
      <c r="AF71" s="2">
        <f t="shared" si="38"/>
        <v>1.3067095672203429E-2</v>
      </c>
      <c r="AG71" s="2">
        <f t="shared" si="39"/>
        <v>9.2625103672801523E-2</v>
      </c>
      <c r="AH71" s="2">
        <f t="shared" si="40"/>
        <v>9.49095374727838E-2</v>
      </c>
      <c r="AI71" s="2">
        <f t="shared" si="41"/>
        <v>3.0147755665310565E-2</v>
      </c>
      <c r="AJ71" s="2">
        <f t="shared" si="42"/>
        <v>0.76925050751690072</v>
      </c>
      <c r="AK71" s="2">
        <f t="shared" si="54"/>
        <v>1</v>
      </c>
      <c r="AL71" s="2">
        <f t="shared" si="55"/>
        <v>1.3067095672203429E-2</v>
      </c>
      <c r="AM71" s="2">
        <f t="shared" si="56"/>
        <v>9.2625103672801523E-2</v>
      </c>
      <c r="AN71" s="2">
        <f t="shared" si="57"/>
        <v>9.49095374727838E-2</v>
      </c>
      <c r="AO71" s="2">
        <f t="shared" si="58"/>
        <v>3.0147755665310569E-2</v>
      </c>
      <c r="AP71" s="2">
        <f t="shared" si="59"/>
        <v>0.76925050751690072</v>
      </c>
      <c r="AQ71" s="2">
        <f t="shared" si="60"/>
        <v>1</v>
      </c>
      <c r="AS71" s="6">
        <v>859535</v>
      </c>
      <c r="AT71" s="2">
        <f t="shared" si="61"/>
        <v>0.14910736694840815</v>
      </c>
      <c r="AV71" s="2">
        <f t="shared" si="62"/>
        <v>3.7992432801016059E-3</v>
      </c>
      <c r="AW71" s="2">
        <f t="shared" si="63"/>
        <v>2.6930644079249014E-2</v>
      </c>
      <c r="AX71" s="2">
        <f t="shared" si="64"/>
        <v>2.7594840621551986E-2</v>
      </c>
      <c r="AY71" s="2">
        <f t="shared" si="65"/>
        <v>8.7654258447977147E-3</v>
      </c>
      <c r="AZ71" s="2">
        <f t="shared" si="66"/>
        <v>0.22365871458454845</v>
      </c>
      <c r="BA71" s="2">
        <f t="shared" si="67"/>
        <v>0.29074886841024877</v>
      </c>
      <c r="BD71" s="2"/>
    </row>
    <row r="72" spans="1:56">
      <c r="A72" s="1" t="s">
        <v>2</v>
      </c>
      <c r="B72" s="1">
        <v>1989</v>
      </c>
      <c r="C72" s="6">
        <v>141534.95813000001</v>
      </c>
      <c r="D72" s="6">
        <v>1290.9879579000001</v>
      </c>
      <c r="E72" s="6">
        <v>6302.1685034000002</v>
      </c>
      <c r="F72" s="6">
        <v>7554.6667703000003</v>
      </c>
      <c r="G72" s="6">
        <v>3019.1575681999998</v>
      </c>
      <c r="H72" s="6">
        <v>80345.220837029905</v>
      </c>
      <c r="I72" s="6">
        <v>43022.75649317012</v>
      </c>
      <c r="J72" s="6">
        <v>140500.860439999</v>
      </c>
      <c r="K72" s="6">
        <v>1236.96192</v>
      </c>
      <c r="L72" s="6">
        <v>11825.804383000001</v>
      </c>
      <c r="M72" s="6">
        <v>10770.279321</v>
      </c>
      <c r="N72" s="6">
        <v>3235.5480902999998</v>
      </c>
      <c r="O72" s="6">
        <v>72995.998884029905</v>
      </c>
      <c r="P72" s="6">
        <v>40436.267841669098</v>
      </c>
      <c r="Q72" s="6">
        <f t="shared" si="43"/>
        <v>282035.81856999901</v>
      </c>
      <c r="R72" s="6">
        <f t="shared" si="44"/>
        <v>2527.9498779</v>
      </c>
      <c r="S72" s="6">
        <f t="shared" si="45"/>
        <v>18127.972886399999</v>
      </c>
      <c r="T72" s="6">
        <f t="shared" si="46"/>
        <v>18324.9460913</v>
      </c>
      <c r="U72" s="6">
        <f t="shared" si="47"/>
        <v>6254.7056584999991</v>
      </c>
      <c r="V72" s="6">
        <f t="shared" si="48"/>
        <v>153341.21972105981</v>
      </c>
      <c r="W72" s="6">
        <f t="shared" si="49"/>
        <v>83459.024334839225</v>
      </c>
      <c r="X72" s="7">
        <f t="shared" si="50"/>
        <v>8.9632227945989889E-3</v>
      </c>
      <c r="Y72" s="7">
        <f t="shared" si="51"/>
        <v>6.4275427774790894E-2</v>
      </c>
      <c r="Z72" s="7">
        <f t="shared" si="51"/>
        <v>6.497382560914651E-2</v>
      </c>
      <c r="AA72" s="7">
        <f t="shared" si="51"/>
        <v>2.2176990462463658E-2</v>
      </c>
      <c r="AB72" s="7">
        <f t="shared" si="51"/>
        <v>0.54369413253445242</v>
      </c>
      <c r="AC72" s="7">
        <f t="shared" si="37"/>
        <v>0.29591640082454762</v>
      </c>
      <c r="AD72" s="12">
        <f t="shared" si="52"/>
        <v>1</v>
      </c>
      <c r="AE72" s="2">
        <f t="shared" si="53"/>
        <v>0.70408359917545249</v>
      </c>
      <c r="AF72" s="2">
        <f t="shared" si="38"/>
        <v>1.2730338847681948E-2</v>
      </c>
      <c r="AG72" s="2">
        <f t="shared" si="39"/>
        <v>9.128948302454909E-2</v>
      </c>
      <c r="AH72" s="2">
        <f t="shared" si="40"/>
        <v>9.2281407613012026E-2</v>
      </c>
      <c r="AI72" s="2">
        <f t="shared" si="41"/>
        <v>3.1497666595891427E-2</v>
      </c>
      <c r="AJ72" s="2">
        <f t="shared" si="42"/>
        <v>0.77220110391886554</v>
      </c>
      <c r="AK72" s="2">
        <f t="shared" si="54"/>
        <v>1</v>
      </c>
      <c r="AL72" s="2">
        <f t="shared" si="55"/>
        <v>1.273033884768195E-2</v>
      </c>
      <c r="AM72" s="2">
        <f t="shared" si="56"/>
        <v>9.1289483024549103E-2</v>
      </c>
      <c r="AN72" s="2">
        <f t="shared" si="57"/>
        <v>9.228140761301204E-2</v>
      </c>
      <c r="AO72" s="2">
        <f t="shared" si="58"/>
        <v>3.1497666595891427E-2</v>
      </c>
      <c r="AP72" s="2">
        <f t="shared" si="59"/>
        <v>0.77220110391886565</v>
      </c>
      <c r="AQ72" s="2">
        <f t="shared" si="60"/>
        <v>1.0000000000000002</v>
      </c>
      <c r="AS72" s="6">
        <v>895263</v>
      </c>
      <c r="AT72" s="2">
        <f t="shared" si="61"/>
        <v>0.15809316159608966</v>
      </c>
      <c r="AV72" s="2">
        <f t="shared" si="62"/>
        <v>3.7671160530829608E-3</v>
      </c>
      <c r="AW72" s="2">
        <f t="shared" si="63"/>
        <v>2.7014055249758209E-2</v>
      </c>
      <c r="AX72" s="2">
        <f t="shared" si="64"/>
        <v>2.730758200386553E-2</v>
      </c>
      <c r="AY72" s="2">
        <f t="shared" si="65"/>
        <v>9.3206761334277688E-3</v>
      </c>
      <c r="AZ72" s="2">
        <f t="shared" si="66"/>
        <v>0.22850697138441323</v>
      </c>
      <c r="BA72" s="2">
        <f t="shared" si="67"/>
        <v>0.29591640082454773</v>
      </c>
      <c r="BD72" s="2"/>
    </row>
    <row r="73" spans="1:56">
      <c r="A73" s="1" t="s">
        <v>2</v>
      </c>
      <c r="B73" s="1">
        <v>1990</v>
      </c>
      <c r="C73" s="6">
        <v>167708.72218000001</v>
      </c>
      <c r="D73" s="6">
        <v>1417.4789713</v>
      </c>
      <c r="E73" s="6">
        <v>7882.3128594</v>
      </c>
      <c r="F73" s="6">
        <v>9777.4042879999906</v>
      </c>
      <c r="G73" s="6">
        <v>3564.1241467</v>
      </c>
      <c r="H73" s="6">
        <v>94436.956520909895</v>
      </c>
      <c r="I73" s="6">
        <v>50630.445393690126</v>
      </c>
      <c r="J73" s="6">
        <v>168554.13265000001</v>
      </c>
      <c r="K73" s="6">
        <v>964.63270399999897</v>
      </c>
      <c r="L73" s="6">
        <v>12653.069056</v>
      </c>
      <c r="M73" s="6">
        <v>11614.599006</v>
      </c>
      <c r="N73" s="6">
        <v>4098.9570057999899</v>
      </c>
      <c r="O73" s="6">
        <v>92251.921000749906</v>
      </c>
      <c r="P73" s="6">
        <v>46970.953877450112</v>
      </c>
      <c r="Q73" s="6">
        <f t="shared" si="43"/>
        <v>336262.85483000003</v>
      </c>
      <c r="R73" s="6">
        <f t="shared" si="44"/>
        <v>2382.1116752999988</v>
      </c>
      <c r="S73" s="6">
        <f t="shared" si="45"/>
        <v>20535.381915400001</v>
      </c>
      <c r="T73" s="6">
        <f t="shared" si="46"/>
        <v>21392.003293999991</v>
      </c>
      <c r="U73" s="6">
        <f t="shared" si="47"/>
        <v>7663.0811524999899</v>
      </c>
      <c r="V73" s="6">
        <f t="shared" si="48"/>
        <v>186688.8775216598</v>
      </c>
      <c r="W73" s="6">
        <f t="shared" si="49"/>
        <v>97601.399271140239</v>
      </c>
      <c r="X73" s="7">
        <f t="shared" si="50"/>
        <v>7.0840761656659687E-3</v>
      </c>
      <c r="Y73" s="7">
        <f t="shared" si="51"/>
        <v>6.1069433095076182E-2</v>
      </c>
      <c r="Z73" s="7">
        <f t="shared" si="51"/>
        <v>6.3616908578305098E-2</v>
      </c>
      <c r="AA73" s="7">
        <f t="shared" si="51"/>
        <v>2.2788961202313329E-2</v>
      </c>
      <c r="AB73" s="7">
        <f t="shared" si="51"/>
        <v>0.55518733288588074</v>
      </c>
      <c r="AC73" s="7">
        <f t="shared" si="37"/>
        <v>0.29025328807275869</v>
      </c>
      <c r="AD73" s="12">
        <f t="shared" si="52"/>
        <v>1</v>
      </c>
      <c r="AE73" s="2">
        <f t="shared" si="53"/>
        <v>0.70974671192724137</v>
      </c>
      <c r="AF73" s="2">
        <f t="shared" si="38"/>
        <v>9.9811327711965252E-3</v>
      </c>
      <c r="AG73" s="2">
        <f t="shared" si="39"/>
        <v>8.6043981703344083E-2</v>
      </c>
      <c r="AH73" s="2">
        <f t="shared" si="40"/>
        <v>8.9633255792844993E-2</v>
      </c>
      <c r="AI73" s="2">
        <f t="shared" si="41"/>
        <v>3.2108582990729662E-2</v>
      </c>
      <c r="AJ73" s="2">
        <f t="shared" si="42"/>
        <v>0.78223304674188465</v>
      </c>
      <c r="AK73" s="2">
        <f t="shared" si="54"/>
        <v>0.99999999999999989</v>
      </c>
      <c r="AL73" s="2">
        <f t="shared" si="55"/>
        <v>9.981132771196527E-3</v>
      </c>
      <c r="AM73" s="2">
        <f t="shared" si="56"/>
        <v>8.6043981703344097E-2</v>
      </c>
      <c r="AN73" s="2">
        <f t="shared" si="57"/>
        <v>8.9633255792845007E-2</v>
      </c>
      <c r="AO73" s="2">
        <f t="shared" si="58"/>
        <v>3.2108582990729662E-2</v>
      </c>
      <c r="AP73" s="2">
        <f t="shared" si="59"/>
        <v>0.78223304674188465</v>
      </c>
      <c r="AQ73" s="2">
        <f t="shared" si="60"/>
        <v>1</v>
      </c>
      <c r="AS73" s="6">
        <v>1134155</v>
      </c>
      <c r="AT73" s="2">
        <f t="shared" si="61"/>
        <v>0.14787107774510538</v>
      </c>
      <c r="AV73" s="2">
        <f t="shared" si="62"/>
        <v>2.8970566055305583E-3</v>
      </c>
      <c r="AW73" s="2">
        <f t="shared" si="63"/>
        <v>2.4974548608267914E-2</v>
      </c>
      <c r="AX73" s="2">
        <f t="shared" si="64"/>
        <v>2.6016347214539909E-2</v>
      </c>
      <c r="AY73" s="2">
        <f t="shared" si="65"/>
        <v>9.3196217884163324E-3</v>
      </c>
      <c r="AZ73" s="2">
        <f t="shared" si="66"/>
        <v>0.22704571385600392</v>
      </c>
      <c r="BA73" s="2">
        <f t="shared" si="67"/>
        <v>0.29025328807275863</v>
      </c>
      <c r="BD73" s="2"/>
    </row>
    <row r="74" spans="1:56">
      <c r="A74" s="1" t="s">
        <v>2</v>
      </c>
      <c r="B74" s="1">
        <v>1991</v>
      </c>
      <c r="C74" s="6">
        <v>168562.13688000001</v>
      </c>
      <c r="D74" s="6">
        <v>1761.9701686000001</v>
      </c>
      <c r="E74" s="6">
        <v>8678.9847594000003</v>
      </c>
      <c r="F74" s="6">
        <v>9735.9899291999991</v>
      </c>
      <c r="G74" s="6">
        <v>3896.5316551000001</v>
      </c>
      <c r="H74" s="6">
        <v>95157.523443269994</v>
      </c>
      <c r="I74" s="6">
        <v>49331.136924430029</v>
      </c>
      <c r="J74" s="6">
        <v>169397.508919999</v>
      </c>
      <c r="K74" s="6">
        <v>1261.8819840000001</v>
      </c>
      <c r="L74" s="6">
        <v>11507.324279</v>
      </c>
      <c r="M74" s="6">
        <v>10773.661813000001</v>
      </c>
      <c r="N74" s="6">
        <v>3772.1854730999898</v>
      </c>
      <c r="O74" s="6">
        <v>94927.611112229904</v>
      </c>
      <c r="P74" s="6">
        <v>47154.844258669116</v>
      </c>
      <c r="Q74" s="6">
        <f t="shared" si="43"/>
        <v>337959.64579999901</v>
      </c>
      <c r="R74" s="6">
        <f t="shared" si="44"/>
        <v>3023.8521526000004</v>
      </c>
      <c r="S74" s="6">
        <f t="shared" si="45"/>
        <v>20186.309038400002</v>
      </c>
      <c r="T74" s="6">
        <f t="shared" si="46"/>
        <v>20509.6517422</v>
      </c>
      <c r="U74" s="6">
        <f t="shared" si="47"/>
        <v>7668.7171281999899</v>
      </c>
      <c r="V74" s="6">
        <f t="shared" si="48"/>
        <v>190085.13455549988</v>
      </c>
      <c r="W74" s="6">
        <f t="shared" si="49"/>
        <v>96485.981183099153</v>
      </c>
      <c r="X74" s="7">
        <f t="shared" si="50"/>
        <v>8.9473763811123309E-3</v>
      </c>
      <c r="Y74" s="7">
        <f t="shared" si="51"/>
        <v>5.9729939030490196E-2</v>
      </c>
      <c r="Z74" s="7">
        <f t="shared" si="51"/>
        <v>6.0686688476225346E-2</v>
      </c>
      <c r="AA74" s="7">
        <f t="shared" si="51"/>
        <v>2.2691221344036609E-2</v>
      </c>
      <c r="AB74" s="7">
        <f t="shared" si="51"/>
        <v>0.5624492063410147</v>
      </c>
      <c r="AC74" s="7">
        <f t="shared" si="37"/>
        <v>0.28549556842712087</v>
      </c>
      <c r="AD74" s="12">
        <f t="shared" si="52"/>
        <v>1</v>
      </c>
      <c r="AE74" s="2">
        <f t="shared" si="53"/>
        <v>0.71450443157287924</v>
      </c>
      <c r="AF74" s="2">
        <f t="shared" si="38"/>
        <v>1.2522492493735781E-2</v>
      </c>
      <c r="AG74" s="2">
        <f t="shared" si="39"/>
        <v>8.3596317099116219E-2</v>
      </c>
      <c r="AH74" s="2">
        <f t="shared" si="40"/>
        <v>8.4935356303714293E-2</v>
      </c>
      <c r="AI74" s="2">
        <f t="shared" si="41"/>
        <v>3.175798545305749E-2</v>
      </c>
      <c r="AJ74" s="2">
        <f t="shared" si="42"/>
        <v>0.78718784865037617</v>
      </c>
      <c r="AK74" s="2">
        <f t="shared" si="54"/>
        <v>1</v>
      </c>
      <c r="AL74" s="2">
        <f t="shared" si="55"/>
        <v>1.2522492493735781E-2</v>
      </c>
      <c r="AM74" s="2">
        <f t="shared" si="56"/>
        <v>8.3596317099116219E-2</v>
      </c>
      <c r="AN74" s="2">
        <f t="shared" si="57"/>
        <v>8.4935356303714307E-2</v>
      </c>
      <c r="AO74" s="2">
        <f t="shared" si="58"/>
        <v>3.1757985453057497E-2</v>
      </c>
      <c r="AP74" s="2">
        <f t="shared" si="59"/>
        <v>0.78718784865037628</v>
      </c>
      <c r="AQ74" s="2">
        <f t="shared" si="60"/>
        <v>1</v>
      </c>
      <c r="AS74" s="6">
        <v>1195950</v>
      </c>
      <c r="AT74" s="2">
        <f t="shared" si="61"/>
        <v>0.14094413385174967</v>
      </c>
      <c r="AV74" s="2">
        <f t="shared" si="62"/>
        <v>3.5751161126234502E-3</v>
      </c>
      <c r="AW74" s="2">
        <f t="shared" si="63"/>
        <v>2.3866378068626022E-2</v>
      </c>
      <c r="AX74" s="2">
        <f t="shared" si="64"/>
        <v>2.4248667827488961E-2</v>
      </c>
      <c r="AY74" s="2">
        <f t="shared" si="65"/>
        <v>9.0667641090208875E-3</v>
      </c>
      <c r="AZ74" s="2">
        <f t="shared" si="66"/>
        <v>0.22473864230936158</v>
      </c>
      <c r="BA74" s="2">
        <f t="shared" si="67"/>
        <v>0.28549556842712087</v>
      </c>
      <c r="BD74" s="2"/>
    </row>
    <row r="75" spans="1:56">
      <c r="A75" s="1" t="s">
        <v>2</v>
      </c>
      <c r="B75" s="1">
        <v>1992</v>
      </c>
      <c r="C75" s="6">
        <v>176107.38673</v>
      </c>
      <c r="D75" s="6">
        <v>2188.9233269000001</v>
      </c>
      <c r="E75" s="6">
        <v>8507.2303546999901</v>
      </c>
      <c r="F75" s="6">
        <v>11003.087949999899</v>
      </c>
      <c r="G75" s="6">
        <v>3886.2805628000001</v>
      </c>
      <c r="H75" s="6">
        <v>101772.04750039001</v>
      </c>
      <c r="I75" s="6">
        <v>48749.817035210115</v>
      </c>
      <c r="J75" s="6">
        <v>178401.57006</v>
      </c>
      <c r="K75" s="6">
        <v>1497.166592</v>
      </c>
      <c r="L75" s="6">
        <v>12072.388881999899</v>
      </c>
      <c r="M75" s="6">
        <v>11480.201373</v>
      </c>
      <c r="N75" s="6">
        <v>3460.6439442000001</v>
      </c>
      <c r="O75" s="6">
        <v>98338.561336409897</v>
      </c>
      <c r="P75" s="6">
        <v>51552.607932390194</v>
      </c>
      <c r="Q75" s="6">
        <f t="shared" si="43"/>
        <v>354508.95678999997</v>
      </c>
      <c r="R75" s="6">
        <f t="shared" si="44"/>
        <v>3686.0899189000002</v>
      </c>
      <c r="S75" s="6">
        <f t="shared" si="45"/>
        <v>20579.619236699888</v>
      </c>
      <c r="T75" s="6">
        <f t="shared" si="46"/>
        <v>22483.289322999899</v>
      </c>
      <c r="U75" s="6">
        <f t="shared" si="47"/>
        <v>7346.9245069999997</v>
      </c>
      <c r="V75" s="6">
        <f t="shared" si="48"/>
        <v>200110.60883679992</v>
      </c>
      <c r="W75" s="6">
        <f t="shared" si="49"/>
        <v>100302.42496760031</v>
      </c>
      <c r="X75" s="7">
        <f t="shared" si="50"/>
        <v>1.0397734241404583E-2</v>
      </c>
      <c r="Y75" s="7">
        <f t="shared" si="51"/>
        <v>5.8051055812647946E-2</v>
      </c>
      <c r="Z75" s="7">
        <f t="shared" si="51"/>
        <v>6.3420934485213298E-2</v>
      </c>
      <c r="AA75" s="7">
        <f t="shared" si="51"/>
        <v>2.0724228164853076E-2</v>
      </c>
      <c r="AB75" s="7">
        <f t="shared" si="51"/>
        <v>0.56447264590648749</v>
      </c>
      <c r="AC75" s="7">
        <f t="shared" si="37"/>
        <v>0.28293340138939377</v>
      </c>
      <c r="AD75" s="12">
        <f t="shared" si="52"/>
        <v>1.0000000000000002</v>
      </c>
      <c r="AE75" s="2">
        <f t="shared" si="53"/>
        <v>0.7170665986106064</v>
      </c>
      <c r="AF75" s="2">
        <f t="shared" si="38"/>
        <v>1.4500374528044271E-2</v>
      </c>
      <c r="AG75" s="2">
        <f t="shared" si="39"/>
        <v>8.0956296005319603E-2</v>
      </c>
      <c r="AH75" s="2">
        <f t="shared" si="40"/>
        <v>8.8444970952625851E-2</v>
      </c>
      <c r="AI75" s="2">
        <f t="shared" si="41"/>
        <v>2.8901399402800933E-2</v>
      </c>
      <c r="AJ75" s="2">
        <f t="shared" si="42"/>
        <v>0.78719695911120935</v>
      </c>
      <c r="AK75" s="2">
        <f t="shared" si="54"/>
        <v>1</v>
      </c>
      <c r="AL75" s="2">
        <f t="shared" si="55"/>
        <v>1.4500374528044275E-2</v>
      </c>
      <c r="AM75" s="2">
        <f t="shared" si="56"/>
        <v>8.0956296005319617E-2</v>
      </c>
      <c r="AN75" s="2">
        <f t="shared" si="57"/>
        <v>8.8444970952625865E-2</v>
      </c>
      <c r="AO75" s="2">
        <f t="shared" si="58"/>
        <v>2.890139940280094E-2</v>
      </c>
      <c r="AP75" s="2">
        <f t="shared" si="59"/>
        <v>0.78719695911120946</v>
      </c>
      <c r="AQ75" s="2">
        <f t="shared" si="60"/>
        <v>1.0000000000000002</v>
      </c>
      <c r="AS75" s="6">
        <v>1266595</v>
      </c>
      <c r="AT75" s="2">
        <f t="shared" si="61"/>
        <v>0.1390400141560641</v>
      </c>
      <c r="AV75" s="2">
        <f t="shared" si="62"/>
        <v>4.1026402866396923E-3</v>
      </c>
      <c r="AW75" s="2">
        <f t="shared" si="63"/>
        <v>2.2905240192671671E-2</v>
      </c>
      <c r="AX75" s="2">
        <f t="shared" si="64"/>
        <v>2.5024036467412566E-2</v>
      </c>
      <c r="AY75" s="2">
        <f t="shared" si="65"/>
        <v>8.1771712379478632E-3</v>
      </c>
      <c r="AZ75" s="2">
        <f t="shared" si="66"/>
        <v>0.22272431320472197</v>
      </c>
      <c r="BA75" s="2">
        <f t="shared" si="67"/>
        <v>0.28293340138939377</v>
      </c>
      <c r="BD75" s="2"/>
    </row>
    <row r="76" spans="1:56">
      <c r="A76" s="1" t="s">
        <v>2</v>
      </c>
      <c r="B76" s="1">
        <v>1993</v>
      </c>
      <c r="C76" s="6">
        <v>138728.99038</v>
      </c>
      <c r="D76" s="6">
        <v>2062.5436086999898</v>
      </c>
      <c r="E76" s="6">
        <v>6444.0303249999897</v>
      </c>
      <c r="F76" s="6">
        <v>8504.4845497999904</v>
      </c>
      <c r="G76" s="6">
        <v>3232.6231566000001</v>
      </c>
      <c r="H76" s="6">
        <v>77451.521674720003</v>
      </c>
      <c r="I76" s="6">
        <v>41033.787065180019</v>
      </c>
      <c r="J76" s="6">
        <v>168511.152449999</v>
      </c>
      <c r="K76" s="6">
        <v>2468.5667840000001</v>
      </c>
      <c r="L76" s="6">
        <v>13479.962847999899</v>
      </c>
      <c r="M76" s="6">
        <v>10361.660427999899</v>
      </c>
      <c r="N76" s="6">
        <v>3390.9438516</v>
      </c>
      <c r="O76" s="6">
        <v>84932.945519279907</v>
      </c>
      <c r="P76" s="6">
        <v>53877.073019119292</v>
      </c>
      <c r="Q76" s="6">
        <f t="shared" si="43"/>
        <v>307240.14282999898</v>
      </c>
      <c r="R76" s="6">
        <f t="shared" si="44"/>
        <v>4531.1103926999895</v>
      </c>
      <c r="S76" s="6">
        <f t="shared" si="45"/>
        <v>19923.99317299989</v>
      </c>
      <c r="T76" s="6">
        <f t="shared" si="46"/>
        <v>18866.14497779989</v>
      </c>
      <c r="U76" s="6">
        <f t="shared" si="47"/>
        <v>6623.5670081999997</v>
      </c>
      <c r="V76" s="6">
        <f t="shared" si="48"/>
        <v>162384.46719399991</v>
      </c>
      <c r="W76" s="6">
        <f t="shared" si="49"/>
        <v>94910.860084299318</v>
      </c>
      <c r="X76" s="7">
        <f t="shared" si="50"/>
        <v>1.4747781168709869E-2</v>
      </c>
      <c r="Y76" s="7">
        <f t="shared" si="51"/>
        <v>6.4848274673613079E-2</v>
      </c>
      <c r="Z76" s="7">
        <f t="shared" si="51"/>
        <v>6.1405208329950681E-2</v>
      </c>
      <c r="AA76" s="7">
        <f t="shared" si="51"/>
        <v>2.1558273431297445E-2</v>
      </c>
      <c r="AB76" s="7">
        <f t="shared" si="51"/>
        <v>0.52852620656360616</v>
      </c>
      <c r="AC76" s="7">
        <f t="shared" si="37"/>
        <v>0.30891425583282278</v>
      </c>
      <c r="AD76" s="12">
        <f t="shared" si="52"/>
        <v>1</v>
      </c>
      <c r="AE76" s="2">
        <f t="shared" si="53"/>
        <v>0.69108574416717716</v>
      </c>
      <c r="AF76" s="2">
        <f t="shared" si="38"/>
        <v>2.1340016478682139E-2</v>
      </c>
      <c r="AG76" s="2">
        <f t="shared" si="39"/>
        <v>9.3835352879057435E-2</v>
      </c>
      <c r="AH76" s="2">
        <f t="shared" si="40"/>
        <v>8.8853241219654572E-2</v>
      </c>
      <c r="AI76" s="2">
        <f t="shared" si="41"/>
        <v>3.1194788220204394E-2</v>
      </c>
      <c r="AJ76" s="2">
        <f t="shared" si="42"/>
        <v>0.76477660120240154</v>
      </c>
      <c r="AK76" s="2">
        <f t="shared" si="54"/>
        <v>1</v>
      </c>
      <c r="AL76" s="2">
        <f t="shared" si="55"/>
        <v>2.1340016478682139E-2</v>
      </c>
      <c r="AM76" s="2">
        <f t="shared" si="56"/>
        <v>9.3835352879057435E-2</v>
      </c>
      <c r="AN76" s="2">
        <f t="shared" si="57"/>
        <v>8.8853241219654572E-2</v>
      </c>
      <c r="AO76" s="2">
        <f t="shared" si="58"/>
        <v>3.1194788220204391E-2</v>
      </c>
      <c r="AP76" s="2">
        <f t="shared" si="59"/>
        <v>0.76477660120240154</v>
      </c>
      <c r="AQ76" s="2">
        <f t="shared" si="60"/>
        <v>1</v>
      </c>
      <c r="AS76" s="6">
        <v>1021568</v>
      </c>
      <c r="AT76" s="2">
        <f t="shared" si="61"/>
        <v>0.13580005479811427</v>
      </c>
      <c r="AV76" s="2">
        <f t="shared" si="62"/>
        <v>6.5922353099722702E-3</v>
      </c>
      <c r="AW76" s="2">
        <f t="shared" si="63"/>
        <v>2.8987078205444355E-2</v>
      </c>
      <c r="AX76" s="2">
        <f t="shared" si="64"/>
        <v>2.7448032889703891E-2</v>
      </c>
      <c r="AY76" s="2">
        <f t="shared" si="65"/>
        <v>9.6365147889069455E-3</v>
      </c>
      <c r="AZ76" s="2">
        <f t="shared" si="66"/>
        <v>0.23625039463879538</v>
      </c>
      <c r="BA76" s="2">
        <f t="shared" si="67"/>
        <v>0.30891425583282284</v>
      </c>
      <c r="BD76" s="2"/>
    </row>
    <row r="77" spans="1:56">
      <c r="A77" s="1" t="s">
        <v>2</v>
      </c>
      <c r="B77" s="1">
        <v>1994</v>
      </c>
      <c r="C77" s="6">
        <v>157289.71770000001</v>
      </c>
      <c r="D77" s="6">
        <v>2502.8524775999899</v>
      </c>
      <c r="E77" s="6">
        <v>6584.6925601000003</v>
      </c>
      <c r="F77" s="6">
        <v>10505.198592999899</v>
      </c>
      <c r="G77" s="6">
        <v>3330.9587698</v>
      </c>
      <c r="H77" s="6">
        <v>88298.94448084</v>
      </c>
      <c r="I77" s="6">
        <v>46067.070818660119</v>
      </c>
      <c r="J77" s="6">
        <v>190004.54302000001</v>
      </c>
      <c r="K77" s="6">
        <v>2285.5569919999898</v>
      </c>
      <c r="L77" s="6">
        <v>15022.536872999901</v>
      </c>
      <c r="M77" s="6">
        <v>11750.003248000001</v>
      </c>
      <c r="N77" s="6">
        <v>4305.1853185999998</v>
      </c>
      <c r="O77" s="6">
        <v>95887.333697979906</v>
      </c>
      <c r="P77" s="6">
        <v>60753.92689042024</v>
      </c>
      <c r="Q77" s="6">
        <f t="shared" si="43"/>
        <v>347294.26072000002</v>
      </c>
      <c r="R77" s="6">
        <f t="shared" si="44"/>
        <v>4788.4094695999793</v>
      </c>
      <c r="S77" s="6">
        <f t="shared" si="45"/>
        <v>21607.229433099899</v>
      </c>
      <c r="T77" s="6">
        <f t="shared" si="46"/>
        <v>22255.2018409999</v>
      </c>
      <c r="U77" s="6">
        <f t="shared" si="47"/>
        <v>7636.1440884000003</v>
      </c>
      <c r="V77" s="6">
        <f t="shared" si="48"/>
        <v>184186.27817881992</v>
      </c>
      <c r="W77" s="6">
        <f t="shared" si="49"/>
        <v>106820.99770908036</v>
      </c>
      <c r="X77" s="7">
        <f t="shared" si="50"/>
        <v>1.3787758714102538E-2</v>
      </c>
      <c r="Y77" s="7">
        <f t="shared" si="51"/>
        <v>6.2215912777551924E-2</v>
      </c>
      <c r="Z77" s="7">
        <f t="shared" si="51"/>
        <v>6.408168621865816E-2</v>
      </c>
      <c r="AA77" s="7">
        <f t="shared" si="51"/>
        <v>2.1987533201870298E-2</v>
      </c>
      <c r="AB77" s="7">
        <f t="shared" si="51"/>
        <v>0.53034644971376854</v>
      </c>
      <c r="AC77" s="7">
        <f t="shared" si="37"/>
        <v>0.3075806593740486</v>
      </c>
      <c r="AD77" s="12">
        <f t="shared" si="52"/>
        <v>1</v>
      </c>
      <c r="AE77" s="2">
        <f t="shared" si="53"/>
        <v>0.69241934062595145</v>
      </c>
      <c r="AF77" s="2">
        <f t="shared" si="38"/>
        <v>1.9912440200815763E-2</v>
      </c>
      <c r="AG77" s="2">
        <f t="shared" si="39"/>
        <v>8.9852939002697918E-2</v>
      </c>
      <c r="AH77" s="2">
        <f t="shared" si="40"/>
        <v>9.2547510531303057E-2</v>
      </c>
      <c r="AI77" s="2">
        <f t="shared" si="41"/>
        <v>3.1754649114788487E-2</v>
      </c>
      <c r="AJ77" s="2">
        <f t="shared" si="42"/>
        <v>0.76593246115039482</v>
      </c>
      <c r="AK77" s="2">
        <f t="shared" si="54"/>
        <v>1</v>
      </c>
      <c r="AL77" s="2">
        <f t="shared" si="55"/>
        <v>1.9912440200815763E-2</v>
      </c>
      <c r="AM77" s="2">
        <f t="shared" si="56"/>
        <v>8.9852939002697918E-2</v>
      </c>
      <c r="AN77" s="2">
        <f t="shared" si="57"/>
        <v>9.2547510531303057E-2</v>
      </c>
      <c r="AO77" s="2">
        <f t="shared" si="58"/>
        <v>3.1754649114788494E-2</v>
      </c>
      <c r="AP77" s="2">
        <f t="shared" si="59"/>
        <v>0.76593246115039482</v>
      </c>
      <c r="AQ77" s="2">
        <f t="shared" si="60"/>
        <v>1</v>
      </c>
      <c r="AS77" s="6">
        <v>1054620</v>
      </c>
      <c r="AT77" s="2">
        <f t="shared" si="61"/>
        <v>0.14914349974398361</v>
      </c>
      <c r="AV77" s="2">
        <f t="shared" si="62"/>
        <v>6.1246814867132252E-3</v>
      </c>
      <c r="AW77" s="2">
        <f t="shared" si="63"/>
        <v>2.7637026225145994E-2</v>
      </c>
      <c r="AX77" s="2">
        <f t="shared" si="64"/>
        <v>2.8465824312644897E-2</v>
      </c>
      <c r="AY77" s="2">
        <f t="shared" si="65"/>
        <v>9.7671159129181957E-3</v>
      </c>
      <c r="AZ77" s="2">
        <f t="shared" si="66"/>
        <v>0.23558601143662627</v>
      </c>
      <c r="BA77" s="2">
        <f t="shared" si="67"/>
        <v>0.3075806593740486</v>
      </c>
      <c r="BD77" s="2"/>
    </row>
    <row r="78" spans="1:56">
      <c r="A78" s="1" t="s">
        <v>2</v>
      </c>
      <c r="B78" s="1">
        <v>1995</v>
      </c>
      <c r="C78" s="6">
        <v>188590.87766</v>
      </c>
      <c r="D78" s="6">
        <v>3226.6034989999898</v>
      </c>
      <c r="E78" s="6">
        <v>8141.8811143000003</v>
      </c>
      <c r="F78" s="6">
        <v>11447.430881</v>
      </c>
      <c r="G78" s="6">
        <v>3862.1258462000001</v>
      </c>
      <c r="H78" s="6">
        <v>108254.31426165999</v>
      </c>
      <c r="I78" s="6">
        <v>53658.522057840026</v>
      </c>
      <c r="J78" s="6">
        <v>230441.478039999</v>
      </c>
      <c r="K78" s="6">
        <v>2694.7041279999899</v>
      </c>
      <c r="L78" s="6">
        <v>17092.801058000001</v>
      </c>
      <c r="M78" s="6">
        <v>13962.665337</v>
      </c>
      <c r="N78" s="6">
        <v>5691.9264088999998</v>
      </c>
      <c r="O78" s="6">
        <v>116581.20565186</v>
      </c>
      <c r="P78" s="6">
        <v>74418.175456238998</v>
      </c>
      <c r="Q78" s="6">
        <f t="shared" si="43"/>
        <v>419032.35569999903</v>
      </c>
      <c r="R78" s="6">
        <f t="shared" si="44"/>
        <v>5921.3076269999801</v>
      </c>
      <c r="S78" s="6">
        <f t="shared" si="45"/>
        <v>25234.682172300003</v>
      </c>
      <c r="T78" s="6">
        <f t="shared" si="46"/>
        <v>25410.096217999999</v>
      </c>
      <c r="U78" s="6">
        <f t="shared" si="47"/>
        <v>9554.0522550999995</v>
      </c>
      <c r="V78" s="6">
        <f t="shared" si="48"/>
        <v>224835.51991351999</v>
      </c>
      <c r="W78" s="6">
        <f t="shared" si="49"/>
        <v>128076.69751407902</v>
      </c>
      <c r="X78" s="7">
        <f t="shared" si="50"/>
        <v>1.4130907903539712E-2</v>
      </c>
      <c r="Y78" s="7">
        <f t="shared" si="51"/>
        <v>6.0221321406422508E-2</v>
      </c>
      <c r="Z78" s="7">
        <f t="shared" si="51"/>
        <v>6.0639938354049301E-2</v>
      </c>
      <c r="AA78" s="7">
        <f t="shared" si="51"/>
        <v>2.2800273356313572E-2</v>
      </c>
      <c r="AB78" s="7">
        <f t="shared" si="51"/>
        <v>0.5365588524493039</v>
      </c>
      <c r="AC78" s="7">
        <f t="shared" si="37"/>
        <v>0.30564870653037096</v>
      </c>
      <c r="AD78" s="12">
        <f t="shared" si="52"/>
        <v>1</v>
      </c>
      <c r="AE78" s="2">
        <f t="shared" si="53"/>
        <v>0.69435129346962898</v>
      </c>
      <c r="AF78" s="2">
        <f t="shared" si="38"/>
        <v>2.0351237243223772E-2</v>
      </c>
      <c r="AG78" s="2">
        <f t="shared" si="39"/>
        <v>8.6730336607425934E-2</v>
      </c>
      <c r="AH78" s="2">
        <f t="shared" si="40"/>
        <v>8.7333225882010548E-2</v>
      </c>
      <c r="AI78" s="2">
        <f t="shared" si="41"/>
        <v>3.2836798275959228E-2</v>
      </c>
      <c r="AJ78" s="2">
        <f t="shared" si="42"/>
        <v>0.77274840199138051</v>
      </c>
      <c r="AK78" s="2">
        <f t="shared" si="54"/>
        <v>1</v>
      </c>
      <c r="AL78" s="2">
        <f t="shared" si="55"/>
        <v>2.0351237243223769E-2</v>
      </c>
      <c r="AM78" s="2">
        <f t="shared" si="56"/>
        <v>8.6730336607425934E-2</v>
      </c>
      <c r="AN78" s="2">
        <f t="shared" si="57"/>
        <v>8.7333225882010534E-2</v>
      </c>
      <c r="AO78" s="2">
        <f t="shared" si="58"/>
        <v>3.2836798275959228E-2</v>
      </c>
      <c r="AP78" s="2">
        <f t="shared" si="59"/>
        <v>0.77274840199138051</v>
      </c>
      <c r="AQ78" s="2">
        <f t="shared" si="60"/>
        <v>1</v>
      </c>
      <c r="AS78" s="6">
        <v>1126762</v>
      </c>
      <c r="AT78" s="2">
        <f t="shared" si="61"/>
        <v>0.1673741905211571</v>
      </c>
      <c r="AV78" s="2">
        <f t="shared" si="62"/>
        <v>6.2203293396840571E-3</v>
      </c>
      <c r="AW78" s="2">
        <f t="shared" si="63"/>
        <v>2.6509015201003426E-2</v>
      </c>
      <c r="AX78" s="2">
        <f t="shared" si="64"/>
        <v>2.6693287527961233E-2</v>
      </c>
      <c r="AY78" s="2">
        <f t="shared" si="65"/>
        <v>1.0036524919645656E-2</v>
      </c>
      <c r="AZ78" s="2">
        <f t="shared" si="66"/>
        <v>0.2361895495420766</v>
      </c>
      <c r="BA78" s="2">
        <f t="shared" si="67"/>
        <v>0.30564870653037096</v>
      </c>
      <c r="BD78" s="2"/>
    </row>
    <row r="79" spans="1:56">
      <c r="A79" s="1" t="s">
        <v>2</v>
      </c>
      <c r="B79" s="1">
        <v>1996</v>
      </c>
      <c r="C79" s="6">
        <v>194454.76327</v>
      </c>
      <c r="D79" s="6">
        <v>3363.7949263999899</v>
      </c>
      <c r="E79" s="6">
        <v>8097.2862216000003</v>
      </c>
      <c r="F79" s="6">
        <v>12326.535980000001</v>
      </c>
      <c r="G79" s="6">
        <v>3327.4244850999899</v>
      </c>
      <c r="H79" s="6">
        <v>109093.61606961</v>
      </c>
      <c r="I79" s="6">
        <v>58246.105587290018</v>
      </c>
      <c r="J79" s="6">
        <v>252098.56846000001</v>
      </c>
      <c r="K79" s="6">
        <v>2868.6435839999899</v>
      </c>
      <c r="L79" s="6">
        <v>19084.724995</v>
      </c>
      <c r="M79" s="6">
        <v>15957.257799000001</v>
      </c>
      <c r="N79" s="6">
        <v>6093.4549656999898</v>
      </c>
      <c r="O79" s="6">
        <v>121535.89933176</v>
      </c>
      <c r="P79" s="6">
        <v>86558.587784540039</v>
      </c>
      <c r="Q79" s="6">
        <f t="shared" si="43"/>
        <v>446553.33172999998</v>
      </c>
      <c r="R79" s="6">
        <f t="shared" si="44"/>
        <v>6232.4385103999794</v>
      </c>
      <c r="S79" s="6">
        <f t="shared" si="45"/>
        <v>27182.0112166</v>
      </c>
      <c r="T79" s="6">
        <f t="shared" si="46"/>
        <v>28283.793779</v>
      </c>
      <c r="U79" s="6">
        <f t="shared" si="47"/>
        <v>9420.8794507999792</v>
      </c>
      <c r="V79" s="6">
        <f t="shared" si="48"/>
        <v>230629.51540137001</v>
      </c>
      <c r="W79" s="6">
        <f t="shared" si="49"/>
        <v>144804.69337183004</v>
      </c>
      <c r="X79" s="7">
        <f t="shared" si="50"/>
        <v>1.3956761863705688E-2</v>
      </c>
      <c r="Y79" s="7">
        <f t="shared" si="51"/>
        <v>6.0870694013845338E-2</v>
      </c>
      <c r="Z79" s="7">
        <f t="shared" si="51"/>
        <v>6.3337997433420251E-2</v>
      </c>
      <c r="AA79" s="7">
        <f t="shared" si="51"/>
        <v>2.1096874172458611E-2</v>
      </c>
      <c r="AB79" s="7">
        <f t="shared" si="51"/>
        <v>0.5164657813835678</v>
      </c>
      <c r="AC79" s="7">
        <f t="shared" si="37"/>
        <v>0.32427189113300237</v>
      </c>
      <c r="AD79" s="12">
        <f t="shared" si="52"/>
        <v>1</v>
      </c>
      <c r="AE79" s="2">
        <f t="shared" si="53"/>
        <v>0.67572810886699775</v>
      </c>
      <c r="AF79" s="2">
        <f t="shared" si="38"/>
        <v>2.0654404753277431E-2</v>
      </c>
      <c r="AG79" s="2">
        <f t="shared" si="39"/>
        <v>9.008163670430705E-2</v>
      </c>
      <c r="AH79" s="2">
        <f t="shared" si="40"/>
        <v>9.3732962418301508E-2</v>
      </c>
      <c r="AI79" s="2">
        <f t="shared" si="41"/>
        <v>3.1220950994375562E-2</v>
      </c>
      <c r="AJ79" s="2">
        <f t="shared" si="42"/>
        <v>0.76431004512973832</v>
      </c>
      <c r="AK79" s="2">
        <f t="shared" si="54"/>
        <v>0.99999999999999989</v>
      </c>
      <c r="AL79" s="2">
        <f t="shared" si="55"/>
        <v>2.0654404753277435E-2</v>
      </c>
      <c r="AM79" s="2">
        <f t="shared" si="56"/>
        <v>9.0081636704307064E-2</v>
      </c>
      <c r="AN79" s="2">
        <f t="shared" si="57"/>
        <v>9.3732962418301521E-2</v>
      </c>
      <c r="AO79" s="2">
        <f t="shared" si="58"/>
        <v>3.1220950994375565E-2</v>
      </c>
      <c r="AP79" s="2">
        <f t="shared" si="59"/>
        <v>0.76431004512973844</v>
      </c>
      <c r="AQ79" s="2">
        <f t="shared" si="60"/>
        <v>1</v>
      </c>
      <c r="AS79" s="6">
        <v>1260419</v>
      </c>
      <c r="AT79" s="2">
        <f t="shared" si="61"/>
        <v>0.15427787368327517</v>
      </c>
      <c r="AV79" s="2">
        <f t="shared" si="62"/>
        <v>6.6976428895717463E-3</v>
      </c>
      <c r="AW79" s="2">
        <f t="shared" si="63"/>
        <v>2.9210942690461726E-2</v>
      </c>
      <c r="AX79" s="2">
        <f t="shared" si="64"/>
        <v>3.039496498488127E-2</v>
      </c>
      <c r="AY79" s="2">
        <f t="shared" si="65"/>
        <v>1.0124076821916954E-2</v>
      </c>
      <c r="AZ79" s="2">
        <f t="shared" si="66"/>
        <v>0.24784426374617063</v>
      </c>
      <c r="BA79" s="2">
        <f t="shared" si="67"/>
        <v>0.32427189113300237</v>
      </c>
      <c r="BD79" s="2"/>
    </row>
    <row r="80" spans="1:56">
      <c r="A80" s="1" t="s">
        <v>2</v>
      </c>
      <c r="B80" s="1">
        <v>1997</v>
      </c>
      <c r="C80" s="6">
        <v>197498.4933</v>
      </c>
      <c r="D80" s="6">
        <v>3716.2778255999901</v>
      </c>
      <c r="E80" s="6">
        <v>8203.0241679999908</v>
      </c>
      <c r="F80" s="6">
        <v>14231.853744</v>
      </c>
      <c r="G80" s="6">
        <v>3580.4026590999902</v>
      </c>
      <c r="H80" s="6">
        <v>109121.66389357</v>
      </c>
      <c r="I80" s="6">
        <v>58645.271009730022</v>
      </c>
      <c r="J80" s="6">
        <v>238265.778499999</v>
      </c>
      <c r="K80" s="6">
        <v>2528.4613119999899</v>
      </c>
      <c r="L80" s="6">
        <v>19696.381418000001</v>
      </c>
      <c r="M80" s="6">
        <v>16523.784944999901</v>
      </c>
      <c r="N80" s="6">
        <v>5150.1837499000003</v>
      </c>
      <c r="O80" s="6">
        <v>110635.29530879</v>
      </c>
      <c r="P80" s="6">
        <v>83731.671766309111</v>
      </c>
      <c r="Q80" s="6">
        <f t="shared" si="43"/>
        <v>435764.271799999</v>
      </c>
      <c r="R80" s="6">
        <f t="shared" si="44"/>
        <v>6244.7391375999796</v>
      </c>
      <c r="S80" s="6">
        <f t="shared" si="45"/>
        <v>27899.405585999993</v>
      </c>
      <c r="T80" s="6">
        <f t="shared" si="46"/>
        <v>30755.638688999901</v>
      </c>
      <c r="U80" s="6">
        <f t="shared" si="47"/>
        <v>8730.5864089999905</v>
      </c>
      <c r="V80" s="6">
        <f t="shared" si="48"/>
        <v>219756.95920236001</v>
      </c>
      <c r="W80" s="6">
        <f t="shared" si="49"/>
        <v>142376.94277603913</v>
      </c>
      <c r="X80" s="7">
        <f t="shared" si="50"/>
        <v>1.4330544153620063E-2</v>
      </c>
      <c r="Y80" s="7">
        <f t="shared" si="51"/>
        <v>6.4024077675658722E-2</v>
      </c>
      <c r="Z80" s="7">
        <f t="shared" si="51"/>
        <v>7.0578614813826906E-2</v>
      </c>
      <c r="AA80" s="7">
        <f t="shared" si="51"/>
        <v>2.0035112958978502E-2</v>
      </c>
      <c r="AB80" s="7">
        <f t="shared" si="51"/>
        <v>0.50430237957466373</v>
      </c>
      <c r="AC80" s="7">
        <f t="shared" si="37"/>
        <v>0.32672927082325215</v>
      </c>
      <c r="AD80" s="12">
        <f t="shared" si="52"/>
        <v>1</v>
      </c>
      <c r="AE80" s="2">
        <f t="shared" si="53"/>
        <v>0.67327072917674791</v>
      </c>
      <c r="AF80" s="2">
        <f t="shared" si="38"/>
        <v>2.1284965367710188E-2</v>
      </c>
      <c r="AG80" s="2">
        <f t="shared" si="39"/>
        <v>9.5094105388994321E-2</v>
      </c>
      <c r="AH80" s="2">
        <f t="shared" si="40"/>
        <v>0.10482947164527409</v>
      </c>
      <c r="AI80" s="2">
        <f t="shared" si="41"/>
        <v>2.9757885039019508E-2</v>
      </c>
      <c r="AJ80" s="2">
        <f t="shared" si="42"/>
        <v>0.74903357255900194</v>
      </c>
      <c r="AK80" s="2">
        <f t="shared" si="54"/>
        <v>1</v>
      </c>
      <c r="AL80" s="2">
        <f t="shared" si="55"/>
        <v>2.1284965367710188E-2</v>
      </c>
      <c r="AM80" s="2">
        <f t="shared" si="56"/>
        <v>9.5094105388994321E-2</v>
      </c>
      <c r="AN80" s="2">
        <f t="shared" si="57"/>
        <v>0.10482947164527409</v>
      </c>
      <c r="AO80" s="2">
        <f t="shared" si="58"/>
        <v>2.9757885039019508E-2</v>
      </c>
      <c r="AP80" s="2">
        <f t="shared" si="59"/>
        <v>0.74903357255900194</v>
      </c>
      <c r="AQ80" s="2">
        <f t="shared" si="60"/>
        <v>1</v>
      </c>
      <c r="AS80" s="6">
        <v>1193076</v>
      </c>
      <c r="AT80" s="2">
        <f t="shared" si="61"/>
        <v>0.1655372275529807</v>
      </c>
      <c r="AV80" s="2">
        <f t="shared" si="62"/>
        <v>6.9544212140901247E-3</v>
      </c>
      <c r="AW80" s="2">
        <f t="shared" si="63"/>
        <v>3.1070027713335599E-2</v>
      </c>
      <c r="AX80" s="2">
        <f t="shared" si="64"/>
        <v>3.4250856831447185E-2</v>
      </c>
      <c r="AY80" s="2">
        <f t="shared" si="65"/>
        <v>9.7227720800410061E-3</v>
      </c>
      <c r="AZ80" s="2">
        <f t="shared" si="66"/>
        <v>0.24473119298433821</v>
      </c>
      <c r="BA80" s="2">
        <f t="shared" si="67"/>
        <v>0.32672927082325209</v>
      </c>
      <c r="BD80" s="2"/>
    </row>
    <row r="81" spans="1:56">
      <c r="A81" s="1" t="s">
        <v>2</v>
      </c>
      <c r="B81" s="1">
        <v>1998</v>
      </c>
      <c r="C81" s="6">
        <v>202217.16761</v>
      </c>
      <c r="D81" s="6">
        <v>4084.2648478999899</v>
      </c>
      <c r="E81" s="6">
        <v>8486.7355313000007</v>
      </c>
      <c r="F81" s="6">
        <v>13968.422135000001</v>
      </c>
      <c r="G81" s="6">
        <v>4077.0424312</v>
      </c>
      <c r="H81" s="6">
        <v>113845.26200757999</v>
      </c>
      <c r="I81" s="6">
        <v>57755.440657020008</v>
      </c>
      <c r="J81" s="6">
        <v>242102.21259000001</v>
      </c>
      <c r="K81" s="6">
        <v>2055.0809599999898</v>
      </c>
      <c r="L81" s="6">
        <v>21230.699083</v>
      </c>
      <c r="M81" s="6">
        <v>17418.652059</v>
      </c>
      <c r="N81" s="6">
        <v>4445.5923355000004</v>
      </c>
      <c r="O81" s="6">
        <v>115787.15771465001</v>
      </c>
      <c r="P81" s="6">
        <v>81165.03043785</v>
      </c>
      <c r="Q81" s="6">
        <f t="shared" si="43"/>
        <v>444319.38020000001</v>
      </c>
      <c r="R81" s="6">
        <f t="shared" si="44"/>
        <v>6139.3458078999793</v>
      </c>
      <c r="S81" s="6">
        <f t="shared" si="45"/>
        <v>29717.4346143</v>
      </c>
      <c r="T81" s="6">
        <f t="shared" si="46"/>
        <v>31387.074194000001</v>
      </c>
      <c r="U81" s="6">
        <f t="shared" si="47"/>
        <v>8522.6347667000009</v>
      </c>
      <c r="V81" s="6">
        <f t="shared" si="48"/>
        <v>229632.41972223</v>
      </c>
      <c r="W81" s="6">
        <f t="shared" si="49"/>
        <v>138920.47109487001</v>
      </c>
      <c r="X81" s="7">
        <f t="shared" si="50"/>
        <v>1.3817416213392483E-2</v>
      </c>
      <c r="Y81" s="7">
        <f t="shared" si="51"/>
        <v>6.6883048407484255E-2</v>
      </c>
      <c r="Z81" s="7">
        <f t="shared" si="51"/>
        <v>7.0640794871184423E-2</v>
      </c>
      <c r="AA81" s="7">
        <f t="shared" si="51"/>
        <v>1.918132574560159E-2</v>
      </c>
      <c r="AB81" s="7">
        <f t="shared" si="51"/>
        <v>0.516818374248871</v>
      </c>
      <c r="AC81" s="7">
        <f t="shared" si="37"/>
        <v>0.31265904051346621</v>
      </c>
      <c r="AD81" s="12">
        <f t="shared" si="52"/>
        <v>1</v>
      </c>
      <c r="AE81" s="2">
        <f t="shared" si="53"/>
        <v>0.68734095948653373</v>
      </c>
      <c r="AF81" s="2">
        <f t="shared" si="38"/>
        <v>2.0102710340024761E-2</v>
      </c>
      <c r="AG81" s="2">
        <f t="shared" si="39"/>
        <v>9.7306944223792644E-2</v>
      </c>
      <c r="AH81" s="2">
        <f t="shared" si="40"/>
        <v>0.10277402197005023</v>
      </c>
      <c r="AI81" s="2">
        <f t="shared" si="41"/>
        <v>2.7906565847509904E-2</v>
      </c>
      <c r="AJ81" s="2">
        <f t="shared" si="42"/>
        <v>0.75190975761862244</v>
      </c>
      <c r="AK81" s="2">
        <f t="shared" si="54"/>
        <v>1</v>
      </c>
      <c r="AL81" s="2">
        <f t="shared" si="55"/>
        <v>2.0102710340024761E-2</v>
      </c>
      <c r="AM81" s="2">
        <f t="shared" si="56"/>
        <v>9.730694422379263E-2</v>
      </c>
      <c r="AN81" s="2">
        <f t="shared" si="57"/>
        <v>0.10277402197005023</v>
      </c>
      <c r="AO81" s="2">
        <f t="shared" si="58"/>
        <v>2.7906565847509904E-2</v>
      </c>
      <c r="AP81" s="2">
        <f t="shared" si="59"/>
        <v>0.75190975761862244</v>
      </c>
      <c r="AQ81" s="2">
        <f t="shared" si="60"/>
        <v>1</v>
      </c>
      <c r="AS81" s="6">
        <v>1217856</v>
      </c>
      <c r="AT81" s="2">
        <f t="shared" si="61"/>
        <v>0.16604357790247781</v>
      </c>
      <c r="AV81" s="2">
        <f t="shared" si="62"/>
        <v>6.2852941266322779E-3</v>
      </c>
      <c r="AW81" s="2">
        <f t="shared" si="63"/>
        <v>3.0423895816308374E-2</v>
      </c>
      <c r="AX81" s="2">
        <f t="shared" si="64"/>
        <v>3.2133227098865805E-2</v>
      </c>
      <c r="AY81" s="2">
        <f t="shared" si="65"/>
        <v>8.7252401019083138E-3</v>
      </c>
      <c r="AZ81" s="2">
        <f t="shared" si="66"/>
        <v>0.23509138336975144</v>
      </c>
      <c r="BA81" s="2">
        <f t="shared" si="67"/>
        <v>0.31265904051346621</v>
      </c>
      <c r="BD81" s="2"/>
    </row>
    <row r="82" spans="1:56">
      <c r="A82" s="1" t="s">
        <v>2</v>
      </c>
      <c r="B82" s="1">
        <v>1999</v>
      </c>
      <c r="C82" s="6">
        <v>208862.95347000001</v>
      </c>
      <c r="D82" s="6">
        <v>4476.4367423000003</v>
      </c>
      <c r="E82" s="6">
        <v>8968.9438544999903</v>
      </c>
      <c r="F82" s="6">
        <v>12488.158285</v>
      </c>
      <c r="G82" s="6">
        <v>4800.7446911999896</v>
      </c>
      <c r="H82" s="6">
        <v>117115.6164131</v>
      </c>
      <c r="I82" s="6">
        <v>61013.053483900032</v>
      </c>
      <c r="J82" s="6">
        <v>234962.95063000001</v>
      </c>
      <c r="K82" s="6">
        <v>1933.024116</v>
      </c>
      <c r="L82" s="6">
        <v>22661.1438869999</v>
      </c>
      <c r="M82" s="6">
        <v>16644.222836000001</v>
      </c>
      <c r="N82" s="6">
        <v>4260.9707279000004</v>
      </c>
      <c r="O82" s="6">
        <v>114707.5443279</v>
      </c>
      <c r="P82" s="6">
        <v>74756.044735200107</v>
      </c>
      <c r="Q82" s="6">
        <f t="shared" si="43"/>
        <v>443825.90410000004</v>
      </c>
      <c r="R82" s="6">
        <f t="shared" si="44"/>
        <v>6409.4608583000008</v>
      </c>
      <c r="S82" s="6">
        <f t="shared" si="45"/>
        <v>31630.08774149989</v>
      </c>
      <c r="T82" s="6">
        <f t="shared" si="46"/>
        <v>29132.381120999999</v>
      </c>
      <c r="U82" s="6">
        <f t="shared" si="47"/>
        <v>9061.71541909999</v>
      </c>
      <c r="V82" s="6">
        <f t="shared" si="48"/>
        <v>231823.160741</v>
      </c>
      <c r="W82" s="6">
        <f t="shared" si="49"/>
        <v>135769.09821910015</v>
      </c>
      <c r="X82" s="7">
        <f t="shared" si="50"/>
        <v>1.444138523481915E-2</v>
      </c>
      <c r="Y82" s="7">
        <f t="shared" si="51"/>
        <v>7.12668806604249E-2</v>
      </c>
      <c r="Z82" s="7">
        <f t="shared" si="51"/>
        <v>6.5639208644378888E-2</v>
      </c>
      <c r="AA82" s="7">
        <f t="shared" si="51"/>
        <v>2.0417274736308003E-2</v>
      </c>
      <c r="AB82" s="7">
        <f t="shared" si="51"/>
        <v>0.52232904523925006</v>
      </c>
      <c r="AC82" s="7">
        <f t="shared" si="37"/>
        <v>0.30590620548481895</v>
      </c>
      <c r="AD82" s="12">
        <f t="shared" si="52"/>
        <v>1</v>
      </c>
      <c r="AE82" s="2">
        <f t="shared" si="53"/>
        <v>0.69409379451518105</v>
      </c>
      <c r="AF82" s="2">
        <f t="shared" si="38"/>
        <v>2.0806100485174832E-2</v>
      </c>
      <c r="AG82" s="2">
        <f t="shared" si="39"/>
        <v>0.1026761530265578</v>
      </c>
      <c r="AH82" s="2">
        <f t="shared" si="40"/>
        <v>9.456821133263027E-2</v>
      </c>
      <c r="AI82" s="2">
        <f t="shared" si="41"/>
        <v>2.9415728677662803E-2</v>
      </c>
      <c r="AJ82" s="2">
        <f t="shared" si="42"/>
        <v>0.75253380647797419</v>
      </c>
      <c r="AK82" s="2">
        <f t="shared" si="54"/>
        <v>0.99999999999999989</v>
      </c>
      <c r="AL82" s="2">
        <f t="shared" si="55"/>
        <v>2.0806100485174832E-2</v>
      </c>
      <c r="AM82" s="2">
        <f t="shared" si="56"/>
        <v>0.1026761530265578</v>
      </c>
      <c r="AN82" s="2">
        <f t="shared" si="57"/>
        <v>9.456821133263027E-2</v>
      </c>
      <c r="AO82" s="2">
        <f t="shared" si="58"/>
        <v>2.9415728677662803E-2</v>
      </c>
      <c r="AP82" s="2">
        <f t="shared" si="59"/>
        <v>0.75253380647797419</v>
      </c>
      <c r="AQ82" s="2">
        <f t="shared" si="60"/>
        <v>0.99999999999999989</v>
      </c>
      <c r="AS82" s="6">
        <v>1201516</v>
      </c>
      <c r="AT82" s="2">
        <f t="shared" si="61"/>
        <v>0.17383285238814963</v>
      </c>
      <c r="AV82" s="2">
        <f t="shared" si="62"/>
        <v>6.3647152503556823E-3</v>
      </c>
      <c r="AW82" s="2">
        <f t="shared" si="63"/>
        <v>3.1409272366132904E-2</v>
      </c>
      <c r="AX82" s="2">
        <f t="shared" si="64"/>
        <v>2.8929002688251382E-2</v>
      </c>
      <c r="AY82" s="2">
        <f t="shared" si="65"/>
        <v>8.9984539413547997E-3</v>
      </c>
      <c r="AZ82" s="2">
        <f t="shared" si="66"/>
        <v>0.23020476123872413</v>
      </c>
      <c r="BA82" s="2">
        <f t="shared" si="67"/>
        <v>0.30590620548481889</v>
      </c>
      <c r="BD82" s="2"/>
    </row>
    <row r="83" spans="1:56">
      <c r="A83" s="1" t="s">
        <v>2</v>
      </c>
      <c r="B83" s="1">
        <v>2000</v>
      </c>
      <c r="C83" s="6">
        <v>227952.16075000001</v>
      </c>
      <c r="D83" s="6">
        <v>5439.9416283999999</v>
      </c>
      <c r="E83" s="6">
        <v>10012.955323</v>
      </c>
      <c r="F83" s="6">
        <v>12417.689826</v>
      </c>
      <c r="G83" s="6">
        <v>5287.3206429000002</v>
      </c>
      <c r="H83" s="6">
        <v>119749.37963939</v>
      </c>
      <c r="I83" s="6">
        <v>75044.873690310007</v>
      </c>
      <c r="J83" s="6">
        <v>240515.86759000001</v>
      </c>
      <c r="K83" s="6">
        <v>2159.8246399999898</v>
      </c>
      <c r="L83" s="6">
        <v>25870.752666</v>
      </c>
      <c r="M83" s="6">
        <v>16182.009427999899</v>
      </c>
      <c r="N83" s="6">
        <v>4651.4019549000004</v>
      </c>
      <c r="O83" s="6">
        <v>111068.2832303</v>
      </c>
      <c r="P83" s="6">
        <v>80583.595670800103</v>
      </c>
      <c r="Q83" s="6">
        <f t="shared" si="43"/>
        <v>468468.02834000002</v>
      </c>
      <c r="R83" s="6">
        <f t="shared" si="44"/>
        <v>7599.7662683999897</v>
      </c>
      <c r="S83" s="6">
        <f t="shared" si="45"/>
        <v>35883.707989000002</v>
      </c>
      <c r="T83" s="6">
        <f t="shared" si="46"/>
        <v>28599.699253999897</v>
      </c>
      <c r="U83" s="6">
        <f t="shared" si="47"/>
        <v>9938.7225978000006</v>
      </c>
      <c r="V83" s="6">
        <f t="shared" si="48"/>
        <v>230817.66286968999</v>
      </c>
      <c r="W83" s="6">
        <f t="shared" si="49"/>
        <v>155628.46936111012</v>
      </c>
      <c r="X83" s="7">
        <f t="shared" si="50"/>
        <v>1.622259323721513E-2</v>
      </c>
      <c r="Y83" s="7">
        <f t="shared" si="51"/>
        <v>7.6597987094557257E-2</v>
      </c>
      <c r="Z83" s="7">
        <f t="shared" si="51"/>
        <v>6.1049415379192312E-2</v>
      </c>
      <c r="AA83" s="7">
        <f t="shared" si="51"/>
        <v>2.1215370092634741E-2</v>
      </c>
      <c r="AB83" s="7">
        <f t="shared" si="51"/>
        <v>0.49270739710367056</v>
      </c>
      <c r="AC83" s="7">
        <f t="shared" si="37"/>
        <v>0.33220723709272998</v>
      </c>
      <c r="AD83" s="12">
        <f t="shared" si="52"/>
        <v>1</v>
      </c>
      <c r="AE83" s="2">
        <f t="shared" si="53"/>
        <v>0.66779276290726997</v>
      </c>
      <c r="AF83" s="2">
        <f t="shared" si="38"/>
        <v>2.4292855715580444E-2</v>
      </c>
      <c r="AG83" s="2">
        <f t="shared" si="39"/>
        <v>0.1147032303271512</v>
      </c>
      <c r="AH83" s="2">
        <f t="shared" si="40"/>
        <v>9.1419701994688532E-2</v>
      </c>
      <c r="AI83" s="2">
        <f t="shared" si="41"/>
        <v>3.1769392049522283E-2</v>
      </c>
      <c r="AJ83" s="2">
        <f t="shared" si="42"/>
        <v>0.73781481991305764</v>
      </c>
      <c r="AK83" s="2">
        <f t="shared" si="54"/>
        <v>1</v>
      </c>
      <c r="AL83" s="2">
        <f t="shared" si="55"/>
        <v>2.4292855715580444E-2</v>
      </c>
      <c r="AM83" s="2">
        <f t="shared" si="56"/>
        <v>0.11470323032715118</v>
      </c>
      <c r="AN83" s="2">
        <f t="shared" si="57"/>
        <v>9.1419701994688518E-2</v>
      </c>
      <c r="AO83" s="2">
        <f t="shared" si="58"/>
        <v>3.1769392049522283E-2</v>
      </c>
      <c r="AP83" s="2">
        <f t="shared" si="59"/>
        <v>0.73781481991305764</v>
      </c>
      <c r="AQ83" s="2">
        <f t="shared" si="60"/>
        <v>1</v>
      </c>
      <c r="AS83" s="6">
        <v>1098010</v>
      </c>
      <c r="AT83" s="2">
        <f t="shared" si="61"/>
        <v>0.20760481302538228</v>
      </c>
      <c r="AV83" s="2">
        <f t="shared" si="62"/>
        <v>8.0702624783653143E-3</v>
      </c>
      <c r="AW83" s="2">
        <f t="shared" si="63"/>
        <v>3.8105243232593927E-2</v>
      </c>
      <c r="AX83" s="2">
        <f t="shared" si="64"/>
        <v>3.0370286615496206E-2</v>
      </c>
      <c r="AY83" s="2">
        <f t="shared" si="65"/>
        <v>1.0554021956887542E-2</v>
      </c>
      <c r="AZ83" s="2">
        <f t="shared" si="66"/>
        <v>0.24510742280938708</v>
      </c>
      <c r="BA83" s="2">
        <f t="shared" si="67"/>
        <v>0.33220723709273003</v>
      </c>
      <c r="BD83" s="2"/>
    </row>
    <row r="84" spans="1:56" s="9" customFormat="1">
      <c r="A84" s="9" t="s">
        <v>2</v>
      </c>
      <c r="B84" s="9">
        <v>2001</v>
      </c>
      <c r="C84" s="5">
        <v>224248.71338</v>
      </c>
      <c r="D84" s="5">
        <v>5635.0761775000001</v>
      </c>
      <c r="E84" s="5">
        <v>9579.5606626999997</v>
      </c>
      <c r="F84" s="5">
        <v>12078.74041</v>
      </c>
      <c r="G84" s="5">
        <v>4708.6550453999998</v>
      </c>
      <c r="H84" s="5">
        <v>118364.589297529</v>
      </c>
      <c r="I84" s="5">
        <v>73882.091786870995</v>
      </c>
      <c r="J84" s="5">
        <v>244180.820349999</v>
      </c>
      <c r="K84" s="5">
        <v>2900.2391040000002</v>
      </c>
      <c r="L84" s="5">
        <v>24468.545824000001</v>
      </c>
      <c r="M84" s="5">
        <v>16311.120412</v>
      </c>
      <c r="N84" s="5">
        <v>4696.5690768000004</v>
      </c>
      <c r="O84" s="5">
        <v>111789.17384459999</v>
      </c>
      <c r="P84" s="5">
        <v>84015.172088599007</v>
      </c>
      <c r="Q84" s="5">
        <f t="shared" si="43"/>
        <v>468429.53372999898</v>
      </c>
      <c r="R84" s="5">
        <f t="shared" si="44"/>
        <v>8535.3152814999994</v>
      </c>
      <c r="S84" s="5">
        <f t="shared" si="45"/>
        <v>34048.106486700002</v>
      </c>
      <c r="T84" s="5">
        <f t="shared" si="46"/>
        <v>28389.860822000002</v>
      </c>
      <c r="U84" s="5">
        <f t="shared" si="47"/>
        <v>9405.2241222000011</v>
      </c>
      <c r="V84" s="5">
        <f t="shared" si="48"/>
        <v>230153.763142129</v>
      </c>
      <c r="W84" s="5">
        <f t="shared" si="49"/>
        <v>157897.26387547</v>
      </c>
      <c r="X84" s="10">
        <f t="shared" si="50"/>
        <v>1.8221129683124813E-2</v>
      </c>
      <c r="Y84" s="10">
        <f t="shared" si="51"/>
        <v>7.2685652878422491E-2</v>
      </c>
      <c r="Z84" s="10">
        <f t="shared" si="51"/>
        <v>6.0606470723436091E-2</v>
      </c>
      <c r="AA84" s="10">
        <f>U84/$Q84</f>
        <v>2.0078204820495237E-2</v>
      </c>
      <c r="AB84" s="10">
        <f>V84/$Q84</f>
        <v>0.49133059845622107</v>
      </c>
      <c r="AC84" s="10">
        <f>W84/$Q84</f>
        <v>0.33707794343830033</v>
      </c>
      <c r="AD84" s="12">
        <f t="shared" si="52"/>
        <v>1</v>
      </c>
      <c r="AE84" s="2">
        <f t="shared" si="53"/>
        <v>0.66292205656169967</v>
      </c>
      <c r="AF84" s="2">
        <f t="shared" si="38"/>
        <v>2.7486081512554005E-2</v>
      </c>
      <c r="AG84" s="2">
        <f t="shared" si="39"/>
        <v>0.10964434228574724</v>
      </c>
      <c r="AH84" s="2">
        <f t="shared" si="40"/>
        <v>9.1423222569749135E-2</v>
      </c>
      <c r="AI84" s="2">
        <f t="shared" si="41"/>
        <v>3.0287429150619175E-2</v>
      </c>
      <c r="AJ84" s="2">
        <f t="shared" si="42"/>
        <v>0.74115892448133047</v>
      </c>
      <c r="AK84" s="2">
        <f t="shared" si="54"/>
        <v>1</v>
      </c>
      <c r="AL84" s="2">
        <f t="shared" si="55"/>
        <v>2.7486081512554002E-2</v>
      </c>
      <c r="AM84" s="2">
        <f t="shared" si="56"/>
        <v>0.10964434228574724</v>
      </c>
      <c r="AN84" s="2">
        <f t="shared" si="57"/>
        <v>9.1423222569749135E-2</v>
      </c>
      <c r="AO84" s="2">
        <f t="shared" si="58"/>
        <v>3.0287429150619175E-2</v>
      </c>
      <c r="AP84" s="2">
        <f t="shared" si="59"/>
        <v>0.74115892448133047</v>
      </c>
      <c r="AQ84" s="2">
        <f t="shared" si="60"/>
        <v>1</v>
      </c>
      <c r="AS84" s="5">
        <v>1118027</v>
      </c>
      <c r="AT84" s="2">
        <f t="shared" si="61"/>
        <v>0.20057540057619361</v>
      </c>
      <c r="AV84" s="2">
        <f t="shared" si="62"/>
        <v>9.264951829429189E-3</v>
      </c>
      <c r="AW84" s="2">
        <f t="shared" si="63"/>
        <v>3.6958689407324746E-2</v>
      </c>
      <c r="AX84" s="2">
        <f t="shared" si="64"/>
        <v>3.0816751846313044E-2</v>
      </c>
      <c r="AY84" s="2">
        <f t="shared" si="65"/>
        <v>1.0209224330123938E-2</v>
      </c>
      <c r="AZ84" s="2">
        <f t="shared" si="66"/>
        <v>0.2498283260251094</v>
      </c>
      <c r="BA84" s="2">
        <f t="shared" si="67"/>
        <v>0.33707794343830033</v>
      </c>
      <c r="BD84" s="2"/>
    </row>
    <row r="85" spans="1:56">
      <c r="A85" s="1" t="s">
        <v>2</v>
      </c>
      <c r="B85" s="1">
        <v>2002</v>
      </c>
      <c r="C85" s="6">
        <v>234146.073269999</v>
      </c>
      <c r="D85" s="6">
        <v>6664.9752544000003</v>
      </c>
      <c r="E85" s="6">
        <v>9860.3706302999999</v>
      </c>
      <c r="F85" s="6">
        <v>12789.806397</v>
      </c>
      <c r="G85" s="6">
        <v>4292.3605105999904</v>
      </c>
      <c r="H85" s="6">
        <v>123636.350447809</v>
      </c>
      <c r="I85" s="6">
        <v>76902.210029890033</v>
      </c>
      <c r="J85" s="6">
        <v>254501.37229</v>
      </c>
      <c r="K85" s="6">
        <v>3756.0962559999898</v>
      </c>
      <c r="L85" s="6">
        <v>24976.2712939999</v>
      </c>
      <c r="M85" s="6">
        <v>17391.716696</v>
      </c>
      <c r="N85" s="6">
        <v>4729.1211407999899</v>
      </c>
      <c r="O85" s="6">
        <v>114499.02714190001</v>
      </c>
      <c r="P85" s="6">
        <v>89149.139761300117</v>
      </c>
      <c r="Q85" s="6">
        <f t="shared" si="43"/>
        <v>488647.44555999897</v>
      </c>
      <c r="R85" s="6">
        <f t="shared" si="44"/>
        <v>10421.07151039999</v>
      </c>
      <c r="S85" s="6">
        <f t="shared" si="45"/>
        <v>34836.641924299896</v>
      </c>
      <c r="T85" s="6">
        <f t="shared" si="46"/>
        <v>30181.523093</v>
      </c>
      <c r="U85" s="6">
        <f t="shared" si="47"/>
        <v>9021.4816513999795</v>
      </c>
      <c r="V85" s="6">
        <f t="shared" si="48"/>
        <v>238135.37758970901</v>
      </c>
      <c r="W85" s="6">
        <f t="shared" si="49"/>
        <v>166051.34979119015</v>
      </c>
      <c r="X85" s="7">
        <f t="shared" si="50"/>
        <v>2.1326360354666851E-2</v>
      </c>
      <c r="Y85" s="7">
        <f t="shared" si="51"/>
        <v>7.1291975924229922E-2</v>
      </c>
      <c r="Z85" s="7">
        <f t="shared" si="51"/>
        <v>6.1765437161779117E-2</v>
      </c>
      <c r="AA85" s="7">
        <f t="shared" si="51"/>
        <v>1.8462148392203698E-2</v>
      </c>
      <c r="AB85" s="7">
        <f t="shared" si="51"/>
        <v>0.48733576682632912</v>
      </c>
      <c r="AC85" s="7">
        <f t="shared" si="37"/>
        <v>0.33981831134079138</v>
      </c>
      <c r="AD85" s="12">
        <f t="shared" si="52"/>
        <v>1</v>
      </c>
      <c r="AE85" s="2">
        <f t="shared" si="53"/>
        <v>0.66018168865920868</v>
      </c>
      <c r="AF85" s="2">
        <f t="shared" si="38"/>
        <v>3.2303774432125607E-2</v>
      </c>
      <c r="AG85" s="2">
        <f t="shared" si="39"/>
        <v>0.10798841765669062</v>
      </c>
      <c r="AH85" s="2">
        <f t="shared" si="40"/>
        <v>9.3558240440175175E-2</v>
      </c>
      <c r="AI85" s="2">
        <f t="shared" si="41"/>
        <v>2.7965253670848199E-2</v>
      </c>
      <c r="AJ85" s="2">
        <f t="shared" si="42"/>
        <v>0.73818431380016047</v>
      </c>
      <c r="AK85" s="2">
        <f t="shared" si="54"/>
        <v>1</v>
      </c>
      <c r="AL85" s="2">
        <f t="shared" si="55"/>
        <v>3.2303774432125607E-2</v>
      </c>
      <c r="AM85" s="2">
        <f t="shared" si="56"/>
        <v>0.10798841765669062</v>
      </c>
      <c r="AN85" s="2">
        <f t="shared" si="57"/>
        <v>9.3558240440175189E-2</v>
      </c>
      <c r="AO85" s="2">
        <f t="shared" si="58"/>
        <v>2.7965253670848199E-2</v>
      </c>
      <c r="AP85" s="2">
        <f t="shared" si="59"/>
        <v>0.73818431380016047</v>
      </c>
      <c r="AQ85" s="2">
        <f t="shared" si="60"/>
        <v>1</v>
      </c>
      <c r="AS85" s="6">
        <v>1219718</v>
      </c>
      <c r="AT85" s="2">
        <f t="shared" si="61"/>
        <v>0.19196738366573177</v>
      </c>
      <c r="AV85" s="2">
        <f t="shared" si="62"/>
        <v>1.0977414077458756E-2</v>
      </c>
      <c r="AW85" s="2">
        <f t="shared" si="63"/>
        <v>3.66964417324607E-2</v>
      </c>
      <c r="AX85" s="2">
        <f t="shared" si="64"/>
        <v>3.1792803278396072E-2</v>
      </c>
      <c r="AY85" s="2">
        <f t="shared" si="65"/>
        <v>9.5031052786445011E-3</v>
      </c>
      <c r="AZ85" s="2">
        <f t="shared" si="66"/>
        <v>0.25084854697383135</v>
      </c>
      <c r="BA85" s="2">
        <f t="shared" si="67"/>
        <v>0.33981831134079138</v>
      </c>
      <c r="BD85" s="2"/>
    </row>
    <row r="86" spans="1:56">
      <c r="A86" s="1" t="s">
        <v>2</v>
      </c>
      <c r="B86" s="1">
        <v>2003</v>
      </c>
      <c r="C86" s="6">
        <v>284522.69952999899</v>
      </c>
      <c r="D86" s="6">
        <v>9182.1016839999902</v>
      </c>
      <c r="E86" s="6">
        <v>9591.6223272000007</v>
      </c>
      <c r="F86" s="6">
        <v>14138.469987</v>
      </c>
      <c r="G86" s="6">
        <v>5053.0501041999896</v>
      </c>
      <c r="H86" s="6">
        <v>153490.69986020899</v>
      </c>
      <c r="I86" s="6">
        <v>93066.755567389991</v>
      </c>
      <c r="J86" s="6">
        <v>299509.45166999899</v>
      </c>
      <c r="K86" s="6">
        <v>4300.3462</v>
      </c>
      <c r="L86" s="6">
        <v>25920.083696000002</v>
      </c>
      <c r="M86" s="6">
        <v>20892.1561049999</v>
      </c>
      <c r="N86" s="6">
        <v>5343.1213806999904</v>
      </c>
      <c r="O86" s="6">
        <v>137495.39369110001</v>
      </c>
      <c r="P86" s="6">
        <v>105558.35059719911</v>
      </c>
      <c r="Q86" s="6">
        <f t="shared" si="43"/>
        <v>584032.15119999798</v>
      </c>
      <c r="R86" s="6">
        <f t="shared" si="44"/>
        <v>13482.44788399999</v>
      </c>
      <c r="S86" s="6">
        <f t="shared" si="45"/>
        <v>35511.7060232</v>
      </c>
      <c r="T86" s="6">
        <f t="shared" si="46"/>
        <v>35030.626091999904</v>
      </c>
      <c r="U86" s="6">
        <f t="shared" si="47"/>
        <v>10396.17148489998</v>
      </c>
      <c r="V86" s="6">
        <f t="shared" si="48"/>
        <v>290986.09355130896</v>
      </c>
      <c r="W86" s="6">
        <f t="shared" si="49"/>
        <v>198625.10616458912</v>
      </c>
      <c r="X86" s="7">
        <f t="shared" si="50"/>
        <v>2.3085112448514866E-2</v>
      </c>
      <c r="Y86" s="7">
        <f t="shared" si="51"/>
        <v>6.0804368304441594E-2</v>
      </c>
      <c r="Z86" s="7">
        <f t="shared" si="51"/>
        <v>5.9980646647660146E-2</v>
      </c>
      <c r="AA86" s="7">
        <f t="shared" si="51"/>
        <v>1.7800683512952491E-2</v>
      </c>
      <c r="AB86" s="7">
        <f t="shared" si="51"/>
        <v>0.49823642919901973</v>
      </c>
      <c r="AC86" s="7">
        <f t="shared" si="37"/>
        <v>0.34009275988741117</v>
      </c>
      <c r="AD86" s="12">
        <f t="shared" si="52"/>
        <v>1</v>
      </c>
      <c r="AE86" s="2">
        <f t="shared" si="53"/>
        <v>0.65990724011258883</v>
      </c>
      <c r="AF86" s="2">
        <f t="shared" si="38"/>
        <v>3.4982359709489236E-2</v>
      </c>
      <c r="AG86" s="2">
        <f t="shared" si="39"/>
        <v>9.2140780716495202E-2</v>
      </c>
      <c r="AH86" s="2">
        <f t="shared" si="40"/>
        <v>9.0892542166118168E-2</v>
      </c>
      <c r="AI86" s="2">
        <f t="shared" si="41"/>
        <v>2.6974523737480834E-2</v>
      </c>
      <c r="AJ86" s="2">
        <f t="shared" si="42"/>
        <v>0.75500979367041654</v>
      </c>
      <c r="AK86" s="2">
        <f t="shared" si="54"/>
        <v>1</v>
      </c>
      <c r="AL86" s="2">
        <f t="shared" si="55"/>
        <v>3.4982359709489236E-2</v>
      </c>
      <c r="AM86" s="2">
        <f t="shared" si="56"/>
        <v>9.2140780716495202E-2</v>
      </c>
      <c r="AN86" s="2">
        <f t="shared" si="57"/>
        <v>9.0892542166118168E-2</v>
      </c>
      <c r="AO86" s="2">
        <f t="shared" si="58"/>
        <v>2.6974523737480834E-2</v>
      </c>
      <c r="AP86" s="2">
        <f t="shared" si="59"/>
        <v>0.75500979367041654</v>
      </c>
      <c r="AQ86" s="2">
        <f t="shared" si="60"/>
        <v>1</v>
      </c>
      <c r="AS86" s="6">
        <v>1508028</v>
      </c>
      <c r="AT86" s="2">
        <f t="shared" si="61"/>
        <v>0.18867202699817179</v>
      </c>
      <c r="AV86" s="2">
        <f t="shared" si="62"/>
        <v>1.189724726097437E-2</v>
      </c>
      <c r="AW86" s="2">
        <f t="shared" si="63"/>
        <v>3.1336412412053608E-2</v>
      </c>
      <c r="AX86" s="2">
        <f t="shared" si="64"/>
        <v>3.0911895518458021E-2</v>
      </c>
      <c r="AY86" s="2">
        <f t="shared" si="65"/>
        <v>9.1738402245283429E-3</v>
      </c>
      <c r="AZ86" s="2">
        <f t="shared" si="66"/>
        <v>0.25677336447139681</v>
      </c>
      <c r="BA86" s="2">
        <f t="shared" si="67"/>
        <v>0.34009275988741117</v>
      </c>
      <c r="BD86" s="2"/>
    </row>
    <row r="87" spans="1:56">
      <c r="A87" s="1" t="s">
        <v>2</v>
      </c>
      <c r="B87" s="1">
        <v>2004</v>
      </c>
      <c r="C87" s="6">
        <v>336662.69491000002</v>
      </c>
      <c r="D87" s="6">
        <v>12523.047767</v>
      </c>
      <c r="E87" s="6">
        <v>9785.4330553</v>
      </c>
      <c r="F87" s="6">
        <v>14963.21163</v>
      </c>
      <c r="G87" s="6">
        <v>5837.5549585999997</v>
      </c>
      <c r="H87" s="6">
        <v>177226.48211339</v>
      </c>
      <c r="I87" s="6">
        <v>116326.96538571003</v>
      </c>
      <c r="J87" s="6">
        <v>353491.95928000001</v>
      </c>
      <c r="K87" s="6">
        <v>5450.183129</v>
      </c>
      <c r="L87" s="6">
        <v>28928.755232</v>
      </c>
      <c r="M87" s="6">
        <v>23924.879079999901</v>
      </c>
      <c r="N87" s="6">
        <v>6019.2902807999899</v>
      </c>
      <c r="O87" s="6">
        <v>162419.54300110001</v>
      </c>
      <c r="P87" s="6">
        <v>126749.30855710007</v>
      </c>
      <c r="Q87" s="6">
        <f t="shared" si="43"/>
        <v>690154.65419000003</v>
      </c>
      <c r="R87" s="6">
        <f t="shared" si="44"/>
        <v>17973.230896000001</v>
      </c>
      <c r="S87" s="6">
        <f t="shared" si="45"/>
        <v>38714.1882873</v>
      </c>
      <c r="T87" s="6">
        <f t="shared" si="46"/>
        <v>38888.090709999902</v>
      </c>
      <c r="U87" s="6">
        <f t="shared" si="47"/>
        <v>11856.845239399991</v>
      </c>
      <c r="V87" s="6">
        <f t="shared" si="48"/>
        <v>339646.02511449001</v>
      </c>
      <c r="W87" s="6">
        <f t="shared" si="49"/>
        <v>243076.2739428101</v>
      </c>
      <c r="X87" s="7">
        <f t="shared" si="50"/>
        <v>2.604232368336961E-2</v>
      </c>
      <c r="Y87" s="7">
        <f t="shared" si="51"/>
        <v>5.6094946331611578E-2</v>
      </c>
      <c r="Z87" s="7">
        <f t="shared" si="51"/>
        <v>5.6346922351253152E-2</v>
      </c>
      <c r="AA87" s="7">
        <f t="shared" si="51"/>
        <v>1.7179983018901432E-2</v>
      </c>
      <c r="AB87" s="7">
        <f t="shared" si="51"/>
        <v>0.49213031173877331</v>
      </c>
      <c r="AC87" s="7">
        <f t="shared" si="37"/>
        <v>0.35220551287609086</v>
      </c>
      <c r="AD87" s="12">
        <f t="shared" si="52"/>
        <v>1</v>
      </c>
      <c r="AE87" s="2">
        <f t="shared" si="53"/>
        <v>0.64779448712390908</v>
      </c>
      <c r="AF87" s="2">
        <f t="shared" si="38"/>
        <v>4.0201521008603885E-2</v>
      </c>
      <c r="AG87" s="2">
        <f t="shared" si="39"/>
        <v>8.6593738363941686E-2</v>
      </c>
      <c r="AH87" s="2">
        <f t="shared" si="40"/>
        <v>8.6982713609409276E-2</v>
      </c>
      <c r="AI87" s="2">
        <f t="shared" si="41"/>
        <v>2.6520730510037935E-2</v>
      </c>
      <c r="AJ87" s="2">
        <f t="shared" si="42"/>
        <v>0.75970129650800722</v>
      </c>
      <c r="AK87" s="2">
        <f t="shared" si="54"/>
        <v>1</v>
      </c>
      <c r="AL87" s="2">
        <f t="shared" si="55"/>
        <v>4.0201521008603885E-2</v>
      </c>
      <c r="AM87" s="2">
        <f t="shared" si="56"/>
        <v>8.6593738363941686E-2</v>
      </c>
      <c r="AN87" s="2">
        <f t="shared" si="57"/>
        <v>8.6982713609409276E-2</v>
      </c>
      <c r="AO87" s="2">
        <f t="shared" si="58"/>
        <v>2.6520730510037935E-2</v>
      </c>
      <c r="AP87" s="2">
        <f t="shared" si="59"/>
        <v>0.75970129650800722</v>
      </c>
      <c r="AQ87" s="2">
        <f t="shared" si="60"/>
        <v>1</v>
      </c>
      <c r="AS87" s="6">
        <v>1727643</v>
      </c>
      <c r="AT87" s="2">
        <f t="shared" si="61"/>
        <v>0.19486820767369187</v>
      </c>
      <c r="AV87" s="2">
        <f t="shared" si="62"/>
        <v>1.4159197325234275E-2</v>
      </c>
      <c r="AW87" s="2">
        <f t="shared" si="63"/>
        <v>3.0498792032330108E-2</v>
      </c>
      <c r="AX87" s="2">
        <f t="shared" si="64"/>
        <v>3.0635791258156124E-2</v>
      </c>
      <c r="AY87" s="2">
        <f t="shared" si="65"/>
        <v>9.3407474911365029E-3</v>
      </c>
      <c r="AZ87" s="2">
        <f t="shared" si="66"/>
        <v>0.26757098476923391</v>
      </c>
      <c r="BA87" s="2">
        <f t="shared" si="67"/>
        <v>0.35220551287609092</v>
      </c>
      <c r="BD87" s="2"/>
    </row>
    <row r="88" spans="1:56">
      <c r="A88" s="1" t="s">
        <v>2</v>
      </c>
      <c r="B88" s="1">
        <v>2005</v>
      </c>
      <c r="C88" s="6">
        <v>367221.87017000001</v>
      </c>
      <c r="D88" s="6">
        <v>14951.378304</v>
      </c>
      <c r="E88" s="6">
        <v>10715.664456</v>
      </c>
      <c r="F88" s="6">
        <v>15503.915927</v>
      </c>
      <c r="G88" s="6">
        <v>5248.6989102999996</v>
      </c>
      <c r="H88" s="6">
        <v>183881.489211459</v>
      </c>
      <c r="I88" s="6">
        <v>136920.72336124096</v>
      </c>
      <c r="J88" s="6">
        <v>367852.12807999901</v>
      </c>
      <c r="K88" s="6">
        <v>5662.5594789999896</v>
      </c>
      <c r="L88" s="6">
        <v>31109.126970000001</v>
      </c>
      <c r="M88" s="6">
        <v>23006.717065000001</v>
      </c>
      <c r="N88" s="6">
        <v>6037.7459501000003</v>
      </c>
      <c r="O88" s="6">
        <v>165272.28672229999</v>
      </c>
      <c r="P88" s="6">
        <v>136763.69189359903</v>
      </c>
      <c r="Q88" s="6">
        <f t="shared" si="43"/>
        <v>735073.99824999901</v>
      </c>
      <c r="R88" s="6">
        <f t="shared" si="44"/>
        <v>20613.93778299999</v>
      </c>
      <c r="S88" s="6">
        <f t="shared" si="45"/>
        <v>41824.791426000003</v>
      </c>
      <c r="T88" s="6">
        <f t="shared" si="46"/>
        <v>38510.632991999999</v>
      </c>
      <c r="U88" s="6">
        <f t="shared" si="47"/>
        <v>11286.444860399999</v>
      </c>
      <c r="V88" s="6">
        <f t="shared" si="48"/>
        <v>349153.775933759</v>
      </c>
      <c r="W88" s="6">
        <f t="shared" si="49"/>
        <v>273684.41525483999</v>
      </c>
      <c r="X88" s="7">
        <f t="shared" si="50"/>
        <v>2.8043350509031582E-2</v>
      </c>
      <c r="Y88" s="7">
        <f t="shared" si="51"/>
        <v>5.6898749684484655E-2</v>
      </c>
      <c r="Z88" s="7">
        <f t="shared" si="51"/>
        <v>5.2390144507468366E-2</v>
      </c>
      <c r="AA88" s="7">
        <f t="shared" si="51"/>
        <v>1.5354161468464123E-2</v>
      </c>
      <c r="AB88" s="7">
        <f t="shared" si="51"/>
        <v>0.47499132980488262</v>
      </c>
      <c r="AC88" s="7">
        <f t="shared" si="37"/>
        <v>0.37232226402566859</v>
      </c>
      <c r="AD88" s="12">
        <f t="shared" si="52"/>
        <v>0.99999999999999989</v>
      </c>
      <c r="AE88" s="2">
        <f t="shared" si="53"/>
        <v>0.6276777359743313</v>
      </c>
      <c r="AF88" s="2">
        <f t="shared" si="38"/>
        <v>4.4677943635360054E-2</v>
      </c>
      <c r="AG88" s="2">
        <f t="shared" si="39"/>
        <v>9.0649622287720458E-2</v>
      </c>
      <c r="AH88" s="2">
        <f t="shared" si="40"/>
        <v>8.3466628661193823E-2</v>
      </c>
      <c r="AI88" s="2">
        <f t="shared" si="41"/>
        <v>2.4461854528948956E-2</v>
      </c>
      <c r="AJ88" s="2">
        <f t="shared" si="42"/>
        <v>0.75674395088677682</v>
      </c>
      <c r="AK88" s="2">
        <f t="shared" si="54"/>
        <v>1</v>
      </c>
      <c r="AL88" s="2">
        <f t="shared" si="55"/>
        <v>4.4677943635360047E-2</v>
      </c>
      <c r="AM88" s="2">
        <f t="shared" si="56"/>
        <v>9.0649622287720444E-2</v>
      </c>
      <c r="AN88" s="2">
        <f t="shared" si="57"/>
        <v>8.3466628661193809E-2</v>
      </c>
      <c r="AO88" s="2">
        <f t="shared" si="58"/>
        <v>2.4461854528948952E-2</v>
      </c>
      <c r="AP88" s="2">
        <f t="shared" si="59"/>
        <v>0.75674395088677671</v>
      </c>
      <c r="AQ88" s="2">
        <f t="shared" si="60"/>
        <v>1</v>
      </c>
      <c r="AS88" s="6">
        <v>1770770</v>
      </c>
      <c r="AT88" s="2">
        <f t="shared" si="61"/>
        <v>0.20737976709002298</v>
      </c>
      <c r="AV88" s="2">
        <f t="shared" si="62"/>
        <v>1.6634593126328465E-2</v>
      </c>
      <c r="AW88" s="2">
        <f t="shared" si="63"/>
        <v>3.3750872603235789E-2</v>
      </c>
      <c r="AX88" s="2">
        <f t="shared" si="64"/>
        <v>3.1076484153725444E-2</v>
      </c>
      <c r="AY88" s="2">
        <f t="shared" si="65"/>
        <v>9.107693060484829E-3</v>
      </c>
      <c r="AZ88" s="2">
        <f t="shared" si="66"/>
        <v>0.28175262108189408</v>
      </c>
      <c r="BA88" s="2">
        <f t="shared" si="67"/>
        <v>0.37232226402566859</v>
      </c>
      <c r="BD88" s="2"/>
    </row>
    <row r="89" spans="1:56">
      <c r="A89" s="1" t="s">
        <v>2</v>
      </c>
      <c r="B89" s="1">
        <v>2006</v>
      </c>
      <c r="C89" s="6">
        <v>425195.025889999</v>
      </c>
      <c r="D89" s="6">
        <v>19038.494841</v>
      </c>
      <c r="E89" s="6">
        <v>11207.239987999899</v>
      </c>
      <c r="F89" s="6">
        <v>17032.826650999901</v>
      </c>
      <c r="G89" s="6">
        <v>5888.5372193000003</v>
      </c>
      <c r="H89" s="6">
        <v>201921.905581339</v>
      </c>
      <c r="I89" s="6">
        <v>170106.02160936021</v>
      </c>
      <c r="J89" s="6">
        <v>410829.77529999899</v>
      </c>
      <c r="K89" s="6">
        <v>7091.7132170000004</v>
      </c>
      <c r="L89" s="6">
        <v>32221.209111</v>
      </c>
      <c r="M89" s="6">
        <v>24221.474493000002</v>
      </c>
      <c r="N89" s="6">
        <v>6100.7453495999998</v>
      </c>
      <c r="O89" s="6">
        <v>184605.1871488</v>
      </c>
      <c r="P89" s="6">
        <v>156589.44598059898</v>
      </c>
      <c r="Q89" s="6">
        <f t="shared" si="43"/>
        <v>836024.80118999793</v>
      </c>
      <c r="R89" s="6">
        <f t="shared" si="44"/>
        <v>26130.208058</v>
      </c>
      <c r="S89" s="6">
        <f t="shared" si="45"/>
        <v>43428.449098999903</v>
      </c>
      <c r="T89" s="6">
        <f t="shared" si="46"/>
        <v>41254.301143999903</v>
      </c>
      <c r="U89" s="6">
        <f t="shared" si="47"/>
        <v>11989.2825689</v>
      </c>
      <c r="V89" s="6">
        <f t="shared" si="48"/>
        <v>386527.09273013903</v>
      </c>
      <c r="W89" s="6">
        <f t="shared" si="49"/>
        <v>326695.46758995915</v>
      </c>
      <c r="X89" s="7">
        <f t="shared" si="50"/>
        <v>3.1255302499167796E-2</v>
      </c>
      <c r="Y89" s="7">
        <f t="shared" si="51"/>
        <v>5.1946364554237907E-2</v>
      </c>
      <c r="Z89" s="7">
        <f t="shared" si="51"/>
        <v>4.9345786255716957E-2</v>
      </c>
      <c r="AA89" s="7">
        <f t="shared" si="51"/>
        <v>1.4340821650068817E-2</v>
      </c>
      <c r="AB89" s="7">
        <f t="shared" si="51"/>
        <v>0.46233926574900203</v>
      </c>
      <c r="AC89" s="7">
        <f t="shared" si="37"/>
        <v>0.3907724592918066</v>
      </c>
      <c r="AD89" s="12">
        <f t="shared" si="52"/>
        <v>1</v>
      </c>
      <c r="AE89" s="2">
        <f t="shared" si="53"/>
        <v>0.60922754070819352</v>
      </c>
      <c r="AF89" s="2">
        <f t="shared" si="38"/>
        <v>5.1303167389371837E-2</v>
      </c>
      <c r="AG89" s="2">
        <f t="shared" si="39"/>
        <v>8.5265949227858476E-2</v>
      </c>
      <c r="AH89" s="2">
        <f t="shared" si="40"/>
        <v>8.0997300611779954E-2</v>
      </c>
      <c r="AI89" s="2">
        <f t="shared" si="41"/>
        <v>2.3539352199013198E-2</v>
      </c>
      <c r="AJ89" s="2">
        <f t="shared" si="42"/>
        <v>0.75889423057197658</v>
      </c>
      <c r="AK89" s="2">
        <f t="shared" si="54"/>
        <v>1</v>
      </c>
      <c r="AL89" s="2">
        <f t="shared" si="55"/>
        <v>5.1303167389371837E-2</v>
      </c>
      <c r="AM89" s="2">
        <f t="shared" si="56"/>
        <v>8.526594922785849E-2</v>
      </c>
      <c r="AN89" s="2">
        <f t="shared" si="57"/>
        <v>8.0997300611779954E-2</v>
      </c>
      <c r="AO89" s="2">
        <f t="shared" si="58"/>
        <v>2.3539352199013201E-2</v>
      </c>
      <c r="AP89" s="2">
        <f t="shared" si="59"/>
        <v>0.75889423057197658</v>
      </c>
      <c r="AQ89" s="2">
        <f t="shared" si="60"/>
        <v>1</v>
      </c>
      <c r="AS89" s="6">
        <v>1851990</v>
      </c>
      <c r="AT89" s="2">
        <f t="shared" si="61"/>
        <v>0.22958818670187151</v>
      </c>
      <c r="AV89" s="2">
        <f t="shared" si="62"/>
        <v>2.0047864890204041E-2</v>
      </c>
      <c r="AW89" s="2">
        <f t="shared" si="63"/>
        <v>3.3319584673620582E-2</v>
      </c>
      <c r="AX89" s="2">
        <f t="shared" si="64"/>
        <v>3.1651514356062997E-2</v>
      </c>
      <c r="AY89" s="2">
        <f t="shared" si="65"/>
        <v>9.1985305489443846E-3</v>
      </c>
      <c r="AZ89" s="2">
        <f t="shared" si="66"/>
        <v>0.29655496482297455</v>
      </c>
      <c r="BA89" s="2">
        <f t="shared" si="67"/>
        <v>0.39077245929180654</v>
      </c>
      <c r="BD89" s="2"/>
    </row>
    <row r="90" spans="1:56">
      <c r="A90" s="1" t="s">
        <v>2</v>
      </c>
      <c r="B90" s="1">
        <v>2007</v>
      </c>
      <c r="C90" s="6">
        <v>425195.025889999</v>
      </c>
      <c r="D90" s="6">
        <v>19038.494841</v>
      </c>
      <c r="E90" s="6">
        <v>11207.239987999899</v>
      </c>
      <c r="F90" s="6">
        <v>17032.826650999901</v>
      </c>
      <c r="G90" s="6">
        <v>5888.5372193000003</v>
      </c>
      <c r="H90" s="6">
        <v>201921.905581339</v>
      </c>
      <c r="I90" s="6">
        <v>170106.02160936021</v>
      </c>
      <c r="J90" s="6">
        <v>410829.77529999899</v>
      </c>
      <c r="K90" s="6">
        <v>7091.7132170000004</v>
      </c>
      <c r="L90" s="6">
        <v>32221.209111</v>
      </c>
      <c r="M90" s="6">
        <v>24221.474493000002</v>
      </c>
      <c r="N90" s="6">
        <v>6100.7453495999998</v>
      </c>
      <c r="O90" s="6">
        <v>184605.1871488</v>
      </c>
      <c r="P90" s="6">
        <v>156589.44598059898</v>
      </c>
      <c r="Q90" s="6">
        <f t="shared" si="43"/>
        <v>836024.80118999793</v>
      </c>
      <c r="R90" s="6">
        <f t="shared" si="44"/>
        <v>26130.208058</v>
      </c>
      <c r="S90" s="6">
        <f t="shared" si="45"/>
        <v>43428.449098999903</v>
      </c>
      <c r="T90" s="6">
        <f t="shared" si="46"/>
        <v>41254.301143999903</v>
      </c>
      <c r="U90" s="6">
        <f t="shared" si="47"/>
        <v>11989.2825689</v>
      </c>
      <c r="V90" s="6">
        <f t="shared" si="48"/>
        <v>386527.09273013903</v>
      </c>
      <c r="W90" s="6">
        <f t="shared" si="49"/>
        <v>326695.46758995915</v>
      </c>
      <c r="X90" s="7">
        <f t="shared" si="50"/>
        <v>3.1255302499167796E-2</v>
      </c>
      <c r="Y90" s="7">
        <f t="shared" si="51"/>
        <v>5.1946364554237907E-2</v>
      </c>
      <c r="Z90" s="7">
        <f t="shared" si="51"/>
        <v>4.9345786255716957E-2</v>
      </c>
      <c r="AA90" s="7">
        <f t="shared" si="51"/>
        <v>1.4340821650068817E-2</v>
      </c>
      <c r="AB90" s="7">
        <f t="shared" si="51"/>
        <v>0.46233926574900203</v>
      </c>
      <c r="AC90" s="7">
        <f t="shared" si="37"/>
        <v>0.3907724592918066</v>
      </c>
      <c r="AD90" s="12">
        <f t="shared" si="52"/>
        <v>1</v>
      </c>
      <c r="AE90" s="2">
        <f t="shared" si="53"/>
        <v>0.60922754070819352</v>
      </c>
      <c r="AF90" s="2">
        <f t="shared" si="38"/>
        <v>5.1303167389371837E-2</v>
      </c>
      <c r="AG90" s="2">
        <f t="shared" si="39"/>
        <v>8.5265949227858476E-2</v>
      </c>
      <c r="AH90" s="2">
        <f t="shared" si="40"/>
        <v>8.0997300611779954E-2</v>
      </c>
      <c r="AI90" s="2">
        <f t="shared" si="41"/>
        <v>2.3539352199013198E-2</v>
      </c>
      <c r="AJ90" s="2">
        <f t="shared" si="42"/>
        <v>0.75889423057197658</v>
      </c>
      <c r="AK90" s="2">
        <f t="shared" si="54"/>
        <v>1</v>
      </c>
      <c r="AL90" s="2">
        <f t="shared" si="55"/>
        <v>5.1303167389371837E-2</v>
      </c>
      <c r="AM90" s="2">
        <f t="shared" si="56"/>
        <v>8.526594922785849E-2</v>
      </c>
      <c r="AN90" s="2">
        <f t="shared" si="57"/>
        <v>8.0997300611779954E-2</v>
      </c>
      <c r="AO90" s="2">
        <f t="shared" si="58"/>
        <v>2.3539352199013201E-2</v>
      </c>
      <c r="AP90" s="2">
        <f t="shared" si="59"/>
        <v>0.75889423057197658</v>
      </c>
      <c r="AQ90" s="2">
        <f t="shared" si="60"/>
        <v>1</v>
      </c>
      <c r="AS90" s="6">
        <v>1851990</v>
      </c>
      <c r="AT90" s="2">
        <f t="shared" si="61"/>
        <v>0.22958818670187151</v>
      </c>
      <c r="AV90" s="2">
        <f t="shared" si="62"/>
        <v>2.0047864890204041E-2</v>
      </c>
      <c r="AW90" s="2">
        <f t="shared" si="63"/>
        <v>3.3319584673620582E-2</v>
      </c>
      <c r="AX90" s="2">
        <f t="shared" si="64"/>
        <v>3.1651514356062997E-2</v>
      </c>
      <c r="AY90" s="2">
        <f t="shared" si="65"/>
        <v>9.1985305489443846E-3</v>
      </c>
      <c r="AZ90" s="2">
        <f t="shared" si="66"/>
        <v>0.29655496482297455</v>
      </c>
      <c r="BA90" s="2">
        <f t="shared" si="67"/>
        <v>0.39077245929180654</v>
      </c>
      <c r="BD90" s="2"/>
    </row>
    <row r="91" spans="1:56">
      <c r="A91" s="1" t="s">
        <v>2</v>
      </c>
      <c r="B91" s="1">
        <v>2008</v>
      </c>
      <c r="C91" s="6">
        <v>425195.025889999</v>
      </c>
      <c r="D91" s="6">
        <v>19038.494841</v>
      </c>
      <c r="E91" s="6">
        <v>11207.239987999899</v>
      </c>
      <c r="F91" s="6">
        <v>17032.826650999901</v>
      </c>
      <c r="G91" s="6">
        <v>5888.5372193000003</v>
      </c>
      <c r="H91" s="6">
        <v>201921.905581339</v>
      </c>
      <c r="I91" s="6">
        <v>170106.02160936021</v>
      </c>
      <c r="J91" s="6">
        <v>410829.77529999899</v>
      </c>
      <c r="K91" s="6">
        <v>7091.7132170000004</v>
      </c>
      <c r="L91" s="6">
        <v>32221.209111</v>
      </c>
      <c r="M91" s="6">
        <v>24221.474493000002</v>
      </c>
      <c r="N91" s="6">
        <v>6100.7453495999998</v>
      </c>
      <c r="O91" s="6">
        <v>184605.1871488</v>
      </c>
      <c r="P91" s="6">
        <v>156589.44598059898</v>
      </c>
      <c r="Q91" s="6">
        <f t="shared" si="43"/>
        <v>836024.80118999793</v>
      </c>
      <c r="R91" s="6">
        <f t="shared" si="44"/>
        <v>26130.208058</v>
      </c>
      <c r="S91" s="6">
        <f t="shared" si="45"/>
        <v>43428.449098999903</v>
      </c>
      <c r="T91" s="6">
        <f t="shared" si="46"/>
        <v>41254.301143999903</v>
      </c>
      <c r="U91" s="6">
        <f t="shared" si="47"/>
        <v>11989.2825689</v>
      </c>
      <c r="V91" s="6">
        <f t="shared" si="48"/>
        <v>386527.09273013903</v>
      </c>
      <c r="W91" s="6">
        <f t="shared" si="49"/>
        <v>326695.46758995915</v>
      </c>
      <c r="X91" s="7">
        <f t="shared" si="50"/>
        <v>3.1255302499167796E-2</v>
      </c>
      <c r="Y91" s="7">
        <f t="shared" si="51"/>
        <v>5.1946364554237907E-2</v>
      </c>
      <c r="Z91" s="7">
        <f t="shared" si="51"/>
        <v>4.9345786255716957E-2</v>
      </c>
      <c r="AA91" s="7">
        <f t="shared" si="51"/>
        <v>1.4340821650068817E-2</v>
      </c>
      <c r="AB91" s="7">
        <f t="shared" si="51"/>
        <v>0.46233926574900203</v>
      </c>
      <c r="AC91" s="7">
        <f t="shared" si="37"/>
        <v>0.3907724592918066</v>
      </c>
      <c r="AD91" s="12">
        <f t="shared" si="52"/>
        <v>1</v>
      </c>
      <c r="AE91" s="2">
        <f t="shared" si="53"/>
        <v>0.60922754070819352</v>
      </c>
      <c r="AF91" s="2">
        <f t="shared" si="38"/>
        <v>5.1303167389371837E-2</v>
      </c>
      <c r="AG91" s="2">
        <f t="shared" si="39"/>
        <v>8.5265949227858476E-2</v>
      </c>
      <c r="AH91" s="2">
        <f t="shared" si="40"/>
        <v>8.0997300611779954E-2</v>
      </c>
      <c r="AI91" s="2">
        <f t="shared" si="41"/>
        <v>2.3539352199013198E-2</v>
      </c>
      <c r="AJ91" s="2">
        <f t="shared" si="42"/>
        <v>0.75889423057197658</v>
      </c>
      <c r="AK91" s="2">
        <f t="shared" si="54"/>
        <v>1</v>
      </c>
      <c r="AL91" s="2">
        <f t="shared" si="55"/>
        <v>5.1303167389371837E-2</v>
      </c>
      <c r="AM91" s="2">
        <f t="shared" si="56"/>
        <v>8.526594922785849E-2</v>
      </c>
      <c r="AN91" s="2">
        <f t="shared" si="57"/>
        <v>8.0997300611779954E-2</v>
      </c>
      <c r="AO91" s="2">
        <f t="shared" si="58"/>
        <v>2.3539352199013201E-2</v>
      </c>
      <c r="AP91" s="2">
        <f t="shared" si="59"/>
        <v>0.75889423057197658</v>
      </c>
      <c r="AQ91" s="2">
        <f t="shared" si="60"/>
        <v>1</v>
      </c>
      <c r="AS91" s="6">
        <v>1851990</v>
      </c>
      <c r="AT91" s="2">
        <f t="shared" si="61"/>
        <v>0.22958818670187151</v>
      </c>
      <c r="AV91" s="2">
        <f t="shared" si="62"/>
        <v>2.0047864890204041E-2</v>
      </c>
      <c r="AW91" s="2">
        <f t="shared" si="63"/>
        <v>3.3319584673620582E-2</v>
      </c>
      <c r="AX91" s="2">
        <f t="shared" si="64"/>
        <v>3.1651514356062997E-2</v>
      </c>
      <c r="AY91" s="2">
        <f t="shared" si="65"/>
        <v>9.1985305489443846E-3</v>
      </c>
      <c r="AZ91" s="2">
        <f t="shared" si="66"/>
        <v>0.29655496482297455</v>
      </c>
      <c r="BA91" s="2">
        <f t="shared" si="67"/>
        <v>0.39077245929180654</v>
      </c>
      <c r="BD91" s="2"/>
    </row>
    <row r="92" spans="1:56">
      <c r="Q92" s="6"/>
      <c r="R92" s="6"/>
      <c r="S92" s="6"/>
      <c r="T92" s="6"/>
      <c r="U92" s="6"/>
      <c r="V92" s="6"/>
      <c r="W92" s="6"/>
      <c r="AD92" s="12">
        <f t="shared" si="52"/>
        <v>0</v>
      </c>
      <c r="AE92" s="2"/>
      <c r="AF92" s="2"/>
      <c r="AG92" s="2"/>
      <c r="AH92" s="2"/>
      <c r="AI92" s="2"/>
      <c r="AJ92" s="2"/>
      <c r="AK92" s="2"/>
      <c r="AV92" s="2"/>
      <c r="AW92" s="2"/>
      <c r="AX92" s="2"/>
      <c r="AY92" s="2"/>
      <c r="AZ92" s="2"/>
      <c r="BA92" s="2"/>
      <c r="BD92" s="2"/>
    </row>
    <row r="93" spans="1:56">
      <c r="A93" s="1" t="s">
        <v>3</v>
      </c>
      <c r="B93" s="1">
        <v>1980</v>
      </c>
      <c r="C93" s="6">
        <v>32278.424521000001</v>
      </c>
      <c r="D93" s="6">
        <v>91.139302560000004</v>
      </c>
      <c r="E93" s="6">
        <v>3644.1023429000002</v>
      </c>
      <c r="F93" s="6">
        <v>1672.2039339999901</v>
      </c>
      <c r="G93" s="6">
        <v>727.22022961000005</v>
      </c>
      <c r="H93" s="6">
        <v>9194.4463961599904</v>
      </c>
      <c r="I93" s="6">
        <v>16949.312315770017</v>
      </c>
      <c r="J93" s="6">
        <v>20838.439175</v>
      </c>
      <c r="K93" s="6">
        <v>65.851960000000005</v>
      </c>
      <c r="L93" s="6">
        <v>1095.5429598000001</v>
      </c>
      <c r="M93" s="6">
        <v>1624.3307867000001</v>
      </c>
      <c r="N93" s="6">
        <v>283.62452361999902</v>
      </c>
      <c r="O93" s="6">
        <v>9443.5018813299903</v>
      </c>
      <c r="P93" s="6">
        <v>8325.5870635500087</v>
      </c>
      <c r="Q93" s="6">
        <f t="shared" si="43"/>
        <v>53116.863696</v>
      </c>
      <c r="R93" s="6">
        <f t="shared" si="44"/>
        <v>156.99126256</v>
      </c>
      <c r="S93" s="6">
        <f t="shared" si="45"/>
        <v>4739.6453027000007</v>
      </c>
      <c r="T93" s="6">
        <f t="shared" si="46"/>
        <v>3296.5347206999904</v>
      </c>
      <c r="U93" s="6">
        <f t="shared" si="47"/>
        <v>1010.844753229999</v>
      </c>
      <c r="V93" s="6">
        <f t="shared" si="48"/>
        <v>18637.948277489981</v>
      </c>
      <c r="W93" s="6">
        <f t="shared" si="49"/>
        <v>25274.899379320028</v>
      </c>
      <c r="X93" s="7">
        <f t="shared" si="50"/>
        <v>2.9555823073157523E-3</v>
      </c>
      <c r="Y93" s="7">
        <f t="shared" si="51"/>
        <v>8.9230518763797464E-2</v>
      </c>
      <c r="Z93" s="7">
        <f t="shared" si="51"/>
        <v>6.2061923301172585E-2</v>
      </c>
      <c r="AA93" s="7">
        <f t="shared" si="51"/>
        <v>1.9030580551880765E-2</v>
      </c>
      <c r="AB93" s="7">
        <f t="shared" si="51"/>
        <v>0.35088570711100781</v>
      </c>
      <c r="AC93" s="7">
        <f t="shared" si="37"/>
        <v>0.47583568796482556</v>
      </c>
      <c r="AD93" s="12">
        <f t="shared" si="52"/>
        <v>0.99999999999999989</v>
      </c>
      <c r="AE93" s="2">
        <f t="shared" si="53"/>
        <v>0.52416431203517433</v>
      </c>
      <c r="AF93" s="2">
        <f t="shared" ref="AF93:AF121" si="68">X93/$AE93</f>
        <v>5.6386561226194586E-3</v>
      </c>
      <c r="AG93" s="2">
        <f t="shared" ref="AG93:AG121" si="69">Y93/$AE93</f>
        <v>0.17023386887470812</v>
      </c>
      <c r="AH93" s="2">
        <f t="shared" ref="AH93:AH121" si="70">Z93/$AE93</f>
        <v>0.11840165741197559</v>
      </c>
      <c r="AI93" s="2">
        <f t="shared" ref="AI93:AI121" si="71">AA93/$AE93</f>
        <v>3.6306517088106734E-2</v>
      </c>
      <c r="AJ93" s="2">
        <f t="shared" si="42"/>
        <v>0.66941930050259013</v>
      </c>
      <c r="AK93" s="2">
        <f t="shared" si="54"/>
        <v>1</v>
      </c>
      <c r="AL93" s="2">
        <f t="shared" si="55"/>
        <v>5.6386561226194586E-3</v>
      </c>
      <c r="AM93" s="2">
        <f t="shared" si="56"/>
        <v>0.17023386887470809</v>
      </c>
      <c r="AN93" s="2">
        <f t="shared" si="57"/>
        <v>0.11840165741197557</v>
      </c>
      <c r="AO93" s="2">
        <f t="shared" si="58"/>
        <v>3.6306517088106727E-2</v>
      </c>
      <c r="AP93" s="2">
        <f t="shared" si="59"/>
        <v>0.66941930050259013</v>
      </c>
      <c r="AQ93" s="2">
        <f t="shared" si="60"/>
        <v>1</v>
      </c>
      <c r="AS93" s="6">
        <v>224495</v>
      </c>
      <c r="AT93" s="2">
        <f t="shared" si="61"/>
        <v>0.14378237609300876</v>
      </c>
      <c r="AV93" s="2">
        <f t="shared" si="62"/>
        <v>2.6830738153037063E-3</v>
      </c>
      <c r="AW93" s="2">
        <f t="shared" si="63"/>
        <v>8.100335011091063E-2</v>
      </c>
      <c r="AX93" s="2">
        <f t="shared" si="64"/>
        <v>5.6339734110802987E-2</v>
      </c>
      <c r="AY93" s="2">
        <f t="shared" si="65"/>
        <v>1.7275936536225962E-2</v>
      </c>
      <c r="AZ93" s="2">
        <f t="shared" si="66"/>
        <v>0.31853359339158233</v>
      </c>
      <c r="BA93" s="2">
        <f t="shared" si="67"/>
        <v>0.47583568796482562</v>
      </c>
      <c r="BD93" s="2"/>
    </row>
    <row r="94" spans="1:56">
      <c r="A94" s="1" t="s">
        <v>3</v>
      </c>
      <c r="B94" s="1">
        <v>1981</v>
      </c>
      <c r="C94" s="6">
        <v>30978.954406000001</v>
      </c>
      <c r="D94" s="6">
        <v>88.297046750000007</v>
      </c>
      <c r="E94" s="6">
        <v>3748.3627947999998</v>
      </c>
      <c r="F94" s="6">
        <v>1552.4088714</v>
      </c>
      <c r="G94" s="6">
        <v>761.01087143999996</v>
      </c>
      <c r="H94" s="6">
        <v>8322.8017662799903</v>
      </c>
      <c r="I94" s="6">
        <v>16506.073055330009</v>
      </c>
      <c r="J94" s="6">
        <v>20376.350917</v>
      </c>
      <c r="K94" s="6">
        <v>74.259513999999896</v>
      </c>
      <c r="L94" s="6">
        <v>1358.8273735</v>
      </c>
      <c r="M94" s="6">
        <v>1454.0581841999999</v>
      </c>
      <c r="N94" s="6">
        <v>349.91697676000001</v>
      </c>
      <c r="O94" s="6">
        <v>8007.1321431099996</v>
      </c>
      <c r="P94" s="6">
        <v>9132.1567254300007</v>
      </c>
      <c r="Q94" s="6">
        <f t="shared" si="43"/>
        <v>51355.305323</v>
      </c>
      <c r="R94" s="6">
        <f t="shared" si="44"/>
        <v>162.5565607499999</v>
      </c>
      <c r="S94" s="6">
        <f t="shared" si="45"/>
        <v>5107.1901682999996</v>
      </c>
      <c r="T94" s="6">
        <f t="shared" si="46"/>
        <v>3006.4670556000001</v>
      </c>
      <c r="U94" s="6">
        <f t="shared" si="47"/>
        <v>1110.9278482</v>
      </c>
      <c r="V94" s="6">
        <f t="shared" si="48"/>
        <v>16329.933909389991</v>
      </c>
      <c r="W94" s="6">
        <f t="shared" si="49"/>
        <v>25638.229780760012</v>
      </c>
      <c r="X94" s="7">
        <f t="shared" si="50"/>
        <v>3.1653314049560773E-3</v>
      </c>
      <c r="Y94" s="7">
        <f t="shared" si="51"/>
        <v>9.944815119252523E-2</v>
      </c>
      <c r="Z94" s="7">
        <f t="shared" si="51"/>
        <v>5.8542482352909368E-2</v>
      </c>
      <c r="AA94" s="7">
        <f t="shared" si="51"/>
        <v>2.1632192452421456E-2</v>
      </c>
      <c r="AB94" s="7">
        <f t="shared" si="51"/>
        <v>0.31797949221959865</v>
      </c>
      <c r="AC94" s="7">
        <f t="shared" si="37"/>
        <v>0.49923235037758928</v>
      </c>
      <c r="AD94" s="12">
        <f t="shared" si="52"/>
        <v>1</v>
      </c>
      <c r="AE94" s="2">
        <f t="shared" si="53"/>
        <v>0.50076764962241072</v>
      </c>
      <c r="AF94" s="2">
        <f t="shared" si="68"/>
        <v>6.320958247488238E-3</v>
      </c>
      <c r="AG94" s="2">
        <f t="shared" si="69"/>
        <v>0.19859140515069457</v>
      </c>
      <c r="AH94" s="2">
        <f t="shared" si="70"/>
        <v>0.11690547981094949</v>
      </c>
      <c r="AI94" s="2">
        <f t="shared" si="71"/>
        <v>4.3198062951415851E-2</v>
      </c>
      <c r="AJ94" s="2">
        <f t="shared" si="42"/>
        <v>0.63498409383945198</v>
      </c>
      <c r="AK94" s="2">
        <f t="shared" si="54"/>
        <v>1.0000000000000002</v>
      </c>
      <c r="AL94" s="2">
        <f t="shared" si="55"/>
        <v>6.320958247488238E-3</v>
      </c>
      <c r="AM94" s="2">
        <f t="shared" si="56"/>
        <v>0.19859140515069457</v>
      </c>
      <c r="AN94" s="2">
        <f t="shared" si="57"/>
        <v>0.11690547981094949</v>
      </c>
      <c r="AO94" s="2">
        <f t="shared" si="58"/>
        <v>4.3198062951415851E-2</v>
      </c>
      <c r="AP94" s="2">
        <f t="shared" si="59"/>
        <v>0.63498409383945198</v>
      </c>
      <c r="AQ94" s="2">
        <f t="shared" si="60"/>
        <v>1.0000000000000002</v>
      </c>
      <c r="AS94" s="6">
        <v>199033</v>
      </c>
      <c r="AT94" s="2">
        <f t="shared" si="61"/>
        <v>0.1556473268553456</v>
      </c>
      <c r="AV94" s="2">
        <f t="shared" si="62"/>
        <v>3.1556268425321607E-3</v>
      </c>
      <c r="AW94" s="2">
        <f t="shared" si="63"/>
        <v>9.9143253958169336E-2</v>
      </c>
      <c r="AX94" s="2">
        <f t="shared" si="64"/>
        <v>5.8362997458040126E-2</v>
      </c>
      <c r="AY94" s="2">
        <f t="shared" si="65"/>
        <v>2.1565870498994395E-2</v>
      </c>
      <c r="AZ94" s="2">
        <f t="shared" si="66"/>
        <v>0.31700460161985333</v>
      </c>
      <c r="BA94" s="2">
        <f t="shared" si="67"/>
        <v>0.49923235037758934</v>
      </c>
      <c r="BD94" s="2"/>
    </row>
    <row r="95" spans="1:56">
      <c r="A95" s="1" t="s">
        <v>3</v>
      </c>
      <c r="B95" s="1">
        <v>1982</v>
      </c>
      <c r="C95" s="6">
        <v>30497.643185000001</v>
      </c>
      <c r="D95" s="6">
        <v>77.109155310000006</v>
      </c>
      <c r="E95" s="6">
        <v>3755.5266176</v>
      </c>
      <c r="F95" s="6">
        <v>1668.6779194000001</v>
      </c>
      <c r="G95" s="6">
        <v>876.57193634999896</v>
      </c>
      <c r="H95" s="6">
        <v>8874.4442455200005</v>
      </c>
      <c r="I95" s="6">
        <v>15245.313310819998</v>
      </c>
      <c r="J95" s="6">
        <v>20283.71385</v>
      </c>
      <c r="K95" s="6">
        <v>111.449089</v>
      </c>
      <c r="L95" s="6">
        <v>1326.2010095000001</v>
      </c>
      <c r="M95" s="6">
        <v>1512.0234986999999</v>
      </c>
      <c r="N95" s="6">
        <v>273.43228231000001</v>
      </c>
      <c r="O95" s="6">
        <v>8451.72185111</v>
      </c>
      <c r="P95" s="6">
        <v>8608.8861193800003</v>
      </c>
      <c r="Q95" s="6">
        <f t="shared" si="43"/>
        <v>50781.357035000001</v>
      </c>
      <c r="R95" s="6">
        <f t="shared" si="44"/>
        <v>188.55824431000002</v>
      </c>
      <c r="S95" s="6">
        <f t="shared" si="45"/>
        <v>5081.7276271000001</v>
      </c>
      <c r="T95" s="6">
        <f t="shared" si="46"/>
        <v>3180.7014181</v>
      </c>
      <c r="U95" s="6">
        <f t="shared" si="47"/>
        <v>1150.004218659999</v>
      </c>
      <c r="V95" s="6">
        <f t="shared" si="48"/>
        <v>17326.166096630001</v>
      </c>
      <c r="W95" s="6">
        <f t="shared" si="49"/>
        <v>23854.199430199998</v>
      </c>
      <c r="X95" s="7">
        <f t="shared" si="50"/>
        <v>3.7131391384448461E-3</v>
      </c>
      <c r="Y95" s="7">
        <f t="shared" si="51"/>
        <v>0.1000707331156496</v>
      </c>
      <c r="Z95" s="7">
        <f t="shared" si="51"/>
        <v>6.2635218982190002E-2</v>
      </c>
      <c r="AA95" s="7">
        <f t="shared" si="51"/>
        <v>2.2646189188433509E-2</v>
      </c>
      <c r="AB95" s="7">
        <f t="shared" si="51"/>
        <v>0.34119147475102524</v>
      </c>
      <c r="AC95" s="7">
        <f t="shared" si="37"/>
        <v>0.46974324482425678</v>
      </c>
      <c r="AD95" s="12">
        <f t="shared" si="52"/>
        <v>1</v>
      </c>
      <c r="AE95" s="2">
        <f t="shared" si="53"/>
        <v>0.53025675517574322</v>
      </c>
      <c r="AF95" s="2">
        <f t="shared" si="68"/>
        <v>7.0025305707122933E-3</v>
      </c>
      <c r="AG95" s="2">
        <f t="shared" si="69"/>
        <v>0.18872127915180092</v>
      </c>
      <c r="AH95" s="2">
        <f t="shared" si="70"/>
        <v>0.11812243478431649</v>
      </c>
      <c r="AI95" s="2">
        <f t="shared" si="71"/>
        <v>4.2707969238275661E-2</v>
      </c>
      <c r="AJ95" s="2">
        <f t="shared" si="42"/>
        <v>0.64344578625489457</v>
      </c>
      <c r="AK95" s="2">
        <f t="shared" si="54"/>
        <v>0.99999999999999989</v>
      </c>
      <c r="AL95" s="2">
        <f t="shared" si="55"/>
        <v>7.0025305707122933E-3</v>
      </c>
      <c r="AM95" s="2">
        <f t="shared" si="56"/>
        <v>0.18872127915180092</v>
      </c>
      <c r="AN95" s="2">
        <f t="shared" si="57"/>
        <v>0.11812243478431649</v>
      </c>
      <c r="AO95" s="2">
        <f t="shared" si="58"/>
        <v>4.2707969238275661E-2</v>
      </c>
      <c r="AP95" s="2">
        <f t="shared" si="59"/>
        <v>0.64344578625489457</v>
      </c>
      <c r="AQ95" s="2">
        <f t="shared" si="60"/>
        <v>0.99999999999999989</v>
      </c>
      <c r="AS95" s="6">
        <v>192277</v>
      </c>
      <c r="AT95" s="2">
        <f t="shared" si="61"/>
        <v>0.15861305920624932</v>
      </c>
      <c r="AV95" s="2">
        <f t="shared" si="62"/>
        <v>3.2893914322674471E-3</v>
      </c>
      <c r="AW95" s="2">
        <f t="shared" si="63"/>
        <v>8.8650546036151329E-2</v>
      </c>
      <c r="AX95" s="2">
        <f t="shared" si="64"/>
        <v>5.5487215802126483E-2</v>
      </c>
      <c r="AY95" s="2">
        <f t="shared" si="65"/>
        <v>2.0061780049842153E-2</v>
      </c>
      <c r="AZ95" s="2">
        <f t="shared" si="66"/>
        <v>0.30225431150386933</v>
      </c>
      <c r="BA95" s="2">
        <f t="shared" si="67"/>
        <v>0.46974324482425678</v>
      </c>
      <c r="BD95" s="2"/>
    </row>
    <row r="96" spans="1:56">
      <c r="A96" s="1" t="s">
        <v>3</v>
      </c>
      <c r="B96" s="1">
        <v>1983</v>
      </c>
      <c r="C96" s="6">
        <v>28736.25232</v>
      </c>
      <c r="D96" s="6">
        <v>66.868163580000001</v>
      </c>
      <c r="E96" s="6">
        <v>2955.3999030999898</v>
      </c>
      <c r="F96" s="6">
        <v>1901.728304</v>
      </c>
      <c r="G96" s="6">
        <v>858.07920758</v>
      </c>
      <c r="H96" s="6">
        <v>8623.4286816700005</v>
      </c>
      <c r="I96" s="6">
        <v>14330.748060070009</v>
      </c>
      <c r="J96" s="6">
        <v>19790.158532000001</v>
      </c>
      <c r="K96" s="6">
        <v>107.971487999999</v>
      </c>
      <c r="L96" s="6">
        <v>1404.5402333</v>
      </c>
      <c r="M96" s="6">
        <v>1612.6024399999901</v>
      </c>
      <c r="N96" s="6">
        <v>307.45667069000001</v>
      </c>
      <c r="O96" s="6">
        <v>8422.2009990000006</v>
      </c>
      <c r="P96" s="6">
        <v>7935.386701010013</v>
      </c>
      <c r="Q96" s="6">
        <f t="shared" si="43"/>
        <v>48526.410852000001</v>
      </c>
      <c r="R96" s="6">
        <f t="shared" si="44"/>
        <v>174.83965157999899</v>
      </c>
      <c r="S96" s="6">
        <f t="shared" si="45"/>
        <v>4359.9401363999896</v>
      </c>
      <c r="T96" s="6">
        <f t="shared" si="46"/>
        <v>3514.3307439999899</v>
      </c>
      <c r="U96" s="6">
        <f t="shared" si="47"/>
        <v>1165.53587827</v>
      </c>
      <c r="V96" s="6">
        <f t="shared" si="48"/>
        <v>17045.629680670001</v>
      </c>
      <c r="W96" s="6">
        <f t="shared" si="49"/>
        <v>22266.134761080022</v>
      </c>
      <c r="X96" s="7">
        <f t="shared" si="50"/>
        <v>3.602979254188815E-3</v>
      </c>
      <c r="Y96" s="7">
        <f t="shared" si="51"/>
        <v>8.9846746541740088E-2</v>
      </c>
      <c r="Z96" s="7">
        <f t="shared" si="51"/>
        <v>7.242099059661132E-2</v>
      </c>
      <c r="AA96" s="7">
        <f t="shared" si="51"/>
        <v>2.4018588183345169E-2</v>
      </c>
      <c r="AB96" s="7">
        <f t="shared" si="51"/>
        <v>0.35126499943828982</v>
      </c>
      <c r="AC96" s="7">
        <f t="shared" si="37"/>
        <v>0.45884569598582481</v>
      </c>
      <c r="AD96" s="12">
        <f t="shared" si="52"/>
        <v>1</v>
      </c>
      <c r="AE96" s="2">
        <f t="shared" si="53"/>
        <v>0.54115430401417519</v>
      </c>
      <c r="AF96" s="2">
        <f t="shared" si="68"/>
        <v>6.6579517661831946E-3</v>
      </c>
      <c r="AG96" s="2">
        <f t="shared" si="69"/>
        <v>0.16602796258899682</v>
      </c>
      <c r="AH96" s="2">
        <f t="shared" si="70"/>
        <v>0.13382687721303663</v>
      </c>
      <c r="AI96" s="2">
        <f t="shared" si="71"/>
        <v>4.4383991784191772E-2</v>
      </c>
      <c r="AJ96" s="2">
        <f t="shared" si="42"/>
        <v>0.64910321664759163</v>
      </c>
      <c r="AK96" s="2">
        <f t="shared" si="54"/>
        <v>1</v>
      </c>
      <c r="AL96" s="2">
        <f t="shared" si="55"/>
        <v>6.6579517661831946E-3</v>
      </c>
      <c r="AM96" s="2">
        <f t="shared" si="56"/>
        <v>0.16602796258899682</v>
      </c>
      <c r="AN96" s="2">
        <f t="shared" si="57"/>
        <v>0.13382687721303663</v>
      </c>
      <c r="AO96" s="2">
        <f t="shared" si="58"/>
        <v>4.4383991784191772E-2</v>
      </c>
      <c r="AP96" s="2">
        <f t="shared" si="59"/>
        <v>0.64910321664759163</v>
      </c>
      <c r="AQ96" s="2">
        <f t="shared" si="60"/>
        <v>1</v>
      </c>
      <c r="AS96" s="6">
        <v>168163</v>
      </c>
      <c r="AT96" s="2">
        <f t="shared" si="61"/>
        <v>0.1708833234421365</v>
      </c>
      <c r="AV96" s="2">
        <f t="shared" si="62"/>
        <v>3.0549725119943796E-3</v>
      </c>
      <c r="AW96" s="2">
        <f t="shared" si="63"/>
        <v>7.6181216047256736E-2</v>
      </c>
      <c r="AX96" s="2">
        <f t="shared" si="64"/>
        <v>6.1405886616425306E-2</v>
      </c>
      <c r="AY96" s="2">
        <f t="shared" si="65"/>
        <v>2.0365403600846602E-2</v>
      </c>
      <c r="AZ96" s="2">
        <f t="shared" si="66"/>
        <v>0.29783821720930181</v>
      </c>
      <c r="BA96" s="2">
        <f t="shared" si="67"/>
        <v>0.45884569598582481</v>
      </c>
      <c r="BD96" s="2"/>
    </row>
    <row r="97" spans="1:56">
      <c r="A97" s="1" t="s">
        <v>3</v>
      </c>
      <c r="B97" s="1">
        <v>1984</v>
      </c>
      <c r="C97" s="6">
        <v>27844.107022</v>
      </c>
      <c r="D97" s="6">
        <v>95.086245860000005</v>
      </c>
      <c r="E97" s="6">
        <v>2645.1584634999899</v>
      </c>
      <c r="F97" s="6">
        <v>1827.0267535999999</v>
      </c>
      <c r="G97" s="6">
        <v>763.88764150999896</v>
      </c>
      <c r="H97" s="6">
        <v>8626.8352934199902</v>
      </c>
      <c r="I97" s="6">
        <v>13886.112624110025</v>
      </c>
      <c r="J97" s="6">
        <v>23329.0594969999</v>
      </c>
      <c r="K97" s="6">
        <v>187.46088</v>
      </c>
      <c r="L97" s="6">
        <v>2290.6000388000002</v>
      </c>
      <c r="M97" s="6">
        <v>2169.7046908000002</v>
      </c>
      <c r="N97" s="6">
        <v>351.53814266000001</v>
      </c>
      <c r="O97" s="6">
        <v>9769.7113687700003</v>
      </c>
      <c r="P97" s="6">
        <v>8560.044375969901</v>
      </c>
      <c r="Q97" s="6">
        <f t="shared" si="43"/>
        <v>51173.166518999904</v>
      </c>
      <c r="R97" s="6">
        <f t="shared" si="44"/>
        <v>282.54712585999999</v>
      </c>
      <c r="S97" s="6">
        <f t="shared" si="45"/>
        <v>4935.7585022999901</v>
      </c>
      <c r="T97" s="6">
        <f t="shared" si="46"/>
        <v>3996.7314444000003</v>
      </c>
      <c r="U97" s="6">
        <f t="shared" si="47"/>
        <v>1115.4257841699989</v>
      </c>
      <c r="V97" s="6">
        <f t="shared" si="48"/>
        <v>18396.54666218999</v>
      </c>
      <c r="W97" s="6">
        <f t="shared" si="49"/>
        <v>22446.157000079926</v>
      </c>
      <c r="X97" s="7">
        <f t="shared" si="50"/>
        <v>5.5213922662982768E-3</v>
      </c>
      <c r="Y97" s="7">
        <f t="shared" si="51"/>
        <v>9.6452082957723742E-2</v>
      </c>
      <c r="Z97" s="7">
        <f t="shared" si="51"/>
        <v>7.8102093661060981E-2</v>
      </c>
      <c r="AA97" s="7">
        <f t="shared" si="51"/>
        <v>2.1797083511645825E-2</v>
      </c>
      <c r="AB97" s="7">
        <f t="shared" si="51"/>
        <v>0.35949596074652918</v>
      </c>
      <c r="AC97" s="7">
        <f t="shared" si="37"/>
        <v>0.43863138685674202</v>
      </c>
      <c r="AD97" s="12">
        <f t="shared" si="52"/>
        <v>1</v>
      </c>
      <c r="AE97" s="2">
        <f t="shared" si="53"/>
        <v>0.56136861314325803</v>
      </c>
      <c r="AF97" s="2">
        <f t="shared" si="68"/>
        <v>9.8355913334421657E-3</v>
      </c>
      <c r="AG97" s="2">
        <f t="shared" si="69"/>
        <v>0.17181595247668349</v>
      </c>
      <c r="AH97" s="2">
        <f t="shared" si="70"/>
        <v>0.13912800222966826</v>
      </c>
      <c r="AI97" s="2">
        <f t="shared" si="71"/>
        <v>3.8828468498796058E-2</v>
      </c>
      <c r="AJ97" s="2">
        <f t="shared" si="42"/>
        <v>0.64039198546140996</v>
      </c>
      <c r="AK97" s="2">
        <f t="shared" si="54"/>
        <v>1</v>
      </c>
      <c r="AL97" s="2">
        <f t="shared" si="55"/>
        <v>9.8355913334421674E-3</v>
      </c>
      <c r="AM97" s="2">
        <f t="shared" si="56"/>
        <v>0.17181595247668352</v>
      </c>
      <c r="AN97" s="2">
        <f t="shared" si="57"/>
        <v>0.13912800222966826</v>
      </c>
      <c r="AO97" s="2">
        <f t="shared" si="58"/>
        <v>3.8828468498796058E-2</v>
      </c>
      <c r="AP97" s="2">
        <f t="shared" si="59"/>
        <v>0.64039198546140996</v>
      </c>
      <c r="AQ97" s="2">
        <f t="shared" si="60"/>
        <v>1</v>
      </c>
      <c r="AS97" s="6">
        <v>167701</v>
      </c>
      <c r="AT97" s="2">
        <f t="shared" si="61"/>
        <v>0.1660342336777956</v>
      </c>
      <c r="AV97" s="2">
        <f t="shared" si="62"/>
        <v>4.3141990671438906E-3</v>
      </c>
      <c r="AW97" s="2">
        <f t="shared" si="63"/>
        <v>7.5363869518959778E-2</v>
      </c>
      <c r="AX97" s="2">
        <f t="shared" si="64"/>
        <v>6.1025908568607276E-2</v>
      </c>
      <c r="AY97" s="2">
        <f t="shared" si="65"/>
        <v>1.7031384987150233E-2</v>
      </c>
      <c r="AZ97" s="2">
        <f t="shared" si="66"/>
        <v>0.28089602471488079</v>
      </c>
      <c r="BA97" s="2">
        <f t="shared" si="67"/>
        <v>0.43863138685674197</v>
      </c>
      <c r="BD97" s="2"/>
    </row>
    <row r="98" spans="1:56">
      <c r="A98" s="1" t="s">
        <v>3</v>
      </c>
      <c r="B98" s="1">
        <v>1985</v>
      </c>
      <c r="C98" s="6">
        <v>29022.425648</v>
      </c>
      <c r="D98" s="6">
        <v>108.19783092</v>
      </c>
      <c r="E98" s="6">
        <v>2611.9343017000001</v>
      </c>
      <c r="F98" s="6">
        <v>2087.9851972000001</v>
      </c>
      <c r="G98" s="6">
        <v>851.24868201999902</v>
      </c>
      <c r="H98" s="6">
        <v>9633.8832820600001</v>
      </c>
      <c r="I98" s="6">
        <v>13729.176354100004</v>
      </c>
      <c r="J98" s="6">
        <v>24326.408997999901</v>
      </c>
      <c r="K98" s="6">
        <v>472.790368</v>
      </c>
      <c r="L98" s="6">
        <v>2443.8471211000001</v>
      </c>
      <c r="M98" s="6">
        <v>2179.8865053999998</v>
      </c>
      <c r="N98" s="6">
        <v>298.010593709999</v>
      </c>
      <c r="O98" s="6">
        <v>10621.57131996</v>
      </c>
      <c r="P98" s="6">
        <v>8310.3030898299021</v>
      </c>
      <c r="Q98" s="6">
        <f t="shared" si="43"/>
        <v>53348.834645999901</v>
      </c>
      <c r="R98" s="6">
        <f t="shared" si="44"/>
        <v>580.98819892000006</v>
      </c>
      <c r="S98" s="6">
        <f t="shared" si="45"/>
        <v>5055.7814228000007</v>
      </c>
      <c r="T98" s="6">
        <f t="shared" si="46"/>
        <v>4267.8717025999995</v>
      </c>
      <c r="U98" s="6">
        <f t="shared" si="47"/>
        <v>1149.2592757299981</v>
      </c>
      <c r="V98" s="6">
        <f t="shared" si="48"/>
        <v>20255.45460202</v>
      </c>
      <c r="W98" s="6">
        <f t="shared" si="49"/>
        <v>22039.479443929908</v>
      </c>
      <c r="X98" s="7">
        <f t="shared" si="50"/>
        <v>1.0890363449833343E-2</v>
      </c>
      <c r="Y98" s="7">
        <f t="shared" si="51"/>
        <v>9.4768357291176247E-2</v>
      </c>
      <c r="Z98" s="7">
        <f t="shared" si="51"/>
        <v>7.9999342645809879E-2</v>
      </c>
      <c r="AA98" s="7">
        <f t="shared" si="51"/>
        <v>2.1542350144215749E-2</v>
      </c>
      <c r="AB98" s="7">
        <f t="shared" si="51"/>
        <v>0.37967942011154604</v>
      </c>
      <c r="AC98" s="7">
        <f t="shared" si="37"/>
        <v>0.41312016635741883</v>
      </c>
      <c r="AD98" s="12">
        <f t="shared" si="52"/>
        <v>1</v>
      </c>
      <c r="AE98" s="2">
        <f t="shared" si="53"/>
        <v>0.58687983364258123</v>
      </c>
      <c r="AF98" s="2">
        <f t="shared" si="68"/>
        <v>1.8556377005221378E-2</v>
      </c>
      <c r="AG98" s="2">
        <f t="shared" si="69"/>
        <v>0.16147829906333366</v>
      </c>
      <c r="AH98" s="2">
        <f t="shared" si="70"/>
        <v>0.1363129861683588</v>
      </c>
      <c r="AI98" s="2">
        <f t="shared" si="71"/>
        <v>3.6706577580812513E-2</v>
      </c>
      <c r="AJ98" s="2">
        <f t="shared" si="42"/>
        <v>0.64694576018227368</v>
      </c>
      <c r="AK98" s="2">
        <f t="shared" si="54"/>
        <v>1</v>
      </c>
      <c r="AL98" s="2">
        <f t="shared" si="55"/>
        <v>1.8556377005221378E-2</v>
      </c>
      <c r="AM98" s="2">
        <f t="shared" si="56"/>
        <v>0.16147829906333366</v>
      </c>
      <c r="AN98" s="2">
        <f t="shared" si="57"/>
        <v>0.1363129861683588</v>
      </c>
      <c r="AO98" s="2">
        <f t="shared" si="58"/>
        <v>3.6706577580812513E-2</v>
      </c>
      <c r="AP98" s="2">
        <f t="shared" si="59"/>
        <v>0.64694576018227368</v>
      </c>
      <c r="AQ98" s="2">
        <f t="shared" si="60"/>
        <v>1</v>
      </c>
      <c r="AS98" s="6">
        <v>176690</v>
      </c>
      <c r="AT98" s="2">
        <f t="shared" si="61"/>
        <v>0.16425618681306242</v>
      </c>
      <c r="AV98" s="2">
        <f t="shared" si="62"/>
        <v>7.6660135553880352E-3</v>
      </c>
      <c r="AW98" s="2">
        <f t="shared" si="63"/>
        <v>6.6709941772157416E-2</v>
      </c>
      <c r="AX98" s="2">
        <f t="shared" si="64"/>
        <v>5.6313643522548917E-2</v>
      </c>
      <c r="AY98" s="2">
        <f t="shared" si="65"/>
        <v>1.5164227436596765E-2</v>
      </c>
      <c r="AZ98" s="2">
        <f t="shared" si="66"/>
        <v>0.26726634007072764</v>
      </c>
      <c r="BA98" s="2">
        <f t="shared" si="67"/>
        <v>0.41312016635741877</v>
      </c>
      <c r="BD98" s="2"/>
    </row>
    <row r="99" spans="1:56">
      <c r="A99" s="1" t="s">
        <v>3</v>
      </c>
      <c r="B99" s="1">
        <v>1986</v>
      </c>
      <c r="C99" s="6">
        <v>34064.515326000001</v>
      </c>
      <c r="D99" s="6">
        <v>202.59658690000001</v>
      </c>
      <c r="E99" s="6">
        <v>2644.6728290000001</v>
      </c>
      <c r="F99" s="6">
        <v>2987.6150956000001</v>
      </c>
      <c r="G99" s="6">
        <v>1465.2193619</v>
      </c>
      <c r="H99" s="6">
        <v>15974.97780977</v>
      </c>
      <c r="I99" s="6">
        <v>10789.433642830003</v>
      </c>
      <c r="J99" s="6">
        <v>27259.531321999901</v>
      </c>
      <c r="K99" s="6">
        <v>317.264768</v>
      </c>
      <c r="L99" s="6">
        <v>2548.4883878999899</v>
      </c>
      <c r="M99" s="6">
        <v>2468.2404797999998</v>
      </c>
      <c r="N99" s="6">
        <v>304.79774950000001</v>
      </c>
      <c r="O99" s="6">
        <v>14073.27203405</v>
      </c>
      <c r="P99" s="6">
        <v>7547.4679027499124</v>
      </c>
      <c r="Q99" s="6">
        <f t="shared" si="43"/>
        <v>61324.046647999901</v>
      </c>
      <c r="R99" s="6">
        <f t="shared" si="44"/>
        <v>519.86135490000004</v>
      </c>
      <c r="S99" s="6">
        <f t="shared" si="45"/>
        <v>5193.16121689999</v>
      </c>
      <c r="T99" s="6">
        <f t="shared" si="46"/>
        <v>5455.8555753999999</v>
      </c>
      <c r="U99" s="6">
        <f t="shared" si="47"/>
        <v>1770.0171114</v>
      </c>
      <c r="V99" s="6">
        <f t="shared" si="48"/>
        <v>30048.249843819998</v>
      </c>
      <c r="W99" s="6">
        <f t="shared" si="49"/>
        <v>18336.901545579916</v>
      </c>
      <c r="X99" s="7">
        <f t="shared" si="50"/>
        <v>8.4772839255700914E-3</v>
      </c>
      <c r="Y99" s="7">
        <f t="shared" si="51"/>
        <v>8.4683929074490821E-2</v>
      </c>
      <c r="Z99" s="7">
        <f t="shared" si="51"/>
        <v>8.8967637878116831E-2</v>
      </c>
      <c r="AA99" s="7">
        <f t="shared" si="51"/>
        <v>2.8863344938077885E-2</v>
      </c>
      <c r="AB99" s="7">
        <f t="shared" si="51"/>
        <v>0.48999130824319187</v>
      </c>
      <c r="AC99" s="7">
        <f t="shared" si="37"/>
        <v>0.29901649594055252</v>
      </c>
      <c r="AD99" s="12">
        <f t="shared" si="52"/>
        <v>1</v>
      </c>
      <c r="AE99" s="2">
        <f t="shared" si="53"/>
        <v>0.70098350405944754</v>
      </c>
      <c r="AF99" s="2">
        <f t="shared" si="68"/>
        <v>1.2093414290746516E-2</v>
      </c>
      <c r="AG99" s="2">
        <f t="shared" si="69"/>
        <v>0.12080730656867088</v>
      </c>
      <c r="AH99" s="2">
        <f t="shared" si="70"/>
        <v>0.12691830458619729</v>
      </c>
      <c r="AI99" s="2">
        <f t="shared" si="71"/>
        <v>4.1175498097926859E-2</v>
      </c>
      <c r="AJ99" s="2">
        <f t="shared" si="42"/>
        <v>0.69900547645645839</v>
      </c>
      <c r="AK99" s="2">
        <f t="shared" si="54"/>
        <v>1</v>
      </c>
      <c r="AL99" s="2">
        <f t="shared" si="55"/>
        <v>1.2093414290746517E-2</v>
      </c>
      <c r="AM99" s="2">
        <f t="shared" si="56"/>
        <v>0.12080730656867088</v>
      </c>
      <c r="AN99" s="2">
        <f t="shared" si="57"/>
        <v>0.12691830458619729</v>
      </c>
      <c r="AO99" s="2">
        <f t="shared" si="58"/>
        <v>4.1175498097926859E-2</v>
      </c>
      <c r="AP99" s="2">
        <f t="shared" si="59"/>
        <v>0.69900547645645839</v>
      </c>
      <c r="AQ99" s="2">
        <f t="shared" si="60"/>
        <v>1</v>
      </c>
      <c r="AS99" s="6">
        <v>244481</v>
      </c>
      <c r="AT99" s="2">
        <f t="shared" si="61"/>
        <v>0.13933399865838245</v>
      </c>
      <c r="AV99" s="2">
        <f t="shared" si="62"/>
        <v>3.6161303651764259E-3</v>
      </c>
      <c r="AW99" s="2">
        <f t="shared" si="63"/>
        <v>3.6123377494180056E-2</v>
      </c>
      <c r="AX99" s="2">
        <f t="shared" si="64"/>
        <v>3.7950666708080463E-2</v>
      </c>
      <c r="AY99" s="2">
        <f t="shared" si="65"/>
        <v>1.2312153159848974E-2</v>
      </c>
      <c r="AZ99" s="2">
        <f t="shared" si="66"/>
        <v>0.20901416821326652</v>
      </c>
      <c r="BA99" s="2">
        <f t="shared" si="67"/>
        <v>0.29901649594055246</v>
      </c>
      <c r="BD99" s="2"/>
    </row>
    <row r="100" spans="1:56">
      <c r="A100" s="1" t="s">
        <v>3</v>
      </c>
      <c r="B100" s="1">
        <v>1987</v>
      </c>
      <c r="C100" s="6">
        <v>47812.069072999897</v>
      </c>
      <c r="D100" s="6">
        <v>192.34228153000001</v>
      </c>
      <c r="E100" s="6">
        <v>3142.8595500000001</v>
      </c>
      <c r="F100" s="6">
        <v>3722.2382164000001</v>
      </c>
      <c r="G100" s="6">
        <v>1829.8404754999899</v>
      </c>
      <c r="H100" s="6">
        <v>24838.079488650001</v>
      </c>
      <c r="I100" s="6">
        <v>14086.709060919904</v>
      </c>
      <c r="J100" s="6">
        <v>34117.931283999897</v>
      </c>
      <c r="K100" s="6">
        <v>268.57667199999901</v>
      </c>
      <c r="L100" s="6">
        <v>2790.8838059999898</v>
      </c>
      <c r="M100" s="6">
        <v>3384.2706195000001</v>
      </c>
      <c r="N100" s="6">
        <v>366.63121868000002</v>
      </c>
      <c r="O100" s="6">
        <v>18767.34178418</v>
      </c>
      <c r="P100" s="6">
        <v>8540.227183639905</v>
      </c>
      <c r="Q100" s="6">
        <f t="shared" si="43"/>
        <v>81930.000356999793</v>
      </c>
      <c r="R100" s="6">
        <f t="shared" si="44"/>
        <v>460.91895352999904</v>
      </c>
      <c r="S100" s="6">
        <f t="shared" si="45"/>
        <v>5933.7433559999899</v>
      </c>
      <c r="T100" s="6">
        <f t="shared" si="46"/>
        <v>7106.5088359000001</v>
      </c>
      <c r="U100" s="6">
        <f t="shared" si="47"/>
        <v>2196.4716941799898</v>
      </c>
      <c r="V100" s="6">
        <f t="shared" si="48"/>
        <v>43605.421272830004</v>
      </c>
      <c r="W100" s="6">
        <f t="shared" si="49"/>
        <v>22626.936244559809</v>
      </c>
      <c r="X100" s="7">
        <f t="shared" si="50"/>
        <v>5.6257653060124736E-3</v>
      </c>
      <c r="Y100" s="7">
        <f t="shared" si="51"/>
        <v>7.2424549373177605E-2</v>
      </c>
      <c r="Z100" s="7">
        <f t="shared" si="51"/>
        <v>8.6738786829418671E-2</v>
      </c>
      <c r="AA100" s="7">
        <f t="shared" si="51"/>
        <v>2.6809125895387982E-2</v>
      </c>
      <c r="AB100" s="7">
        <f t="shared" si="51"/>
        <v>0.53222776861741483</v>
      </c>
      <c r="AC100" s="7">
        <f t="shared" si="37"/>
        <v>0.27617400397858838</v>
      </c>
      <c r="AD100" s="12">
        <f t="shared" si="52"/>
        <v>0.99999999999999989</v>
      </c>
      <c r="AE100" s="2">
        <f t="shared" si="53"/>
        <v>0.72382599602141151</v>
      </c>
      <c r="AF100" s="2">
        <f t="shared" si="68"/>
        <v>7.7722620311167405E-3</v>
      </c>
      <c r="AG100" s="2">
        <f t="shared" si="69"/>
        <v>0.10005795560157695</v>
      </c>
      <c r="AH100" s="2">
        <f t="shared" si="70"/>
        <v>0.11983375466781777</v>
      </c>
      <c r="AI100" s="2">
        <f t="shared" si="71"/>
        <v>3.7038081034319388E-2</v>
      </c>
      <c r="AJ100" s="2">
        <f t="shared" si="42"/>
        <v>0.73529794666516923</v>
      </c>
      <c r="AK100" s="2">
        <f t="shared" si="54"/>
        <v>1</v>
      </c>
      <c r="AL100" s="2">
        <f t="shared" si="55"/>
        <v>7.7722620311167397E-3</v>
      </c>
      <c r="AM100" s="2">
        <f t="shared" si="56"/>
        <v>0.10005795560157693</v>
      </c>
      <c r="AN100" s="2">
        <f t="shared" si="57"/>
        <v>0.11983375466781776</v>
      </c>
      <c r="AO100" s="2">
        <f t="shared" si="58"/>
        <v>3.7038081034319381E-2</v>
      </c>
      <c r="AP100" s="2">
        <f t="shared" si="59"/>
        <v>0.73529794666516912</v>
      </c>
      <c r="AQ100" s="2">
        <f t="shared" si="60"/>
        <v>1</v>
      </c>
      <c r="AS100" s="6">
        <v>309745</v>
      </c>
      <c r="AT100" s="2">
        <f t="shared" si="61"/>
        <v>0.15435945397988635</v>
      </c>
      <c r="AV100" s="2">
        <f t="shared" si="62"/>
        <v>2.146496725104266E-3</v>
      </c>
      <c r="AW100" s="2">
        <f t="shared" si="63"/>
        <v>2.7633406228399326E-2</v>
      </c>
      <c r="AX100" s="2">
        <f t="shared" si="64"/>
        <v>3.3094967838399089E-2</v>
      </c>
      <c r="AY100" s="2">
        <f t="shared" si="65"/>
        <v>1.0228955138931399E-2</v>
      </c>
      <c r="AZ100" s="2">
        <f t="shared" si="66"/>
        <v>0.20307017804775429</v>
      </c>
      <c r="BA100" s="2">
        <f t="shared" si="67"/>
        <v>0.27617400397858838</v>
      </c>
      <c r="BD100" s="2"/>
    </row>
    <row r="101" spans="1:56">
      <c r="A101" s="1" t="s">
        <v>3</v>
      </c>
      <c r="B101" s="1">
        <v>1988</v>
      </c>
      <c r="C101" s="6">
        <v>57055.153785000002</v>
      </c>
      <c r="D101" s="6">
        <v>299.79775239999998</v>
      </c>
      <c r="E101" s="6">
        <v>4032.1297177000001</v>
      </c>
      <c r="F101" s="6">
        <v>4537.1942471000002</v>
      </c>
      <c r="G101" s="6">
        <v>2577.0630892999998</v>
      </c>
      <c r="H101" s="6">
        <v>30473.99248547</v>
      </c>
      <c r="I101" s="6">
        <v>15134.976493030001</v>
      </c>
      <c r="J101" s="6">
        <v>40466.539937000001</v>
      </c>
      <c r="K101" s="6">
        <v>220.015199999999</v>
      </c>
      <c r="L101" s="6">
        <v>3169.1788083000001</v>
      </c>
      <c r="M101" s="6">
        <v>4144.4500446000002</v>
      </c>
      <c r="N101" s="6">
        <v>509.23713780999901</v>
      </c>
      <c r="O101" s="6">
        <v>22735.65623787</v>
      </c>
      <c r="P101" s="6">
        <v>9688.0025084200024</v>
      </c>
      <c r="Q101" s="6">
        <f t="shared" si="43"/>
        <v>97521.693721999996</v>
      </c>
      <c r="R101" s="6">
        <f t="shared" si="44"/>
        <v>519.81295239999895</v>
      </c>
      <c r="S101" s="6">
        <f t="shared" si="45"/>
        <v>7201.3085260000007</v>
      </c>
      <c r="T101" s="6">
        <f t="shared" si="46"/>
        <v>8681.6442917000004</v>
      </c>
      <c r="U101" s="6">
        <f t="shared" si="47"/>
        <v>3086.3002271099986</v>
      </c>
      <c r="V101" s="6">
        <f t="shared" si="48"/>
        <v>53209.648723339997</v>
      </c>
      <c r="W101" s="6">
        <f t="shared" si="49"/>
        <v>24822.979001450003</v>
      </c>
      <c r="X101" s="7">
        <f t="shared" si="50"/>
        <v>5.3302289220058321E-3</v>
      </c>
      <c r="Y101" s="7">
        <f t="shared" si="51"/>
        <v>7.3843144547185519E-2</v>
      </c>
      <c r="Z101" s="7">
        <f t="shared" si="51"/>
        <v>8.902269803115101E-2</v>
      </c>
      <c r="AA101" s="7">
        <f t="shared" si="51"/>
        <v>3.164731978412879E-2</v>
      </c>
      <c r="AB101" s="7">
        <f t="shared" si="51"/>
        <v>0.54561858692715048</v>
      </c>
      <c r="AC101" s="7">
        <f t="shared" si="37"/>
        <v>0.25453802178837842</v>
      </c>
      <c r="AD101" s="12">
        <f t="shared" si="52"/>
        <v>1</v>
      </c>
      <c r="AE101" s="2">
        <f t="shared" si="53"/>
        <v>0.74546197821162163</v>
      </c>
      <c r="AF101" s="2">
        <f t="shared" si="68"/>
        <v>7.1502357971269829E-3</v>
      </c>
      <c r="AG101" s="2">
        <f t="shared" si="69"/>
        <v>9.9056889157964456E-2</v>
      </c>
      <c r="AH101" s="2">
        <f t="shared" si="70"/>
        <v>0.11941950177622508</v>
      </c>
      <c r="AI101" s="2">
        <f t="shared" si="71"/>
        <v>4.2453298369490758E-2</v>
      </c>
      <c r="AJ101" s="2">
        <f t="shared" si="42"/>
        <v>0.73192007489919275</v>
      </c>
      <c r="AK101" s="2">
        <f t="shared" si="54"/>
        <v>1</v>
      </c>
      <c r="AL101" s="2">
        <f t="shared" si="55"/>
        <v>7.1502357971269838E-3</v>
      </c>
      <c r="AM101" s="2">
        <f t="shared" si="56"/>
        <v>9.9056889157964456E-2</v>
      </c>
      <c r="AN101" s="2">
        <f t="shared" si="57"/>
        <v>0.11941950177622508</v>
      </c>
      <c r="AO101" s="2">
        <f t="shared" si="58"/>
        <v>4.2453298369490758E-2</v>
      </c>
      <c r="AP101" s="2">
        <f t="shared" si="59"/>
        <v>0.73192007489919275</v>
      </c>
      <c r="AQ101" s="2">
        <f t="shared" si="60"/>
        <v>1</v>
      </c>
      <c r="AS101" s="6">
        <v>363913</v>
      </c>
      <c r="AT101" s="2">
        <f t="shared" si="61"/>
        <v>0.15678240069741944</v>
      </c>
      <c r="AV101" s="2">
        <f t="shared" si="62"/>
        <v>1.8200068751211516E-3</v>
      </c>
      <c r="AW101" s="2">
        <f t="shared" si="63"/>
        <v>2.5213744610778938E-2</v>
      </c>
      <c r="AX101" s="2">
        <f t="shared" si="64"/>
        <v>3.0396803745074072E-2</v>
      </c>
      <c r="AY101" s="2">
        <f t="shared" si="65"/>
        <v>1.0805978585361968E-2</v>
      </c>
      <c r="AZ101" s="2">
        <f t="shared" si="66"/>
        <v>0.18630148797204227</v>
      </c>
      <c r="BA101" s="2">
        <f t="shared" si="67"/>
        <v>0.25453802178837837</v>
      </c>
      <c r="BD101" s="2"/>
    </row>
    <row r="102" spans="1:56">
      <c r="A102" s="1" t="s">
        <v>3</v>
      </c>
      <c r="B102" s="1">
        <v>1989</v>
      </c>
      <c r="C102" s="6">
        <v>67098.855670000004</v>
      </c>
      <c r="D102" s="6">
        <v>416.71282050000002</v>
      </c>
      <c r="E102" s="6">
        <v>4943.6173964999898</v>
      </c>
      <c r="F102" s="6">
        <v>4877.5214943000001</v>
      </c>
      <c r="G102" s="6">
        <v>2762.5202085000001</v>
      </c>
      <c r="H102" s="6">
        <v>36401.916019999902</v>
      </c>
      <c r="I102" s="6">
        <v>17696.56773020011</v>
      </c>
      <c r="J102" s="6">
        <v>44463.711077</v>
      </c>
      <c r="K102" s="6">
        <v>227.00111999999899</v>
      </c>
      <c r="L102" s="6">
        <v>3408.4176121</v>
      </c>
      <c r="M102" s="6">
        <v>4436.1736443</v>
      </c>
      <c r="N102" s="6">
        <v>595.27068587999895</v>
      </c>
      <c r="O102" s="6">
        <v>25650.846517800001</v>
      </c>
      <c r="P102" s="6">
        <v>10146.001496920002</v>
      </c>
      <c r="Q102" s="6">
        <f t="shared" si="43"/>
        <v>111562.566747</v>
      </c>
      <c r="R102" s="6">
        <f t="shared" si="44"/>
        <v>643.71394049999901</v>
      </c>
      <c r="S102" s="6">
        <f t="shared" si="45"/>
        <v>8352.0350085999889</v>
      </c>
      <c r="T102" s="6">
        <f t="shared" si="46"/>
        <v>9313.6951386000001</v>
      </c>
      <c r="U102" s="6">
        <f t="shared" si="47"/>
        <v>3357.7908943799989</v>
      </c>
      <c r="V102" s="6">
        <f t="shared" si="48"/>
        <v>62052.762537799907</v>
      </c>
      <c r="W102" s="6">
        <f t="shared" si="49"/>
        <v>27842.569227120111</v>
      </c>
      <c r="X102" s="7">
        <f t="shared" si="50"/>
        <v>5.7699814487040648E-3</v>
      </c>
      <c r="Y102" s="7">
        <f t="shared" si="51"/>
        <v>7.4864134558149914E-2</v>
      </c>
      <c r="Z102" s="7">
        <f t="shared" si="51"/>
        <v>8.3484052134812067E-2</v>
      </c>
      <c r="AA102" s="7">
        <f t="shared" si="51"/>
        <v>3.0097827544562947E-2</v>
      </c>
      <c r="AB102" s="7">
        <f t="shared" si="51"/>
        <v>0.5562149056548894</v>
      </c>
      <c r="AC102" s="7">
        <f t="shared" si="37"/>
        <v>0.24956909865888163</v>
      </c>
      <c r="AD102" s="12">
        <f t="shared" si="52"/>
        <v>1</v>
      </c>
      <c r="AE102" s="2">
        <f t="shared" si="53"/>
        <v>0.75043090134111834</v>
      </c>
      <c r="AF102" s="2">
        <f t="shared" si="68"/>
        <v>7.6888910603126175E-3</v>
      </c>
      <c r="AG102" s="2">
        <f t="shared" si="69"/>
        <v>9.9761529575018701E-2</v>
      </c>
      <c r="AH102" s="2">
        <f t="shared" si="70"/>
        <v>0.11124815354167203</v>
      </c>
      <c r="AI102" s="2">
        <f t="shared" si="71"/>
        <v>4.0107393619817876E-2</v>
      </c>
      <c r="AJ102" s="2">
        <f t="shared" si="42"/>
        <v>0.74119403220317881</v>
      </c>
      <c r="AK102" s="2">
        <f t="shared" si="54"/>
        <v>1</v>
      </c>
      <c r="AL102" s="2">
        <f t="shared" si="55"/>
        <v>7.6888910603126175E-3</v>
      </c>
      <c r="AM102" s="2">
        <f t="shared" si="56"/>
        <v>9.9761529575018687E-2</v>
      </c>
      <c r="AN102" s="2">
        <f t="shared" si="57"/>
        <v>0.11124815354167203</v>
      </c>
      <c r="AO102" s="2">
        <f t="shared" si="58"/>
        <v>4.0107393619817876E-2</v>
      </c>
      <c r="AP102" s="2">
        <f t="shared" si="59"/>
        <v>0.74119403220317881</v>
      </c>
      <c r="AQ102" s="2">
        <f t="shared" si="60"/>
        <v>1</v>
      </c>
      <c r="AS102" s="6">
        <v>401389</v>
      </c>
      <c r="AT102" s="2">
        <f t="shared" si="61"/>
        <v>0.16716665297255281</v>
      </c>
      <c r="AV102" s="2">
        <f t="shared" si="62"/>
        <v>1.9189096116085528E-3</v>
      </c>
      <c r="AW102" s="2">
        <f t="shared" si="63"/>
        <v>2.4897395016868773E-2</v>
      </c>
      <c r="AX102" s="2">
        <f t="shared" si="64"/>
        <v>2.7764101406859962E-2</v>
      </c>
      <c r="AY102" s="2">
        <f t="shared" si="65"/>
        <v>1.0009566075254928E-2</v>
      </c>
      <c r="AZ102" s="2">
        <f t="shared" si="66"/>
        <v>0.18497912654828941</v>
      </c>
      <c r="BA102" s="2">
        <f t="shared" si="67"/>
        <v>0.24956909865888161</v>
      </c>
      <c r="BD102" s="2"/>
    </row>
    <row r="103" spans="1:56">
      <c r="A103" s="1" t="s">
        <v>3</v>
      </c>
      <c r="B103" s="1">
        <v>1990</v>
      </c>
      <c r="C103" s="6">
        <v>83117.262929000004</v>
      </c>
      <c r="D103" s="6">
        <v>588.69873222000001</v>
      </c>
      <c r="E103" s="6">
        <v>6207.6231506000004</v>
      </c>
      <c r="F103" s="6">
        <v>6600.2635840000003</v>
      </c>
      <c r="G103" s="6">
        <v>3071.8517570999902</v>
      </c>
      <c r="H103" s="6">
        <v>46034.340323529897</v>
      </c>
      <c r="I103" s="6">
        <v>20614.485381550112</v>
      </c>
      <c r="J103" s="6">
        <v>55632.229167999903</v>
      </c>
      <c r="K103" s="6">
        <v>302.91305599999902</v>
      </c>
      <c r="L103" s="6">
        <v>3360.8685673</v>
      </c>
      <c r="M103" s="6">
        <v>5044.3397075000003</v>
      </c>
      <c r="N103" s="6">
        <v>608.47924544</v>
      </c>
      <c r="O103" s="6">
        <v>34415.466773239903</v>
      </c>
      <c r="P103" s="6">
        <v>11900.161818520002</v>
      </c>
      <c r="Q103" s="6">
        <f t="shared" si="43"/>
        <v>138749.49209699989</v>
      </c>
      <c r="R103" s="6">
        <f t="shared" si="44"/>
        <v>891.61178821999897</v>
      </c>
      <c r="S103" s="6">
        <f t="shared" si="45"/>
        <v>9568.4917179000004</v>
      </c>
      <c r="T103" s="6">
        <f t="shared" si="46"/>
        <v>11644.6032915</v>
      </c>
      <c r="U103" s="6">
        <f t="shared" si="47"/>
        <v>3680.3310025399901</v>
      </c>
      <c r="V103" s="6">
        <f t="shared" si="48"/>
        <v>80449.8070967698</v>
      </c>
      <c r="W103" s="6">
        <f t="shared" si="49"/>
        <v>32514.647200070114</v>
      </c>
      <c r="X103" s="7">
        <f t="shared" si="50"/>
        <v>6.4260544290617823E-3</v>
      </c>
      <c r="Y103" s="7">
        <f t="shared" si="51"/>
        <v>6.8962354912338417E-2</v>
      </c>
      <c r="Z103" s="7">
        <f t="shared" si="51"/>
        <v>8.392537598162339E-2</v>
      </c>
      <c r="AA103" s="7">
        <f t="shared" si="51"/>
        <v>2.6525005222844834E-2</v>
      </c>
      <c r="AB103" s="7">
        <f t="shared" si="51"/>
        <v>0.5798205519954428</v>
      </c>
      <c r="AC103" s="7">
        <f t="shared" si="37"/>
        <v>0.2343406574586889</v>
      </c>
      <c r="AD103" s="12">
        <f t="shared" si="52"/>
        <v>1</v>
      </c>
      <c r="AE103" s="2">
        <f t="shared" si="53"/>
        <v>0.76565934254131118</v>
      </c>
      <c r="AF103" s="2">
        <f t="shared" si="68"/>
        <v>8.392837482702125E-3</v>
      </c>
      <c r="AG103" s="2">
        <f t="shared" si="69"/>
        <v>9.0069239778939353E-2</v>
      </c>
      <c r="AH103" s="2">
        <f t="shared" si="70"/>
        <v>0.10961190090499705</v>
      </c>
      <c r="AI103" s="2">
        <f t="shared" si="71"/>
        <v>3.464335083381246E-2</v>
      </c>
      <c r="AJ103" s="2">
        <f t="shared" si="42"/>
        <v>0.75728267099954905</v>
      </c>
      <c r="AK103" s="2">
        <f t="shared" si="54"/>
        <v>1</v>
      </c>
      <c r="AL103" s="2">
        <f t="shared" si="55"/>
        <v>8.392837482702125E-3</v>
      </c>
      <c r="AM103" s="2">
        <f t="shared" si="56"/>
        <v>9.0069239778939353E-2</v>
      </c>
      <c r="AN103" s="2">
        <f t="shared" si="57"/>
        <v>0.10961190090499706</v>
      </c>
      <c r="AO103" s="2">
        <f t="shared" si="58"/>
        <v>3.4643350833812467E-2</v>
      </c>
      <c r="AP103" s="2">
        <f t="shared" si="59"/>
        <v>0.75728267099954916</v>
      </c>
      <c r="AQ103" s="2">
        <f t="shared" si="60"/>
        <v>1.0000000000000002</v>
      </c>
      <c r="AS103" s="6">
        <v>520709</v>
      </c>
      <c r="AT103" s="2">
        <f t="shared" si="61"/>
        <v>0.15962325008594053</v>
      </c>
      <c r="AV103" s="2">
        <f t="shared" si="62"/>
        <v>1.9667830536403428E-3</v>
      </c>
      <c r="AW103" s="2">
        <f t="shared" si="63"/>
        <v>2.1106884866600936E-2</v>
      </c>
      <c r="AX103" s="2">
        <f t="shared" si="64"/>
        <v>2.5686524923373671E-2</v>
      </c>
      <c r="AY103" s="2">
        <f t="shared" si="65"/>
        <v>8.1183456109676332E-3</v>
      </c>
      <c r="AZ103" s="2">
        <f t="shared" si="66"/>
        <v>0.17746211900410636</v>
      </c>
      <c r="BA103" s="2">
        <f t="shared" si="67"/>
        <v>0.23434065745868893</v>
      </c>
      <c r="BD103" s="2"/>
    </row>
    <row r="104" spans="1:56">
      <c r="A104" s="1" t="s">
        <v>3</v>
      </c>
      <c r="B104" s="1">
        <v>1991</v>
      </c>
      <c r="C104" s="6">
        <v>88641.909599000006</v>
      </c>
      <c r="D104" s="6">
        <v>907.26941786999896</v>
      </c>
      <c r="E104" s="6">
        <v>6396.9282655999996</v>
      </c>
      <c r="F104" s="6">
        <v>6790.8767791999899</v>
      </c>
      <c r="G104" s="6">
        <v>3552.899805</v>
      </c>
      <c r="H104" s="6">
        <v>49787.978850580002</v>
      </c>
      <c r="I104" s="6">
        <v>21205.956480750014</v>
      </c>
      <c r="J104" s="6">
        <v>60184.916995</v>
      </c>
      <c r="K104" s="6">
        <v>323.30086399999902</v>
      </c>
      <c r="L104" s="6">
        <v>2909.5428459999898</v>
      </c>
      <c r="M104" s="6">
        <v>4654.9889154000002</v>
      </c>
      <c r="N104" s="6">
        <v>590.02389904999995</v>
      </c>
      <c r="O104" s="6">
        <v>39096.856350419897</v>
      </c>
      <c r="P104" s="6">
        <v>12610.204120130111</v>
      </c>
      <c r="Q104" s="6">
        <f t="shared" si="43"/>
        <v>148826.82659400001</v>
      </c>
      <c r="R104" s="6">
        <f t="shared" si="44"/>
        <v>1230.5702818699979</v>
      </c>
      <c r="S104" s="6">
        <f t="shared" si="45"/>
        <v>9306.4711115999889</v>
      </c>
      <c r="T104" s="6">
        <f t="shared" si="46"/>
        <v>11445.86569459999</v>
      </c>
      <c r="U104" s="6">
        <f t="shared" si="47"/>
        <v>4142.9237040500002</v>
      </c>
      <c r="V104" s="6">
        <f t="shared" si="48"/>
        <v>88884.835200999893</v>
      </c>
      <c r="W104" s="6">
        <f t="shared" si="49"/>
        <v>33816.160600880125</v>
      </c>
      <c r="X104" s="7">
        <f t="shared" si="50"/>
        <v>8.2684708800987664E-3</v>
      </c>
      <c r="Y104" s="7">
        <f t="shared" si="51"/>
        <v>6.2532214954687346E-2</v>
      </c>
      <c r="Z104" s="7">
        <f t="shared" si="51"/>
        <v>7.6907275096473993E-2</v>
      </c>
      <c r="AA104" s="7">
        <f t="shared" si="51"/>
        <v>2.7837210527587929E-2</v>
      </c>
      <c r="AB104" s="7">
        <f t="shared" si="51"/>
        <v>0.59723664903154838</v>
      </c>
      <c r="AC104" s="7">
        <f t="shared" si="37"/>
        <v>0.22721817950960349</v>
      </c>
      <c r="AD104" s="12">
        <f t="shared" si="52"/>
        <v>1</v>
      </c>
      <c r="AE104" s="2">
        <f t="shared" si="53"/>
        <v>0.77278182049039645</v>
      </c>
      <c r="AF104" s="2">
        <f t="shared" si="68"/>
        <v>1.0699618780953869E-2</v>
      </c>
      <c r="AG104" s="2">
        <f t="shared" si="69"/>
        <v>8.0918330758616042E-2</v>
      </c>
      <c r="AH104" s="2">
        <f t="shared" si="70"/>
        <v>9.9520036648467897E-2</v>
      </c>
      <c r="AI104" s="2">
        <f t="shared" si="71"/>
        <v>3.6022082545786115E-2</v>
      </c>
      <c r="AJ104" s="2">
        <f t="shared" si="42"/>
        <v>0.77283993126617601</v>
      </c>
      <c r="AK104" s="2">
        <f t="shared" si="54"/>
        <v>0.99999999999999989</v>
      </c>
      <c r="AL104" s="2">
        <f t="shared" si="55"/>
        <v>1.0699618780953867E-2</v>
      </c>
      <c r="AM104" s="2">
        <f t="shared" si="56"/>
        <v>8.0918330758616042E-2</v>
      </c>
      <c r="AN104" s="2">
        <f t="shared" si="57"/>
        <v>9.9520036648467897E-2</v>
      </c>
      <c r="AO104" s="2">
        <f t="shared" si="58"/>
        <v>3.6022082545786115E-2</v>
      </c>
      <c r="AP104" s="2">
        <f t="shared" si="59"/>
        <v>0.77283993126617601</v>
      </c>
      <c r="AQ104" s="2">
        <f t="shared" si="60"/>
        <v>0.99999999999999989</v>
      </c>
      <c r="AS104" s="6">
        <v>560796</v>
      </c>
      <c r="AT104" s="2">
        <f t="shared" si="61"/>
        <v>0.15806444696288849</v>
      </c>
      <c r="AV104" s="2">
        <f t="shared" si="62"/>
        <v>2.4311479008551004E-3</v>
      </c>
      <c r="AW104" s="2">
        <f t="shared" si="63"/>
        <v>1.8386115803928696E-2</v>
      </c>
      <c r="AX104" s="2">
        <f t="shared" si="64"/>
        <v>2.2612761551993904E-2</v>
      </c>
      <c r="AY104" s="2">
        <f t="shared" si="65"/>
        <v>8.1848720181981853E-3</v>
      </c>
      <c r="AZ104" s="2">
        <f t="shared" si="66"/>
        <v>0.17560328223462762</v>
      </c>
      <c r="BA104" s="2">
        <f t="shared" si="67"/>
        <v>0.22721817950960349</v>
      </c>
      <c r="BD104" s="2"/>
    </row>
    <row r="105" spans="1:56">
      <c r="A105" s="1" t="s">
        <v>3</v>
      </c>
      <c r="B105" s="1">
        <v>1992</v>
      </c>
      <c r="C105" s="6">
        <v>95857.831241000007</v>
      </c>
      <c r="D105" s="6">
        <v>1288.6435475000001</v>
      </c>
      <c r="E105" s="6">
        <v>6341.2116855000004</v>
      </c>
      <c r="F105" s="6">
        <v>7836.4469225000003</v>
      </c>
      <c r="G105" s="6">
        <v>3817.9252919</v>
      </c>
      <c r="H105" s="6">
        <v>54636.278084049998</v>
      </c>
      <c r="I105" s="6">
        <v>21937.325709550001</v>
      </c>
      <c r="J105" s="6">
        <v>64317.504623000001</v>
      </c>
      <c r="K105" s="6">
        <v>270.01907199999903</v>
      </c>
      <c r="L105" s="6">
        <v>2959.9750765999902</v>
      </c>
      <c r="M105" s="6">
        <v>5084.2266576000002</v>
      </c>
      <c r="N105" s="6">
        <v>582.17670638000004</v>
      </c>
      <c r="O105" s="6">
        <v>42044.035499639896</v>
      </c>
      <c r="P105" s="6">
        <v>13377.071610780113</v>
      </c>
      <c r="Q105" s="6">
        <f t="shared" si="43"/>
        <v>160175.33586400002</v>
      </c>
      <c r="R105" s="6">
        <f t="shared" si="44"/>
        <v>1558.662619499999</v>
      </c>
      <c r="S105" s="6">
        <f t="shared" si="45"/>
        <v>9301.186762099991</v>
      </c>
      <c r="T105" s="6">
        <f t="shared" si="46"/>
        <v>12920.6735801</v>
      </c>
      <c r="U105" s="6">
        <f t="shared" si="47"/>
        <v>4400.1019982799999</v>
      </c>
      <c r="V105" s="6">
        <f t="shared" si="48"/>
        <v>96680.313583689887</v>
      </c>
      <c r="W105" s="6">
        <f t="shared" si="49"/>
        <v>35314.397320330114</v>
      </c>
      <c r="X105" s="7">
        <f t="shared" si="50"/>
        <v>9.7309776882466576E-3</v>
      </c>
      <c r="Y105" s="7">
        <f t="shared" si="51"/>
        <v>5.8068782637030608E-2</v>
      </c>
      <c r="Z105" s="7">
        <f t="shared" si="51"/>
        <v>8.0665812313766891E-2</v>
      </c>
      <c r="AA105" s="7">
        <f t="shared" si="51"/>
        <v>2.7470533927994957E-2</v>
      </c>
      <c r="AB105" s="7">
        <f t="shared" si="51"/>
        <v>0.60359051574443512</v>
      </c>
      <c r="AC105" s="7">
        <f t="shared" si="37"/>
        <v>0.22047337768852557</v>
      </c>
      <c r="AD105" s="12">
        <f t="shared" si="52"/>
        <v>0.99999999999999978</v>
      </c>
      <c r="AE105" s="2">
        <f t="shared" si="53"/>
        <v>0.77952662231147418</v>
      </c>
      <c r="AF105" s="2">
        <f t="shared" si="68"/>
        <v>1.248318839886711E-2</v>
      </c>
      <c r="AG105" s="2">
        <f t="shared" si="69"/>
        <v>7.4492366232269819E-2</v>
      </c>
      <c r="AH105" s="2">
        <f t="shared" si="70"/>
        <v>0.10348050984400554</v>
      </c>
      <c r="AI105" s="2">
        <f t="shared" si="71"/>
        <v>3.5240020214497049E-2</v>
      </c>
      <c r="AJ105" s="2">
        <f t="shared" si="42"/>
        <v>0.77430391531036058</v>
      </c>
      <c r="AK105" s="2">
        <f t="shared" si="54"/>
        <v>1</v>
      </c>
      <c r="AL105" s="2">
        <f t="shared" si="55"/>
        <v>1.2483188398867107E-2</v>
      </c>
      <c r="AM105" s="2">
        <f t="shared" si="56"/>
        <v>7.4492366232269805E-2</v>
      </c>
      <c r="AN105" s="2">
        <f t="shared" si="57"/>
        <v>0.10348050984400552</v>
      </c>
      <c r="AO105" s="2">
        <f t="shared" si="58"/>
        <v>3.5240020214497042E-2</v>
      </c>
      <c r="AP105" s="2">
        <f t="shared" si="59"/>
        <v>0.77430391531036036</v>
      </c>
      <c r="AQ105" s="2">
        <f t="shared" si="60"/>
        <v>0.99999999999999978</v>
      </c>
      <c r="AS105" s="6">
        <v>613016</v>
      </c>
      <c r="AT105" s="2">
        <f t="shared" si="61"/>
        <v>0.1563708471573336</v>
      </c>
      <c r="AV105" s="2">
        <f t="shared" si="62"/>
        <v>2.7522107106204494E-3</v>
      </c>
      <c r="AW105" s="2">
        <f t="shared" si="63"/>
        <v>1.6423583595239197E-2</v>
      </c>
      <c r="AX105" s="2">
        <f t="shared" si="64"/>
        <v>2.2814697530238626E-2</v>
      </c>
      <c r="AY105" s="2">
        <f t="shared" si="65"/>
        <v>7.769486286502085E-3</v>
      </c>
      <c r="AZ105" s="2">
        <f t="shared" si="66"/>
        <v>0.17071339956592524</v>
      </c>
      <c r="BA105" s="2">
        <f t="shared" si="67"/>
        <v>0.2204733776885256</v>
      </c>
      <c r="BD105" s="2"/>
    </row>
    <row r="106" spans="1:56">
      <c r="A106" s="1" t="s">
        <v>3</v>
      </c>
      <c r="B106" s="1">
        <v>1993</v>
      </c>
      <c r="C106" s="6">
        <v>80282.514773999894</v>
      </c>
      <c r="D106" s="6">
        <v>1139.7900218</v>
      </c>
      <c r="E106" s="6">
        <v>4846.4161683000002</v>
      </c>
      <c r="F106" s="6">
        <v>9689.7064042999991</v>
      </c>
      <c r="G106" s="6">
        <v>2714.2134412</v>
      </c>
      <c r="H106" s="6">
        <v>43523.518807829998</v>
      </c>
      <c r="I106" s="6">
        <v>18368.869930569897</v>
      </c>
      <c r="J106" s="6">
        <v>60968.476213000002</v>
      </c>
      <c r="K106" s="6">
        <v>649.87257599999896</v>
      </c>
      <c r="L106" s="6">
        <v>3151.5710065999901</v>
      </c>
      <c r="M106" s="6">
        <v>2162.85626519999</v>
      </c>
      <c r="N106" s="6">
        <v>613.99009077999904</v>
      </c>
      <c r="O106" s="6">
        <v>39215.048258119998</v>
      </c>
      <c r="P106" s="6">
        <v>15175.138016300029</v>
      </c>
      <c r="Q106" s="6">
        <f t="shared" si="43"/>
        <v>141250.99098699988</v>
      </c>
      <c r="R106" s="6">
        <f t="shared" si="44"/>
        <v>1789.6625977999988</v>
      </c>
      <c r="S106" s="6">
        <f t="shared" si="45"/>
        <v>7997.9871748999904</v>
      </c>
      <c r="T106" s="6">
        <f t="shared" si="46"/>
        <v>11852.562669499988</v>
      </c>
      <c r="U106" s="6">
        <f t="shared" si="47"/>
        <v>3328.2035319799988</v>
      </c>
      <c r="V106" s="6">
        <f t="shared" si="48"/>
        <v>82738.567065949988</v>
      </c>
      <c r="W106" s="6">
        <f t="shared" si="49"/>
        <v>33544.007946869926</v>
      </c>
      <c r="X106" s="7">
        <f t="shared" si="50"/>
        <v>1.2670088792259953E-2</v>
      </c>
      <c r="Y106" s="7">
        <f t="shared" si="51"/>
        <v>5.6622520798003388E-2</v>
      </c>
      <c r="Z106" s="7">
        <f t="shared" si="51"/>
        <v>8.3911359394220786E-2</v>
      </c>
      <c r="AA106" s="7">
        <f t="shared" si="51"/>
        <v>2.3562337571750643E-2</v>
      </c>
      <c r="AB106" s="7">
        <f t="shared" si="51"/>
        <v>0.58575565727227275</v>
      </c>
      <c r="AC106" s="7">
        <f t="shared" si="37"/>
        <v>0.23747803617149255</v>
      </c>
      <c r="AD106" s="12">
        <f t="shared" si="52"/>
        <v>1</v>
      </c>
      <c r="AE106" s="2">
        <f t="shared" si="53"/>
        <v>0.76252196382850745</v>
      </c>
      <c r="AF106" s="2">
        <f t="shared" si="68"/>
        <v>1.6616031266359008E-2</v>
      </c>
      <c r="AG106" s="2">
        <f t="shared" si="69"/>
        <v>7.4256904697813916E-2</v>
      </c>
      <c r="AH106" s="2">
        <f t="shared" si="70"/>
        <v>0.11004451461688335</v>
      </c>
      <c r="AI106" s="2">
        <f t="shared" si="71"/>
        <v>3.0900536233012501E-2</v>
      </c>
      <c r="AJ106" s="2">
        <f t="shared" si="42"/>
        <v>0.76818201318593127</v>
      </c>
      <c r="AK106" s="2">
        <f t="shared" si="54"/>
        <v>1</v>
      </c>
      <c r="AL106" s="2">
        <f t="shared" si="55"/>
        <v>1.6616031266359008E-2</v>
      </c>
      <c r="AM106" s="2">
        <f t="shared" si="56"/>
        <v>7.4256904697813916E-2</v>
      </c>
      <c r="AN106" s="2">
        <f t="shared" si="57"/>
        <v>0.11004451461688335</v>
      </c>
      <c r="AO106" s="2">
        <f t="shared" si="58"/>
        <v>3.0900536233012501E-2</v>
      </c>
      <c r="AP106" s="2">
        <f t="shared" si="59"/>
        <v>0.76818201318593127</v>
      </c>
      <c r="AQ106" s="2">
        <f t="shared" si="60"/>
        <v>1</v>
      </c>
      <c r="AS106" s="6">
        <v>514949</v>
      </c>
      <c r="AT106" s="2">
        <f t="shared" si="61"/>
        <v>0.15590381722073426</v>
      </c>
      <c r="AV106" s="2">
        <f t="shared" si="62"/>
        <v>3.9459424740990543E-3</v>
      </c>
      <c r="AW106" s="2">
        <f t="shared" si="63"/>
        <v>1.7634383899810528E-2</v>
      </c>
      <c r="AX106" s="2">
        <f t="shared" si="64"/>
        <v>2.613315522266256E-2</v>
      </c>
      <c r="AY106" s="2">
        <f t="shared" si="65"/>
        <v>7.3381986612618584E-3</v>
      </c>
      <c r="AZ106" s="2">
        <f t="shared" si="66"/>
        <v>0.18242635591365852</v>
      </c>
      <c r="BA106" s="2">
        <f t="shared" si="67"/>
        <v>0.23747803617149252</v>
      </c>
      <c r="BD106" s="2"/>
    </row>
    <row r="107" spans="1:56">
      <c r="A107" s="1" t="s">
        <v>3</v>
      </c>
      <c r="B107" s="1">
        <v>1994</v>
      </c>
      <c r="C107" s="6">
        <v>89409.538033999896</v>
      </c>
      <c r="D107" s="6">
        <v>1469.99548</v>
      </c>
      <c r="E107" s="6">
        <v>5248.3123994999896</v>
      </c>
      <c r="F107" s="6">
        <v>7525.6691505999997</v>
      </c>
      <c r="G107" s="6">
        <v>2557.0274592000001</v>
      </c>
      <c r="H107" s="6">
        <v>51867.665597079897</v>
      </c>
      <c r="I107" s="6">
        <v>20740.867947620009</v>
      </c>
      <c r="J107" s="6">
        <v>73187.874641000002</v>
      </c>
      <c r="K107" s="6">
        <v>800.10649599999897</v>
      </c>
      <c r="L107" s="6">
        <v>3707.0020694</v>
      </c>
      <c r="M107" s="6">
        <v>6004.0403537000002</v>
      </c>
      <c r="N107" s="6">
        <v>974.81319636000001</v>
      </c>
      <c r="O107" s="6">
        <v>45302.263035190001</v>
      </c>
      <c r="P107" s="6">
        <v>16399.649490350006</v>
      </c>
      <c r="Q107" s="6">
        <f t="shared" si="43"/>
        <v>162597.41267499991</v>
      </c>
      <c r="R107" s="6">
        <f t="shared" si="44"/>
        <v>2270.101975999999</v>
      </c>
      <c r="S107" s="6">
        <f t="shared" si="45"/>
        <v>8955.3144688999892</v>
      </c>
      <c r="T107" s="6">
        <f t="shared" si="46"/>
        <v>13529.709504300001</v>
      </c>
      <c r="U107" s="6">
        <f t="shared" si="47"/>
        <v>3531.84065556</v>
      </c>
      <c r="V107" s="6">
        <f t="shared" si="48"/>
        <v>97169.928632269904</v>
      </c>
      <c r="W107" s="6">
        <f t="shared" si="49"/>
        <v>37140.517437970018</v>
      </c>
      <c r="X107" s="7">
        <f t="shared" si="50"/>
        <v>1.3961488923181602E-2</v>
      </c>
      <c r="Y107" s="7">
        <f t="shared" si="51"/>
        <v>5.5076611131567588E-2</v>
      </c>
      <c r="Z107" s="7">
        <f t="shared" si="51"/>
        <v>8.3209869589642341E-2</v>
      </c>
      <c r="AA107" s="7">
        <f t="shared" si="51"/>
        <v>2.1721382877226043E-2</v>
      </c>
      <c r="AB107" s="7">
        <f t="shared" si="51"/>
        <v>0.59761054640207212</v>
      </c>
      <c r="AC107" s="7">
        <f t="shared" si="37"/>
        <v>0.22842010107631031</v>
      </c>
      <c r="AD107" s="12">
        <f t="shared" si="52"/>
        <v>1</v>
      </c>
      <c r="AE107" s="2">
        <f t="shared" si="53"/>
        <v>0.77157989892368972</v>
      </c>
      <c r="AF107" s="2">
        <f t="shared" si="68"/>
        <v>1.8094676834709E-2</v>
      </c>
      <c r="AG107" s="2">
        <f t="shared" si="69"/>
        <v>7.1381604430592785E-2</v>
      </c>
      <c r="AH107" s="2">
        <f t="shared" si="70"/>
        <v>0.10784349061674027</v>
      </c>
      <c r="AI107" s="2">
        <f t="shared" si="71"/>
        <v>2.8151825763639182E-2</v>
      </c>
      <c r="AJ107" s="2">
        <f t="shared" si="42"/>
        <v>0.77452840235431875</v>
      </c>
      <c r="AK107" s="2">
        <f t="shared" si="54"/>
        <v>1</v>
      </c>
      <c r="AL107" s="2">
        <f t="shared" si="55"/>
        <v>1.8094676834709E-2</v>
      </c>
      <c r="AM107" s="2">
        <f t="shared" si="56"/>
        <v>7.1381604430592799E-2</v>
      </c>
      <c r="AN107" s="2">
        <f t="shared" si="57"/>
        <v>0.10784349061674027</v>
      </c>
      <c r="AO107" s="2">
        <f t="shared" si="58"/>
        <v>2.8151825763639182E-2</v>
      </c>
      <c r="AP107" s="2">
        <f t="shared" si="59"/>
        <v>0.77452840235431875</v>
      </c>
      <c r="AQ107" s="2">
        <f t="shared" si="60"/>
        <v>1</v>
      </c>
      <c r="AS107" s="6">
        <v>516718</v>
      </c>
      <c r="AT107" s="2">
        <f t="shared" si="61"/>
        <v>0.17303352705731151</v>
      </c>
      <c r="AV107" s="2">
        <f t="shared" si="62"/>
        <v>4.1331879115273987E-3</v>
      </c>
      <c r="AW107" s="2">
        <f t="shared" si="63"/>
        <v>1.6304993299025211E-2</v>
      </c>
      <c r="AX107" s="2">
        <f t="shared" si="64"/>
        <v>2.4633621027097929E-2</v>
      </c>
      <c r="AY107" s="2">
        <f t="shared" si="65"/>
        <v>6.4304428864131388E-3</v>
      </c>
      <c r="AZ107" s="2">
        <f t="shared" si="66"/>
        <v>0.17691785595224663</v>
      </c>
      <c r="BA107" s="2">
        <f t="shared" si="67"/>
        <v>0.22842010107631031</v>
      </c>
      <c r="BD107" s="2"/>
    </row>
    <row r="108" spans="1:56">
      <c r="A108" s="1" t="s">
        <v>3</v>
      </c>
      <c r="B108" s="1">
        <v>1995</v>
      </c>
      <c r="C108" s="6">
        <v>110969.625409999</v>
      </c>
      <c r="D108" s="6">
        <v>1866.8651121</v>
      </c>
      <c r="E108" s="6">
        <v>5975.1772061000001</v>
      </c>
      <c r="F108" s="6">
        <v>8563.8386460999991</v>
      </c>
      <c r="G108" s="6">
        <v>2940.3454784</v>
      </c>
      <c r="H108" s="6">
        <v>65990.006628269897</v>
      </c>
      <c r="I108" s="6">
        <v>25633.392339029117</v>
      </c>
      <c r="J108" s="6">
        <v>89616.054611</v>
      </c>
      <c r="K108" s="6">
        <v>850.49670400000002</v>
      </c>
      <c r="L108" s="6">
        <v>3898.7900463999899</v>
      </c>
      <c r="M108" s="6">
        <v>7157.7057601999904</v>
      </c>
      <c r="N108" s="6">
        <v>1306.9861953</v>
      </c>
      <c r="O108" s="6">
        <v>57084.70213677</v>
      </c>
      <c r="P108" s="6">
        <v>19317.373768330024</v>
      </c>
      <c r="Q108" s="6">
        <f t="shared" si="43"/>
        <v>200585.68002099899</v>
      </c>
      <c r="R108" s="6">
        <f t="shared" si="44"/>
        <v>2717.3618160999999</v>
      </c>
      <c r="S108" s="6">
        <f t="shared" si="45"/>
        <v>9873.9672524999896</v>
      </c>
      <c r="T108" s="6">
        <f t="shared" si="46"/>
        <v>15721.544406299989</v>
      </c>
      <c r="U108" s="6">
        <f t="shared" si="47"/>
        <v>4247.3316737000005</v>
      </c>
      <c r="V108" s="6">
        <f t="shared" si="48"/>
        <v>123074.70876503989</v>
      </c>
      <c r="W108" s="6">
        <f t="shared" si="49"/>
        <v>44950.766107359144</v>
      </c>
      <c r="X108" s="7">
        <f t="shared" si="50"/>
        <v>1.3547137641209102E-2</v>
      </c>
      <c r="Y108" s="7">
        <f t="shared" si="51"/>
        <v>4.9225683764994088E-2</v>
      </c>
      <c r="Z108" s="7">
        <f t="shared" si="51"/>
        <v>7.8378199304427548E-2</v>
      </c>
      <c r="AA108" s="7">
        <f t="shared" si="51"/>
        <v>2.1174650519694898E-2</v>
      </c>
      <c r="AB108" s="7">
        <f t="shared" si="51"/>
        <v>0.61357674561890663</v>
      </c>
      <c r="AC108" s="7">
        <f t="shared" si="37"/>
        <v>0.22409758315076789</v>
      </c>
      <c r="AD108" s="12">
        <f t="shared" si="52"/>
        <v>1</v>
      </c>
      <c r="AE108" s="2">
        <f t="shared" si="53"/>
        <v>0.77590241684923222</v>
      </c>
      <c r="AF108" s="2">
        <f t="shared" si="68"/>
        <v>1.7459847201173863E-2</v>
      </c>
      <c r="AG108" s="2">
        <f t="shared" si="69"/>
        <v>6.3443137559602764E-2</v>
      </c>
      <c r="AH108" s="2">
        <f t="shared" si="70"/>
        <v>0.10101553700876979</v>
      </c>
      <c r="AI108" s="2">
        <f t="shared" si="71"/>
        <v>2.72903525751092E-2</v>
      </c>
      <c r="AJ108" s="2">
        <f t="shared" si="42"/>
        <v>0.79079112565534437</v>
      </c>
      <c r="AK108" s="2">
        <f t="shared" si="54"/>
        <v>1</v>
      </c>
      <c r="AL108" s="2">
        <f t="shared" si="55"/>
        <v>1.7459847201173863E-2</v>
      </c>
      <c r="AM108" s="2">
        <f t="shared" si="56"/>
        <v>6.3443137559602777E-2</v>
      </c>
      <c r="AN108" s="2">
        <f t="shared" si="57"/>
        <v>0.10101553700876981</v>
      </c>
      <c r="AO108" s="2">
        <f t="shared" si="58"/>
        <v>2.7290352575109204E-2</v>
      </c>
      <c r="AP108" s="2">
        <f t="shared" si="59"/>
        <v>0.79079112565534448</v>
      </c>
      <c r="AQ108" s="2">
        <f t="shared" si="60"/>
        <v>1.0000000000000002</v>
      </c>
      <c r="AS108" s="6">
        <v>597278</v>
      </c>
      <c r="AT108" s="2">
        <f t="shared" si="61"/>
        <v>0.18579225320537338</v>
      </c>
      <c r="AV108" s="2">
        <f t="shared" si="62"/>
        <v>3.9127095599647606E-3</v>
      </c>
      <c r="AW108" s="2">
        <f t="shared" si="63"/>
        <v>1.4217453794608689E-2</v>
      </c>
      <c r="AX108" s="2">
        <f t="shared" si="64"/>
        <v>2.2637337704342259E-2</v>
      </c>
      <c r="AY108" s="2">
        <f t="shared" si="65"/>
        <v>6.1157020554143057E-3</v>
      </c>
      <c r="AZ108" s="2">
        <f t="shared" si="66"/>
        <v>0.17721438003643786</v>
      </c>
      <c r="BA108" s="2">
        <f t="shared" si="67"/>
        <v>0.22409758315076789</v>
      </c>
      <c r="BD108" s="2"/>
    </row>
    <row r="109" spans="1:56">
      <c r="A109" s="1" t="s">
        <v>3</v>
      </c>
      <c r="B109" s="1">
        <v>1996</v>
      </c>
      <c r="C109" s="6">
        <v>119359.05738</v>
      </c>
      <c r="D109" s="6">
        <v>2036.2358587000001</v>
      </c>
      <c r="E109" s="6">
        <v>5939.6620819999898</v>
      </c>
      <c r="F109" s="6">
        <v>9693.4192574999906</v>
      </c>
      <c r="G109" s="6">
        <v>2643.2483435999902</v>
      </c>
      <c r="H109" s="6">
        <v>70950.237206639897</v>
      </c>
      <c r="I109" s="6">
        <v>28096.254631560128</v>
      </c>
      <c r="J109" s="6">
        <v>101592.2966</v>
      </c>
      <c r="K109" s="6">
        <v>596.53081599999905</v>
      </c>
      <c r="L109" s="6">
        <v>4410.0373213999901</v>
      </c>
      <c r="M109" s="6">
        <v>8352.1997881999905</v>
      </c>
      <c r="N109" s="6">
        <v>1383.0314453999999</v>
      </c>
      <c r="O109" s="6">
        <v>63062.786858359897</v>
      </c>
      <c r="P109" s="6">
        <v>23787.710370640132</v>
      </c>
      <c r="Q109" s="6">
        <f t="shared" si="43"/>
        <v>220951.35398000001</v>
      </c>
      <c r="R109" s="6">
        <f t="shared" si="44"/>
        <v>2632.7666746999994</v>
      </c>
      <c r="S109" s="6">
        <f t="shared" si="45"/>
        <v>10349.69940339998</v>
      </c>
      <c r="T109" s="6">
        <f t="shared" si="46"/>
        <v>18045.619045699983</v>
      </c>
      <c r="U109" s="6">
        <f t="shared" si="47"/>
        <v>4026.2797889999902</v>
      </c>
      <c r="V109" s="6">
        <f t="shared" si="48"/>
        <v>134013.0240649998</v>
      </c>
      <c r="W109" s="6">
        <f t="shared" si="49"/>
        <v>51883.965002200261</v>
      </c>
      <c r="X109" s="7">
        <f t="shared" si="50"/>
        <v>1.1915594212372697E-2</v>
      </c>
      <c r="Y109" s="7">
        <f t="shared" si="51"/>
        <v>4.6841529671444372E-2</v>
      </c>
      <c r="Z109" s="7">
        <f t="shared" si="51"/>
        <v>8.1672362357794959E-2</v>
      </c>
      <c r="AA109" s="7">
        <f t="shared" si="51"/>
        <v>1.8222471672947698E-2</v>
      </c>
      <c r="AB109" s="7">
        <f t="shared" si="51"/>
        <v>0.60652728146273471</v>
      </c>
      <c r="AC109" s="7">
        <f t="shared" si="37"/>
        <v>0.23482076062270554</v>
      </c>
      <c r="AD109" s="12">
        <f t="shared" si="52"/>
        <v>1</v>
      </c>
      <c r="AE109" s="2">
        <f t="shared" si="53"/>
        <v>0.76517923937729448</v>
      </c>
      <c r="AF109" s="2">
        <f t="shared" si="68"/>
        <v>1.5572291561477346E-2</v>
      </c>
      <c r="AG109" s="2">
        <f t="shared" si="69"/>
        <v>6.1216414744294644E-2</v>
      </c>
      <c r="AH109" s="2">
        <f t="shared" si="70"/>
        <v>0.10673624969786191</v>
      </c>
      <c r="AI109" s="2">
        <f t="shared" si="71"/>
        <v>2.3814644641662271E-2</v>
      </c>
      <c r="AJ109" s="2">
        <f t="shared" si="42"/>
        <v>0.79266039935470378</v>
      </c>
      <c r="AK109" s="2">
        <f t="shared" si="54"/>
        <v>1</v>
      </c>
      <c r="AL109" s="2">
        <f t="shared" si="55"/>
        <v>1.5572291561477346E-2</v>
      </c>
      <c r="AM109" s="2">
        <f t="shared" si="56"/>
        <v>6.121641474429465E-2</v>
      </c>
      <c r="AN109" s="2">
        <f t="shared" si="57"/>
        <v>0.10673624969786191</v>
      </c>
      <c r="AO109" s="2">
        <f t="shared" si="58"/>
        <v>2.3814644641662271E-2</v>
      </c>
      <c r="AP109" s="2">
        <f t="shared" si="59"/>
        <v>0.79266039935470378</v>
      </c>
      <c r="AQ109" s="2">
        <f t="shared" si="60"/>
        <v>1</v>
      </c>
      <c r="AS109" s="6">
        <v>622650</v>
      </c>
      <c r="AT109" s="2">
        <f t="shared" si="61"/>
        <v>0.19169526600819078</v>
      </c>
      <c r="AV109" s="2">
        <f t="shared" si="62"/>
        <v>3.6566973491046484E-3</v>
      </c>
      <c r="AW109" s="2">
        <f t="shared" si="63"/>
        <v>1.4374885072850278E-2</v>
      </c>
      <c r="AX109" s="2">
        <f t="shared" si="64"/>
        <v>2.5063887340066954E-2</v>
      </c>
      <c r="AY109" s="2">
        <f t="shared" si="65"/>
        <v>5.5921729687145733E-3</v>
      </c>
      <c r="AZ109" s="2">
        <f t="shared" si="66"/>
        <v>0.18613311789196907</v>
      </c>
      <c r="BA109" s="2">
        <f t="shared" si="67"/>
        <v>0.23482076062270552</v>
      </c>
      <c r="BD109" s="2"/>
    </row>
    <row r="110" spans="1:56">
      <c r="A110" s="1" t="s">
        <v>3</v>
      </c>
      <c r="B110" s="1">
        <v>1997</v>
      </c>
      <c r="C110" s="6">
        <v>121566.29535</v>
      </c>
      <c r="D110" s="6">
        <v>2436.7627321</v>
      </c>
      <c r="E110" s="6">
        <v>5902.6519417</v>
      </c>
      <c r="F110" s="6">
        <v>10510.100816</v>
      </c>
      <c r="G110" s="6">
        <v>2601.7283287999999</v>
      </c>
      <c r="H110" s="6">
        <v>71358.262209099994</v>
      </c>
      <c r="I110" s="6">
        <v>28756.789322300006</v>
      </c>
      <c r="J110" s="6">
        <v>106240.69677</v>
      </c>
      <c r="K110" s="6">
        <v>487.74348800000001</v>
      </c>
      <c r="L110" s="6">
        <v>4857.1139648999997</v>
      </c>
      <c r="M110" s="6">
        <v>9075.0995406999991</v>
      </c>
      <c r="N110" s="6">
        <v>1234.9211677000001</v>
      </c>
      <c r="O110" s="6">
        <v>64159.017053479998</v>
      </c>
      <c r="P110" s="6">
        <v>26426.801555220001</v>
      </c>
      <c r="Q110" s="6">
        <f t="shared" si="43"/>
        <v>227806.99212000001</v>
      </c>
      <c r="R110" s="6">
        <f t="shared" si="44"/>
        <v>2924.5062201000001</v>
      </c>
      <c r="S110" s="6">
        <f t="shared" si="45"/>
        <v>10759.7659066</v>
      </c>
      <c r="T110" s="6">
        <f t="shared" si="46"/>
        <v>19585.200356699999</v>
      </c>
      <c r="U110" s="6">
        <f t="shared" si="47"/>
        <v>3836.6494965000002</v>
      </c>
      <c r="V110" s="6">
        <f t="shared" si="48"/>
        <v>135517.27926257998</v>
      </c>
      <c r="W110" s="6">
        <f t="shared" si="49"/>
        <v>55183.590877520008</v>
      </c>
      <c r="X110" s="7">
        <f t="shared" si="50"/>
        <v>1.2837649068117638E-2</v>
      </c>
      <c r="Y110" s="7">
        <f t="shared" si="51"/>
        <v>4.7231938784970069E-2</v>
      </c>
      <c r="Z110" s="7">
        <f t="shared" si="51"/>
        <v>8.5972779739716093E-2</v>
      </c>
      <c r="AA110" s="7">
        <f t="shared" si="51"/>
        <v>1.6841666977802858E-2</v>
      </c>
      <c r="AB110" s="7">
        <f t="shared" si="51"/>
        <v>0.59487761109279147</v>
      </c>
      <c r="AC110" s="7">
        <f t="shared" si="37"/>
        <v>0.24223835433660176</v>
      </c>
      <c r="AD110" s="12">
        <f t="shared" si="52"/>
        <v>1</v>
      </c>
      <c r="AE110" s="2">
        <f t="shared" si="53"/>
        <v>0.75776164566339821</v>
      </c>
      <c r="AF110" s="2">
        <f t="shared" si="68"/>
        <v>1.6941539785744437E-2</v>
      </c>
      <c r="AG110" s="2">
        <f t="shared" si="69"/>
        <v>6.2330864929987163E-2</v>
      </c>
      <c r="AH110" s="2">
        <f t="shared" si="70"/>
        <v>0.1134562302430198</v>
      </c>
      <c r="AI110" s="2">
        <f t="shared" si="71"/>
        <v>2.2225546877684035E-2</v>
      </c>
      <c r="AJ110" s="2">
        <f t="shared" si="42"/>
        <v>0.78504581816356445</v>
      </c>
      <c r="AK110" s="2">
        <f t="shared" si="54"/>
        <v>0.99999999999999989</v>
      </c>
      <c r="AL110" s="2">
        <f t="shared" si="55"/>
        <v>1.6941539785744433E-2</v>
      </c>
      <c r="AM110" s="2">
        <f t="shared" si="56"/>
        <v>6.2330864929987163E-2</v>
      </c>
      <c r="AN110" s="2">
        <f t="shared" si="57"/>
        <v>0.11345623024301979</v>
      </c>
      <c r="AO110" s="2">
        <f t="shared" si="58"/>
        <v>2.2225546877684035E-2</v>
      </c>
      <c r="AP110" s="2">
        <f t="shared" si="59"/>
        <v>0.78504581816356445</v>
      </c>
      <c r="AQ110" s="2">
        <f t="shared" si="60"/>
        <v>0.99999999999999989</v>
      </c>
      <c r="AS110" s="6">
        <v>573376</v>
      </c>
      <c r="AT110" s="2">
        <f t="shared" si="61"/>
        <v>0.21201845795777988</v>
      </c>
      <c r="AV110" s="2">
        <f t="shared" si="62"/>
        <v>4.1038907176267955E-3</v>
      </c>
      <c r="AW110" s="2">
        <f t="shared" si="63"/>
        <v>1.5098926145017094E-2</v>
      </c>
      <c r="AX110" s="2">
        <f t="shared" si="64"/>
        <v>2.7483450503303697E-2</v>
      </c>
      <c r="AY110" s="2">
        <f t="shared" si="65"/>
        <v>5.3838798998811777E-3</v>
      </c>
      <c r="AZ110" s="2">
        <f t="shared" si="66"/>
        <v>0.19016820707077298</v>
      </c>
      <c r="BA110" s="2">
        <f t="shared" si="67"/>
        <v>0.24223835433660174</v>
      </c>
      <c r="BD110" s="2"/>
    </row>
    <row r="111" spans="1:56">
      <c r="A111" s="1" t="s">
        <v>3</v>
      </c>
      <c r="B111" s="1">
        <v>1998</v>
      </c>
      <c r="C111" s="6">
        <v>131379.54342</v>
      </c>
      <c r="D111" s="6">
        <v>2721.8560226</v>
      </c>
      <c r="E111" s="6">
        <v>5771.9033898999996</v>
      </c>
      <c r="F111" s="6">
        <v>10843.870305</v>
      </c>
      <c r="G111" s="6">
        <v>3188.6937809999899</v>
      </c>
      <c r="H111" s="6">
        <v>80099.871875659897</v>
      </c>
      <c r="I111" s="6">
        <v>28753.348045840114</v>
      </c>
      <c r="J111" s="6">
        <v>109251.19317</v>
      </c>
      <c r="K111" s="6">
        <v>513.68556799999897</v>
      </c>
      <c r="L111" s="6">
        <v>4810.8708270999996</v>
      </c>
      <c r="M111" s="6">
        <v>9659.7695125999908</v>
      </c>
      <c r="N111" s="6">
        <v>1053.6271436</v>
      </c>
      <c r="O111" s="6">
        <v>66624.309549819896</v>
      </c>
      <c r="P111" s="6">
        <v>26588.930568880118</v>
      </c>
      <c r="Q111" s="6">
        <f t="shared" si="43"/>
        <v>240630.73658999999</v>
      </c>
      <c r="R111" s="6">
        <f t="shared" si="44"/>
        <v>3235.5415905999989</v>
      </c>
      <c r="S111" s="6">
        <f t="shared" si="45"/>
        <v>10582.774216999998</v>
      </c>
      <c r="T111" s="6">
        <f t="shared" si="46"/>
        <v>20503.639817599993</v>
      </c>
      <c r="U111" s="6">
        <f t="shared" si="47"/>
        <v>4242.3209245999897</v>
      </c>
      <c r="V111" s="6">
        <f t="shared" si="48"/>
        <v>146724.18142547979</v>
      </c>
      <c r="W111" s="6">
        <f t="shared" si="49"/>
        <v>55342.278614720228</v>
      </c>
      <c r="X111" s="7">
        <f t="shared" si="50"/>
        <v>1.3446086050565079E-2</v>
      </c>
      <c r="Y111" s="7">
        <f t="shared" si="51"/>
        <v>4.3979311899092578E-2</v>
      </c>
      <c r="Z111" s="7">
        <f t="shared" si="51"/>
        <v>8.5207900321292843E-2</v>
      </c>
      <c r="AA111" s="7">
        <f t="shared" si="51"/>
        <v>1.7630004315817276E-2</v>
      </c>
      <c r="AB111" s="7">
        <f t="shared" si="51"/>
        <v>0.60974829527067698</v>
      </c>
      <c r="AC111" s="7">
        <f t="shared" si="37"/>
        <v>0.22998840214255536</v>
      </c>
      <c r="AD111" s="12">
        <f t="shared" si="52"/>
        <v>1.0000000000000002</v>
      </c>
      <c r="AE111" s="2">
        <f t="shared" si="53"/>
        <v>0.77001159785744477</v>
      </c>
      <c r="AF111" s="2">
        <f t="shared" si="68"/>
        <v>1.7462186398203322E-2</v>
      </c>
      <c r="AG111" s="2">
        <f t="shared" si="69"/>
        <v>5.711512920255344E-2</v>
      </c>
      <c r="AH111" s="2">
        <f t="shared" si="70"/>
        <v>0.11065794406004222</v>
      </c>
      <c r="AI111" s="2">
        <f t="shared" si="71"/>
        <v>2.2895764641562174E-2</v>
      </c>
      <c r="AJ111" s="2">
        <f t="shared" si="42"/>
        <v>0.79186897569763881</v>
      </c>
      <c r="AK111" s="2">
        <f t="shared" si="54"/>
        <v>1</v>
      </c>
      <c r="AL111" s="2">
        <f t="shared" si="55"/>
        <v>1.7462186398203326E-2</v>
      </c>
      <c r="AM111" s="2">
        <f t="shared" si="56"/>
        <v>5.7115129202553447E-2</v>
      </c>
      <c r="AN111" s="2">
        <f t="shared" si="57"/>
        <v>0.11065794406004223</v>
      </c>
      <c r="AO111" s="2">
        <f t="shared" si="58"/>
        <v>2.2895764641562177E-2</v>
      </c>
      <c r="AP111" s="2">
        <f t="shared" si="59"/>
        <v>0.79186897569763892</v>
      </c>
      <c r="AQ111" s="2">
        <f t="shared" si="60"/>
        <v>1</v>
      </c>
      <c r="AS111" s="6">
        <v>601625</v>
      </c>
      <c r="AT111" s="2">
        <f t="shared" si="61"/>
        <v>0.21837447483066694</v>
      </c>
      <c r="AV111" s="2">
        <f t="shared" si="62"/>
        <v>4.0161003476382462E-3</v>
      </c>
      <c r="AW111" s="2">
        <f t="shared" si="63"/>
        <v>1.3135817303460869E-2</v>
      </c>
      <c r="AX111" s="2">
        <f t="shared" si="64"/>
        <v>2.5450043738749387E-2</v>
      </c>
      <c r="AY111" s="2">
        <f t="shared" si="65"/>
        <v>5.2657603257449011E-3</v>
      </c>
      <c r="AZ111" s="2">
        <f t="shared" si="66"/>
        <v>0.18212068042696195</v>
      </c>
      <c r="BA111" s="2">
        <f t="shared" si="67"/>
        <v>0.22998840214255534</v>
      </c>
      <c r="BD111" s="2"/>
    </row>
    <row r="112" spans="1:56">
      <c r="A112" s="1" t="s">
        <v>3</v>
      </c>
      <c r="B112" s="1">
        <v>1999</v>
      </c>
      <c r="C112" s="6">
        <v>145102.70256000001</v>
      </c>
      <c r="D112" s="6">
        <v>3337.2119348000001</v>
      </c>
      <c r="E112" s="6">
        <v>6458.2098722000001</v>
      </c>
      <c r="F112" s="6">
        <v>10861.475492</v>
      </c>
      <c r="G112" s="6">
        <v>3783.983878</v>
      </c>
      <c r="H112" s="6">
        <v>88374.904478900004</v>
      </c>
      <c r="I112" s="6">
        <v>32286.916904099999</v>
      </c>
      <c r="J112" s="6">
        <v>111492.92892999901</v>
      </c>
      <c r="K112" s="6">
        <v>470.59038099999901</v>
      </c>
      <c r="L112" s="6">
        <v>5115.6732196000003</v>
      </c>
      <c r="M112" s="6">
        <v>9856.9465932000003</v>
      </c>
      <c r="N112" s="6">
        <v>1257.5997046</v>
      </c>
      <c r="O112" s="6">
        <v>68537.915946409994</v>
      </c>
      <c r="P112" s="6">
        <v>26254.203085189016</v>
      </c>
      <c r="Q112" s="6">
        <f t="shared" si="43"/>
        <v>256595.63148999901</v>
      </c>
      <c r="R112" s="6">
        <f t="shared" si="44"/>
        <v>3807.8023157999992</v>
      </c>
      <c r="S112" s="6">
        <f t="shared" si="45"/>
        <v>11573.8830918</v>
      </c>
      <c r="T112" s="6">
        <f t="shared" si="46"/>
        <v>20718.4220852</v>
      </c>
      <c r="U112" s="6">
        <f t="shared" si="47"/>
        <v>5041.5835826000002</v>
      </c>
      <c r="V112" s="6">
        <f t="shared" si="48"/>
        <v>156912.82042531</v>
      </c>
      <c r="W112" s="6">
        <f t="shared" si="49"/>
        <v>58541.119989289014</v>
      </c>
      <c r="X112" s="7">
        <f t="shared" si="50"/>
        <v>1.4839700480046602E-2</v>
      </c>
      <c r="Y112" s="7">
        <f t="shared" si="51"/>
        <v>4.5105534434054073E-2</v>
      </c>
      <c r="Z112" s="7">
        <f t="shared" si="51"/>
        <v>8.0743471605078804E-2</v>
      </c>
      <c r="AA112" s="7">
        <f t="shared" si="51"/>
        <v>1.9647971219636681E-2</v>
      </c>
      <c r="AB112" s="7">
        <f t="shared" si="51"/>
        <v>0.61151789496239251</v>
      </c>
      <c r="AC112" s="7">
        <f t="shared" si="37"/>
        <v>0.22814542729879131</v>
      </c>
      <c r="AD112" s="12">
        <f t="shared" si="52"/>
        <v>1</v>
      </c>
      <c r="AE112" s="2">
        <f t="shared" si="53"/>
        <v>0.77185457270120872</v>
      </c>
      <c r="AF112" s="2">
        <f t="shared" si="68"/>
        <v>1.9226031696765206E-2</v>
      </c>
      <c r="AG112" s="2">
        <f t="shared" si="69"/>
        <v>5.8437866444453646E-2</v>
      </c>
      <c r="AH112" s="2">
        <f t="shared" si="70"/>
        <v>0.1046096952208318</v>
      </c>
      <c r="AI112" s="2">
        <f t="shared" si="71"/>
        <v>2.5455535167558788E-2</v>
      </c>
      <c r="AJ112" s="2">
        <f t="shared" si="42"/>
        <v>0.79227087147039044</v>
      </c>
      <c r="AK112" s="2">
        <f t="shared" si="54"/>
        <v>0.99999999999999989</v>
      </c>
      <c r="AL112" s="2">
        <f t="shared" si="55"/>
        <v>1.9226031696765206E-2</v>
      </c>
      <c r="AM112" s="2">
        <f t="shared" si="56"/>
        <v>5.8437866444453646E-2</v>
      </c>
      <c r="AN112" s="2">
        <f t="shared" si="57"/>
        <v>0.1046096952208318</v>
      </c>
      <c r="AO112" s="2">
        <f t="shared" si="58"/>
        <v>2.5455535167558788E-2</v>
      </c>
      <c r="AP112" s="2">
        <f t="shared" si="59"/>
        <v>0.79227087147039055</v>
      </c>
      <c r="AQ112" s="2">
        <f t="shared" si="60"/>
        <v>1</v>
      </c>
      <c r="AS112" s="6">
        <v>618691</v>
      </c>
      <c r="AT112" s="2">
        <f t="shared" si="61"/>
        <v>0.234531781713327</v>
      </c>
      <c r="AV112" s="2">
        <f t="shared" si="62"/>
        <v>4.3863312167186034E-3</v>
      </c>
      <c r="AW112" s="2">
        <f t="shared" si="63"/>
        <v>1.3332332010399572E-2</v>
      </c>
      <c r="AX112" s="2">
        <f t="shared" si="64"/>
        <v>2.3866223615752996E-2</v>
      </c>
      <c r="AY112" s="2">
        <f t="shared" si="65"/>
        <v>5.8075639479221071E-3</v>
      </c>
      <c r="AZ112" s="2">
        <f t="shared" si="66"/>
        <v>0.18075297650799804</v>
      </c>
      <c r="BA112" s="2">
        <f t="shared" si="67"/>
        <v>0.22814542729879134</v>
      </c>
      <c r="BD112" s="2"/>
    </row>
    <row r="113" spans="1:56">
      <c r="A113" s="1" t="s">
        <v>3</v>
      </c>
      <c r="B113" s="1">
        <v>2000</v>
      </c>
      <c r="C113" s="6">
        <v>153107.795309999</v>
      </c>
      <c r="D113" s="6">
        <v>3652.1733737</v>
      </c>
      <c r="E113" s="6">
        <v>6448.7310073999997</v>
      </c>
      <c r="F113" s="6">
        <v>10950.960198000001</v>
      </c>
      <c r="G113" s="6">
        <v>3597.8604553999999</v>
      </c>
      <c r="H113" s="6">
        <v>89286.374211489994</v>
      </c>
      <c r="I113" s="6">
        <v>39171.696064009004</v>
      </c>
      <c r="J113" s="6">
        <v>113343.160529999</v>
      </c>
      <c r="K113" s="6">
        <v>507.44220799999903</v>
      </c>
      <c r="L113" s="6">
        <v>5689.5463895000003</v>
      </c>
      <c r="M113" s="6">
        <v>9631.0386959999905</v>
      </c>
      <c r="N113" s="6">
        <v>1179.9314764999899</v>
      </c>
      <c r="O113" s="6">
        <v>68290.241610280005</v>
      </c>
      <c r="P113" s="6">
        <v>28044.960149719023</v>
      </c>
      <c r="Q113" s="6">
        <f t="shared" si="43"/>
        <v>266450.95583999797</v>
      </c>
      <c r="R113" s="6">
        <f t="shared" si="44"/>
        <v>4159.615581699999</v>
      </c>
      <c r="S113" s="6">
        <f t="shared" si="45"/>
        <v>12138.277396900001</v>
      </c>
      <c r="T113" s="6">
        <f t="shared" si="46"/>
        <v>20581.998893999989</v>
      </c>
      <c r="U113" s="6">
        <f t="shared" si="47"/>
        <v>4777.7919318999902</v>
      </c>
      <c r="V113" s="6">
        <f t="shared" si="48"/>
        <v>157576.61582176998</v>
      </c>
      <c r="W113" s="6">
        <f t="shared" si="49"/>
        <v>67216.656213728027</v>
      </c>
      <c r="X113" s="7">
        <f t="shared" si="50"/>
        <v>1.5611186563721019E-2</v>
      </c>
      <c r="Y113" s="7">
        <f t="shared" si="51"/>
        <v>4.5555390704580381E-2</v>
      </c>
      <c r="Z113" s="7">
        <f t="shared" si="51"/>
        <v>7.7244980522266707E-2</v>
      </c>
      <c r="AA113" s="7">
        <f t="shared" si="51"/>
        <v>1.7931224591924613E-2</v>
      </c>
      <c r="AB113" s="7">
        <f t="shared" si="51"/>
        <v>0.59139069449010984</v>
      </c>
      <c r="AC113" s="7">
        <f t="shared" si="37"/>
        <v>0.25226652312739756</v>
      </c>
      <c r="AD113" s="12">
        <f t="shared" si="52"/>
        <v>1</v>
      </c>
      <c r="AE113" s="2">
        <f t="shared" si="53"/>
        <v>0.7477334768726025</v>
      </c>
      <c r="AF113" s="2">
        <f t="shared" si="68"/>
        <v>2.0878009406526579E-2</v>
      </c>
      <c r="AG113" s="2">
        <f t="shared" si="69"/>
        <v>6.0924637071374604E-2</v>
      </c>
      <c r="AH113" s="2">
        <f t="shared" si="70"/>
        <v>0.10330549976890706</v>
      </c>
      <c r="AI113" s="2">
        <f t="shared" si="71"/>
        <v>2.3980770082572756E-2</v>
      </c>
      <c r="AJ113" s="2">
        <f t="shared" si="42"/>
        <v>0.79091108367061913</v>
      </c>
      <c r="AK113" s="2">
        <f t="shared" si="54"/>
        <v>1.0000000000000002</v>
      </c>
      <c r="AL113" s="2">
        <f t="shared" si="55"/>
        <v>2.0878009406526579E-2</v>
      </c>
      <c r="AM113" s="2">
        <f t="shared" si="56"/>
        <v>6.0924637071374604E-2</v>
      </c>
      <c r="AN113" s="2">
        <f t="shared" si="57"/>
        <v>0.10330549976890706</v>
      </c>
      <c r="AO113" s="2">
        <f t="shared" si="58"/>
        <v>2.3980770082572756E-2</v>
      </c>
      <c r="AP113" s="2">
        <f t="shared" si="59"/>
        <v>0.79091108367061913</v>
      </c>
      <c r="AQ113" s="2">
        <f t="shared" si="60"/>
        <v>1.0000000000000002</v>
      </c>
      <c r="AS113" s="6">
        <v>582377</v>
      </c>
      <c r="AT113" s="2">
        <f t="shared" si="61"/>
        <v>0.26290151450005578</v>
      </c>
      <c r="AV113" s="2">
        <f t="shared" si="62"/>
        <v>5.2668228428055606E-3</v>
      </c>
      <c r="AW113" s="2">
        <f t="shared" si="63"/>
        <v>1.5369246366794223E-2</v>
      </c>
      <c r="AX113" s="2">
        <f t="shared" si="64"/>
        <v>2.6060519246640351E-2</v>
      </c>
      <c r="AY113" s="2">
        <f t="shared" si="65"/>
        <v>6.0495454906481436E-3</v>
      </c>
      <c r="AZ113" s="2">
        <f t="shared" si="66"/>
        <v>0.19952038918050929</v>
      </c>
      <c r="BA113" s="2">
        <f t="shared" si="67"/>
        <v>0.25226652312739756</v>
      </c>
      <c r="BD113" s="2"/>
    </row>
    <row r="114" spans="1:56">
      <c r="A114" s="1" t="s">
        <v>3</v>
      </c>
      <c r="B114" s="1">
        <v>2001</v>
      </c>
      <c r="C114" s="6">
        <v>152225.1287</v>
      </c>
      <c r="D114" s="6">
        <v>3876.8008988000001</v>
      </c>
      <c r="E114" s="6">
        <v>5796.9951646999898</v>
      </c>
      <c r="F114" s="6">
        <v>11269.613090999899</v>
      </c>
      <c r="G114" s="6">
        <v>3032.2289162000002</v>
      </c>
      <c r="H114" s="6">
        <v>88827.550422910004</v>
      </c>
      <c r="I114" s="6">
        <v>39421.9402063901</v>
      </c>
      <c r="J114" s="6">
        <v>116148.76499</v>
      </c>
      <c r="K114" s="6">
        <v>567.81446400000004</v>
      </c>
      <c r="L114" s="6">
        <v>5352.4432005999997</v>
      </c>
      <c r="M114" s="6">
        <v>10776.684033</v>
      </c>
      <c r="N114" s="6">
        <v>1145.8654366999999</v>
      </c>
      <c r="O114" s="6">
        <v>70061.821571230001</v>
      </c>
      <c r="P114" s="6">
        <v>28244.136284469998</v>
      </c>
      <c r="Q114" s="6">
        <f t="shared" si="43"/>
        <v>268373.89369</v>
      </c>
      <c r="R114" s="6">
        <f t="shared" si="44"/>
        <v>4444.6153628000002</v>
      </c>
      <c r="S114" s="6">
        <f t="shared" si="45"/>
        <v>11149.43836529999</v>
      </c>
      <c r="T114" s="6">
        <f t="shared" si="46"/>
        <v>22046.297123999899</v>
      </c>
      <c r="U114" s="6">
        <f t="shared" si="47"/>
        <v>4178.0943528999996</v>
      </c>
      <c r="V114" s="6">
        <f t="shared" si="48"/>
        <v>158889.37199414</v>
      </c>
      <c r="W114" s="6">
        <f t="shared" si="49"/>
        <v>67666.076490860098</v>
      </c>
      <c r="X114" s="7">
        <f t="shared" si="50"/>
        <v>1.6561280613732115E-2</v>
      </c>
      <c r="Y114" s="7">
        <f t="shared" si="51"/>
        <v>4.1544422268504105E-2</v>
      </c>
      <c r="Z114" s="7">
        <f t="shared" si="51"/>
        <v>8.2147696338399009E-2</v>
      </c>
      <c r="AA114" s="7">
        <f t="shared" si="51"/>
        <v>1.5568184727111113E-2</v>
      </c>
      <c r="AB114" s="7">
        <f t="shared" si="51"/>
        <v>0.5920448140819311</v>
      </c>
      <c r="AC114" s="7">
        <f t="shared" si="37"/>
        <v>0.25213360197032247</v>
      </c>
      <c r="AD114" s="12">
        <f t="shared" si="52"/>
        <v>1</v>
      </c>
      <c r="AE114" s="2">
        <f t="shared" si="53"/>
        <v>0.74786639802967747</v>
      </c>
      <c r="AF114" s="2">
        <f t="shared" si="68"/>
        <v>2.2144704799365669E-2</v>
      </c>
      <c r="AG114" s="2">
        <f t="shared" si="69"/>
        <v>5.5550593498994862E-2</v>
      </c>
      <c r="AH114" s="2">
        <f t="shared" si="70"/>
        <v>0.10984274270755397</v>
      </c>
      <c r="AI114" s="2">
        <f t="shared" si="71"/>
        <v>2.0816799321545829E-2</v>
      </c>
      <c r="AJ114" s="2">
        <f t="shared" si="42"/>
        <v>0.79164515967253968</v>
      </c>
      <c r="AK114" s="2">
        <f t="shared" si="54"/>
        <v>1</v>
      </c>
      <c r="AL114" s="2">
        <f t="shared" si="55"/>
        <v>2.2144704799365669E-2</v>
      </c>
      <c r="AM114" s="2">
        <f t="shared" si="56"/>
        <v>5.5550593498994862E-2</v>
      </c>
      <c r="AN114" s="2">
        <f t="shared" si="57"/>
        <v>0.10984274270755397</v>
      </c>
      <c r="AO114" s="2">
        <f t="shared" si="58"/>
        <v>2.0816799321545829E-2</v>
      </c>
      <c r="AP114" s="2">
        <f t="shared" si="59"/>
        <v>0.79164515967253957</v>
      </c>
      <c r="AQ114" s="2">
        <f t="shared" si="60"/>
        <v>0.99999999999999989</v>
      </c>
      <c r="AS114" s="6">
        <v>609631</v>
      </c>
      <c r="AT114" s="2">
        <f t="shared" si="61"/>
        <v>0.24970043961019042</v>
      </c>
      <c r="AV114" s="2">
        <f t="shared" si="62"/>
        <v>5.5834241856335537E-3</v>
      </c>
      <c r="AW114" s="2">
        <f t="shared" si="63"/>
        <v>1.4006171230490756E-2</v>
      </c>
      <c r="AX114" s="2">
        <f t="shared" si="64"/>
        <v>2.7695046369154958E-2</v>
      </c>
      <c r="AY114" s="2">
        <f t="shared" si="65"/>
        <v>5.2486145944347154E-3</v>
      </c>
      <c r="AZ114" s="2">
        <f t="shared" si="66"/>
        <v>0.19960034559060846</v>
      </c>
      <c r="BA114" s="2">
        <f t="shared" si="67"/>
        <v>0.25213360197032242</v>
      </c>
      <c r="BD114" s="2"/>
    </row>
    <row r="115" spans="1:56">
      <c r="A115" s="1" t="s">
        <v>3</v>
      </c>
      <c r="B115" s="1">
        <v>2002</v>
      </c>
      <c r="C115" s="6">
        <v>163353.83282000001</v>
      </c>
      <c r="D115" s="6">
        <v>4683.2887449999898</v>
      </c>
      <c r="E115" s="6">
        <v>5358.1548613000004</v>
      </c>
      <c r="F115" s="6">
        <v>11849.903431999899</v>
      </c>
      <c r="G115" s="6">
        <v>3148.9132596999998</v>
      </c>
      <c r="H115" s="6">
        <v>95304.018791729904</v>
      </c>
      <c r="I115" s="6">
        <v>43009.553730270229</v>
      </c>
      <c r="J115" s="6">
        <v>125872.19471</v>
      </c>
      <c r="K115" s="6">
        <v>751.98316799999895</v>
      </c>
      <c r="L115" s="6">
        <v>5606.3795830999998</v>
      </c>
      <c r="M115" s="6">
        <v>12731.576943</v>
      </c>
      <c r="N115" s="6">
        <v>1037.6167621</v>
      </c>
      <c r="O115" s="6">
        <v>75238.551548599993</v>
      </c>
      <c r="P115" s="6">
        <v>30506.086705200003</v>
      </c>
      <c r="Q115" s="6">
        <f t="shared" si="43"/>
        <v>289226.02753000002</v>
      </c>
      <c r="R115" s="6">
        <f t="shared" si="44"/>
        <v>5435.2719129999887</v>
      </c>
      <c r="S115" s="6">
        <f t="shared" si="45"/>
        <v>10964.5344444</v>
      </c>
      <c r="T115" s="6">
        <f t="shared" si="46"/>
        <v>24581.480374999897</v>
      </c>
      <c r="U115" s="6">
        <f t="shared" si="47"/>
        <v>4186.5300217999993</v>
      </c>
      <c r="V115" s="6">
        <f t="shared" si="48"/>
        <v>170542.5703403299</v>
      </c>
      <c r="W115" s="6">
        <f t="shared" si="49"/>
        <v>73515.640435470239</v>
      </c>
      <c r="X115" s="7">
        <f t="shared" si="50"/>
        <v>1.8792471616117655E-2</v>
      </c>
      <c r="Y115" s="7">
        <f t="shared" si="51"/>
        <v>3.7909916123515894E-2</v>
      </c>
      <c r="Z115" s="7">
        <f t="shared" si="51"/>
        <v>8.4990554221300779E-2</v>
      </c>
      <c r="AA115" s="7">
        <f t="shared" si="51"/>
        <v>1.4474942167387584E-2</v>
      </c>
      <c r="AB115" s="7">
        <f t="shared" si="51"/>
        <v>0.58965153239066748</v>
      </c>
      <c r="AC115" s="7">
        <f t="shared" si="37"/>
        <v>0.25418058348101058</v>
      </c>
      <c r="AD115" s="12">
        <f t="shared" si="52"/>
        <v>1</v>
      </c>
      <c r="AE115" s="2">
        <f t="shared" si="53"/>
        <v>0.74581941651898942</v>
      </c>
      <c r="AF115" s="2">
        <f t="shared" si="68"/>
        <v>2.5197080150888212E-2</v>
      </c>
      <c r="AG115" s="2">
        <f t="shared" si="69"/>
        <v>5.0829886275226333E-2</v>
      </c>
      <c r="AH115" s="2">
        <f t="shared" si="70"/>
        <v>0.11395594206702558</v>
      </c>
      <c r="AI115" s="2">
        <f t="shared" si="71"/>
        <v>1.9408105832035595E-2</v>
      </c>
      <c r="AJ115" s="2">
        <f t="shared" si="42"/>
        <v>0.79060898567482418</v>
      </c>
      <c r="AK115" s="2">
        <f t="shared" si="54"/>
        <v>0.99999999999999989</v>
      </c>
      <c r="AL115" s="2">
        <f t="shared" si="55"/>
        <v>2.5197080150888212E-2</v>
      </c>
      <c r="AM115" s="2">
        <f t="shared" si="56"/>
        <v>5.0829886275226333E-2</v>
      </c>
      <c r="AN115" s="2">
        <f t="shared" si="57"/>
        <v>0.11395594206702558</v>
      </c>
      <c r="AO115" s="2">
        <f t="shared" si="58"/>
        <v>1.9408105832035595E-2</v>
      </c>
      <c r="AP115" s="2">
        <f t="shared" si="59"/>
        <v>0.79060898567482418</v>
      </c>
      <c r="AQ115" s="2">
        <f t="shared" si="60"/>
        <v>0.99999999999999989</v>
      </c>
      <c r="AS115" s="6">
        <v>688676</v>
      </c>
      <c r="AT115" s="2">
        <f t="shared" si="61"/>
        <v>0.23719983391318997</v>
      </c>
      <c r="AV115" s="2">
        <f t="shared" si="62"/>
        <v>6.4046085347705568E-3</v>
      </c>
      <c r="AW115" s="2">
        <f t="shared" si="63"/>
        <v>1.2919970151710439E-2</v>
      </c>
      <c r="AX115" s="2">
        <f t="shared" si="64"/>
        <v>2.8965387845724805E-2</v>
      </c>
      <c r="AY115" s="2">
        <f t="shared" si="65"/>
        <v>4.9331636646480111E-3</v>
      </c>
      <c r="AZ115" s="2">
        <f t="shared" si="66"/>
        <v>0.20095745328415671</v>
      </c>
      <c r="BA115" s="2">
        <f t="shared" si="67"/>
        <v>0.25418058348101052</v>
      </c>
      <c r="BD115" s="2"/>
    </row>
    <row r="116" spans="1:56">
      <c r="A116" s="1" t="s">
        <v>3</v>
      </c>
      <c r="B116" s="1">
        <v>2003</v>
      </c>
      <c r="C116" s="6">
        <v>210367.08666</v>
      </c>
      <c r="D116" s="6">
        <v>6441.6015081999903</v>
      </c>
      <c r="E116" s="6">
        <v>5984.3051206999899</v>
      </c>
      <c r="F116" s="6">
        <v>14405.914492</v>
      </c>
      <c r="G116" s="6">
        <v>4228.1684058000001</v>
      </c>
      <c r="H116" s="6">
        <v>124969.85609479</v>
      </c>
      <c r="I116" s="6">
        <v>54337.241038510037</v>
      </c>
      <c r="J116" s="6">
        <v>158213.08522000001</v>
      </c>
      <c r="K116" s="6">
        <v>1263.5279760000001</v>
      </c>
      <c r="L116" s="6">
        <v>6972.6466437999898</v>
      </c>
      <c r="M116" s="6">
        <v>15126.217019</v>
      </c>
      <c r="N116" s="6">
        <v>1254.0702481000001</v>
      </c>
      <c r="O116" s="6">
        <v>95300.570880560001</v>
      </c>
      <c r="P116" s="6">
        <v>38296.052452540025</v>
      </c>
      <c r="Q116" s="6">
        <f t="shared" si="43"/>
        <v>368580.17188000004</v>
      </c>
      <c r="R116" s="6">
        <f t="shared" si="44"/>
        <v>7705.1294841999907</v>
      </c>
      <c r="S116" s="6">
        <f t="shared" si="45"/>
        <v>12956.95176449998</v>
      </c>
      <c r="T116" s="6">
        <f t="shared" si="46"/>
        <v>29532.131511</v>
      </c>
      <c r="U116" s="6">
        <f t="shared" si="47"/>
        <v>5482.2386538999999</v>
      </c>
      <c r="V116" s="6">
        <f t="shared" si="48"/>
        <v>220270.42697535001</v>
      </c>
      <c r="W116" s="6">
        <f t="shared" si="49"/>
        <v>92633.293491050063</v>
      </c>
      <c r="X116" s="7">
        <f t="shared" si="50"/>
        <v>2.0904894164270393E-2</v>
      </c>
      <c r="Y116" s="7">
        <f t="shared" si="51"/>
        <v>3.5153686370080754E-2</v>
      </c>
      <c r="Z116" s="7">
        <f t="shared" si="51"/>
        <v>8.0124037493299771E-2</v>
      </c>
      <c r="AA116" s="7">
        <f t="shared" si="51"/>
        <v>1.4873938079568947E-2</v>
      </c>
      <c r="AB116" s="7">
        <f t="shared" si="51"/>
        <v>0.59761876460100039</v>
      </c>
      <c r="AC116" s="7">
        <f t="shared" si="37"/>
        <v>0.25132467929177976</v>
      </c>
      <c r="AD116" s="12">
        <f t="shared" si="52"/>
        <v>1</v>
      </c>
      <c r="AE116" s="2">
        <f t="shared" si="53"/>
        <v>0.74867532070822018</v>
      </c>
      <c r="AF116" s="2">
        <f t="shared" si="68"/>
        <v>2.7922510046805214E-2</v>
      </c>
      <c r="AG116" s="2">
        <f t="shared" si="69"/>
        <v>4.6954514724522535E-2</v>
      </c>
      <c r="AH116" s="2">
        <f t="shared" si="70"/>
        <v>0.10702107479314971</v>
      </c>
      <c r="AI116" s="2">
        <f t="shared" si="71"/>
        <v>1.9867007323680352E-2</v>
      </c>
      <c r="AJ116" s="2">
        <f t="shared" si="42"/>
        <v>0.79823489311184226</v>
      </c>
      <c r="AK116" s="2">
        <f t="shared" si="54"/>
        <v>1</v>
      </c>
      <c r="AL116" s="2">
        <f t="shared" si="55"/>
        <v>2.792251004680521E-2</v>
      </c>
      <c r="AM116" s="2">
        <f t="shared" si="56"/>
        <v>4.6954514724522528E-2</v>
      </c>
      <c r="AN116" s="2">
        <f t="shared" si="57"/>
        <v>0.10702107479314969</v>
      </c>
      <c r="AO116" s="2">
        <f t="shared" si="58"/>
        <v>1.9867007323680352E-2</v>
      </c>
      <c r="AP116" s="2">
        <f t="shared" si="59"/>
        <v>0.79823489311184226</v>
      </c>
      <c r="AQ116" s="2">
        <f t="shared" si="60"/>
        <v>1</v>
      </c>
      <c r="AS116" s="6">
        <v>885358</v>
      </c>
      <c r="AT116" s="2">
        <f t="shared" si="61"/>
        <v>0.23760680612814253</v>
      </c>
      <c r="AV116" s="2">
        <f t="shared" si="62"/>
        <v>7.0176158825348174E-3</v>
      </c>
      <c r="AW116" s="2">
        <f t="shared" si="63"/>
        <v>1.1800828354441774E-2</v>
      </c>
      <c r="AX116" s="2">
        <f t="shared" si="64"/>
        <v>2.6897037299849921E-2</v>
      </c>
      <c r="AY116" s="2">
        <f t="shared" si="65"/>
        <v>4.9930692441114057E-3</v>
      </c>
      <c r="AZ116" s="2">
        <f t="shared" si="66"/>
        <v>0.20061612851084187</v>
      </c>
      <c r="BA116" s="2">
        <f t="shared" si="67"/>
        <v>0.25132467929177982</v>
      </c>
      <c r="BD116" s="2"/>
    </row>
    <row r="117" spans="1:56">
      <c r="A117" s="1" t="s">
        <v>3</v>
      </c>
      <c r="B117" s="1">
        <v>2004</v>
      </c>
      <c r="C117" s="6">
        <v>258285.85505000001</v>
      </c>
      <c r="D117" s="6">
        <v>9096.1084406999998</v>
      </c>
      <c r="E117" s="6">
        <v>6931.7263426</v>
      </c>
      <c r="F117" s="6">
        <v>16677.837832000001</v>
      </c>
      <c r="G117" s="6">
        <v>5608.7532719000001</v>
      </c>
      <c r="H117" s="6">
        <v>149908.196049219</v>
      </c>
      <c r="I117" s="6">
        <v>70063.233113580995</v>
      </c>
      <c r="J117" s="6">
        <v>182727.198249999</v>
      </c>
      <c r="K117" s="6">
        <v>1445.576626</v>
      </c>
      <c r="L117" s="6">
        <v>7563.3353731999896</v>
      </c>
      <c r="M117" s="6">
        <v>16905.766658</v>
      </c>
      <c r="N117" s="6">
        <v>1575.2175116000001</v>
      </c>
      <c r="O117" s="6">
        <v>109224.2850047</v>
      </c>
      <c r="P117" s="6">
        <v>46013.017076499018</v>
      </c>
      <c r="Q117" s="6">
        <f t="shared" si="43"/>
        <v>441013.05329999898</v>
      </c>
      <c r="R117" s="6">
        <f t="shared" si="44"/>
        <v>10541.6850667</v>
      </c>
      <c r="S117" s="6">
        <f t="shared" si="45"/>
        <v>14495.06171579999</v>
      </c>
      <c r="T117" s="6">
        <f t="shared" si="46"/>
        <v>33583.604489999998</v>
      </c>
      <c r="U117" s="6">
        <f t="shared" si="47"/>
        <v>7183.9707834999999</v>
      </c>
      <c r="V117" s="6">
        <f t="shared" si="48"/>
        <v>259132.48105391901</v>
      </c>
      <c r="W117" s="6">
        <f t="shared" si="49"/>
        <v>116076.25019008001</v>
      </c>
      <c r="X117" s="7">
        <f t="shared" si="50"/>
        <v>2.3903340247684285E-2</v>
      </c>
      <c r="Y117" s="7">
        <f t="shared" si="51"/>
        <v>3.2867647810732099E-2</v>
      </c>
      <c r="Z117" s="7">
        <f t="shared" si="51"/>
        <v>7.6151044144162239E-2</v>
      </c>
      <c r="AA117" s="7">
        <f t="shared" si="51"/>
        <v>1.6289701018471003E-2</v>
      </c>
      <c r="AB117" s="7">
        <f t="shared" si="51"/>
        <v>0.5875846057500802</v>
      </c>
      <c r="AC117" s="7">
        <f t="shared" si="37"/>
        <v>0.26320366102887022</v>
      </c>
      <c r="AD117" s="12">
        <f t="shared" si="52"/>
        <v>1</v>
      </c>
      <c r="AE117" s="2">
        <f t="shared" si="53"/>
        <v>0.73679633897112984</v>
      </c>
      <c r="AF117" s="2">
        <f t="shared" si="68"/>
        <v>3.2442262513224698E-2</v>
      </c>
      <c r="AG117" s="2">
        <f t="shared" si="69"/>
        <v>4.4608864176264543E-2</v>
      </c>
      <c r="AH117" s="2">
        <f t="shared" si="70"/>
        <v>0.10335426510194168</v>
      </c>
      <c r="AI117" s="2">
        <f t="shared" si="71"/>
        <v>2.2108824592177143E-2</v>
      </c>
      <c r="AJ117" s="2">
        <f t="shared" si="42"/>
        <v>0.79748578361639189</v>
      </c>
      <c r="AK117" s="2">
        <f t="shared" si="54"/>
        <v>1</v>
      </c>
      <c r="AL117" s="2">
        <f t="shared" si="55"/>
        <v>3.2442262513224698E-2</v>
      </c>
      <c r="AM117" s="2">
        <f t="shared" si="56"/>
        <v>4.4608864176264543E-2</v>
      </c>
      <c r="AN117" s="2">
        <f t="shared" si="57"/>
        <v>0.10335426510194169</v>
      </c>
      <c r="AO117" s="2">
        <f t="shared" si="58"/>
        <v>2.2108824592177147E-2</v>
      </c>
      <c r="AP117" s="2">
        <f t="shared" si="59"/>
        <v>0.797485783616392</v>
      </c>
      <c r="AQ117" s="2">
        <f t="shared" si="60"/>
        <v>1</v>
      </c>
      <c r="AS117" s="6">
        <v>1045671</v>
      </c>
      <c r="AT117" s="2">
        <f t="shared" si="61"/>
        <v>0.24700489451271004</v>
      </c>
      <c r="AV117" s="2">
        <f t="shared" si="62"/>
        <v>8.5389222655404134E-3</v>
      </c>
      <c r="AW117" s="2">
        <f t="shared" si="63"/>
        <v>1.1741216365532443E-2</v>
      </c>
      <c r="AX117" s="2">
        <f t="shared" si="64"/>
        <v>2.7203220957779453E-2</v>
      </c>
      <c r="AY117" s="2">
        <f t="shared" si="65"/>
        <v>5.8191235737061441E-3</v>
      </c>
      <c r="AZ117" s="2">
        <f t="shared" si="66"/>
        <v>0.20990117786631179</v>
      </c>
      <c r="BA117" s="2">
        <f t="shared" si="67"/>
        <v>0.26320366102887027</v>
      </c>
      <c r="BD117" s="2"/>
    </row>
    <row r="118" spans="1:56">
      <c r="A118" s="1" t="s">
        <v>3</v>
      </c>
      <c r="B118" s="1">
        <v>2005</v>
      </c>
      <c r="C118" s="6">
        <v>290366.31741999899</v>
      </c>
      <c r="D118" s="6">
        <v>12429.567021999899</v>
      </c>
      <c r="E118" s="6">
        <v>7274.3806130000003</v>
      </c>
      <c r="F118" s="6">
        <v>18062.037917000001</v>
      </c>
      <c r="G118" s="6">
        <v>5843.9914196</v>
      </c>
      <c r="H118" s="6">
        <v>159871.54335157</v>
      </c>
      <c r="I118" s="6">
        <v>86884.797096829076</v>
      </c>
      <c r="J118" s="6">
        <v>192798.426849999</v>
      </c>
      <c r="K118" s="6">
        <v>1899.7033530000001</v>
      </c>
      <c r="L118" s="6">
        <v>8219.6802496999899</v>
      </c>
      <c r="M118" s="6">
        <v>17547.657464</v>
      </c>
      <c r="N118" s="6">
        <v>1582.8749110000001</v>
      </c>
      <c r="O118" s="6">
        <v>111362.70616873</v>
      </c>
      <c r="P118" s="6">
        <v>52185.804703568981</v>
      </c>
      <c r="Q118" s="6">
        <f t="shared" si="43"/>
        <v>483164.74426999799</v>
      </c>
      <c r="R118" s="6">
        <f t="shared" si="44"/>
        <v>14329.2703749999</v>
      </c>
      <c r="S118" s="6">
        <f t="shared" si="45"/>
        <v>15494.060862699989</v>
      </c>
      <c r="T118" s="6">
        <f t="shared" si="46"/>
        <v>35609.695380999998</v>
      </c>
      <c r="U118" s="6">
        <f t="shared" si="47"/>
        <v>7426.8663305999999</v>
      </c>
      <c r="V118" s="6">
        <f t="shared" si="48"/>
        <v>271234.24952030001</v>
      </c>
      <c r="W118" s="6">
        <f t="shared" si="49"/>
        <v>139070.60180039806</v>
      </c>
      <c r="X118" s="7">
        <f t="shared" si="50"/>
        <v>2.9657110840422867E-2</v>
      </c>
      <c r="Y118" s="7">
        <f t="shared" si="51"/>
        <v>3.2067863076619123E-2</v>
      </c>
      <c r="Z118" s="7">
        <f t="shared" si="51"/>
        <v>7.3700939075763555E-2</v>
      </c>
      <c r="AA118" s="7">
        <f t="shared" si="51"/>
        <v>1.5371291922015282E-2</v>
      </c>
      <c r="AB118" s="7">
        <f t="shared" si="51"/>
        <v>0.56137011803313863</v>
      </c>
      <c r="AC118" s="7">
        <f t="shared" si="37"/>
        <v>0.28783267705204046</v>
      </c>
      <c r="AD118" s="12">
        <f t="shared" si="52"/>
        <v>1</v>
      </c>
      <c r="AE118" s="2">
        <f t="shared" si="53"/>
        <v>0.71216732294795948</v>
      </c>
      <c r="AF118" s="2">
        <f t="shared" si="68"/>
        <v>4.1643459177064787E-2</v>
      </c>
      <c r="AG118" s="2">
        <f t="shared" si="69"/>
        <v>4.5028551638506491E-2</v>
      </c>
      <c r="AH118" s="2">
        <f t="shared" si="70"/>
        <v>0.10348823471804973</v>
      </c>
      <c r="AI118" s="2">
        <f t="shared" si="71"/>
        <v>2.1583820861629896E-2</v>
      </c>
      <c r="AJ118" s="2">
        <f t="shared" si="42"/>
        <v>0.7882559336047491</v>
      </c>
      <c r="AK118" s="2">
        <f t="shared" si="54"/>
        <v>1</v>
      </c>
      <c r="AL118" s="2">
        <f t="shared" si="55"/>
        <v>4.1643459177064787E-2</v>
      </c>
      <c r="AM118" s="2">
        <f t="shared" si="56"/>
        <v>4.5028551638506491E-2</v>
      </c>
      <c r="AN118" s="2">
        <f t="shared" si="57"/>
        <v>0.10348823471804973</v>
      </c>
      <c r="AO118" s="2">
        <f t="shared" si="58"/>
        <v>2.1583820861629896E-2</v>
      </c>
      <c r="AP118" s="2">
        <f t="shared" si="59"/>
        <v>0.78825593360474899</v>
      </c>
      <c r="AQ118" s="2">
        <f t="shared" si="60"/>
        <v>0.99999999999999989</v>
      </c>
      <c r="AS118" s="6">
        <v>1131706</v>
      </c>
      <c r="AT118" s="2">
        <f t="shared" si="61"/>
        <v>0.25657398425032563</v>
      </c>
      <c r="AV118" s="2">
        <f t="shared" si="62"/>
        <v>1.198634833664192E-2</v>
      </c>
      <c r="AW118" s="2">
        <f t="shared" si="63"/>
        <v>1.2960688561887368E-2</v>
      </c>
      <c r="AX118" s="2">
        <f t="shared" si="64"/>
        <v>2.9787295642286174E-2</v>
      </c>
      <c r="AY118" s="2">
        <f t="shared" si="65"/>
        <v>6.2125289396146137E-3</v>
      </c>
      <c r="AZ118" s="2">
        <f t="shared" si="66"/>
        <v>0.22688581557161036</v>
      </c>
      <c r="BA118" s="2">
        <f t="shared" si="67"/>
        <v>0.28783267705204041</v>
      </c>
      <c r="BD118" s="2"/>
    </row>
    <row r="119" spans="1:56">
      <c r="A119" s="1" t="s">
        <v>3</v>
      </c>
      <c r="B119" s="1">
        <v>2006</v>
      </c>
      <c r="C119" s="6">
        <v>334568.49497</v>
      </c>
      <c r="D119" s="6">
        <v>15302.151361</v>
      </c>
      <c r="E119" s="6">
        <v>8650.5518470000006</v>
      </c>
      <c r="F119" s="6">
        <v>21225.988814</v>
      </c>
      <c r="G119" s="6">
        <v>6629.6294283999996</v>
      </c>
      <c r="H119" s="6">
        <v>175436.07489565999</v>
      </c>
      <c r="I119" s="6">
        <v>107324.09862393999</v>
      </c>
      <c r="J119" s="6">
        <v>214061.20209000001</v>
      </c>
      <c r="K119" s="6">
        <v>2162.9813760000002</v>
      </c>
      <c r="L119" s="6">
        <v>9462.7938219999905</v>
      </c>
      <c r="M119" s="6">
        <v>18664.5837519999</v>
      </c>
      <c r="N119" s="6">
        <v>1712.9124910999999</v>
      </c>
      <c r="O119" s="6">
        <v>122429.16888817</v>
      </c>
      <c r="P119" s="6">
        <v>59628.761760730136</v>
      </c>
      <c r="Q119" s="6">
        <f t="shared" si="43"/>
        <v>548629.69706000003</v>
      </c>
      <c r="R119" s="6">
        <f t="shared" si="44"/>
        <v>17465.132737</v>
      </c>
      <c r="S119" s="6">
        <f t="shared" si="45"/>
        <v>18113.345668999991</v>
      </c>
      <c r="T119" s="6">
        <f t="shared" si="46"/>
        <v>39890.572565999901</v>
      </c>
      <c r="U119" s="6">
        <f t="shared" si="47"/>
        <v>8342.5419194999995</v>
      </c>
      <c r="V119" s="6">
        <f t="shared" si="48"/>
        <v>297865.24378382997</v>
      </c>
      <c r="W119" s="6">
        <f t="shared" si="49"/>
        <v>166952.86038467014</v>
      </c>
      <c r="X119" s="7">
        <f t="shared" si="50"/>
        <v>3.1834100178302877E-2</v>
      </c>
      <c r="Y119" s="7">
        <f t="shared" si="51"/>
        <v>3.3015612836975274E-2</v>
      </c>
      <c r="Z119" s="7">
        <f t="shared" si="51"/>
        <v>7.2709466475777251E-2</v>
      </c>
      <c r="AA119" s="7">
        <f t="shared" si="51"/>
        <v>1.5206143532160328E-2</v>
      </c>
      <c r="AB119" s="7">
        <f t="shared" si="51"/>
        <v>0.54292584849130832</v>
      </c>
      <c r="AC119" s="7">
        <f t="shared" si="37"/>
        <v>0.30430882848547591</v>
      </c>
      <c r="AD119" s="12">
        <f t="shared" si="52"/>
        <v>0.99999999999999989</v>
      </c>
      <c r="AE119" s="2">
        <f t="shared" si="53"/>
        <v>0.69569117151452398</v>
      </c>
      <c r="AF119" s="2">
        <f t="shared" si="68"/>
        <v>4.5758953802733822E-2</v>
      </c>
      <c r="AG119" s="2">
        <f t="shared" si="69"/>
        <v>4.7457283042847992E-2</v>
      </c>
      <c r="AH119" s="2">
        <f t="shared" si="70"/>
        <v>0.10451399910320594</v>
      </c>
      <c r="AI119" s="2">
        <f t="shared" si="71"/>
        <v>2.1857606010805712E-2</v>
      </c>
      <c r="AJ119" s="2">
        <f t="shared" si="42"/>
        <v>0.78041215804040664</v>
      </c>
      <c r="AK119" s="2">
        <f t="shared" si="54"/>
        <v>1</v>
      </c>
      <c r="AL119" s="2">
        <f t="shared" si="55"/>
        <v>4.5758953802733815E-2</v>
      </c>
      <c r="AM119" s="2">
        <f t="shared" si="56"/>
        <v>4.7457283042847985E-2</v>
      </c>
      <c r="AN119" s="2">
        <f t="shared" si="57"/>
        <v>0.10451399910320594</v>
      </c>
      <c r="AO119" s="2">
        <f t="shared" si="58"/>
        <v>2.1857606010805712E-2</v>
      </c>
      <c r="AP119" s="2">
        <f t="shared" si="59"/>
        <v>0.78041215804040653</v>
      </c>
      <c r="AQ119" s="2">
        <f t="shared" si="60"/>
        <v>1</v>
      </c>
      <c r="AS119" s="6">
        <v>1231733</v>
      </c>
      <c r="AT119" s="2">
        <f t="shared" si="61"/>
        <v>0.27162420343532245</v>
      </c>
      <c r="AV119" s="2">
        <f t="shared" si="62"/>
        <v>1.3924853624430938E-2</v>
      </c>
      <c r="AW119" s="2">
        <f t="shared" si="63"/>
        <v>1.4441670205872711E-2</v>
      </c>
      <c r="AX119" s="2">
        <f t="shared" si="64"/>
        <v>3.1804532627428689E-2</v>
      </c>
      <c r="AY119" s="2">
        <f t="shared" si="65"/>
        <v>6.6514624786453841E-3</v>
      </c>
      <c r="AZ119" s="2">
        <f t="shared" si="66"/>
        <v>0.23748630954909822</v>
      </c>
      <c r="BA119" s="2">
        <f t="shared" si="67"/>
        <v>0.30430882848547591</v>
      </c>
      <c r="BD119" s="2"/>
    </row>
    <row r="120" spans="1:56">
      <c r="A120" s="1" t="s">
        <v>3</v>
      </c>
      <c r="B120" s="1">
        <v>2007</v>
      </c>
      <c r="C120" s="6">
        <v>334568.49497</v>
      </c>
      <c r="D120" s="6">
        <v>15302.151361</v>
      </c>
      <c r="E120" s="6">
        <v>8650.5518470000006</v>
      </c>
      <c r="F120" s="6">
        <v>21225.988814</v>
      </c>
      <c r="G120" s="6">
        <v>6629.6294283999996</v>
      </c>
      <c r="H120" s="6">
        <v>175436.07489565999</v>
      </c>
      <c r="I120" s="6">
        <v>107324.09862393999</v>
      </c>
      <c r="J120" s="6">
        <v>214061.20209000001</v>
      </c>
      <c r="K120" s="6">
        <v>2162.9813760000002</v>
      </c>
      <c r="L120" s="6">
        <v>9462.7938219999905</v>
      </c>
      <c r="M120" s="6">
        <v>18664.5837519999</v>
      </c>
      <c r="N120" s="6">
        <v>1712.9124910999999</v>
      </c>
      <c r="O120" s="6">
        <v>122429.16888817</v>
      </c>
      <c r="P120" s="6">
        <v>59628.761760730136</v>
      </c>
      <c r="Q120" s="6">
        <f t="shared" si="43"/>
        <v>548629.69706000003</v>
      </c>
      <c r="R120" s="6">
        <f t="shared" si="44"/>
        <v>17465.132737</v>
      </c>
      <c r="S120" s="6">
        <f t="shared" si="45"/>
        <v>18113.345668999991</v>
      </c>
      <c r="T120" s="6">
        <f t="shared" si="46"/>
        <v>39890.572565999901</v>
      </c>
      <c r="U120" s="6">
        <f t="shared" si="47"/>
        <v>8342.5419194999995</v>
      </c>
      <c r="V120" s="6">
        <f t="shared" si="48"/>
        <v>297865.24378382997</v>
      </c>
      <c r="W120" s="6">
        <f t="shared" si="49"/>
        <v>166952.86038467014</v>
      </c>
      <c r="X120" s="7">
        <f t="shared" si="50"/>
        <v>3.1834100178302877E-2</v>
      </c>
      <c r="Y120" s="7">
        <f t="shared" si="51"/>
        <v>3.3015612836975274E-2</v>
      </c>
      <c r="Z120" s="7">
        <f t="shared" si="51"/>
        <v>7.2709466475777251E-2</v>
      </c>
      <c r="AA120" s="7">
        <f t="shared" si="51"/>
        <v>1.5206143532160328E-2</v>
      </c>
      <c r="AB120" s="7">
        <f t="shared" si="51"/>
        <v>0.54292584849130832</v>
      </c>
      <c r="AC120" s="7">
        <f t="shared" si="37"/>
        <v>0.30430882848547591</v>
      </c>
      <c r="AD120" s="12">
        <f t="shared" si="52"/>
        <v>0.99999999999999989</v>
      </c>
      <c r="AE120" s="2">
        <f t="shared" si="53"/>
        <v>0.69569117151452398</v>
      </c>
      <c r="AF120" s="2">
        <f t="shared" si="68"/>
        <v>4.5758953802733822E-2</v>
      </c>
      <c r="AG120" s="2">
        <f t="shared" si="69"/>
        <v>4.7457283042847992E-2</v>
      </c>
      <c r="AH120" s="2">
        <f t="shared" si="70"/>
        <v>0.10451399910320594</v>
      </c>
      <c r="AI120" s="2">
        <f t="shared" si="71"/>
        <v>2.1857606010805712E-2</v>
      </c>
      <c r="AJ120" s="2">
        <f t="shared" si="42"/>
        <v>0.78041215804040664</v>
      </c>
      <c r="AK120" s="2">
        <f t="shared" si="54"/>
        <v>1</v>
      </c>
      <c r="AL120" s="2">
        <f t="shared" si="55"/>
        <v>4.5758953802733815E-2</v>
      </c>
      <c r="AM120" s="2">
        <f t="shared" si="56"/>
        <v>4.7457283042847985E-2</v>
      </c>
      <c r="AN120" s="2">
        <f t="shared" si="57"/>
        <v>0.10451399910320594</v>
      </c>
      <c r="AO120" s="2">
        <f t="shared" si="58"/>
        <v>2.1857606010805712E-2</v>
      </c>
      <c r="AP120" s="2">
        <f t="shared" si="59"/>
        <v>0.78041215804040653</v>
      </c>
      <c r="AQ120" s="2">
        <f t="shared" si="60"/>
        <v>1</v>
      </c>
      <c r="AS120" s="6">
        <v>1231733</v>
      </c>
      <c r="AT120" s="2">
        <f t="shared" si="61"/>
        <v>0.27162420343532245</v>
      </c>
      <c r="AV120" s="2">
        <f t="shared" si="62"/>
        <v>1.3924853624430938E-2</v>
      </c>
      <c r="AW120" s="2">
        <f t="shared" si="63"/>
        <v>1.4441670205872711E-2</v>
      </c>
      <c r="AX120" s="2">
        <f t="shared" si="64"/>
        <v>3.1804532627428689E-2</v>
      </c>
      <c r="AY120" s="2">
        <f t="shared" si="65"/>
        <v>6.6514624786453841E-3</v>
      </c>
      <c r="AZ120" s="2">
        <f t="shared" si="66"/>
        <v>0.23748630954909822</v>
      </c>
      <c r="BA120" s="2">
        <f t="shared" si="67"/>
        <v>0.30430882848547591</v>
      </c>
      <c r="BD120" s="2"/>
    </row>
    <row r="121" spans="1:56">
      <c r="A121" s="1" t="s">
        <v>3</v>
      </c>
      <c r="B121" s="1">
        <v>2008</v>
      </c>
      <c r="C121" s="6">
        <v>334568.49497</v>
      </c>
      <c r="D121" s="6">
        <v>15302.151361</v>
      </c>
      <c r="E121" s="6">
        <v>8650.5518470000006</v>
      </c>
      <c r="F121" s="6">
        <v>21225.988814</v>
      </c>
      <c r="G121" s="6">
        <v>6629.6294283999996</v>
      </c>
      <c r="H121" s="6">
        <v>175436.07489565999</v>
      </c>
      <c r="I121" s="6">
        <v>107324.09862393999</v>
      </c>
      <c r="J121" s="6">
        <v>214061.20209000001</v>
      </c>
      <c r="K121" s="6">
        <v>2162.9813760000002</v>
      </c>
      <c r="L121" s="6">
        <v>9462.7938219999905</v>
      </c>
      <c r="M121" s="6">
        <v>18664.5837519999</v>
      </c>
      <c r="N121" s="6">
        <v>1712.9124910999999</v>
      </c>
      <c r="O121" s="6">
        <v>122429.16888817</v>
      </c>
      <c r="P121" s="6">
        <v>59628.761760730136</v>
      </c>
      <c r="Q121" s="6">
        <f t="shared" si="43"/>
        <v>548629.69706000003</v>
      </c>
      <c r="R121" s="6">
        <f t="shared" si="44"/>
        <v>17465.132737</v>
      </c>
      <c r="S121" s="6">
        <f t="shared" si="45"/>
        <v>18113.345668999991</v>
      </c>
      <c r="T121" s="6">
        <f t="shared" si="46"/>
        <v>39890.572565999901</v>
      </c>
      <c r="U121" s="6">
        <f t="shared" si="47"/>
        <v>8342.5419194999995</v>
      </c>
      <c r="V121" s="6">
        <f t="shared" si="48"/>
        <v>297865.24378382997</v>
      </c>
      <c r="W121" s="6">
        <f t="shared" si="49"/>
        <v>166952.86038467014</v>
      </c>
      <c r="X121" s="7">
        <f t="shared" si="50"/>
        <v>3.1834100178302877E-2</v>
      </c>
      <c r="Y121" s="7">
        <f t="shared" si="51"/>
        <v>3.3015612836975274E-2</v>
      </c>
      <c r="Z121" s="7">
        <f t="shared" si="51"/>
        <v>7.2709466475777251E-2</v>
      </c>
      <c r="AA121" s="7">
        <f t="shared" si="51"/>
        <v>1.5206143532160328E-2</v>
      </c>
      <c r="AB121" s="7">
        <f t="shared" si="51"/>
        <v>0.54292584849130832</v>
      </c>
      <c r="AC121" s="7">
        <f t="shared" si="37"/>
        <v>0.30430882848547591</v>
      </c>
      <c r="AD121" s="12">
        <f t="shared" si="52"/>
        <v>0.99999999999999989</v>
      </c>
      <c r="AE121" s="2">
        <f t="shared" si="53"/>
        <v>0.69569117151452398</v>
      </c>
      <c r="AF121" s="2">
        <f t="shared" si="68"/>
        <v>4.5758953802733822E-2</v>
      </c>
      <c r="AG121" s="2">
        <f t="shared" si="69"/>
        <v>4.7457283042847992E-2</v>
      </c>
      <c r="AH121" s="2">
        <f t="shared" si="70"/>
        <v>0.10451399910320594</v>
      </c>
      <c r="AI121" s="2">
        <f t="shared" si="71"/>
        <v>2.1857606010805712E-2</v>
      </c>
      <c r="AJ121" s="2">
        <f t="shared" si="42"/>
        <v>0.78041215804040664</v>
      </c>
      <c r="AK121" s="2">
        <f t="shared" si="54"/>
        <v>1</v>
      </c>
      <c r="AL121" s="2">
        <f t="shared" si="55"/>
        <v>4.5758953802733815E-2</v>
      </c>
      <c r="AM121" s="2">
        <f t="shared" si="56"/>
        <v>4.7457283042847985E-2</v>
      </c>
      <c r="AN121" s="2">
        <f t="shared" si="57"/>
        <v>0.10451399910320594</v>
      </c>
      <c r="AO121" s="2">
        <f t="shared" si="58"/>
        <v>2.1857606010805712E-2</v>
      </c>
      <c r="AP121" s="2">
        <f t="shared" si="59"/>
        <v>0.78041215804040653</v>
      </c>
      <c r="AQ121" s="2">
        <f t="shared" si="60"/>
        <v>1</v>
      </c>
      <c r="AS121" s="6">
        <v>1231733</v>
      </c>
      <c r="AT121" s="2">
        <f t="shared" si="61"/>
        <v>0.27162420343532245</v>
      </c>
      <c r="AV121" s="2">
        <f t="shared" si="62"/>
        <v>1.3924853624430938E-2</v>
      </c>
      <c r="AW121" s="2">
        <f t="shared" si="63"/>
        <v>1.4441670205872711E-2</v>
      </c>
      <c r="AX121" s="2">
        <f t="shared" si="64"/>
        <v>3.1804532627428689E-2</v>
      </c>
      <c r="AY121" s="2">
        <f t="shared" si="65"/>
        <v>6.6514624786453841E-3</v>
      </c>
      <c r="AZ121" s="2">
        <f t="shared" si="66"/>
        <v>0.23748630954909822</v>
      </c>
      <c r="BA121" s="2">
        <f t="shared" si="67"/>
        <v>0.30430882848547591</v>
      </c>
      <c r="BD121" s="2"/>
    </row>
    <row r="122" spans="1:56">
      <c r="Q122" s="6">
        <f t="shared" ref="Q122:Q185" si="72">J122+C122</f>
        <v>0</v>
      </c>
      <c r="R122" s="6">
        <f t="shared" ref="R122:R185" si="73">K122+D122</f>
        <v>0</v>
      </c>
      <c r="S122" s="6">
        <f t="shared" ref="S122:S185" si="74">L122+E122</f>
        <v>0</v>
      </c>
      <c r="T122" s="6">
        <f t="shared" ref="T122:T185" si="75">M122+F122</f>
        <v>0</v>
      </c>
      <c r="U122" s="6">
        <f t="shared" ref="U122:U185" si="76">N122+G122</f>
        <v>0</v>
      </c>
      <c r="V122" s="6">
        <f t="shared" ref="V122:V185" si="77">O122+H122</f>
        <v>0</v>
      </c>
      <c r="W122" s="6">
        <f t="shared" ref="W122:W185" si="78">P122+I122</f>
        <v>0</v>
      </c>
      <c r="AD122" s="12"/>
      <c r="AT122" s="2" t="e">
        <f t="shared" si="61"/>
        <v>#DIV/0!</v>
      </c>
    </row>
    <row r="123" spans="1:56">
      <c r="A123" s="1" t="s">
        <v>4</v>
      </c>
      <c r="B123" s="1">
        <v>1980</v>
      </c>
      <c r="C123" s="6">
        <v>23111.316631000002</v>
      </c>
      <c r="D123" s="6">
        <v>26.507221560000001</v>
      </c>
      <c r="E123" s="6">
        <v>552.87251873000002</v>
      </c>
      <c r="F123" s="6">
        <v>647.58623008999996</v>
      </c>
      <c r="G123" s="6">
        <v>465.29966589999998</v>
      </c>
      <c r="H123" s="6">
        <v>14359.601539859999</v>
      </c>
      <c r="I123" s="6">
        <f>C123-D123-E123-F123-G123-H123</f>
        <v>7059.4494548600014</v>
      </c>
      <c r="J123" s="6">
        <v>17491.656521000001</v>
      </c>
      <c r="K123" s="6">
        <v>86.165791999999897</v>
      </c>
      <c r="L123" s="6">
        <v>352.04347197999903</v>
      </c>
      <c r="M123" s="6">
        <v>678.22361009999895</v>
      </c>
      <c r="N123" s="6">
        <v>141.25237196</v>
      </c>
      <c r="O123" s="6">
        <v>9124.0386931199992</v>
      </c>
      <c r="P123" s="6">
        <v>7109.9325818400048</v>
      </c>
      <c r="Q123" s="6">
        <f t="shared" si="72"/>
        <v>40602.973152000006</v>
      </c>
      <c r="R123" s="6">
        <f t="shared" si="73"/>
        <v>112.6730135599999</v>
      </c>
      <c r="S123" s="6">
        <f t="shared" si="74"/>
        <v>904.91599070999905</v>
      </c>
      <c r="T123" s="6">
        <f t="shared" si="75"/>
        <v>1325.8098401899988</v>
      </c>
      <c r="U123" s="6">
        <f t="shared" si="76"/>
        <v>606.55203785999993</v>
      </c>
      <c r="V123" s="6">
        <f t="shared" si="77"/>
        <v>23483.640232979997</v>
      </c>
      <c r="W123" s="6">
        <f t="shared" si="78"/>
        <v>14169.382036700006</v>
      </c>
      <c r="X123" s="7">
        <f t="shared" ref="X123:X185" si="79">R123/$Q123</f>
        <v>2.7749941645455562E-3</v>
      </c>
      <c r="Y123" s="7">
        <f t="shared" ref="Y123:Y185" si="80">S123/$Q123</f>
        <v>2.2286939119516794E-2</v>
      </c>
      <c r="Z123" s="7">
        <f t="shared" ref="Z123:Z185" si="81">T123/$Q123</f>
        <v>3.2653023590827675E-2</v>
      </c>
      <c r="AA123" s="7">
        <f t="shared" ref="AA123:AA185" si="82">U123/$Q123</f>
        <v>1.4938611406345316E-2</v>
      </c>
      <c r="AB123" s="7">
        <f t="shared" ref="AB123:AB185" si="83">V123/$Q123</f>
        <v>0.57837242965108449</v>
      </c>
      <c r="AC123" s="7">
        <f t="shared" ref="AC123:AC185" si="84">W123/$Q123</f>
        <v>0.34897400206768003</v>
      </c>
      <c r="AD123" s="12">
        <f t="shared" si="52"/>
        <v>0.99999999999999989</v>
      </c>
      <c r="AS123" s="6">
        <v>75318</v>
      </c>
      <c r="AT123" s="2">
        <f t="shared" si="61"/>
        <v>0.30684984507023555</v>
      </c>
    </row>
    <row r="124" spans="1:56">
      <c r="A124" s="1" t="s">
        <v>4</v>
      </c>
      <c r="B124" s="1">
        <v>1981</v>
      </c>
      <c r="C124" s="6">
        <v>20010.873628000001</v>
      </c>
      <c r="D124" s="6">
        <v>35.738392689999898</v>
      </c>
      <c r="E124" s="6">
        <v>569.49928319000003</v>
      </c>
      <c r="F124" s="6">
        <v>496.77697340999998</v>
      </c>
      <c r="G124" s="6">
        <v>473.05656054999997</v>
      </c>
      <c r="H124" s="6">
        <v>11772.76870755</v>
      </c>
      <c r="I124" s="6">
        <f t="shared" ref="I124:I149" si="85">C124-D124-E124-F124-G124-H124</f>
        <v>6663.0337106099978</v>
      </c>
      <c r="J124" s="6">
        <v>15845.305931000001</v>
      </c>
      <c r="K124" s="6">
        <v>46.154311999999898</v>
      </c>
      <c r="L124" s="6">
        <v>358.10386836999902</v>
      </c>
      <c r="M124" s="6">
        <v>681.19302918000005</v>
      </c>
      <c r="N124" s="6">
        <v>128.57573393000001</v>
      </c>
      <c r="O124" s="6">
        <v>7855.7392764899896</v>
      </c>
      <c r="P124" s="6">
        <v>6775.5397110300119</v>
      </c>
      <c r="Q124" s="6">
        <f t="shared" si="72"/>
        <v>35856.179559000004</v>
      </c>
      <c r="R124" s="6">
        <f t="shared" si="73"/>
        <v>81.892704689999789</v>
      </c>
      <c r="S124" s="6">
        <f t="shared" si="74"/>
        <v>927.60315155999911</v>
      </c>
      <c r="T124" s="6">
        <f t="shared" si="75"/>
        <v>1177.9700025900001</v>
      </c>
      <c r="U124" s="6">
        <f t="shared" si="76"/>
        <v>601.63229447999993</v>
      </c>
      <c r="V124" s="6">
        <f t="shared" si="77"/>
        <v>19628.507984039989</v>
      </c>
      <c r="W124" s="6">
        <f t="shared" si="78"/>
        <v>13438.573421640009</v>
      </c>
      <c r="X124" s="7">
        <f t="shared" si="79"/>
        <v>2.2839216474596353E-3</v>
      </c>
      <c r="Y124" s="7">
        <f t="shared" si="80"/>
        <v>2.5870105598775877E-2</v>
      </c>
      <c r="Z124" s="7">
        <f t="shared" si="81"/>
        <v>3.2852635642670588E-2</v>
      </c>
      <c r="AA124" s="7">
        <f t="shared" si="82"/>
        <v>1.6779040652951785E-2</v>
      </c>
      <c r="AB124" s="7">
        <f t="shared" si="83"/>
        <v>0.54742329566210512</v>
      </c>
      <c r="AC124" s="7">
        <f t="shared" si="84"/>
        <v>0.37479100079603678</v>
      </c>
      <c r="AD124" s="12">
        <f t="shared" si="52"/>
        <v>0.99999999999999978</v>
      </c>
      <c r="AS124" s="6">
        <v>80180</v>
      </c>
      <c r="AT124" s="2">
        <f t="shared" si="61"/>
        <v>0.24957437799950113</v>
      </c>
    </row>
    <row r="125" spans="1:56">
      <c r="A125" s="1" t="s">
        <v>4</v>
      </c>
      <c r="B125" s="1">
        <v>1982</v>
      </c>
      <c r="C125" s="6">
        <v>18521.9242879999</v>
      </c>
      <c r="D125" s="6">
        <v>22.80004976</v>
      </c>
      <c r="E125" s="6">
        <v>481.92776641</v>
      </c>
      <c r="F125" s="6">
        <v>434.41997880999901</v>
      </c>
      <c r="G125" s="6">
        <v>419.17395161000002</v>
      </c>
      <c r="H125" s="6">
        <v>11383.102452719901</v>
      </c>
      <c r="I125" s="6">
        <f t="shared" si="85"/>
        <v>5780.5000886900016</v>
      </c>
      <c r="J125" s="6">
        <v>15696.975637</v>
      </c>
      <c r="K125" s="6">
        <v>55.958992000000002</v>
      </c>
      <c r="L125" s="6">
        <v>441.35691899</v>
      </c>
      <c r="M125" s="6">
        <v>680.51594306000004</v>
      </c>
      <c r="N125" s="6">
        <v>131.33375735000001</v>
      </c>
      <c r="O125" s="6">
        <v>7836.8057881900004</v>
      </c>
      <c r="P125" s="6">
        <v>6551.0042374099994</v>
      </c>
      <c r="Q125" s="6">
        <f t="shared" si="72"/>
        <v>34218.899924999903</v>
      </c>
      <c r="R125" s="6">
        <f t="shared" si="73"/>
        <v>78.759041760000002</v>
      </c>
      <c r="S125" s="6">
        <f t="shared" si="74"/>
        <v>923.28468539999994</v>
      </c>
      <c r="T125" s="6">
        <f t="shared" si="75"/>
        <v>1114.935921869999</v>
      </c>
      <c r="U125" s="6">
        <f t="shared" si="76"/>
        <v>550.50770896000006</v>
      </c>
      <c r="V125" s="6">
        <f t="shared" si="77"/>
        <v>19219.908240909899</v>
      </c>
      <c r="W125" s="6">
        <f t="shared" si="78"/>
        <v>12331.504326100001</v>
      </c>
      <c r="X125" s="7">
        <f t="shared" si="79"/>
        <v>2.3016240128298114E-3</v>
      </c>
      <c r="Y125" s="7">
        <f t="shared" si="80"/>
        <v>2.6981717338185371E-2</v>
      </c>
      <c r="Z125" s="7">
        <f t="shared" si="81"/>
        <v>3.2582459527152732E-2</v>
      </c>
      <c r="AA125" s="7">
        <f t="shared" si="82"/>
        <v>1.6087826030836427E-2</v>
      </c>
      <c r="AB125" s="7">
        <f t="shared" si="83"/>
        <v>0.56167522284572546</v>
      </c>
      <c r="AC125" s="7">
        <f t="shared" si="84"/>
        <v>0.36037115024527006</v>
      </c>
      <c r="AD125" s="12">
        <f t="shared" si="52"/>
        <v>0.99999999999999978</v>
      </c>
      <c r="AS125" s="6">
        <v>86068</v>
      </c>
      <c r="AT125" s="2">
        <f t="shared" si="61"/>
        <v>0.2152010536784856</v>
      </c>
    </row>
    <row r="126" spans="1:56">
      <c r="A126" s="1" t="s">
        <v>4</v>
      </c>
      <c r="B126" s="1">
        <v>1983</v>
      </c>
      <c r="C126" s="6">
        <v>18538.903267000002</v>
      </c>
      <c r="D126" s="6">
        <v>24.665200670000001</v>
      </c>
      <c r="E126" s="6">
        <v>414.15972859999999</v>
      </c>
      <c r="F126" s="6">
        <v>420.10484072000003</v>
      </c>
      <c r="G126" s="6">
        <v>550.13393887999905</v>
      </c>
      <c r="H126" s="6">
        <v>11752.437385040001</v>
      </c>
      <c r="I126" s="6">
        <f t="shared" si="85"/>
        <v>5377.4021730900022</v>
      </c>
      <c r="J126" s="6">
        <v>15431.107012</v>
      </c>
      <c r="K126" s="6">
        <v>40.694760000000002</v>
      </c>
      <c r="L126" s="6">
        <v>419.61692340000002</v>
      </c>
      <c r="M126" s="6">
        <v>645.16550589999895</v>
      </c>
      <c r="N126" s="6">
        <v>147.60443881999899</v>
      </c>
      <c r="O126" s="6">
        <v>7942.6471765200004</v>
      </c>
      <c r="P126" s="6">
        <v>6235.3782073600014</v>
      </c>
      <c r="Q126" s="6">
        <f t="shared" si="72"/>
        <v>33970.010279000002</v>
      </c>
      <c r="R126" s="6">
        <f t="shared" si="73"/>
        <v>65.359960670000007</v>
      </c>
      <c r="S126" s="6">
        <f t="shared" si="74"/>
        <v>833.77665200000001</v>
      </c>
      <c r="T126" s="6">
        <f t="shared" si="75"/>
        <v>1065.2703466199989</v>
      </c>
      <c r="U126" s="6">
        <f t="shared" si="76"/>
        <v>697.73837769999807</v>
      </c>
      <c r="V126" s="6">
        <f t="shared" si="77"/>
        <v>19695.084561560001</v>
      </c>
      <c r="W126" s="6">
        <f t="shared" si="78"/>
        <v>11612.780380450004</v>
      </c>
      <c r="X126" s="7">
        <f t="shared" si="79"/>
        <v>1.9240488929261534E-3</v>
      </c>
      <c r="Y126" s="7">
        <f t="shared" si="80"/>
        <v>2.454449219037871E-2</v>
      </c>
      <c r="Z126" s="7">
        <f t="shared" si="81"/>
        <v>3.1359141132746161E-2</v>
      </c>
      <c r="AA126" s="7">
        <f t="shared" si="82"/>
        <v>2.0539834164587656E-2</v>
      </c>
      <c r="AB126" s="7">
        <f t="shared" si="83"/>
        <v>0.57977858704786289</v>
      </c>
      <c r="AC126" s="7">
        <f t="shared" si="84"/>
        <v>0.34185389657149839</v>
      </c>
      <c r="AD126" s="12">
        <f t="shared" si="52"/>
        <v>1</v>
      </c>
      <c r="AS126" s="6">
        <v>91717</v>
      </c>
      <c r="AT126" s="2">
        <f t="shared" si="61"/>
        <v>0.20213159247467755</v>
      </c>
    </row>
    <row r="127" spans="1:56">
      <c r="A127" s="1" t="s">
        <v>4</v>
      </c>
      <c r="B127" s="1">
        <v>1984</v>
      </c>
      <c r="C127" s="6">
        <v>18774.589905000001</v>
      </c>
      <c r="D127" s="6">
        <v>29.683371699999899</v>
      </c>
      <c r="E127" s="6">
        <v>420.32765760000001</v>
      </c>
      <c r="F127" s="6">
        <v>422.63766297000001</v>
      </c>
      <c r="G127" s="6">
        <v>512.11864355</v>
      </c>
      <c r="H127" s="6">
        <v>11549.187725670001</v>
      </c>
      <c r="I127" s="6">
        <f t="shared" si="85"/>
        <v>5840.6348435100026</v>
      </c>
      <c r="J127" s="6">
        <v>15717.338374000001</v>
      </c>
      <c r="K127" s="6">
        <v>87.698471999999896</v>
      </c>
      <c r="L127" s="6">
        <v>618.62372281</v>
      </c>
      <c r="M127" s="6">
        <v>684.45040978999896</v>
      </c>
      <c r="N127" s="6">
        <v>160.32417637999899</v>
      </c>
      <c r="O127" s="6">
        <v>7980.9323754300003</v>
      </c>
      <c r="P127" s="6">
        <v>6185.3092175900019</v>
      </c>
      <c r="Q127" s="6">
        <f t="shared" si="72"/>
        <v>34491.928279</v>
      </c>
      <c r="R127" s="6">
        <f t="shared" si="73"/>
        <v>117.38184369999979</v>
      </c>
      <c r="S127" s="6">
        <f t="shared" si="74"/>
        <v>1038.95138041</v>
      </c>
      <c r="T127" s="6">
        <f t="shared" si="75"/>
        <v>1107.088072759999</v>
      </c>
      <c r="U127" s="6">
        <f t="shared" si="76"/>
        <v>672.44281992999902</v>
      </c>
      <c r="V127" s="6">
        <f t="shared" si="77"/>
        <v>19530.120101100001</v>
      </c>
      <c r="W127" s="6">
        <f t="shared" si="78"/>
        <v>12025.944061100005</v>
      </c>
      <c r="X127" s="7">
        <f t="shared" si="79"/>
        <v>3.4031684964237366E-3</v>
      </c>
      <c r="Y127" s="7">
        <f t="shared" si="80"/>
        <v>3.0121580098569124E-2</v>
      </c>
      <c r="Z127" s="7">
        <f t="shared" si="81"/>
        <v>3.2097018867861801E-2</v>
      </c>
      <c r="AA127" s="7">
        <f t="shared" si="82"/>
        <v>1.9495657490955873E-2</v>
      </c>
      <c r="AB127" s="7">
        <f t="shared" si="83"/>
        <v>0.56622291288337978</v>
      </c>
      <c r="AC127" s="7">
        <f t="shared" si="84"/>
        <v>0.34865966216280975</v>
      </c>
      <c r="AD127" s="12">
        <f t="shared" si="52"/>
        <v>1</v>
      </c>
      <c r="AS127" s="6">
        <v>96285</v>
      </c>
      <c r="AT127" s="2">
        <f t="shared" si="61"/>
        <v>0.19498976896712886</v>
      </c>
    </row>
    <row r="128" spans="1:56">
      <c r="A128" s="1" t="s">
        <v>4</v>
      </c>
      <c r="B128" s="1">
        <v>1985</v>
      </c>
      <c r="C128" s="6">
        <v>19914.042942</v>
      </c>
      <c r="D128" s="6">
        <v>40.704975640000001</v>
      </c>
      <c r="E128" s="6">
        <v>481.82565489000001</v>
      </c>
      <c r="F128" s="6">
        <v>481.67885804000002</v>
      </c>
      <c r="G128" s="6">
        <v>532.66890655999896</v>
      </c>
      <c r="H128" s="6">
        <v>12411.078996889901</v>
      </c>
      <c r="I128" s="6">
        <f t="shared" si="85"/>
        <v>5966.0855499801</v>
      </c>
      <c r="J128" s="6">
        <v>17107.694800000001</v>
      </c>
      <c r="K128" s="6">
        <v>151.60126399999899</v>
      </c>
      <c r="L128" s="6">
        <v>752.96510407000005</v>
      </c>
      <c r="M128" s="6">
        <v>791.13353976999895</v>
      </c>
      <c r="N128" s="6">
        <v>156.46853297000001</v>
      </c>
      <c r="O128" s="6">
        <v>8842.1931321299999</v>
      </c>
      <c r="P128" s="6">
        <v>6413.3332270600004</v>
      </c>
      <c r="Q128" s="6">
        <f t="shared" si="72"/>
        <v>37021.737741999998</v>
      </c>
      <c r="R128" s="6">
        <f t="shared" si="73"/>
        <v>192.30623963999898</v>
      </c>
      <c r="S128" s="6">
        <f t="shared" si="74"/>
        <v>1234.7907589599999</v>
      </c>
      <c r="T128" s="6">
        <f t="shared" si="75"/>
        <v>1272.8123978099989</v>
      </c>
      <c r="U128" s="6">
        <f t="shared" si="76"/>
        <v>689.13743952999903</v>
      </c>
      <c r="V128" s="6">
        <f t="shared" si="77"/>
        <v>21253.272129019901</v>
      </c>
      <c r="W128" s="6">
        <f t="shared" si="78"/>
        <v>12379.4187770401</v>
      </c>
      <c r="X128" s="7">
        <f t="shared" si="79"/>
        <v>5.1944141839088661E-3</v>
      </c>
      <c r="Y128" s="7">
        <f t="shared" si="80"/>
        <v>3.3353128034267515E-2</v>
      </c>
      <c r="Z128" s="7">
        <f t="shared" si="81"/>
        <v>3.4380136520875224E-2</v>
      </c>
      <c r="AA128" s="7">
        <f t="shared" si="82"/>
        <v>1.8614400121693755E-2</v>
      </c>
      <c r="AB128" s="7">
        <f t="shared" si="83"/>
        <v>0.57407548714032219</v>
      </c>
      <c r="AC128" s="7">
        <f t="shared" si="84"/>
        <v>0.33438243399893242</v>
      </c>
      <c r="AD128" s="12">
        <f t="shared" si="52"/>
        <v>1</v>
      </c>
      <c r="AS128" s="6">
        <v>101480</v>
      </c>
      <c r="AT128" s="2">
        <f t="shared" si="61"/>
        <v>0.1962361346275128</v>
      </c>
    </row>
    <row r="129" spans="1:46">
      <c r="A129" s="1" t="s">
        <v>4</v>
      </c>
      <c r="B129" s="1">
        <v>1986</v>
      </c>
      <c r="C129" s="6">
        <v>25588.6605549999</v>
      </c>
      <c r="D129" s="6">
        <v>45.165123029999997</v>
      </c>
      <c r="E129" s="6">
        <v>515.87653791000002</v>
      </c>
      <c r="F129" s="6">
        <v>582.93486848999896</v>
      </c>
      <c r="G129" s="6">
        <v>903.31114950000006</v>
      </c>
      <c r="H129" s="6">
        <v>17309.851053480001</v>
      </c>
      <c r="I129" s="6">
        <f t="shared" si="85"/>
        <v>6231.5218225898971</v>
      </c>
      <c r="J129" s="6">
        <v>22524.323159</v>
      </c>
      <c r="K129" s="6">
        <v>187.858396</v>
      </c>
      <c r="L129" s="6">
        <v>795.31213247999995</v>
      </c>
      <c r="M129" s="6">
        <v>1010.5946199</v>
      </c>
      <c r="N129" s="6">
        <v>229.15814563000001</v>
      </c>
      <c r="O129" s="6">
        <v>12598.707988009999</v>
      </c>
      <c r="P129" s="6">
        <v>7702.6918769799995</v>
      </c>
      <c r="Q129" s="6">
        <f t="shared" si="72"/>
        <v>48112.9837139999</v>
      </c>
      <c r="R129" s="6">
        <f t="shared" si="73"/>
        <v>233.02351902999999</v>
      </c>
      <c r="S129" s="6">
        <f t="shared" si="74"/>
        <v>1311.18867039</v>
      </c>
      <c r="T129" s="6">
        <f t="shared" si="75"/>
        <v>1593.529488389999</v>
      </c>
      <c r="U129" s="6">
        <f t="shared" si="76"/>
        <v>1132.4692951300001</v>
      </c>
      <c r="V129" s="6">
        <f t="shared" si="77"/>
        <v>29908.55904149</v>
      </c>
      <c r="W129" s="6">
        <f t="shared" si="78"/>
        <v>13934.213699569897</v>
      </c>
      <c r="X129" s="7">
        <f t="shared" si="79"/>
        <v>4.8432564568261201E-3</v>
      </c>
      <c r="Y129" s="7">
        <f t="shared" si="80"/>
        <v>2.7252283462280282E-2</v>
      </c>
      <c r="Z129" s="7">
        <f t="shared" si="81"/>
        <v>3.3120570901661088E-2</v>
      </c>
      <c r="AA129" s="7">
        <f t="shared" si="82"/>
        <v>2.3537706617028503E-2</v>
      </c>
      <c r="AB129" s="7">
        <f t="shared" si="83"/>
        <v>0.62163176616267968</v>
      </c>
      <c r="AC129" s="7">
        <f t="shared" si="84"/>
        <v>0.28961441639952429</v>
      </c>
      <c r="AD129" s="12">
        <f t="shared" si="52"/>
        <v>1</v>
      </c>
      <c r="AS129" s="6">
        <v>106665</v>
      </c>
      <c r="AT129" s="2">
        <f t="shared" si="61"/>
        <v>0.23989744110064126</v>
      </c>
    </row>
    <row r="130" spans="1:46">
      <c r="A130" s="1" t="s">
        <v>4</v>
      </c>
      <c r="B130" s="1">
        <v>1987</v>
      </c>
      <c r="C130" s="6">
        <v>31171.8055209999</v>
      </c>
      <c r="D130" s="6">
        <v>84.5912671399999</v>
      </c>
      <c r="E130" s="6">
        <v>664.64578520999896</v>
      </c>
      <c r="F130" s="6">
        <v>770.38267251000002</v>
      </c>
      <c r="G130" s="6">
        <v>1127.5211497999901</v>
      </c>
      <c r="H130" s="6">
        <v>21397.605657169999</v>
      </c>
      <c r="I130" s="6">
        <f t="shared" si="85"/>
        <v>7127.0589891699092</v>
      </c>
      <c r="J130" s="6">
        <v>27170.999574000001</v>
      </c>
      <c r="K130" s="6">
        <v>163.81808000000001</v>
      </c>
      <c r="L130" s="6">
        <v>875.04793619999998</v>
      </c>
      <c r="M130" s="6">
        <v>1241.1455705999999</v>
      </c>
      <c r="N130" s="6">
        <v>296.24615763999901</v>
      </c>
      <c r="O130" s="6">
        <v>16076.639755259999</v>
      </c>
      <c r="P130" s="6">
        <v>8518.1020743000008</v>
      </c>
      <c r="Q130" s="6">
        <f t="shared" si="72"/>
        <v>58342.805094999901</v>
      </c>
      <c r="R130" s="6">
        <f t="shared" si="73"/>
        <v>248.40934713999991</v>
      </c>
      <c r="S130" s="6">
        <f t="shared" si="74"/>
        <v>1539.6937214099989</v>
      </c>
      <c r="T130" s="6">
        <f t="shared" si="75"/>
        <v>2011.5282431099999</v>
      </c>
      <c r="U130" s="6">
        <f t="shared" si="76"/>
        <v>1423.7673074399891</v>
      </c>
      <c r="V130" s="6">
        <f t="shared" si="77"/>
        <v>37474.245412429998</v>
      </c>
      <c r="W130" s="6">
        <f t="shared" si="78"/>
        <v>15645.16106346991</v>
      </c>
      <c r="X130" s="7">
        <f t="shared" si="79"/>
        <v>4.2577546063394386E-3</v>
      </c>
      <c r="Y130" s="7">
        <f t="shared" si="80"/>
        <v>2.6390464409500151E-2</v>
      </c>
      <c r="Z130" s="7">
        <f t="shared" si="81"/>
        <v>3.4477743053914149E-2</v>
      </c>
      <c r="AA130" s="7">
        <f t="shared" si="82"/>
        <v>2.4403477088934294E-2</v>
      </c>
      <c r="AB130" s="7">
        <f t="shared" si="83"/>
        <v>0.64231134158548742</v>
      </c>
      <c r="AC130" s="7">
        <f t="shared" si="84"/>
        <v>0.26815921925582442</v>
      </c>
      <c r="AD130" s="12">
        <f t="shared" si="52"/>
        <v>0.99999999999999989</v>
      </c>
      <c r="AS130" s="6">
        <v>110747</v>
      </c>
      <c r="AT130" s="2">
        <f t="shared" si="61"/>
        <v>0.28146862236448755</v>
      </c>
    </row>
    <row r="131" spans="1:46">
      <c r="A131" s="1" t="s">
        <v>4</v>
      </c>
      <c r="B131" s="1">
        <v>1988</v>
      </c>
      <c r="C131" s="6">
        <v>36183.631175000002</v>
      </c>
      <c r="D131" s="6">
        <v>125.89349451</v>
      </c>
      <c r="E131" s="6">
        <v>806.78947888999903</v>
      </c>
      <c r="F131" s="6">
        <v>928.19585569000003</v>
      </c>
      <c r="G131" s="6">
        <v>1564.3710438000001</v>
      </c>
      <c r="H131" s="6">
        <v>24960.83599182</v>
      </c>
      <c r="I131" s="6">
        <f t="shared" si="85"/>
        <v>7797.5453102900028</v>
      </c>
      <c r="J131" s="6">
        <v>31087.708316</v>
      </c>
      <c r="K131" s="6">
        <v>166.493935999999</v>
      </c>
      <c r="L131" s="6">
        <v>988.05386367999995</v>
      </c>
      <c r="M131" s="6">
        <v>1476.1890974</v>
      </c>
      <c r="N131" s="6">
        <v>377.70634945</v>
      </c>
      <c r="O131" s="6">
        <v>18469.694449129998</v>
      </c>
      <c r="P131" s="6">
        <v>9609.5706203400005</v>
      </c>
      <c r="Q131" s="6">
        <f t="shared" si="72"/>
        <v>67271.339491000006</v>
      </c>
      <c r="R131" s="6">
        <f t="shared" si="73"/>
        <v>292.38743050999898</v>
      </c>
      <c r="S131" s="6">
        <f t="shared" si="74"/>
        <v>1794.8433425699991</v>
      </c>
      <c r="T131" s="6">
        <f t="shared" si="75"/>
        <v>2404.3849530900002</v>
      </c>
      <c r="U131" s="6">
        <f t="shared" si="76"/>
        <v>1942.0773932500001</v>
      </c>
      <c r="V131" s="6">
        <f t="shared" si="77"/>
        <v>43430.530440949995</v>
      </c>
      <c r="W131" s="6">
        <f t="shared" si="78"/>
        <v>17407.115930630003</v>
      </c>
      <c r="X131" s="7">
        <f t="shared" si="79"/>
        <v>4.3463893051975937E-3</v>
      </c>
      <c r="Y131" s="7">
        <f t="shared" si="80"/>
        <v>2.6680654141131303E-2</v>
      </c>
      <c r="Z131" s="7">
        <f t="shared" si="81"/>
        <v>3.5741594730868624E-2</v>
      </c>
      <c r="AA131" s="7">
        <f t="shared" si="82"/>
        <v>2.8869313558262413E-2</v>
      </c>
      <c r="AB131" s="7">
        <f t="shared" si="83"/>
        <v>0.64560228426491217</v>
      </c>
      <c r="AC131" s="7">
        <f t="shared" si="84"/>
        <v>0.2587597639996278</v>
      </c>
      <c r="AD131" s="12">
        <f t="shared" si="52"/>
        <v>1</v>
      </c>
      <c r="AS131" s="6">
        <v>118382</v>
      </c>
      <c r="AT131" s="2">
        <f t="shared" si="61"/>
        <v>0.30565146031491275</v>
      </c>
    </row>
    <row r="132" spans="1:46">
      <c r="A132" s="1" t="s">
        <v>4</v>
      </c>
      <c r="B132" s="1">
        <v>1989</v>
      </c>
      <c r="C132" s="6">
        <v>38159.739111000003</v>
      </c>
      <c r="D132" s="6">
        <v>170.69885173</v>
      </c>
      <c r="E132" s="6">
        <v>923.06294849000005</v>
      </c>
      <c r="F132" s="6">
        <v>1006.6886888</v>
      </c>
      <c r="G132" s="6">
        <v>1522.5053642</v>
      </c>
      <c r="H132" s="6">
        <v>26334.359366230001</v>
      </c>
      <c r="I132" s="6">
        <f t="shared" si="85"/>
        <v>8202.4238915500064</v>
      </c>
      <c r="J132" s="6">
        <v>32429.151700999901</v>
      </c>
      <c r="K132" s="6">
        <v>167.61276799999899</v>
      </c>
      <c r="L132" s="6">
        <v>1039.5821811999999</v>
      </c>
      <c r="M132" s="6">
        <v>1452.2942252999901</v>
      </c>
      <c r="N132" s="6">
        <v>452.17897293999903</v>
      </c>
      <c r="O132" s="6">
        <v>19404.174021229901</v>
      </c>
      <c r="P132" s="6">
        <v>9913.3095323300113</v>
      </c>
      <c r="Q132" s="6">
        <f t="shared" si="72"/>
        <v>70588.890811999911</v>
      </c>
      <c r="R132" s="6">
        <f t="shared" si="73"/>
        <v>338.31161972999899</v>
      </c>
      <c r="S132" s="6">
        <f t="shared" si="74"/>
        <v>1962.64512969</v>
      </c>
      <c r="T132" s="6">
        <f t="shared" si="75"/>
        <v>2458.98291409999</v>
      </c>
      <c r="U132" s="6">
        <f t="shared" si="76"/>
        <v>1974.6843371399991</v>
      </c>
      <c r="V132" s="6">
        <f t="shared" si="77"/>
        <v>45738.533387459902</v>
      </c>
      <c r="W132" s="6">
        <f t="shared" si="78"/>
        <v>18115.733423880018</v>
      </c>
      <c r="X132" s="7">
        <f t="shared" si="79"/>
        <v>4.7927034387185326E-3</v>
      </c>
      <c r="Y132" s="7">
        <f t="shared" si="80"/>
        <v>2.7803881136440181E-2</v>
      </c>
      <c r="Z132" s="7">
        <f t="shared" si="81"/>
        <v>3.4835267785252831E-2</v>
      </c>
      <c r="AA132" s="7">
        <f t="shared" si="82"/>
        <v>2.7974434991466228E-2</v>
      </c>
      <c r="AB132" s="7">
        <f t="shared" si="83"/>
        <v>0.64795653907178952</v>
      </c>
      <c r="AC132" s="7">
        <f t="shared" si="84"/>
        <v>0.2566371735763327</v>
      </c>
      <c r="AD132" s="12">
        <f t="shared" ref="AD132:AD195" si="86">SUM(X132:AC132)</f>
        <v>1</v>
      </c>
      <c r="AS132" s="6">
        <v>126483</v>
      </c>
      <c r="AT132" s="2">
        <f t="shared" ref="AT132:AT195" si="87">C132/AS132</f>
        <v>0.30169856115841659</v>
      </c>
    </row>
    <row r="133" spans="1:46">
      <c r="A133" s="1" t="s">
        <v>4</v>
      </c>
      <c r="B133" s="1">
        <v>1990</v>
      </c>
      <c r="C133" s="6">
        <v>48464.786787999903</v>
      </c>
      <c r="D133" s="6">
        <v>290.23969722999999</v>
      </c>
      <c r="E133" s="6">
        <v>1347.9613979000001</v>
      </c>
      <c r="F133" s="6">
        <v>1331.1953586</v>
      </c>
      <c r="G133" s="6">
        <v>1809.0485533999999</v>
      </c>
      <c r="H133" s="6">
        <v>33288.21881595</v>
      </c>
      <c r="I133" s="6">
        <f t="shared" si="85"/>
        <v>10398.122964919901</v>
      </c>
      <c r="J133" s="6">
        <v>41880.721694</v>
      </c>
      <c r="K133" s="6">
        <v>258.72555199999903</v>
      </c>
      <c r="L133" s="6">
        <v>1274.4693909</v>
      </c>
      <c r="M133" s="6">
        <v>1637.5034802999901</v>
      </c>
      <c r="N133" s="6">
        <v>620.18510874000003</v>
      </c>
      <c r="O133" s="6">
        <v>25815.295248660001</v>
      </c>
      <c r="P133" s="6">
        <v>12274.542913400019</v>
      </c>
      <c r="Q133" s="6">
        <f t="shared" si="72"/>
        <v>90345.508481999903</v>
      </c>
      <c r="R133" s="6">
        <f t="shared" si="73"/>
        <v>548.96524922999902</v>
      </c>
      <c r="S133" s="6">
        <f t="shared" si="74"/>
        <v>2622.4307888000003</v>
      </c>
      <c r="T133" s="6">
        <f t="shared" si="75"/>
        <v>2968.6988388999898</v>
      </c>
      <c r="U133" s="6">
        <f t="shared" si="76"/>
        <v>2429.23366214</v>
      </c>
      <c r="V133" s="6">
        <f t="shared" si="77"/>
        <v>59103.514064610004</v>
      </c>
      <c r="W133" s="6">
        <f t="shared" si="78"/>
        <v>22672.66587831992</v>
      </c>
      <c r="X133" s="7">
        <f t="shared" si="79"/>
        <v>6.0762871165794896E-3</v>
      </c>
      <c r="Y133" s="7">
        <f t="shared" si="80"/>
        <v>2.9026686914075905E-2</v>
      </c>
      <c r="Z133" s="7">
        <f t="shared" si="81"/>
        <v>3.2859395987476919E-2</v>
      </c>
      <c r="AA133" s="7">
        <f t="shared" si="82"/>
        <v>2.6888261552304962E-2</v>
      </c>
      <c r="AB133" s="7">
        <f t="shared" si="83"/>
        <v>0.65419427105649164</v>
      </c>
      <c r="AC133" s="7">
        <f t="shared" si="84"/>
        <v>0.25095509737307126</v>
      </c>
      <c r="AD133" s="12">
        <f t="shared" si="86"/>
        <v>1.0000000000000002</v>
      </c>
      <c r="AS133" s="6">
        <v>136326</v>
      </c>
      <c r="AT133" s="2">
        <f t="shared" si="87"/>
        <v>0.35550655625485894</v>
      </c>
    </row>
    <row r="134" spans="1:46">
      <c r="A134" s="1" t="s">
        <v>4</v>
      </c>
      <c r="B134" s="1">
        <v>1991</v>
      </c>
      <c r="C134" s="6">
        <v>49586.640717000002</v>
      </c>
      <c r="D134" s="6">
        <v>362.30314077999998</v>
      </c>
      <c r="E134" s="6">
        <v>1464.1211639000001</v>
      </c>
      <c r="F134" s="6">
        <v>1327.9304236999999</v>
      </c>
      <c r="G134" s="6">
        <v>2036.2096961</v>
      </c>
      <c r="H134" s="6">
        <v>33972.768426750001</v>
      </c>
      <c r="I134" s="6">
        <f t="shared" si="85"/>
        <v>10423.307865769995</v>
      </c>
      <c r="J134" s="6">
        <v>41085.810433999897</v>
      </c>
      <c r="K134" s="6">
        <v>285.67430400000001</v>
      </c>
      <c r="L134" s="6">
        <v>1130.2752012999899</v>
      </c>
      <c r="M134" s="6">
        <v>1465.1950198</v>
      </c>
      <c r="N134" s="6">
        <v>640.37538360999895</v>
      </c>
      <c r="O134" s="6">
        <v>25662.38220779</v>
      </c>
      <c r="P134" s="6">
        <v>11901.908317499907</v>
      </c>
      <c r="Q134" s="6">
        <f t="shared" si="72"/>
        <v>90672.451150999899</v>
      </c>
      <c r="R134" s="6">
        <f t="shared" si="73"/>
        <v>647.97744478000004</v>
      </c>
      <c r="S134" s="6">
        <f t="shared" si="74"/>
        <v>2594.3963651999902</v>
      </c>
      <c r="T134" s="6">
        <f t="shared" si="75"/>
        <v>2793.1254435000001</v>
      </c>
      <c r="U134" s="6">
        <f t="shared" si="76"/>
        <v>2676.5850797099988</v>
      </c>
      <c r="V134" s="6">
        <f t="shared" si="77"/>
        <v>59635.150634539998</v>
      </c>
      <c r="W134" s="6">
        <f t="shared" si="78"/>
        <v>22325.216183269902</v>
      </c>
      <c r="X134" s="7">
        <f t="shared" si="79"/>
        <v>7.1463541191899762E-3</v>
      </c>
      <c r="Y134" s="7">
        <f t="shared" si="80"/>
        <v>2.8612840308898831E-2</v>
      </c>
      <c r="Z134" s="7">
        <f t="shared" si="81"/>
        <v>3.0804565312219406E-2</v>
      </c>
      <c r="AA134" s="7">
        <f t="shared" si="82"/>
        <v>2.951927565355646E-2</v>
      </c>
      <c r="AB134" s="7">
        <f t="shared" si="83"/>
        <v>0.65769867117882985</v>
      </c>
      <c r="AC134" s="7">
        <f t="shared" si="84"/>
        <v>0.24621829342730533</v>
      </c>
      <c r="AD134" s="12">
        <f t="shared" si="86"/>
        <v>0.99999999999999978</v>
      </c>
      <c r="AS134" s="6">
        <v>146593</v>
      </c>
      <c r="AT134" s="2">
        <f t="shared" si="87"/>
        <v>0.33826063125115113</v>
      </c>
    </row>
    <row r="135" spans="1:46">
      <c r="A135" s="1" t="s">
        <v>4</v>
      </c>
      <c r="B135" s="1">
        <v>1992</v>
      </c>
      <c r="C135" s="6">
        <v>52998.510279000002</v>
      </c>
      <c r="D135" s="6">
        <v>430.07614806999902</v>
      </c>
      <c r="E135" s="6">
        <v>1648.7058728</v>
      </c>
      <c r="F135" s="6">
        <v>1481.3015092999899</v>
      </c>
      <c r="G135" s="6">
        <v>2046.7295062000001</v>
      </c>
      <c r="H135" s="6">
        <v>36683.925511709902</v>
      </c>
      <c r="I135" s="6">
        <f t="shared" si="85"/>
        <v>10707.771730920111</v>
      </c>
      <c r="J135" s="6">
        <v>44434.803314999903</v>
      </c>
      <c r="K135" s="6">
        <v>236.417024</v>
      </c>
      <c r="L135" s="6">
        <v>1148.1914525</v>
      </c>
      <c r="M135" s="6">
        <v>1568.1738539</v>
      </c>
      <c r="N135" s="6">
        <v>623.72102209000002</v>
      </c>
      <c r="O135" s="6">
        <v>28461.995235480001</v>
      </c>
      <c r="P135" s="6">
        <v>12396.304727029896</v>
      </c>
      <c r="Q135" s="6">
        <f t="shared" si="72"/>
        <v>97433.313593999905</v>
      </c>
      <c r="R135" s="6">
        <f t="shared" si="73"/>
        <v>666.49317206999899</v>
      </c>
      <c r="S135" s="6">
        <f t="shared" si="74"/>
        <v>2796.8973252999999</v>
      </c>
      <c r="T135" s="6">
        <f t="shared" si="75"/>
        <v>3049.4753631999902</v>
      </c>
      <c r="U135" s="6">
        <f t="shared" si="76"/>
        <v>2670.45052829</v>
      </c>
      <c r="V135" s="6">
        <f t="shared" si="77"/>
        <v>65145.920747189899</v>
      </c>
      <c r="W135" s="6">
        <f t="shared" si="78"/>
        <v>23104.076457950006</v>
      </c>
      <c r="X135" s="7">
        <f t="shared" si="79"/>
        <v>6.8405060598395028E-3</v>
      </c>
      <c r="Y135" s="7">
        <f t="shared" si="80"/>
        <v>2.8705760095099928E-2</v>
      </c>
      <c r="Z135" s="7">
        <f t="shared" si="81"/>
        <v>3.1298077122851556E-2</v>
      </c>
      <c r="AA135" s="7">
        <f t="shared" si="82"/>
        <v>2.7407982237139583E-2</v>
      </c>
      <c r="AB135" s="7">
        <f t="shared" si="83"/>
        <v>0.66862060155985181</v>
      </c>
      <c r="AC135" s="7">
        <f t="shared" si="84"/>
        <v>0.23712707292521756</v>
      </c>
      <c r="AD135" s="12">
        <f t="shared" si="86"/>
        <v>1</v>
      </c>
      <c r="AS135" s="6">
        <v>155475</v>
      </c>
      <c r="AT135" s="2">
        <f t="shared" si="87"/>
        <v>0.34088123671972986</v>
      </c>
    </row>
    <row r="136" spans="1:46">
      <c r="A136" s="1" t="s">
        <v>4</v>
      </c>
      <c r="B136" s="1">
        <v>1993</v>
      </c>
      <c r="C136" s="6">
        <v>48268.989239000002</v>
      </c>
      <c r="D136" s="6">
        <v>537.74785125999904</v>
      </c>
      <c r="E136" s="6">
        <v>1654.5581804000001</v>
      </c>
      <c r="F136" s="6">
        <v>1385.0190230000001</v>
      </c>
      <c r="G136" s="6">
        <v>1645.6973502000001</v>
      </c>
      <c r="H136" s="6">
        <v>33102.072226019904</v>
      </c>
      <c r="I136" s="6">
        <f t="shared" si="85"/>
        <v>9943.894608120092</v>
      </c>
      <c r="J136" s="6">
        <v>40159.075014000002</v>
      </c>
      <c r="K136" s="6">
        <v>315.27391999999901</v>
      </c>
      <c r="L136" s="6">
        <v>1268.1724162</v>
      </c>
      <c r="M136" s="6">
        <v>1341.3946664</v>
      </c>
      <c r="N136" s="6">
        <v>568.41323011999896</v>
      </c>
      <c r="O136" s="6">
        <v>25013.4516628899</v>
      </c>
      <c r="P136" s="6">
        <v>11652.369118390096</v>
      </c>
      <c r="Q136" s="6">
        <f t="shared" si="72"/>
        <v>88428.064253000004</v>
      </c>
      <c r="R136" s="6">
        <f t="shared" si="73"/>
        <v>853.0217712599981</v>
      </c>
      <c r="S136" s="6">
        <f t="shared" si="74"/>
        <v>2922.7305966000004</v>
      </c>
      <c r="T136" s="6">
        <f t="shared" si="75"/>
        <v>2726.4136894000003</v>
      </c>
      <c r="U136" s="6">
        <f t="shared" si="76"/>
        <v>2214.1105803199989</v>
      </c>
      <c r="V136" s="6">
        <f t="shared" si="77"/>
        <v>58115.523888909804</v>
      </c>
      <c r="W136" s="6">
        <f t="shared" si="78"/>
        <v>21596.263726510188</v>
      </c>
      <c r="X136" s="7">
        <f t="shared" si="79"/>
        <v>9.6465050825881738E-3</v>
      </c>
      <c r="Y136" s="7">
        <f t="shared" si="80"/>
        <v>3.3052070304714874E-2</v>
      </c>
      <c r="Z136" s="7">
        <f t="shared" si="81"/>
        <v>3.0831995616227733E-2</v>
      </c>
      <c r="AA136" s="7">
        <f t="shared" si="82"/>
        <v>2.5038550815556084E-2</v>
      </c>
      <c r="AB136" s="7">
        <f t="shared" si="83"/>
        <v>0.65720678587553927</v>
      </c>
      <c r="AC136" s="7">
        <f t="shared" si="84"/>
        <v>0.24422409230537367</v>
      </c>
      <c r="AD136" s="12">
        <f t="shared" si="86"/>
        <v>0.99999999999999978</v>
      </c>
      <c r="AS136" s="6">
        <v>160275</v>
      </c>
      <c r="AT136" s="2">
        <f t="shared" si="87"/>
        <v>0.30116355787864607</v>
      </c>
    </row>
    <row r="137" spans="1:46">
      <c r="A137" s="1" t="s">
        <v>4</v>
      </c>
      <c r="B137" s="1">
        <v>1994</v>
      </c>
      <c r="C137" s="6">
        <v>54283.093612999903</v>
      </c>
      <c r="D137" s="6">
        <v>690.50261518000002</v>
      </c>
      <c r="E137" s="6">
        <v>1791.278759</v>
      </c>
      <c r="F137" s="6">
        <v>1679.2498459999899</v>
      </c>
      <c r="G137" s="6">
        <v>1726.1774192999901</v>
      </c>
      <c r="H137" s="6">
        <v>36850.969330729997</v>
      </c>
      <c r="I137" s="6">
        <f t="shared" si="85"/>
        <v>11544.915642789929</v>
      </c>
      <c r="J137" s="6">
        <v>45072.1849</v>
      </c>
      <c r="K137" s="6">
        <v>327.576548</v>
      </c>
      <c r="L137" s="6">
        <v>1538.2134435999999</v>
      </c>
      <c r="M137" s="6">
        <v>1415.9784632999899</v>
      </c>
      <c r="N137" s="6">
        <v>643.58020021000004</v>
      </c>
      <c r="O137" s="6">
        <v>27986.132996109998</v>
      </c>
      <c r="P137" s="6">
        <v>13160.703248780017</v>
      </c>
      <c r="Q137" s="6">
        <f t="shared" si="72"/>
        <v>99355.27851299991</v>
      </c>
      <c r="R137" s="6">
        <f t="shared" si="73"/>
        <v>1018.07916318</v>
      </c>
      <c r="S137" s="6">
        <f t="shared" si="74"/>
        <v>3329.4922025999999</v>
      </c>
      <c r="T137" s="6">
        <f t="shared" si="75"/>
        <v>3095.2283092999796</v>
      </c>
      <c r="U137" s="6">
        <f t="shared" si="76"/>
        <v>2369.75761950999</v>
      </c>
      <c r="V137" s="6">
        <f t="shared" si="77"/>
        <v>64837.102326839995</v>
      </c>
      <c r="W137" s="6">
        <f t="shared" si="78"/>
        <v>24705.618891569946</v>
      </c>
      <c r="X137" s="7">
        <f t="shared" si="79"/>
        <v>1.0246855309723598E-2</v>
      </c>
      <c r="Y137" s="7">
        <f t="shared" si="80"/>
        <v>3.351097447896903E-2</v>
      </c>
      <c r="Z137" s="7">
        <f t="shared" si="81"/>
        <v>3.1153134042042785E-2</v>
      </c>
      <c r="AA137" s="7">
        <f t="shared" si="82"/>
        <v>2.3851350979806521E-2</v>
      </c>
      <c r="AB137" s="7">
        <f t="shared" si="83"/>
        <v>0.65257833602022997</v>
      </c>
      <c r="AC137" s="7">
        <f t="shared" si="84"/>
        <v>0.24865934916922805</v>
      </c>
      <c r="AD137" s="12">
        <f t="shared" si="86"/>
        <v>1</v>
      </c>
      <c r="AS137" s="6">
        <v>168943</v>
      </c>
      <c r="AT137" s="2">
        <f t="shared" si="87"/>
        <v>0.32131010821993161</v>
      </c>
    </row>
    <row r="138" spans="1:46">
      <c r="A138" s="1" t="s">
        <v>4</v>
      </c>
      <c r="B138" s="1">
        <v>1995</v>
      </c>
      <c r="C138" s="6">
        <v>66421.670232999895</v>
      </c>
      <c r="D138" s="6">
        <v>666.75373251999895</v>
      </c>
      <c r="E138" s="6">
        <v>2243.7350431</v>
      </c>
      <c r="F138" s="6">
        <v>1834.6784287999899</v>
      </c>
      <c r="G138" s="6">
        <v>1294.1946272</v>
      </c>
      <c r="H138" s="6">
        <v>46668.520326869999</v>
      </c>
      <c r="I138" s="6">
        <f t="shared" si="85"/>
        <v>13713.78807450991</v>
      </c>
      <c r="J138" s="6">
        <v>57582.932302000001</v>
      </c>
      <c r="K138" s="6">
        <v>430.71078399999902</v>
      </c>
      <c r="L138" s="6">
        <v>1782.4172297999901</v>
      </c>
      <c r="M138" s="6">
        <v>1663.1161964</v>
      </c>
      <c r="N138" s="6">
        <v>788.57901099000003</v>
      </c>
      <c r="O138" s="6">
        <v>33871.92391066</v>
      </c>
      <c r="P138" s="6">
        <v>19046.185170150013</v>
      </c>
      <c r="Q138" s="6">
        <f t="shared" si="72"/>
        <v>124004.6025349999</v>
      </c>
      <c r="R138" s="6">
        <f t="shared" si="73"/>
        <v>1097.4645165199979</v>
      </c>
      <c r="S138" s="6">
        <f t="shared" si="74"/>
        <v>4026.1522728999898</v>
      </c>
      <c r="T138" s="6">
        <f t="shared" si="75"/>
        <v>3497.7946251999902</v>
      </c>
      <c r="U138" s="6">
        <f t="shared" si="76"/>
        <v>2082.7736381899999</v>
      </c>
      <c r="V138" s="6">
        <f t="shared" si="77"/>
        <v>80540.444237529999</v>
      </c>
      <c r="W138" s="6">
        <f t="shared" si="78"/>
        <v>32759.973244659923</v>
      </c>
      <c r="X138" s="7">
        <f t="shared" si="79"/>
        <v>8.850191800020021E-3</v>
      </c>
      <c r="Y138" s="7">
        <f t="shared" si="80"/>
        <v>3.2467764829645106E-2</v>
      </c>
      <c r="Z138" s="7">
        <f t="shared" si="81"/>
        <v>2.820697420656422E-2</v>
      </c>
      <c r="AA138" s="7">
        <f t="shared" si="82"/>
        <v>1.6795938179811867E-2</v>
      </c>
      <c r="AB138" s="7">
        <f t="shared" si="83"/>
        <v>0.64949560412322371</v>
      </c>
      <c r="AC138" s="7">
        <f t="shared" si="84"/>
        <v>0.2641835268607351</v>
      </c>
      <c r="AD138" s="12">
        <f t="shared" si="86"/>
        <v>1</v>
      </c>
      <c r="AS138" s="6">
        <v>175526</v>
      </c>
      <c r="AT138" s="2">
        <f t="shared" si="87"/>
        <v>0.37841499397809952</v>
      </c>
    </row>
    <row r="139" spans="1:46">
      <c r="A139" s="1" t="s">
        <v>4</v>
      </c>
      <c r="B139" s="1">
        <v>1996</v>
      </c>
      <c r="C139" s="6">
        <v>67408.328227999897</v>
      </c>
      <c r="D139" s="6">
        <v>696.79161137999904</v>
      </c>
      <c r="E139" s="6">
        <v>2305.9748910999901</v>
      </c>
      <c r="F139" s="6">
        <v>1948.943215</v>
      </c>
      <c r="G139" s="6">
        <v>1200.567663</v>
      </c>
      <c r="H139" s="6">
        <v>47104.100869080001</v>
      </c>
      <c r="I139" s="6">
        <f t="shared" si="85"/>
        <v>14151.949978439901</v>
      </c>
      <c r="J139" s="6">
        <v>57830.455983</v>
      </c>
      <c r="K139" s="6">
        <v>322.71673600000003</v>
      </c>
      <c r="L139" s="6">
        <v>1951.0615591000001</v>
      </c>
      <c r="M139" s="6">
        <v>1941.4570959</v>
      </c>
      <c r="N139" s="6">
        <v>860.60626872</v>
      </c>
      <c r="O139" s="6">
        <v>33111.102751650003</v>
      </c>
      <c r="P139" s="6">
        <v>19643.511571629992</v>
      </c>
      <c r="Q139" s="6">
        <f t="shared" si="72"/>
        <v>125238.7842109999</v>
      </c>
      <c r="R139" s="6">
        <f t="shared" si="73"/>
        <v>1019.5083473799991</v>
      </c>
      <c r="S139" s="6">
        <f t="shared" si="74"/>
        <v>4257.0364501999902</v>
      </c>
      <c r="T139" s="6">
        <f t="shared" si="75"/>
        <v>3890.4003109</v>
      </c>
      <c r="U139" s="6">
        <f t="shared" si="76"/>
        <v>2061.1739317199999</v>
      </c>
      <c r="V139" s="6">
        <f t="shared" si="77"/>
        <v>80215.203620729997</v>
      </c>
      <c r="W139" s="6">
        <f t="shared" si="78"/>
        <v>33795.461550069893</v>
      </c>
      <c r="X139" s="7">
        <f t="shared" si="79"/>
        <v>8.1405161652028744E-3</v>
      </c>
      <c r="Y139" s="7">
        <f t="shared" si="80"/>
        <v>3.3991358803258716E-2</v>
      </c>
      <c r="Z139" s="7">
        <f t="shared" si="81"/>
        <v>3.1063862008956653E-2</v>
      </c>
      <c r="AA139" s="7">
        <f t="shared" si="82"/>
        <v>1.6457952260598232E-2</v>
      </c>
      <c r="AB139" s="7">
        <f t="shared" si="83"/>
        <v>0.64049810229381465</v>
      </c>
      <c r="AC139" s="7">
        <f t="shared" si="84"/>
        <v>0.26984820846816865</v>
      </c>
      <c r="AD139" s="12">
        <f t="shared" si="86"/>
        <v>0.99999999999999978</v>
      </c>
      <c r="AS139" s="6">
        <v>181872</v>
      </c>
      <c r="AT139" s="2">
        <f t="shared" si="87"/>
        <v>0.3706360969692965</v>
      </c>
    </row>
    <row r="140" spans="1:46">
      <c r="A140" s="1" t="s">
        <v>4</v>
      </c>
      <c r="B140" s="1">
        <v>1997</v>
      </c>
      <c r="C140" s="6">
        <v>63558.468570999903</v>
      </c>
      <c r="D140" s="6">
        <v>738.33555220999995</v>
      </c>
      <c r="E140" s="6">
        <v>2680.9143902999999</v>
      </c>
      <c r="F140" s="6">
        <v>1987.1670317999899</v>
      </c>
      <c r="G140" s="6">
        <v>1110.0579393</v>
      </c>
      <c r="H140" s="6">
        <v>43916.73221491</v>
      </c>
      <c r="I140" s="6">
        <f t="shared" si="85"/>
        <v>13125.26144247991</v>
      </c>
      <c r="J140" s="6">
        <v>56713.720110000002</v>
      </c>
      <c r="K140" s="6">
        <v>324.94463999999903</v>
      </c>
      <c r="L140" s="6">
        <v>2222.4824893999998</v>
      </c>
      <c r="M140" s="6">
        <v>2491.6500372999999</v>
      </c>
      <c r="N140" s="6">
        <v>771.29880113000002</v>
      </c>
      <c r="O140" s="6">
        <v>32262.5628587299</v>
      </c>
      <c r="P140" s="6">
        <v>18640.781283440105</v>
      </c>
      <c r="Q140" s="6">
        <f t="shared" si="72"/>
        <v>120272.18868099991</v>
      </c>
      <c r="R140" s="6">
        <f t="shared" si="73"/>
        <v>1063.2801922099989</v>
      </c>
      <c r="S140" s="6">
        <f t="shared" si="74"/>
        <v>4903.3968796999998</v>
      </c>
      <c r="T140" s="6">
        <f t="shared" si="75"/>
        <v>4478.8170690999896</v>
      </c>
      <c r="U140" s="6">
        <f t="shared" si="76"/>
        <v>1881.3567404300002</v>
      </c>
      <c r="V140" s="6">
        <f t="shared" si="77"/>
        <v>76179.295073639893</v>
      </c>
      <c r="W140" s="6">
        <f t="shared" si="78"/>
        <v>31766.042725920015</v>
      </c>
      <c r="X140" s="7">
        <f t="shared" si="79"/>
        <v>8.8406156391662247E-3</v>
      </c>
      <c r="Y140" s="7">
        <f t="shared" si="80"/>
        <v>4.0769166450486463E-2</v>
      </c>
      <c r="Z140" s="7">
        <f t="shared" si="81"/>
        <v>3.7239008603886278E-2</v>
      </c>
      <c r="AA140" s="7">
        <f t="shared" si="82"/>
        <v>1.5642491926541359E-2</v>
      </c>
      <c r="AB140" s="7">
        <f t="shared" si="83"/>
        <v>0.63339077727845805</v>
      </c>
      <c r="AC140" s="7">
        <f t="shared" si="84"/>
        <v>0.26411794010146156</v>
      </c>
      <c r="AD140" s="12">
        <f t="shared" si="86"/>
        <v>1</v>
      </c>
      <c r="AS140" s="6">
        <v>185141</v>
      </c>
      <c r="AT140" s="2">
        <f t="shared" si="87"/>
        <v>0.3432976411005661</v>
      </c>
    </row>
    <row r="141" spans="1:46">
      <c r="A141" s="1" t="s">
        <v>4</v>
      </c>
      <c r="B141" s="1">
        <v>1998</v>
      </c>
      <c r="C141" s="6">
        <v>66082.474069999895</v>
      </c>
      <c r="D141" s="6">
        <v>750.15035267999997</v>
      </c>
      <c r="E141" s="6">
        <v>2634.5299407000002</v>
      </c>
      <c r="F141" s="6">
        <v>2045.5600287</v>
      </c>
      <c r="G141" s="6">
        <v>1203.7571318</v>
      </c>
      <c r="H141" s="6">
        <v>45735.222762340003</v>
      </c>
      <c r="I141" s="6">
        <f t="shared" si="85"/>
        <v>13713.253853779897</v>
      </c>
      <c r="J141" s="6">
        <v>60856.833189999903</v>
      </c>
      <c r="K141" s="6">
        <v>390.35408000000001</v>
      </c>
      <c r="L141" s="6">
        <v>2492.2720255999898</v>
      </c>
      <c r="M141" s="6">
        <v>2643.1259312000002</v>
      </c>
      <c r="N141" s="6">
        <v>565.91074976000004</v>
      </c>
      <c r="O141" s="6">
        <v>35737.916770290001</v>
      </c>
      <c r="P141" s="6">
        <v>19027.253633149921</v>
      </c>
      <c r="Q141" s="6">
        <f t="shared" si="72"/>
        <v>126939.3072599998</v>
      </c>
      <c r="R141" s="6">
        <f t="shared" si="73"/>
        <v>1140.50443268</v>
      </c>
      <c r="S141" s="6">
        <f t="shared" si="74"/>
        <v>5126.8019662999905</v>
      </c>
      <c r="T141" s="6">
        <f t="shared" si="75"/>
        <v>4688.6859598999999</v>
      </c>
      <c r="U141" s="6">
        <f t="shared" si="76"/>
        <v>1769.6678815600001</v>
      </c>
      <c r="V141" s="6">
        <f t="shared" si="77"/>
        <v>81473.139532630012</v>
      </c>
      <c r="W141" s="6">
        <f t="shared" si="78"/>
        <v>32740.507486929819</v>
      </c>
      <c r="X141" s="7">
        <f t="shared" si="79"/>
        <v>8.9846435851740902E-3</v>
      </c>
      <c r="Y141" s="7">
        <f t="shared" si="80"/>
        <v>4.0387820581052683E-2</v>
      </c>
      <c r="Z141" s="7">
        <f t="shared" si="81"/>
        <v>3.6936438847082517E-2</v>
      </c>
      <c r="AA141" s="7">
        <f t="shared" si="82"/>
        <v>1.3941055136966586E-2</v>
      </c>
      <c r="AB141" s="7">
        <f t="shared" si="83"/>
        <v>0.64182751025854423</v>
      </c>
      <c r="AC141" s="7">
        <f t="shared" si="84"/>
        <v>0.25792253159118012</v>
      </c>
      <c r="AD141" s="12">
        <f t="shared" si="86"/>
        <v>1.0000000000000002</v>
      </c>
      <c r="AS141" s="6">
        <v>192384</v>
      </c>
      <c r="AT141" s="2">
        <f t="shared" si="87"/>
        <v>0.34349256731328953</v>
      </c>
    </row>
    <row r="142" spans="1:46">
      <c r="A142" s="1" t="s">
        <v>4</v>
      </c>
      <c r="B142" s="1">
        <v>1999</v>
      </c>
      <c r="C142" s="6">
        <v>65881.464689999906</v>
      </c>
      <c r="D142" s="6">
        <v>805.07423630999995</v>
      </c>
      <c r="E142" s="6">
        <v>2878.8499905999902</v>
      </c>
      <c r="F142" s="6">
        <v>1986.7337553</v>
      </c>
      <c r="G142" s="6">
        <v>1290.5420334999901</v>
      </c>
      <c r="H142" s="6">
        <v>45860.623302469903</v>
      </c>
      <c r="I142" s="6">
        <f t="shared" si="85"/>
        <v>13059.64137182002</v>
      </c>
      <c r="J142" s="6">
        <v>59271.554655</v>
      </c>
      <c r="K142" s="6">
        <v>391.40814</v>
      </c>
      <c r="L142" s="6">
        <v>2713.4850111999999</v>
      </c>
      <c r="M142" s="6">
        <v>2642.8688815999899</v>
      </c>
      <c r="N142" s="6">
        <v>749.16005862999896</v>
      </c>
      <c r="O142" s="6">
        <v>35342.394346219997</v>
      </c>
      <c r="P142" s="6">
        <v>17432.238217350015</v>
      </c>
      <c r="Q142" s="6">
        <f t="shared" si="72"/>
        <v>125153.01934499991</v>
      </c>
      <c r="R142" s="6">
        <f t="shared" si="73"/>
        <v>1196.4823763099998</v>
      </c>
      <c r="S142" s="6">
        <f t="shared" si="74"/>
        <v>5592.3350017999901</v>
      </c>
      <c r="T142" s="6">
        <f t="shared" si="75"/>
        <v>4629.6026368999901</v>
      </c>
      <c r="U142" s="6">
        <f t="shared" si="76"/>
        <v>2039.7020921299891</v>
      </c>
      <c r="V142" s="6">
        <f t="shared" si="77"/>
        <v>81203.0176486899</v>
      </c>
      <c r="W142" s="6">
        <f t="shared" si="78"/>
        <v>30491.879589170036</v>
      </c>
      <c r="X142" s="7">
        <f t="shared" si="79"/>
        <v>9.5601559001285211E-3</v>
      </c>
      <c r="Y142" s="7">
        <f t="shared" si="80"/>
        <v>4.4683979907700198E-2</v>
      </c>
      <c r="Z142" s="7">
        <f t="shared" si="81"/>
        <v>3.699153772821024E-2</v>
      </c>
      <c r="AA142" s="7">
        <f t="shared" si="82"/>
        <v>1.6297665871786087E-2</v>
      </c>
      <c r="AB142" s="7">
        <f t="shared" si="83"/>
        <v>0.64882987301204176</v>
      </c>
      <c r="AC142" s="7">
        <f t="shared" si="84"/>
        <v>0.24363678758013313</v>
      </c>
      <c r="AD142" s="12">
        <f t="shared" si="86"/>
        <v>1</v>
      </c>
      <c r="AS142" s="6">
        <v>200025</v>
      </c>
      <c r="AT142" s="2">
        <f t="shared" si="87"/>
        <v>0.3293661526809144</v>
      </c>
    </row>
    <row r="143" spans="1:46">
      <c r="A143" s="1" t="s">
        <v>4</v>
      </c>
      <c r="B143" s="1">
        <v>2000</v>
      </c>
      <c r="C143" s="6">
        <v>65930.741030999896</v>
      </c>
      <c r="D143" s="6">
        <v>946.11485644000004</v>
      </c>
      <c r="E143" s="6">
        <v>2849.4616403</v>
      </c>
      <c r="F143" s="6">
        <v>1820.4989694000001</v>
      </c>
      <c r="G143" s="6">
        <v>1367.3649719</v>
      </c>
      <c r="H143" s="6">
        <v>45028.932683779902</v>
      </c>
      <c r="I143" s="6">
        <f t="shared" si="85"/>
        <v>13918.367909179986</v>
      </c>
      <c r="J143" s="6">
        <v>58602.754471</v>
      </c>
      <c r="K143" s="6">
        <v>419.76377600000001</v>
      </c>
      <c r="L143" s="6">
        <v>3093.1811130000001</v>
      </c>
      <c r="M143" s="6">
        <v>2479.2391834</v>
      </c>
      <c r="N143" s="6">
        <v>806.04992845000004</v>
      </c>
      <c r="O143" s="6">
        <v>33864.390465440003</v>
      </c>
      <c r="P143" s="6">
        <v>17940.130004710001</v>
      </c>
      <c r="Q143" s="6">
        <f t="shared" si="72"/>
        <v>124533.49550199989</v>
      </c>
      <c r="R143" s="6">
        <f t="shared" si="73"/>
        <v>1365.87863244</v>
      </c>
      <c r="S143" s="6">
        <f t="shared" si="74"/>
        <v>5942.6427533000005</v>
      </c>
      <c r="T143" s="6">
        <f t="shared" si="75"/>
        <v>4299.7381528000005</v>
      </c>
      <c r="U143" s="6">
        <f t="shared" si="76"/>
        <v>2173.4149003500002</v>
      </c>
      <c r="V143" s="6">
        <f t="shared" si="77"/>
        <v>78893.323149219912</v>
      </c>
      <c r="W143" s="6">
        <f t="shared" si="78"/>
        <v>31858.497913889987</v>
      </c>
      <c r="X143" s="7">
        <f t="shared" si="79"/>
        <v>1.0967961887957007E-2</v>
      </c>
      <c r="Y143" s="7">
        <f t="shared" si="80"/>
        <v>4.7719231917043296E-2</v>
      </c>
      <c r="Z143" s="7">
        <f t="shared" si="81"/>
        <v>3.4526760334378882E-2</v>
      </c>
      <c r="AA143" s="7">
        <f t="shared" si="82"/>
        <v>1.7452452383102803E-2</v>
      </c>
      <c r="AB143" s="7">
        <f t="shared" si="83"/>
        <v>0.63351087055894095</v>
      </c>
      <c r="AC143" s="7">
        <f t="shared" si="84"/>
        <v>0.25582272291857711</v>
      </c>
      <c r="AD143" s="12">
        <f t="shared" si="86"/>
        <v>1</v>
      </c>
      <c r="AS143" s="6">
        <v>210392</v>
      </c>
      <c r="AT143" s="2">
        <f t="shared" si="87"/>
        <v>0.31337095056370917</v>
      </c>
    </row>
    <row r="144" spans="1:46">
      <c r="A144" s="1" t="s">
        <v>4</v>
      </c>
      <c r="B144" s="1">
        <v>2001</v>
      </c>
      <c r="C144" s="6">
        <v>65964.692701000007</v>
      </c>
      <c r="D144" s="6">
        <v>1010.235326</v>
      </c>
      <c r="E144" s="6">
        <v>2851.8718017000001</v>
      </c>
      <c r="F144" s="6">
        <v>1815.2790152</v>
      </c>
      <c r="G144" s="6">
        <v>1118.65668859999</v>
      </c>
      <c r="H144" s="6">
        <v>44617.892122110003</v>
      </c>
      <c r="I144" s="6">
        <f t="shared" si="85"/>
        <v>14550.757747390009</v>
      </c>
      <c r="J144" s="6">
        <v>61647.688003000003</v>
      </c>
      <c r="K144" s="6">
        <v>588.16454399999895</v>
      </c>
      <c r="L144" s="6">
        <v>3641.6260646000001</v>
      </c>
      <c r="M144" s="6">
        <v>2948.8367497999998</v>
      </c>
      <c r="N144" s="6">
        <v>795.12665606999997</v>
      </c>
      <c r="O144" s="6">
        <v>34998.460297419901</v>
      </c>
      <c r="P144" s="6">
        <v>18675.473691110099</v>
      </c>
      <c r="Q144" s="6">
        <f t="shared" si="72"/>
        <v>127612.38070400001</v>
      </c>
      <c r="R144" s="6">
        <f t="shared" si="73"/>
        <v>1598.3998699999988</v>
      </c>
      <c r="S144" s="6">
        <f t="shared" si="74"/>
        <v>6493.4978663000002</v>
      </c>
      <c r="T144" s="6">
        <f t="shared" si="75"/>
        <v>4764.1157649999996</v>
      </c>
      <c r="U144" s="6">
        <f t="shared" si="76"/>
        <v>1913.7833446699901</v>
      </c>
      <c r="V144" s="6">
        <f t="shared" si="77"/>
        <v>79616.352419529896</v>
      </c>
      <c r="W144" s="6">
        <f t="shared" si="78"/>
        <v>33226.231438500108</v>
      </c>
      <c r="X144" s="7">
        <f t="shared" si="79"/>
        <v>1.2525429438602246E-2</v>
      </c>
      <c r="Y144" s="7">
        <f t="shared" si="80"/>
        <v>5.0884544512666254E-2</v>
      </c>
      <c r="Z144" s="7">
        <f t="shared" si="81"/>
        <v>3.7332708148831426E-2</v>
      </c>
      <c r="AA144" s="7">
        <f t="shared" si="82"/>
        <v>1.4996846968234662E-2</v>
      </c>
      <c r="AB144" s="7">
        <f t="shared" si="83"/>
        <v>0.62389207050530582</v>
      </c>
      <c r="AC144" s="7">
        <f t="shared" si="84"/>
        <v>0.2603684004263595</v>
      </c>
      <c r="AD144" s="12">
        <f t="shared" si="86"/>
        <v>1</v>
      </c>
      <c r="AS144" s="6">
        <v>215878</v>
      </c>
      <c r="AT144" s="2">
        <f t="shared" si="87"/>
        <v>0.30556468329797387</v>
      </c>
    </row>
    <row r="145" spans="1:46">
      <c r="A145" s="1" t="s">
        <v>4</v>
      </c>
      <c r="B145" s="1">
        <v>2002</v>
      </c>
      <c r="C145" s="6">
        <v>68241.500488000005</v>
      </c>
      <c r="D145" s="6">
        <v>1109.1710355999901</v>
      </c>
      <c r="E145" s="6">
        <v>2645.5936983000001</v>
      </c>
      <c r="F145" s="6">
        <v>2010.1095462999899</v>
      </c>
      <c r="G145" s="6">
        <v>1126.9573634999899</v>
      </c>
      <c r="H145" s="6">
        <v>46070.937520779902</v>
      </c>
      <c r="I145" s="6">
        <f t="shared" si="85"/>
        <v>15278.731323520129</v>
      </c>
      <c r="J145" s="6">
        <v>67681.699408999906</v>
      </c>
      <c r="K145" s="6">
        <v>776.64345600000001</v>
      </c>
      <c r="L145" s="6">
        <v>3573.4455754999899</v>
      </c>
      <c r="M145" s="6">
        <v>3458.1118320999899</v>
      </c>
      <c r="N145" s="6">
        <v>800.01136611000004</v>
      </c>
      <c r="O145" s="6">
        <v>37878.942330999897</v>
      </c>
      <c r="P145" s="6">
        <v>21194.544848290032</v>
      </c>
      <c r="Q145" s="6">
        <f t="shared" si="72"/>
        <v>135923.19989699993</v>
      </c>
      <c r="R145" s="6">
        <f t="shared" si="73"/>
        <v>1885.8144915999901</v>
      </c>
      <c r="S145" s="6">
        <f t="shared" si="74"/>
        <v>6219.03927379999</v>
      </c>
      <c r="T145" s="6">
        <f t="shared" si="75"/>
        <v>5468.2213783999796</v>
      </c>
      <c r="U145" s="6">
        <f t="shared" si="76"/>
        <v>1926.9687296099901</v>
      </c>
      <c r="V145" s="6">
        <f t="shared" si="77"/>
        <v>83949.879851779799</v>
      </c>
      <c r="W145" s="6">
        <f t="shared" si="78"/>
        <v>36473.276171810161</v>
      </c>
      <c r="X145" s="7">
        <f t="shared" si="79"/>
        <v>1.3874117832930841E-2</v>
      </c>
      <c r="Y145" s="7">
        <f t="shared" si="80"/>
        <v>4.5754067580167791E-2</v>
      </c>
      <c r="Z145" s="7">
        <f t="shared" si="81"/>
        <v>4.0230228412395354E-2</v>
      </c>
      <c r="AA145" s="7">
        <f t="shared" si="82"/>
        <v>1.4176893503612417E-2</v>
      </c>
      <c r="AB145" s="7">
        <f t="shared" si="83"/>
        <v>0.6176273065627903</v>
      </c>
      <c r="AC145" s="7">
        <f t="shared" si="84"/>
        <v>0.2683373861081032</v>
      </c>
      <c r="AD145" s="12">
        <f t="shared" si="86"/>
        <v>0.99999999999999989</v>
      </c>
      <c r="AS145" s="6">
        <v>220841</v>
      </c>
      <c r="AT145" s="2">
        <f t="shared" si="87"/>
        <v>0.30900738761371305</v>
      </c>
    </row>
    <row r="146" spans="1:46">
      <c r="A146" s="1" t="s">
        <v>4</v>
      </c>
      <c r="B146" s="1">
        <v>2003</v>
      </c>
      <c r="C146" s="6">
        <v>91601.885731999893</v>
      </c>
      <c r="D146" s="6">
        <v>1727.8133147000001</v>
      </c>
      <c r="E146" s="6">
        <v>2369.2632985</v>
      </c>
      <c r="F146" s="6">
        <v>2180.7736606999902</v>
      </c>
      <c r="G146" s="6">
        <v>1477.6724333</v>
      </c>
      <c r="H146" s="6">
        <v>60143.478951849902</v>
      </c>
      <c r="I146" s="6">
        <f t="shared" si="85"/>
        <v>23702.884072949993</v>
      </c>
      <c r="J146" s="6">
        <v>88685.106541000001</v>
      </c>
      <c r="K146" s="6">
        <v>1004.595328</v>
      </c>
      <c r="L146" s="6">
        <v>4756.7819725999998</v>
      </c>
      <c r="M146" s="6">
        <v>4442.7730723999903</v>
      </c>
      <c r="N146" s="6">
        <v>976.90482997000004</v>
      </c>
      <c r="O146" s="6">
        <v>46890.312679169903</v>
      </c>
      <c r="P146" s="6">
        <v>30613.738658860122</v>
      </c>
      <c r="Q146" s="6">
        <f t="shared" si="72"/>
        <v>180286.99227299989</v>
      </c>
      <c r="R146" s="6">
        <f t="shared" si="73"/>
        <v>2732.4086427000002</v>
      </c>
      <c r="S146" s="6">
        <f t="shared" si="74"/>
        <v>7126.0452710999998</v>
      </c>
      <c r="T146" s="6">
        <f t="shared" si="75"/>
        <v>6623.54673309998</v>
      </c>
      <c r="U146" s="6">
        <f t="shared" si="76"/>
        <v>2454.57726327</v>
      </c>
      <c r="V146" s="6">
        <f t="shared" si="77"/>
        <v>107033.79163101981</v>
      </c>
      <c r="W146" s="6">
        <f t="shared" si="78"/>
        <v>54316.622731810116</v>
      </c>
      <c r="X146" s="7">
        <f t="shared" si="79"/>
        <v>1.5155883451438612E-2</v>
      </c>
      <c r="Y146" s="7">
        <f t="shared" si="80"/>
        <v>3.9526119889500257E-2</v>
      </c>
      <c r="Z146" s="7">
        <f t="shared" si="81"/>
        <v>3.6738905284249584E-2</v>
      </c>
      <c r="AA146" s="7">
        <f t="shared" si="82"/>
        <v>1.3614832841368567E-2</v>
      </c>
      <c r="AB146" s="7">
        <f t="shared" si="83"/>
        <v>0.59368560250283442</v>
      </c>
      <c r="AC146" s="7">
        <f t="shared" si="84"/>
        <v>0.30127865603060855</v>
      </c>
      <c r="AD146" s="12">
        <f t="shared" si="86"/>
        <v>1</v>
      </c>
      <c r="AS146" s="6">
        <v>226175</v>
      </c>
      <c r="AT146" s="2">
        <f t="shared" si="87"/>
        <v>0.4050044688051283</v>
      </c>
    </row>
    <row r="147" spans="1:46">
      <c r="A147" s="1" t="s">
        <v>4</v>
      </c>
      <c r="B147" s="1">
        <v>2004</v>
      </c>
      <c r="C147" s="6">
        <v>107089.71146000001</v>
      </c>
      <c r="D147" s="6">
        <v>2294.7512228000001</v>
      </c>
      <c r="E147" s="6">
        <v>2418.7782109</v>
      </c>
      <c r="F147" s="6">
        <v>2123.2010098000001</v>
      </c>
      <c r="G147" s="6">
        <v>1716.3870827999899</v>
      </c>
      <c r="H147" s="6">
        <v>72995.86440495</v>
      </c>
      <c r="I147" s="6">
        <f t="shared" si="85"/>
        <v>25540.729528750016</v>
      </c>
      <c r="J147" s="6">
        <v>103741.58637</v>
      </c>
      <c r="K147" s="6">
        <v>1230.513281</v>
      </c>
      <c r="L147" s="6">
        <v>6209.8812770000004</v>
      </c>
      <c r="M147" s="6">
        <v>4514.1820491999897</v>
      </c>
      <c r="N147" s="6">
        <v>1242.6164775</v>
      </c>
      <c r="O147" s="6">
        <v>55777.956454959902</v>
      </c>
      <c r="P147" s="6">
        <v>34766.436830340099</v>
      </c>
      <c r="Q147" s="6">
        <f t="shared" si="72"/>
        <v>210831.29783</v>
      </c>
      <c r="R147" s="6">
        <f t="shared" si="73"/>
        <v>3525.2645038000001</v>
      </c>
      <c r="S147" s="6">
        <f t="shared" si="74"/>
        <v>8628.6594879000004</v>
      </c>
      <c r="T147" s="6">
        <f t="shared" si="75"/>
        <v>6637.3830589999898</v>
      </c>
      <c r="U147" s="6">
        <f t="shared" si="76"/>
        <v>2959.0035602999897</v>
      </c>
      <c r="V147" s="6">
        <f t="shared" si="77"/>
        <v>128773.8208599099</v>
      </c>
      <c r="W147" s="6">
        <f t="shared" si="78"/>
        <v>60307.166359090115</v>
      </c>
      <c r="X147" s="7">
        <f t="shared" si="79"/>
        <v>1.6720783584240579E-2</v>
      </c>
      <c r="Y147" s="7">
        <f t="shared" si="80"/>
        <v>4.0926843294668537E-2</v>
      </c>
      <c r="Z147" s="7">
        <f t="shared" si="81"/>
        <v>3.1481962722403403E-2</v>
      </c>
      <c r="AA147" s="7">
        <f t="shared" si="82"/>
        <v>1.4034934996633795E-2</v>
      </c>
      <c r="AB147" s="7">
        <f t="shared" si="83"/>
        <v>0.61079081799204382</v>
      </c>
      <c r="AC147" s="7">
        <f t="shared" si="84"/>
        <v>0.28604465741000989</v>
      </c>
      <c r="AD147" s="12">
        <f t="shared" si="86"/>
        <v>1</v>
      </c>
      <c r="AS147" s="6">
        <v>236149</v>
      </c>
      <c r="AT147" s="2">
        <f t="shared" si="87"/>
        <v>0.45348365421831133</v>
      </c>
    </row>
    <row r="148" spans="1:46">
      <c r="A148" s="1" t="s">
        <v>4</v>
      </c>
      <c r="B148" s="1">
        <v>2005</v>
      </c>
      <c r="C148" s="6">
        <v>118167.24017</v>
      </c>
      <c r="D148" s="6">
        <v>3042.3728351</v>
      </c>
      <c r="E148" s="6">
        <v>2884.7022210999899</v>
      </c>
      <c r="F148" s="6">
        <v>2471.0687481</v>
      </c>
      <c r="G148" s="6">
        <v>1580.0814899</v>
      </c>
      <c r="H148" s="6">
        <v>79399.182230570004</v>
      </c>
      <c r="I148" s="6">
        <f t="shared" si="85"/>
        <v>28789.83264523001</v>
      </c>
      <c r="J148" s="6">
        <v>113532.242929999</v>
      </c>
      <c r="K148" s="6">
        <v>1430.299252</v>
      </c>
      <c r="L148" s="6">
        <v>6349.9427454999905</v>
      </c>
      <c r="M148" s="6">
        <v>4425.7808015000001</v>
      </c>
      <c r="N148" s="6">
        <v>1266.5887017999901</v>
      </c>
      <c r="O148" s="6">
        <v>60120.622249799999</v>
      </c>
      <c r="P148" s="6">
        <v>39939.009179399014</v>
      </c>
      <c r="Q148" s="6">
        <f t="shared" si="72"/>
        <v>231699.48309999902</v>
      </c>
      <c r="R148" s="6">
        <f t="shared" si="73"/>
        <v>4472.6720870999998</v>
      </c>
      <c r="S148" s="6">
        <f t="shared" si="74"/>
        <v>9234.6449665999808</v>
      </c>
      <c r="T148" s="6">
        <f t="shared" si="75"/>
        <v>6896.8495495999996</v>
      </c>
      <c r="U148" s="6">
        <f t="shared" si="76"/>
        <v>2846.67019169999</v>
      </c>
      <c r="V148" s="6">
        <f t="shared" si="77"/>
        <v>139519.80448037002</v>
      </c>
      <c r="W148" s="6">
        <f t="shared" si="78"/>
        <v>68728.841824629024</v>
      </c>
      <c r="X148" s="7">
        <f t="shared" si="79"/>
        <v>1.9303763768733322E-2</v>
      </c>
      <c r="Y148" s="7">
        <f t="shared" si="80"/>
        <v>3.9856131067044318E-2</v>
      </c>
      <c r="Z148" s="7">
        <f t="shared" si="81"/>
        <v>2.9766357081700494E-2</v>
      </c>
      <c r="AA148" s="7">
        <f t="shared" si="82"/>
        <v>1.2286044636842791E-2</v>
      </c>
      <c r="AB148" s="7">
        <f t="shared" si="83"/>
        <v>0.60215846239136739</v>
      </c>
      <c r="AC148" s="7">
        <f t="shared" si="84"/>
        <v>0.29662924105431165</v>
      </c>
      <c r="AD148" s="12">
        <f t="shared" si="86"/>
        <v>1</v>
      </c>
      <c r="AS148" s="6">
        <v>245330</v>
      </c>
      <c r="AT148" s="2">
        <f t="shared" si="87"/>
        <v>0.4816664907267762</v>
      </c>
    </row>
    <row r="149" spans="1:46">
      <c r="A149" s="1" t="s">
        <v>4</v>
      </c>
      <c r="B149" s="1">
        <v>2006</v>
      </c>
      <c r="C149" s="6">
        <v>139217.35107</v>
      </c>
      <c r="D149" s="6">
        <v>4027.6183108</v>
      </c>
      <c r="E149" s="6">
        <v>3376.4894260000001</v>
      </c>
      <c r="F149" s="6">
        <v>3084.9797669999898</v>
      </c>
      <c r="G149" s="6">
        <v>1665.2786438000001</v>
      </c>
      <c r="H149" s="6">
        <v>91463.048113479905</v>
      </c>
      <c r="I149" s="6">
        <f t="shared" si="85"/>
        <v>35599.936808920102</v>
      </c>
      <c r="J149" s="6">
        <v>134053.29629</v>
      </c>
      <c r="K149" s="6">
        <v>1507.427817</v>
      </c>
      <c r="L149" s="6">
        <v>8076.9422573000002</v>
      </c>
      <c r="M149" s="6">
        <v>4681.8084591999896</v>
      </c>
      <c r="N149" s="6">
        <v>1389.3260442000001</v>
      </c>
      <c r="O149" s="6">
        <v>69531.78281135</v>
      </c>
      <c r="P149" s="6">
        <v>48866.008900950008</v>
      </c>
      <c r="Q149" s="6">
        <f t="shared" si="72"/>
        <v>273270.64736</v>
      </c>
      <c r="R149" s="6">
        <f t="shared" si="73"/>
        <v>5535.0461278000002</v>
      </c>
      <c r="S149" s="6">
        <f t="shared" si="74"/>
        <v>11453.431683300001</v>
      </c>
      <c r="T149" s="6">
        <f t="shared" si="75"/>
        <v>7766.7882261999794</v>
      </c>
      <c r="U149" s="6">
        <f t="shared" si="76"/>
        <v>3054.6046880000004</v>
      </c>
      <c r="V149" s="6">
        <f t="shared" si="77"/>
        <v>160994.8309248299</v>
      </c>
      <c r="W149" s="6">
        <f t="shared" si="78"/>
        <v>84465.94570987011</v>
      </c>
      <c r="X149" s="7">
        <f t="shared" si="79"/>
        <v>2.0254813977544639E-2</v>
      </c>
      <c r="Y149" s="7">
        <f t="shared" si="80"/>
        <v>4.191241098869844E-2</v>
      </c>
      <c r="Z149" s="7">
        <f t="shared" si="81"/>
        <v>2.8421597054908734E-2</v>
      </c>
      <c r="AA149" s="7">
        <f t="shared" si="82"/>
        <v>1.1177946543142409E-2</v>
      </c>
      <c r="AB149" s="7">
        <f t="shared" si="83"/>
        <v>0.58914059186436984</v>
      </c>
      <c r="AC149" s="7">
        <f t="shared" si="84"/>
        <v>0.30909263957133587</v>
      </c>
      <c r="AD149" s="12">
        <f t="shared" si="86"/>
        <v>1</v>
      </c>
      <c r="AS149" s="6">
        <v>257897</v>
      </c>
      <c r="AT149" s="2">
        <f t="shared" si="87"/>
        <v>0.53981764452475212</v>
      </c>
    </row>
    <row r="150" spans="1:46">
      <c r="A150" s="1" t="s">
        <v>4</v>
      </c>
      <c r="B150" s="1">
        <v>2007</v>
      </c>
      <c r="C150" s="6">
        <v>139217.35107</v>
      </c>
      <c r="D150" s="6">
        <v>4027.6183108</v>
      </c>
      <c r="E150" s="6">
        <v>3376.4894260000001</v>
      </c>
      <c r="F150" s="6">
        <v>3084.9797669999898</v>
      </c>
      <c r="G150" s="6">
        <v>1665.2786438000001</v>
      </c>
      <c r="H150" s="6">
        <v>91463.048113479905</v>
      </c>
      <c r="I150" s="6">
        <f t="shared" ref="I150:I213" si="88">C150-D150-E150-F150-G150-H150</f>
        <v>35599.936808920102</v>
      </c>
      <c r="J150" s="6">
        <v>134053.29629</v>
      </c>
      <c r="K150" s="6">
        <v>1507.427817</v>
      </c>
      <c r="L150" s="6">
        <v>8076.9422573000002</v>
      </c>
      <c r="M150" s="6">
        <v>4681.8084591999896</v>
      </c>
      <c r="N150" s="6">
        <v>1389.3260442000001</v>
      </c>
      <c r="O150" s="6">
        <v>69531.78281135</v>
      </c>
      <c r="P150" s="6">
        <v>48866.008900950008</v>
      </c>
      <c r="Q150" s="6">
        <f t="shared" si="72"/>
        <v>273270.64736</v>
      </c>
      <c r="R150" s="6">
        <f t="shared" si="73"/>
        <v>5535.0461278000002</v>
      </c>
      <c r="S150" s="6">
        <f t="shared" si="74"/>
        <v>11453.431683300001</v>
      </c>
      <c r="T150" s="6">
        <f t="shared" si="75"/>
        <v>7766.7882261999794</v>
      </c>
      <c r="U150" s="6">
        <f t="shared" si="76"/>
        <v>3054.6046880000004</v>
      </c>
      <c r="V150" s="6">
        <f t="shared" si="77"/>
        <v>160994.8309248299</v>
      </c>
      <c r="W150" s="6">
        <f t="shared" si="78"/>
        <v>84465.94570987011</v>
      </c>
      <c r="X150" s="7">
        <f t="shared" si="79"/>
        <v>2.0254813977544639E-2</v>
      </c>
      <c r="Y150" s="7">
        <f t="shared" si="80"/>
        <v>4.191241098869844E-2</v>
      </c>
      <c r="Z150" s="7">
        <f t="shared" si="81"/>
        <v>2.8421597054908734E-2</v>
      </c>
      <c r="AA150" s="7">
        <f t="shared" si="82"/>
        <v>1.1177946543142409E-2</v>
      </c>
      <c r="AB150" s="7">
        <f t="shared" si="83"/>
        <v>0.58914059186436984</v>
      </c>
      <c r="AC150" s="7">
        <f t="shared" si="84"/>
        <v>0.30909263957133587</v>
      </c>
      <c r="AD150" s="12">
        <f t="shared" si="86"/>
        <v>1</v>
      </c>
      <c r="AS150" s="6">
        <v>272824</v>
      </c>
      <c r="AT150" s="2">
        <f t="shared" si="87"/>
        <v>0.5102826403468903</v>
      </c>
    </row>
    <row r="151" spans="1:46">
      <c r="A151" s="1" t="s">
        <v>4</v>
      </c>
      <c r="B151" s="1">
        <v>2008</v>
      </c>
      <c r="C151" s="6">
        <v>139217.35107</v>
      </c>
      <c r="D151" s="6">
        <v>4027.6183108</v>
      </c>
      <c r="E151" s="6">
        <v>3376.4894260000001</v>
      </c>
      <c r="F151" s="6">
        <v>3084.9797669999898</v>
      </c>
      <c r="G151" s="6">
        <v>1665.2786438000001</v>
      </c>
      <c r="H151" s="6">
        <v>91463.048113479905</v>
      </c>
      <c r="I151" s="6">
        <f t="shared" si="88"/>
        <v>35599.936808920102</v>
      </c>
      <c r="J151" s="6">
        <v>134053.29629</v>
      </c>
      <c r="K151" s="6">
        <v>1507.427817</v>
      </c>
      <c r="L151" s="6">
        <v>8076.9422573000002</v>
      </c>
      <c r="M151" s="6">
        <v>4681.8084591999896</v>
      </c>
      <c r="N151" s="6">
        <v>1389.3260442000001</v>
      </c>
      <c r="O151" s="6">
        <v>69531.78281135</v>
      </c>
      <c r="P151" s="6">
        <v>48866.008900950008</v>
      </c>
      <c r="Q151" s="6">
        <f t="shared" si="72"/>
        <v>273270.64736</v>
      </c>
      <c r="R151" s="6">
        <f t="shared" si="73"/>
        <v>5535.0461278000002</v>
      </c>
      <c r="S151" s="6">
        <f t="shared" si="74"/>
        <v>11453.431683300001</v>
      </c>
      <c r="T151" s="6">
        <f t="shared" si="75"/>
        <v>7766.7882261999794</v>
      </c>
      <c r="U151" s="6">
        <f t="shared" si="76"/>
        <v>3054.6046880000004</v>
      </c>
      <c r="V151" s="6">
        <f t="shared" si="77"/>
        <v>160994.8309248299</v>
      </c>
      <c r="W151" s="6">
        <f t="shared" si="78"/>
        <v>84465.94570987011</v>
      </c>
      <c r="X151" s="7">
        <f t="shared" si="79"/>
        <v>2.0254813977544639E-2</v>
      </c>
      <c r="Y151" s="7">
        <f t="shared" si="80"/>
        <v>4.191241098869844E-2</v>
      </c>
      <c r="Z151" s="7">
        <f t="shared" si="81"/>
        <v>2.8421597054908734E-2</v>
      </c>
      <c r="AA151" s="7">
        <f t="shared" si="82"/>
        <v>1.1177946543142409E-2</v>
      </c>
      <c r="AB151" s="7">
        <f t="shared" si="83"/>
        <v>0.58914059186436984</v>
      </c>
      <c r="AC151" s="7">
        <f t="shared" si="84"/>
        <v>0.30909263957133587</v>
      </c>
      <c r="AD151" s="12">
        <f t="shared" si="86"/>
        <v>1</v>
      </c>
      <c r="AS151" s="6">
        <v>284674</v>
      </c>
      <c r="AT151" s="2">
        <f t="shared" si="87"/>
        <v>0.4890413282210529</v>
      </c>
    </row>
    <row r="152" spans="1:46">
      <c r="I152" s="6">
        <f t="shared" si="88"/>
        <v>0</v>
      </c>
      <c r="Q152" s="6">
        <f t="shared" si="72"/>
        <v>0</v>
      </c>
      <c r="R152" s="6">
        <f t="shared" si="73"/>
        <v>0</v>
      </c>
      <c r="S152" s="6">
        <f t="shared" si="74"/>
        <v>0</v>
      </c>
      <c r="T152" s="6">
        <f t="shared" si="75"/>
        <v>0</v>
      </c>
      <c r="U152" s="6">
        <f t="shared" si="76"/>
        <v>0</v>
      </c>
      <c r="V152" s="6">
        <f t="shared" si="77"/>
        <v>0</v>
      </c>
      <c r="W152" s="6">
        <f t="shared" si="78"/>
        <v>0</v>
      </c>
      <c r="X152" s="7" t="e">
        <f t="shared" si="79"/>
        <v>#DIV/0!</v>
      </c>
      <c r="Y152" s="7" t="e">
        <f t="shared" si="80"/>
        <v>#DIV/0!</v>
      </c>
      <c r="Z152" s="7" t="e">
        <f t="shared" si="81"/>
        <v>#DIV/0!</v>
      </c>
      <c r="AA152" s="7" t="e">
        <f t="shared" si="82"/>
        <v>#DIV/0!</v>
      </c>
      <c r="AB152" s="7" t="e">
        <f t="shared" si="83"/>
        <v>#DIV/0!</v>
      </c>
      <c r="AC152" s="7" t="e">
        <f t="shared" si="84"/>
        <v>#DIV/0!</v>
      </c>
      <c r="AD152" s="12" t="e">
        <f t="shared" si="86"/>
        <v>#DIV/0!</v>
      </c>
      <c r="AT152" s="2" t="e">
        <f t="shared" si="87"/>
        <v>#DIV/0!</v>
      </c>
    </row>
    <row r="153" spans="1:46">
      <c r="A153" s="1" t="s">
        <v>5</v>
      </c>
      <c r="B153" s="1">
        <v>1980</v>
      </c>
      <c r="I153" s="6">
        <f t="shared" si="88"/>
        <v>0</v>
      </c>
      <c r="Q153" s="6">
        <f t="shared" si="72"/>
        <v>0</v>
      </c>
      <c r="R153" s="6">
        <f t="shared" si="73"/>
        <v>0</v>
      </c>
      <c r="S153" s="6">
        <f t="shared" si="74"/>
        <v>0</v>
      </c>
      <c r="T153" s="6">
        <f t="shared" si="75"/>
        <v>0</v>
      </c>
      <c r="U153" s="6">
        <f t="shared" si="76"/>
        <v>0</v>
      </c>
      <c r="V153" s="6">
        <f t="shared" si="77"/>
        <v>0</v>
      </c>
      <c r="W153" s="6">
        <f t="shared" si="78"/>
        <v>0</v>
      </c>
      <c r="X153" s="7" t="e">
        <f t="shared" si="79"/>
        <v>#DIV/0!</v>
      </c>
      <c r="Y153" s="7" t="e">
        <f t="shared" si="80"/>
        <v>#DIV/0!</v>
      </c>
      <c r="Z153" s="7" t="e">
        <f t="shared" si="81"/>
        <v>#DIV/0!</v>
      </c>
      <c r="AA153" s="7" t="e">
        <f t="shared" si="82"/>
        <v>#DIV/0!</v>
      </c>
      <c r="AB153" s="7" t="e">
        <f t="shared" si="83"/>
        <v>#DIV/0!</v>
      </c>
      <c r="AC153" s="7" t="e">
        <f t="shared" si="84"/>
        <v>#DIV/0!</v>
      </c>
      <c r="AD153" s="12" t="e">
        <f t="shared" si="86"/>
        <v>#DIV/0!</v>
      </c>
      <c r="AS153" s="6">
        <v>121567</v>
      </c>
      <c r="AT153" s="2">
        <f t="shared" si="87"/>
        <v>0</v>
      </c>
    </row>
    <row r="154" spans="1:46">
      <c r="A154" s="1" t="s">
        <v>5</v>
      </c>
      <c r="B154" s="1">
        <v>1981</v>
      </c>
      <c r="I154" s="6">
        <f t="shared" si="88"/>
        <v>0</v>
      </c>
      <c r="Q154" s="6">
        <f t="shared" si="72"/>
        <v>0</v>
      </c>
      <c r="R154" s="6">
        <f t="shared" si="73"/>
        <v>0</v>
      </c>
      <c r="S154" s="6">
        <f t="shared" si="74"/>
        <v>0</v>
      </c>
      <c r="T154" s="6">
        <f t="shared" si="75"/>
        <v>0</v>
      </c>
      <c r="U154" s="6">
        <f t="shared" si="76"/>
        <v>0</v>
      </c>
      <c r="V154" s="6">
        <f t="shared" si="77"/>
        <v>0</v>
      </c>
      <c r="W154" s="6">
        <f t="shared" si="78"/>
        <v>0</v>
      </c>
      <c r="X154" s="7" t="e">
        <f t="shared" si="79"/>
        <v>#DIV/0!</v>
      </c>
      <c r="Y154" s="7" t="e">
        <f t="shared" si="80"/>
        <v>#DIV/0!</v>
      </c>
      <c r="Z154" s="7" t="e">
        <f t="shared" si="81"/>
        <v>#DIV/0!</v>
      </c>
      <c r="AA154" s="7" t="e">
        <f t="shared" si="82"/>
        <v>#DIV/0!</v>
      </c>
      <c r="AB154" s="7" t="e">
        <f t="shared" si="83"/>
        <v>#DIV/0!</v>
      </c>
      <c r="AC154" s="7" t="e">
        <f t="shared" si="84"/>
        <v>#DIV/0!</v>
      </c>
      <c r="AD154" s="12" t="e">
        <f t="shared" si="86"/>
        <v>#DIV/0!</v>
      </c>
      <c r="AS154" s="6">
        <v>101091</v>
      </c>
      <c r="AT154" s="2">
        <f t="shared" si="87"/>
        <v>0</v>
      </c>
    </row>
    <row r="155" spans="1:46">
      <c r="A155" s="1" t="s">
        <v>5</v>
      </c>
      <c r="B155" s="1">
        <v>1982</v>
      </c>
      <c r="I155" s="6">
        <f t="shared" si="88"/>
        <v>0</v>
      </c>
      <c r="Q155" s="6">
        <f t="shared" si="72"/>
        <v>0</v>
      </c>
      <c r="R155" s="6">
        <f t="shared" si="73"/>
        <v>0</v>
      </c>
      <c r="S155" s="6">
        <f t="shared" si="74"/>
        <v>0</v>
      </c>
      <c r="T155" s="6">
        <f t="shared" si="75"/>
        <v>0</v>
      </c>
      <c r="U155" s="6">
        <f t="shared" si="76"/>
        <v>0</v>
      </c>
      <c r="V155" s="6">
        <f t="shared" si="77"/>
        <v>0</v>
      </c>
      <c r="W155" s="6">
        <f t="shared" si="78"/>
        <v>0</v>
      </c>
      <c r="X155" s="7" t="e">
        <f t="shared" si="79"/>
        <v>#DIV/0!</v>
      </c>
      <c r="Y155" s="7" t="e">
        <f t="shared" si="80"/>
        <v>#DIV/0!</v>
      </c>
      <c r="Z155" s="7" t="e">
        <f t="shared" si="81"/>
        <v>#DIV/0!</v>
      </c>
      <c r="AA155" s="7" t="e">
        <f t="shared" si="82"/>
        <v>#DIV/0!</v>
      </c>
      <c r="AB155" s="7" t="e">
        <f t="shared" si="83"/>
        <v>#DIV/0!</v>
      </c>
      <c r="AC155" s="7" t="e">
        <f t="shared" si="84"/>
        <v>#DIV/0!</v>
      </c>
      <c r="AD155" s="12" t="e">
        <f t="shared" si="86"/>
        <v>#DIV/0!</v>
      </c>
      <c r="AS155" s="6">
        <v>88938</v>
      </c>
      <c r="AT155" s="2">
        <f t="shared" si="87"/>
        <v>0</v>
      </c>
    </row>
    <row r="156" spans="1:46">
      <c r="A156" s="1" t="s">
        <v>5</v>
      </c>
      <c r="B156" s="1">
        <v>1983</v>
      </c>
      <c r="I156" s="6">
        <f t="shared" si="88"/>
        <v>0</v>
      </c>
      <c r="Q156" s="6">
        <f t="shared" si="72"/>
        <v>0</v>
      </c>
      <c r="R156" s="6">
        <f t="shared" si="73"/>
        <v>0</v>
      </c>
      <c r="S156" s="6">
        <f t="shared" si="74"/>
        <v>0</v>
      </c>
      <c r="T156" s="6">
        <f t="shared" si="75"/>
        <v>0</v>
      </c>
      <c r="U156" s="6">
        <f t="shared" si="76"/>
        <v>0</v>
      </c>
      <c r="V156" s="6">
        <f t="shared" si="77"/>
        <v>0</v>
      </c>
      <c r="W156" s="6">
        <f t="shared" si="78"/>
        <v>0</v>
      </c>
      <c r="X156" s="7" t="e">
        <f t="shared" si="79"/>
        <v>#DIV/0!</v>
      </c>
      <c r="Y156" s="7" t="e">
        <f t="shared" si="80"/>
        <v>#DIV/0!</v>
      </c>
      <c r="Z156" s="7" t="e">
        <f t="shared" si="81"/>
        <v>#DIV/0!</v>
      </c>
      <c r="AA156" s="7" t="e">
        <f t="shared" si="82"/>
        <v>#DIV/0!</v>
      </c>
      <c r="AB156" s="7" t="e">
        <f t="shared" si="83"/>
        <v>#DIV/0!</v>
      </c>
      <c r="AC156" s="7" t="e">
        <f t="shared" si="84"/>
        <v>#DIV/0!</v>
      </c>
      <c r="AD156" s="12" t="e">
        <f t="shared" si="86"/>
        <v>#DIV/0!</v>
      </c>
      <c r="AS156" s="6">
        <v>84136</v>
      </c>
      <c r="AT156" s="2">
        <f t="shared" si="87"/>
        <v>0</v>
      </c>
    </row>
    <row r="157" spans="1:46">
      <c r="A157" s="1" t="s">
        <v>5</v>
      </c>
      <c r="B157" s="1">
        <v>1984</v>
      </c>
      <c r="I157" s="6">
        <f t="shared" si="88"/>
        <v>0</v>
      </c>
      <c r="Q157" s="6">
        <f t="shared" si="72"/>
        <v>0</v>
      </c>
      <c r="R157" s="6">
        <f t="shared" si="73"/>
        <v>0</v>
      </c>
      <c r="S157" s="6">
        <f t="shared" si="74"/>
        <v>0</v>
      </c>
      <c r="T157" s="6">
        <f t="shared" si="75"/>
        <v>0</v>
      </c>
      <c r="U157" s="6">
        <f t="shared" si="76"/>
        <v>0</v>
      </c>
      <c r="V157" s="6">
        <f t="shared" si="77"/>
        <v>0</v>
      </c>
      <c r="W157" s="6">
        <f t="shared" si="78"/>
        <v>0</v>
      </c>
      <c r="X157" s="7" t="e">
        <f t="shared" si="79"/>
        <v>#DIV/0!</v>
      </c>
      <c r="Y157" s="7" t="e">
        <f t="shared" si="80"/>
        <v>#DIV/0!</v>
      </c>
      <c r="Z157" s="7" t="e">
        <f t="shared" si="81"/>
        <v>#DIV/0!</v>
      </c>
      <c r="AA157" s="7" t="e">
        <f t="shared" si="82"/>
        <v>#DIV/0!</v>
      </c>
      <c r="AB157" s="7" t="e">
        <f t="shared" si="83"/>
        <v>#DIV/0!</v>
      </c>
      <c r="AC157" s="7" t="e">
        <f t="shared" si="84"/>
        <v>#DIV/0!</v>
      </c>
      <c r="AD157" s="12" t="e">
        <f t="shared" si="86"/>
        <v>#DIV/0!</v>
      </c>
      <c r="AS157" s="6">
        <v>80122</v>
      </c>
      <c r="AT157" s="2">
        <f t="shared" si="87"/>
        <v>0</v>
      </c>
    </row>
    <row r="158" spans="1:46">
      <c r="A158" s="1" t="s">
        <v>5</v>
      </c>
      <c r="B158" s="1">
        <v>1985</v>
      </c>
      <c r="I158" s="6">
        <f t="shared" si="88"/>
        <v>0</v>
      </c>
      <c r="Q158" s="6">
        <f t="shared" si="72"/>
        <v>0</v>
      </c>
      <c r="R158" s="6">
        <f t="shared" si="73"/>
        <v>0</v>
      </c>
      <c r="S158" s="6">
        <f t="shared" si="74"/>
        <v>0</v>
      </c>
      <c r="T158" s="6">
        <f t="shared" si="75"/>
        <v>0</v>
      </c>
      <c r="U158" s="6">
        <f t="shared" si="76"/>
        <v>0</v>
      </c>
      <c r="V158" s="6">
        <f t="shared" si="77"/>
        <v>0</v>
      </c>
      <c r="W158" s="6">
        <f t="shared" si="78"/>
        <v>0</v>
      </c>
      <c r="X158" s="7" t="e">
        <f t="shared" si="79"/>
        <v>#DIV/0!</v>
      </c>
      <c r="Y158" s="7" t="e">
        <f t="shared" si="80"/>
        <v>#DIV/0!</v>
      </c>
      <c r="Z158" s="7" t="e">
        <f t="shared" si="81"/>
        <v>#DIV/0!</v>
      </c>
      <c r="AA158" s="7" t="e">
        <f t="shared" si="82"/>
        <v>#DIV/0!</v>
      </c>
      <c r="AB158" s="7" t="e">
        <f t="shared" si="83"/>
        <v>#DIV/0!</v>
      </c>
      <c r="AC158" s="7" t="e">
        <f t="shared" si="84"/>
        <v>#DIV/0!</v>
      </c>
      <c r="AD158" s="12" t="e">
        <f t="shared" si="86"/>
        <v>#DIV/0!</v>
      </c>
      <c r="AS158" s="6">
        <v>83434</v>
      </c>
      <c r="AT158" s="2">
        <f t="shared" si="87"/>
        <v>0</v>
      </c>
    </row>
    <row r="159" spans="1:46">
      <c r="A159" s="1" t="s">
        <v>5</v>
      </c>
      <c r="B159" s="1">
        <v>1986</v>
      </c>
      <c r="I159" s="6">
        <f t="shared" si="88"/>
        <v>0</v>
      </c>
      <c r="Q159" s="6">
        <f t="shared" si="72"/>
        <v>0</v>
      </c>
      <c r="R159" s="6">
        <f t="shared" si="73"/>
        <v>0</v>
      </c>
      <c r="S159" s="6">
        <f t="shared" si="74"/>
        <v>0</v>
      </c>
      <c r="T159" s="6">
        <f t="shared" si="75"/>
        <v>0</v>
      </c>
      <c r="U159" s="6">
        <f t="shared" si="76"/>
        <v>0</v>
      </c>
      <c r="V159" s="6">
        <f t="shared" si="77"/>
        <v>0</v>
      </c>
      <c r="W159" s="6">
        <f t="shared" si="78"/>
        <v>0</v>
      </c>
      <c r="X159" s="7" t="e">
        <f t="shared" si="79"/>
        <v>#DIV/0!</v>
      </c>
      <c r="Y159" s="7" t="e">
        <f t="shared" si="80"/>
        <v>#DIV/0!</v>
      </c>
      <c r="Z159" s="7" t="e">
        <f t="shared" si="81"/>
        <v>#DIV/0!</v>
      </c>
      <c r="AA159" s="7" t="e">
        <f t="shared" si="82"/>
        <v>#DIV/0!</v>
      </c>
      <c r="AB159" s="7" t="e">
        <f t="shared" si="83"/>
        <v>#DIV/0!</v>
      </c>
      <c r="AC159" s="7" t="e">
        <f t="shared" si="84"/>
        <v>#DIV/0!</v>
      </c>
      <c r="AD159" s="12" t="e">
        <f t="shared" si="86"/>
        <v>#DIV/0!</v>
      </c>
      <c r="AS159" s="6">
        <v>115661</v>
      </c>
      <c r="AT159" s="2">
        <f t="shared" si="87"/>
        <v>0</v>
      </c>
    </row>
    <row r="160" spans="1:46">
      <c r="A160" s="1" t="s">
        <v>5</v>
      </c>
      <c r="B160" s="1">
        <v>1987</v>
      </c>
      <c r="I160" s="6">
        <f t="shared" si="88"/>
        <v>0</v>
      </c>
      <c r="Q160" s="6">
        <f t="shared" si="72"/>
        <v>0</v>
      </c>
      <c r="R160" s="6">
        <f t="shared" si="73"/>
        <v>0</v>
      </c>
      <c r="S160" s="6">
        <f t="shared" si="74"/>
        <v>0</v>
      </c>
      <c r="T160" s="6">
        <f t="shared" si="75"/>
        <v>0</v>
      </c>
      <c r="U160" s="6">
        <f t="shared" si="76"/>
        <v>0</v>
      </c>
      <c r="V160" s="6">
        <f t="shared" si="77"/>
        <v>0</v>
      </c>
      <c r="W160" s="6">
        <f t="shared" si="78"/>
        <v>0</v>
      </c>
      <c r="X160" s="7" t="e">
        <f t="shared" si="79"/>
        <v>#DIV/0!</v>
      </c>
      <c r="Y160" s="7" t="e">
        <f t="shared" si="80"/>
        <v>#DIV/0!</v>
      </c>
      <c r="Z160" s="7" t="e">
        <f t="shared" si="81"/>
        <v>#DIV/0!</v>
      </c>
      <c r="AA160" s="7" t="e">
        <f t="shared" si="82"/>
        <v>#DIV/0!</v>
      </c>
      <c r="AB160" s="7" t="e">
        <f t="shared" si="83"/>
        <v>#DIV/0!</v>
      </c>
      <c r="AC160" s="7" t="e">
        <f t="shared" si="84"/>
        <v>#DIV/0!</v>
      </c>
      <c r="AD160" s="12" t="e">
        <f t="shared" si="86"/>
        <v>#DIV/0!</v>
      </c>
      <c r="AS160" s="6">
        <v>143786</v>
      </c>
      <c r="AT160" s="2">
        <f t="shared" si="87"/>
        <v>0</v>
      </c>
    </row>
    <row r="161" spans="1:46">
      <c r="A161" s="1" t="s">
        <v>5</v>
      </c>
      <c r="B161" s="1">
        <v>1988</v>
      </c>
      <c r="I161" s="6">
        <f t="shared" si="88"/>
        <v>0</v>
      </c>
      <c r="Q161" s="6">
        <f t="shared" si="72"/>
        <v>0</v>
      </c>
      <c r="R161" s="6">
        <f t="shared" si="73"/>
        <v>0</v>
      </c>
      <c r="S161" s="6">
        <f t="shared" si="74"/>
        <v>0</v>
      </c>
      <c r="T161" s="6">
        <f t="shared" si="75"/>
        <v>0</v>
      </c>
      <c r="U161" s="6">
        <f t="shared" si="76"/>
        <v>0</v>
      </c>
      <c r="V161" s="6">
        <f t="shared" si="77"/>
        <v>0</v>
      </c>
      <c r="W161" s="6">
        <f t="shared" si="78"/>
        <v>0</v>
      </c>
      <c r="X161" s="7" t="e">
        <f t="shared" si="79"/>
        <v>#DIV/0!</v>
      </c>
      <c r="Y161" s="7" t="e">
        <f t="shared" si="80"/>
        <v>#DIV/0!</v>
      </c>
      <c r="Z161" s="7" t="e">
        <f t="shared" si="81"/>
        <v>#DIV/0!</v>
      </c>
      <c r="AA161" s="7" t="e">
        <f t="shared" si="82"/>
        <v>#DIV/0!</v>
      </c>
      <c r="AB161" s="7" t="e">
        <f t="shared" si="83"/>
        <v>#DIV/0!</v>
      </c>
      <c r="AC161" s="7" t="e">
        <f t="shared" si="84"/>
        <v>#DIV/0!</v>
      </c>
      <c r="AD161" s="12" t="e">
        <f t="shared" si="86"/>
        <v>#DIV/0!</v>
      </c>
      <c r="AS161" s="6">
        <v>156114</v>
      </c>
      <c r="AT161" s="2">
        <f t="shared" si="87"/>
        <v>0</v>
      </c>
    </row>
    <row r="162" spans="1:46">
      <c r="A162" s="1" t="s">
        <v>5</v>
      </c>
      <c r="B162" s="1">
        <v>1989</v>
      </c>
      <c r="I162" s="6">
        <f t="shared" si="88"/>
        <v>0</v>
      </c>
      <c r="Q162" s="6">
        <f t="shared" si="72"/>
        <v>0</v>
      </c>
      <c r="R162" s="6">
        <f t="shared" si="73"/>
        <v>0</v>
      </c>
      <c r="S162" s="6">
        <f t="shared" si="74"/>
        <v>0</v>
      </c>
      <c r="T162" s="6">
        <f t="shared" si="75"/>
        <v>0</v>
      </c>
      <c r="U162" s="6">
        <f t="shared" si="76"/>
        <v>0</v>
      </c>
      <c r="V162" s="6">
        <f t="shared" si="77"/>
        <v>0</v>
      </c>
      <c r="W162" s="6">
        <f t="shared" si="78"/>
        <v>0</v>
      </c>
      <c r="X162" s="7" t="e">
        <f t="shared" si="79"/>
        <v>#DIV/0!</v>
      </c>
      <c r="Y162" s="7" t="e">
        <f t="shared" si="80"/>
        <v>#DIV/0!</v>
      </c>
      <c r="Z162" s="7" t="e">
        <f t="shared" si="81"/>
        <v>#DIV/0!</v>
      </c>
      <c r="AA162" s="7" t="e">
        <f t="shared" si="82"/>
        <v>#DIV/0!</v>
      </c>
      <c r="AB162" s="7" t="e">
        <f t="shared" si="83"/>
        <v>#DIV/0!</v>
      </c>
      <c r="AC162" s="7" t="e">
        <f t="shared" si="84"/>
        <v>#DIV/0!</v>
      </c>
      <c r="AD162" s="12" t="e">
        <f t="shared" si="86"/>
        <v>#DIV/0!</v>
      </c>
      <c r="AS162" s="6">
        <v>158050</v>
      </c>
      <c r="AT162" s="2">
        <f t="shared" si="87"/>
        <v>0</v>
      </c>
    </row>
    <row r="163" spans="1:46">
      <c r="A163" s="1" t="s">
        <v>5</v>
      </c>
      <c r="B163" s="1">
        <v>1990</v>
      </c>
      <c r="I163" s="6">
        <f t="shared" si="88"/>
        <v>0</v>
      </c>
      <c r="Q163" s="6">
        <f t="shared" si="72"/>
        <v>0</v>
      </c>
      <c r="R163" s="6">
        <f t="shared" si="73"/>
        <v>0</v>
      </c>
      <c r="S163" s="6">
        <f t="shared" si="74"/>
        <v>0</v>
      </c>
      <c r="T163" s="6">
        <f t="shared" si="75"/>
        <v>0</v>
      </c>
      <c r="U163" s="6">
        <f t="shared" si="76"/>
        <v>0</v>
      </c>
      <c r="V163" s="6">
        <f t="shared" si="77"/>
        <v>0</v>
      </c>
      <c r="W163" s="6">
        <f t="shared" si="78"/>
        <v>0</v>
      </c>
      <c r="X163" s="7" t="e">
        <f t="shared" si="79"/>
        <v>#DIV/0!</v>
      </c>
      <c r="Y163" s="7" t="e">
        <f t="shared" si="80"/>
        <v>#DIV/0!</v>
      </c>
      <c r="Z163" s="7" t="e">
        <f t="shared" si="81"/>
        <v>#DIV/0!</v>
      </c>
      <c r="AA163" s="7" t="e">
        <f t="shared" si="82"/>
        <v>#DIV/0!</v>
      </c>
      <c r="AB163" s="7" t="e">
        <f t="shared" si="83"/>
        <v>#DIV/0!</v>
      </c>
      <c r="AC163" s="7" t="e">
        <f t="shared" si="84"/>
        <v>#DIV/0!</v>
      </c>
      <c r="AD163" s="12" t="e">
        <f t="shared" si="86"/>
        <v>#DIV/0!</v>
      </c>
      <c r="AS163" s="6">
        <v>197798</v>
      </c>
      <c r="AT163" s="2">
        <f t="shared" si="87"/>
        <v>0</v>
      </c>
    </row>
    <row r="164" spans="1:46">
      <c r="A164" s="1" t="s">
        <v>5</v>
      </c>
      <c r="B164" s="1">
        <v>1991</v>
      </c>
      <c r="I164" s="6">
        <f t="shared" si="88"/>
        <v>0</v>
      </c>
      <c r="Q164" s="6">
        <f t="shared" si="72"/>
        <v>0</v>
      </c>
      <c r="R164" s="6">
        <f t="shared" si="73"/>
        <v>0</v>
      </c>
      <c r="S164" s="6">
        <f t="shared" si="74"/>
        <v>0</v>
      </c>
      <c r="T164" s="6">
        <f t="shared" si="75"/>
        <v>0</v>
      </c>
      <c r="U164" s="6">
        <f t="shared" si="76"/>
        <v>0</v>
      </c>
      <c r="V164" s="6">
        <f t="shared" si="77"/>
        <v>0</v>
      </c>
      <c r="W164" s="6">
        <f t="shared" si="78"/>
        <v>0</v>
      </c>
      <c r="X164" s="7" t="e">
        <f t="shared" si="79"/>
        <v>#DIV/0!</v>
      </c>
      <c r="Y164" s="7" t="e">
        <f t="shared" si="80"/>
        <v>#DIV/0!</v>
      </c>
      <c r="Z164" s="7" t="e">
        <f t="shared" si="81"/>
        <v>#DIV/0!</v>
      </c>
      <c r="AA164" s="7" t="e">
        <f t="shared" si="82"/>
        <v>#DIV/0!</v>
      </c>
      <c r="AB164" s="7" t="e">
        <f t="shared" si="83"/>
        <v>#DIV/0!</v>
      </c>
      <c r="AC164" s="7" t="e">
        <f t="shared" si="84"/>
        <v>#DIV/0!</v>
      </c>
      <c r="AD164" s="12" t="e">
        <f t="shared" si="86"/>
        <v>#DIV/0!</v>
      </c>
      <c r="AS164" s="6">
        <v>202874</v>
      </c>
      <c r="AT164" s="2">
        <f t="shared" si="87"/>
        <v>0</v>
      </c>
    </row>
    <row r="165" spans="1:46">
      <c r="A165" s="1" t="s">
        <v>5</v>
      </c>
      <c r="B165" s="1">
        <v>1992</v>
      </c>
      <c r="I165" s="6">
        <f t="shared" si="88"/>
        <v>0</v>
      </c>
      <c r="Q165" s="6">
        <f t="shared" si="72"/>
        <v>0</v>
      </c>
      <c r="R165" s="6">
        <f t="shared" si="73"/>
        <v>0</v>
      </c>
      <c r="S165" s="6">
        <f t="shared" si="74"/>
        <v>0</v>
      </c>
      <c r="T165" s="6">
        <f t="shared" si="75"/>
        <v>0</v>
      </c>
      <c r="U165" s="6">
        <f t="shared" si="76"/>
        <v>0</v>
      </c>
      <c r="V165" s="6">
        <f t="shared" si="77"/>
        <v>0</v>
      </c>
      <c r="W165" s="6">
        <f t="shared" si="78"/>
        <v>0</v>
      </c>
      <c r="X165" s="7" t="e">
        <f t="shared" si="79"/>
        <v>#DIV/0!</v>
      </c>
      <c r="Y165" s="7" t="e">
        <f t="shared" si="80"/>
        <v>#DIV/0!</v>
      </c>
      <c r="Z165" s="7" t="e">
        <f t="shared" si="81"/>
        <v>#DIV/0!</v>
      </c>
      <c r="AA165" s="7" t="e">
        <f t="shared" si="82"/>
        <v>#DIV/0!</v>
      </c>
      <c r="AB165" s="7" t="e">
        <f t="shared" si="83"/>
        <v>#DIV/0!</v>
      </c>
      <c r="AC165" s="7" t="e">
        <f t="shared" si="84"/>
        <v>#DIV/0!</v>
      </c>
      <c r="AD165" s="12" t="e">
        <f t="shared" si="86"/>
        <v>#DIV/0!</v>
      </c>
      <c r="AS165" s="6">
        <v>225507</v>
      </c>
      <c r="AT165" s="2">
        <f t="shared" si="87"/>
        <v>0</v>
      </c>
    </row>
    <row r="166" spans="1:46">
      <c r="A166" s="1" t="s">
        <v>5</v>
      </c>
      <c r="B166" s="1">
        <v>1993</v>
      </c>
      <c r="I166" s="6">
        <f t="shared" si="88"/>
        <v>0</v>
      </c>
      <c r="Q166" s="6">
        <f t="shared" si="72"/>
        <v>0</v>
      </c>
      <c r="R166" s="6">
        <f t="shared" si="73"/>
        <v>0</v>
      </c>
      <c r="S166" s="6">
        <f t="shared" si="74"/>
        <v>0</v>
      </c>
      <c r="T166" s="6">
        <f t="shared" si="75"/>
        <v>0</v>
      </c>
      <c r="U166" s="6">
        <f t="shared" si="76"/>
        <v>0</v>
      </c>
      <c r="V166" s="6">
        <f t="shared" si="77"/>
        <v>0</v>
      </c>
      <c r="W166" s="6">
        <f t="shared" si="78"/>
        <v>0</v>
      </c>
      <c r="X166" s="7" t="e">
        <f t="shared" si="79"/>
        <v>#DIV/0!</v>
      </c>
      <c r="Y166" s="7" t="e">
        <f t="shared" si="80"/>
        <v>#DIV/0!</v>
      </c>
      <c r="Z166" s="7" t="e">
        <f t="shared" si="81"/>
        <v>#DIV/0!</v>
      </c>
      <c r="AA166" s="7" t="e">
        <f t="shared" si="82"/>
        <v>#DIV/0!</v>
      </c>
      <c r="AB166" s="7" t="e">
        <f t="shared" si="83"/>
        <v>#DIV/0!</v>
      </c>
      <c r="AC166" s="7" t="e">
        <f t="shared" si="84"/>
        <v>#DIV/0!</v>
      </c>
      <c r="AD166" s="12" t="e">
        <f t="shared" si="86"/>
        <v>#DIV/0!</v>
      </c>
      <c r="AS166" s="6">
        <v>216231</v>
      </c>
      <c r="AT166" s="2">
        <f t="shared" si="87"/>
        <v>0</v>
      </c>
    </row>
    <row r="167" spans="1:46">
      <c r="A167" s="1" t="s">
        <v>5</v>
      </c>
      <c r="B167" s="1">
        <v>1994</v>
      </c>
      <c r="I167" s="6">
        <f t="shared" si="88"/>
        <v>0</v>
      </c>
      <c r="Q167" s="6">
        <f t="shared" si="72"/>
        <v>0</v>
      </c>
      <c r="R167" s="6">
        <f t="shared" si="73"/>
        <v>0</v>
      </c>
      <c r="S167" s="6">
        <f t="shared" si="74"/>
        <v>0</v>
      </c>
      <c r="T167" s="6">
        <f t="shared" si="75"/>
        <v>0</v>
      </c>
      <c r="U167" s="6">
        <f t="shared" si="76"/>
        <v>0</v>
      </c>
      <c r="V167" s="6">
        <f t="shared" si="77"/>
        <v>0</v>
      </c>
      <c r="W167" s="6">
        <f t="shared" si="78"/>
        <v>0</v>
      </c>
      <c r="X167" s="7" t="e">
        <f t="shared" si="79"/>
        <v>#DIV/0!</v>
      </c>
      <c r="Y167" s="7" t="e">
        <f t="shared" si="80"/>
        <v>#DIV/0!</v>
      </c>
      <c r="Z167" s="7" t="e">
        <f t="shared" si="81"/>
        <v>#DIV/0!</v>
      </c>
      <c r="AA167" s="7" t="e">
        <f t="shared" si="82"/>
        <v>#DIV/0!</v>
      </c>
      <c r="AB167" s="7" t="e">
        <f t="shared" si="83"/>
        <v>#DIV/0!</v>
      </c>
      <c r="AC167" s="7" t="e">
        <f t="shared" si="84"/>
        <v>#DIV/0!</v>
      </c>
      <c r="AD167" s="12" t="e">
        <f t="shared" si="86"/>
        <v>#DIV/0!</v>
      </c>
      <c r="AS167" s="6">
        <v>236043</v>
      </c>
      <c r="AT167" s="2">
        <f t="shared" si="87"/>
        <v>0</v>
      </c>
    </row>
    <row r="168" spans="1:46">
      <c r="A168" s="1" t="s">
        <v>5</v>
      </c>
      <c r="B168" s="1">
        <v>1995</v>
      </c>
      <c r="I168" s="6">
        <f t="shared" si="88"/>
        <v>0</v>
      </c>
      <c r="Q168" s="6">
        <f t="shared" si="72"/>
        <v>0</v>
      </c>
      <c r="R168" s="6">
        <f t="shared" si="73"/>
        <v>0</v>
      </c>
      <c r="S168" s="6">
        <f t="shared" si="74"/>
        <v>0</v>
      </c>
      <c r="T168" s="6">
        <f t="shared" si="75"/>
        <v>0</v>
      </c>
      <c r="U168" s="6">
        <f t="shared" si="76"/>
        <v>0</v>
      </c>
      <c r="V168" s="6">
        <f t="shared" si="77"/>
        <v>0</v>
      </c>
      <c r="W168" s="6">
        <f t="shared" si="78"/>
        <v>0</v>
      </c>
      <c r="X168" s="7" t="e">
        <f t="shared" si="79"/>
        <v>#DIV/0!</v>
      </c>
      <c r="Y168" s="7" t="e">
        <f t="shared" si="80"/>
        <v>#DIV/0!</v>
      </c>
      <c r="Z168" s="7" t="e">
        <f t="shared" si="81"/>
        <v>#DIV/0!</v>
      </c>
      <c r="AA168" s="7" t="e">
        <f t="shared" si="82"/>
        <v>#DIV/0!</v>
      </c>
      <c r="AB168" s="7" t="e">
        <f t="shared" si="83"/>
        <v>#DIV/0!</v>
      </c>
      <c r="AC168" s="7" t="e">
        <f t="shared" si="84"/>
        <v>#DIV/0!</v>
      </c>
      <c r="AD168" s="12" t="e">
        <f t="shared" si="86"/>
        <v>#DIV/0!</v>
      </c>
      <c r="AS168" s="6">
        <v>277066</v>
      </c>
      <c r="AT168" s="2">
        <f t="shared" si="87"/>
        <v>0</v>
      </c>
    </row>
    <row r="169" spans="1:46">
      <c r="A169" s="1" t="s">
        <v>5</v>
      </c>
      <c r="B169" s="1">
        <v>1996</v>
      </c>
      <c r="I169" s="6">
        <f t="shared" si="88"/>
        <v>0</v>
      </c>
      <c r="Q169" s="6">
        <f t="shared" si="72"/>
        <v>0</v>
      </c>
      <c r="R169" s="6">
        <f t="shared" si="73"/>
        <v>0</v>
      </c>
      <c r="S169" s="6">
        <f t="shared" si="74"/>
        <v>0</v>
      </c>
      <c r="T169" s="6">
        <f t="shared" si="75"/>
        <v>0</v>
      </c>
      <c r="U169" s="6">
        <f t="shared" si="76"/>
        <v>0</v>
      </c>
      <c r="V169" s="6">
        <f t="shared" si="77"/>
        <v>0</v>
      </c>
      <c r="W169" s="6">
        <f t="shared" si="78"/>
        <v>0</v>
      </c>
      <c r="X169" s="7" t="e">
        <f t="shared" si="79"/>
        <v>#DIV/0!</v>
      </c>
      <c r="Y169" s="7" t="e">
        <f t="shared" si="80"/>
        <v>#DIV/0!</v>
      </c>
      <c r="Z169" s="7" t="e">
        <f t="shared" si="81"/>
        <v>#DIV/0!</v>
      </c>
      <c r="AA169" s="7" t="e">
        <f t="shared" si="82"/>
        <v>#DIV/0!</v>
      </c>
      <c r="AB169" s="7" t="e">
        <f t="shared" si="83"/>
        <v>#DIV/0!</v>
      </c>
      <c r="AC169" s="7" t="e">
        <f t="shared" si="84"/>
        <v>#DIV/0!</v>
      </c>
      <c r="AD169" s="12" t="e">
        <f t="shared" si="86"/>
        <v>#DIV/0!</v>
      </c>
      <c r="AS169" s="6">
        <v>275623</v>
      </c>
      <c r="AT169" s="2">
        <f t="shared" si="87"/>
        <v>0</v>
      </c>
    </row>
    <row r="170" spans="1:46">
      <c r="A170" s="1" t="s">
        <v>5</v>
      </c>
      <c r="B170" s="1">
        <v>1997</v>
      </c>
      <c r="I170" s="6">
        <f t="shared" si="88"/>
        <v>0</v>
      </c>
      <c r="Q170" s="6">
        <f t="shared" si="72"/>
        <v>0</v>
      </c>
      <c r="R170" s="6">
        <f t="shared" si="73"/>
        <v>0</v>
      </c>
      <c r="S170" s="6">
        <f t="shared" si="74"/>
        <v>0</v>
      </c>
      <c r="T170" s="6">
        <f t="shared" si="75"/>
        <v>0</v>
      </c>
      <c r="U170" s="6">
        <f t="shared" si="76"/>
        <v>0</v>
      </c>
      <c r="V170" s="6">
        <f t="shared" si="77"/>
        <v>0</v>
      </c>
      <c r="W170" s="6">
        <f t="shared" si="78"/>
        <v>0</v>
      </c>
      <c r="X170" s="7" t="e">
        <f t="shared" si="79"/>
        <v>#DIV/0!</v>
      </c>
      <c r="Y170" s="7" t="e">
        <f t="shared" si="80"/>
        <v>#DIV/0!</v>
      </c>
      <c r="Z170" s="7" t="e">
        <f t="shared" si="81"/>
        <v>#DIV/0!</v>
      </c>
      <c r="AA170" s="7" t="e">
        <f t="shared" si="82"/>
        <v>#DIV/0!</v>
      </c>
      <c r="AB170" s="7" t="e">
        <f t="shared" si="83"/>
        <v>#DIV/0!</v>
      </c>
      <c r="AC170" s="7" t="e">
        <f t="shared" si="84"/>
        <v>#DIV/0!</v>
      </c>
      <c r="AD170" s="12" t="e">
        <f t="shared" si="86"/>
        <v>#DIV/0!</v>
      </c>
      <c r="AS170" s="6">
        <v>249596</v>
      </c>
      <c r="AT170" s="2">
        <f t="shared" si="87"/>
        <v>0</v>
      </c>
    </row>
    <row r="171" spans="1:46">
      <c r="A171" s="1" t="s">
        <v>5</v>
      </c>
      <c r="B171" s="1">
        <v>1998</v>
      </c>
      <c r="I171" s="6">
        <f t="shared" si="88"/>
        <v>0</v>
      </c>
      <c r="Q171" s="6">
        <f t="shared" si="72"/>
        <v>0</v>
      </c>
      <c r="R171" s="6">
        <f t="shared" si="73"/>
        <v>0</v>
      </c>
      <c r="S171" s="6">
        <f t="shared" si="74"/>
        <v>0</v>
      </c>
      <c r="T171" s="6">
        <f t="shared" si="75"/>
        <v>0</v>
      </c>
      <c r="U171" s="6">
        <f t="shared" si="76"/>
        <v>0</v>
      </c>
      <c r="V171" s="6">
        <f t="shared" si="77"/>
        <v>0</v>
      </c>
      <c r="W171" s="6">
        <f t="shared" si="78"/>
        <v>0</v>
      </c>
      <c r="X171" s="7" t="e">
        <f t="shared" si="79"/>
        <v>#DIV/0!</v>
      </c>
      <c r="Y171" s="7" t="e">
        <f t="shared" si="80"/>
        <v>#DIV/0!</v>
      </c>
      <c r="Z171" s="7" t="e">
        <f t="shared" si="81"/>
        <v>#DIV/0!</v>
      </c>
      <c r="AA171" s="7" t="e">
        <f t="shared" si="82"/>
        <v>#DIV/0!</v>
      </c>
      <c r="AB171" s="7" t="e">
        <f t="shared" si="83"/>
        <v>#DIV/0!</v>
      </c>
      <c r="AC171" s="7" t="e">
        <f t="shared" si="84"/>
        <v>#DIV/0!</v>
      </c>
      <c r="AD171" s="12" t="e">
        <f t="shared" si="86"/>
        <v>#DIV/0!</v>
      </c>
      <c r="AS171" s="6">
        <v>255572</v>
      </c>
      <c r="AT171" s="2">
        <f t="shared" si="87"/>
        <v>0</v>
      </c>
    </row>
    <row r="172" spans="1:46">
      <c r="A172" s="1" t="s">
        <v>5</v>
      </c>
      <c r="B172" s="1">
        <v>1999</v>
      </c>
      <c r="I172" s="6">
        <f t="shared" si="88"/>
        <v>0</v>
      </c>
      <c r="Q172" s="6">
        <f t="shared" si="72"/>
        <v>0</v>
      </c>
      <c r="R172" s="6">
        <f t="shared" si="73"/>
        <v>0</v>
      </c>
      <c r="S172" s="6">
        <f t="shared" si="74"/>
        <v>0</v>
      </c>
      <c r="T172" s="6">
        <f t="shared" si="75"/>
        <v>0</v>
      </c>
      <c r="U172" s="6">
        <f t="shared" si="76"/>
        <v>0</v>
      </c>
      <c r="V172" s="6">
        <f t="shared" si="77"/>
        <v>0</v>
      </c>
      <c r="W172" s="6">
        <f t="shared" si="78"/>
        <v>0</v>
      </c>
      <c r="X172" s="7" t="e">
        <f t="shared" si="79"/>
        <v>#DIV/0!</v>
      </c>
      <c r="Y172" s="7" t="e">
        <f t="shared" si="80"/>
        <v>#DIV/0!</v>
      </c>
      <c r="Z172" s="7" t="e">
        <f t="shared" si="81"/>
        <v>#DIV/0!</v>
      </c>
      <c r="AA172" s="7" t="e">
        <f t="shared" si="82"/>
        <v>#DIV/0!</v>
      </c>
      <c r="AB172" s="7" t="e">
        <f t="shared" si="83"/>
        <v>#DIV/0!</v>
      </c>
      <c r="AC172" s="7" t="e">
        <f t="shared" si="84"/>
        <v>#DIV/0!</v>
      </c>
      <c r="AD172" s="12" t="e">
        <f t="shared" si="86"/>
        <v>#DIV/0!</v>
      </c>
      <c r="AS172" s="6">
        <v>253866</v>
      </c>
      <c r="AT172" s="2">
        <f t="shared" si="87"/>
        <v>0</v>
      </c>
    </row>
    <row r="173" spans="1:46">
      <c r="A173" s="1" t="s">
        <v>5</v>
      </c>
      <c r="B173" s="1">
        <v>2000</v>
      </c>
      <c r="I173" s="6">
        <f t="shared" si="88"/>
        <v>0</v>
      </c>
      <c r="Q173" s="6">
        <f t="shared" si="72"/>
        <v>0</v>
      </c>
      <c r="R173" s="6">
        <f t="shared" si="73"/>
        <v>0</v>
      </c>
      <c r="S173" s="6">
        <f t="shared" si="74"/>
        <v>0</v>
      </c>
      <c r="T173" s="6">
        <f t="shared" si="75"/>
        <v>0</v>
      </c>
      <c r="U173" s="6">
        <f t="shared" si="76"/>
        <v>0</v>
      </c>
      <c r="V173" s="6">
        <f t="shared" si="77"/>
        <v>0</v>
      </c>
      <c r="W173" s="6">
        <f t="shared" si="78"/>
        <v>0</v>
      </c>
      <c r="X173" s="7" t="e">
        <f t="shared" si="79"/>
        <v>#DIV/0!</v>
      </c>
      <c r="Y173" s="7" t="e">
        <f t="shared" si="80"/>
        <v>#DIV/0!</v>
      </c>
      <c r="Z173" s="7" t="e">
        <f t="shared" si="81"/>
        <v>#DIV/0!</v>
      </c>
      <c r="AA173" s="7" t="e">
        <f t="shared" si="82"/>
        <v>#DIV/0!</v>
      </c>
      <c r="AB173" s="7" t="e">
        <f t="shared" si="83"/>
        <v>#DIV/0!</v>
      </c>
      <c r="AC173" s="7" t="e">
        <f t="shared" si="84"/>
        <v>#DIV/0!</v>
      </c>
      <c r="AD173" s="12" t="e">
        <f t="shared" si="86"/>
        <v>#DIV/0!</v>
      </c>
      <c r="AS173" s="6">
        <v>232856</v>
      </c>
      <c r="AT173" s="2">
        <f t="shared" si="87"/>
        <v>0</v>
      </c>
    </row>
    <row r="174" spans="1:46">
      <c r="A174" s="1" t="s">
        <v>5</v>
      </c>
      <c r="B174" s="1">
        <v>2001</v>
      </c>
      <c r="I174" s="6">
        <f t="shared" si="88"/>
        <v>0</v>
      </c>
      <c r="Q174" s="6">
        <f t="shared" si="72"/>
        <v>0</v>
      </c>
      <c r="R174" s="6">
        <f t="shared" si="73"/>
        <v>0</v>
      </c>
      <c r="S174" s="6">
        <f t="shared" si="74"/>
        <v>0</v>
      </c>
      <c r="T174" s="6">
        <f t="shared" si="75"/>
        <v>0</v>
      </c>
      <c r="U174" s="6">
        <f t="shared" si="76"/>
        <v>0</v>
      </c>
      <c r="V174" s="6">
        <f t="shared" si="77"/>
        <v>0</v>
      </c>
      <c r="W174" s="6">
        <f t="shared" si="78"/>
        <v>0</v>
      </c>
      <c r="X174" s="7" t="e">
        <f t="shared" si="79"/>
        <v>#DIV/0!</v>
      </c>
      <c r="Y174" s="7" t="e">
        <f t="shared" si="80"/>
        <v>#DIV/0!</v>
      </c>
      <c r="Z174" s="7" t="e">
        <f t="shared" si="81"/>
        <v>#DIV/0!</v>
      </c>
      <c r="AA174" s="7" t="e">
        <f t="shared" si="82"/>
        <v>#DIV/0!</v>
      </c>
      <c r="AB174" s="7" t="e">
        <f t="shared" si="83"/>
        <v>#DIV/0!</v>
      </c>
      <c r="AC174" s="7" t="e">
        <f t="shared" si="84"/>
        <v>#DIV/0!</v>
      </c>
      <c r="AD174" s="12" t="e">
        <f t="shared" si="86"/>
        <v>#DIV/0!</v>
      </c>
      <c r="AS174" s="6">
        <v>231898</v>
      </c>
      <c r="AT174" s="2">
        <f t="shared" si="87"/>
        <v>0</v>
      </c>
    </row>
    <row r="175" spans="1:46">
      <c r="A175" s="1" t="s">
        <v>5</v>
      </c>
      <c r="B175" s="1">
        <v>2002</v>
      </c>
      <c r="I175" s="6">
        <f t="shared" si="88"/>
        <v>0</v>
      </c>
      <c r="Q175" s="6">
        <f t="shared" si="72"/>
        <v>0</v>
      </c>
      <c r="R175" s="6">
        <f t="shared" si="73"/>
        <v>0</v>
      </c>
      <c r="S175" s="6">
        <f t="shared" si="74"/>
        <v>0</v>
      </c>
      <c r="T175" s="6">
        <f t="shared" si="75"/>
        <v>0</v>
      </c>
      <c r="U175" s="6">
        <f t="shared" si="76"/>
        <v>0</v>
      </c>
      <c r="V175" s="6">
        <f t="shared" si="77"/>
        <v>0</v>
      </c>
      <c r="W175" s="6">
        <f t="shared" si="78"/>
        <v>0</v>
      </c>
      <c r="X175" s="7" t="e">
        <f t="shared" si="79"/>
        <v>#DIV/0!</v>
      </c>
      <c r="Y175" s="7" t="e">
        <f t="shared" si="80"/>
        <v>#DIV/0!</v>
      </c>
      <c r="Z175" s="7" t="e">
        <f t="shared" si="81"/>
        <v>#DIV/0!</v>
      </c>
      <c r="AA175" s="7" t="e">
        <f t="shared" si="82"/>
        <v>#DIV/0!</v>
      </c>
      <c r="AB175" s="7" t="e">
        <f t="shared" si="83"/>
        <v>#DIV/0!</v>
      </c>
      <c r="AC175" s="7" t="e">
        <f t="shared" si="84"/>
        <v>#DIV/0!</v>
      </c>
      <c r="AD175" s="12" t="e">
        <f t="shared" si="86"/>
        <v>#DIV/0!</v>
      </c>
      <c r="AS175" s="6">
        <v>252579</v>
      </c>
      <c r="AT175" s="2">
        <f t="shared" si="87"/>
        <v>0</v>
      </c>
    </row>
    <row r="176" spans="1:46">
      <c r="A176" s="1" t="s">
        <v>5</v>
      </c>
      <c r="B176" s="1">
        <v>2003</v>
      </c>
      <c r="I176" s="6">
        <f t="shared" si="88"/>
        <v>0</v>
      </c>
      <c r="Q176" s="6">
        <f t="shared" si="72"/>
        <v>0</v>
      </c>
      <c r="R176" s="6">
        <f t="shared" si="73"/>
        <v>0</v>
      </c>
      <c r="S176" s="6">
        <f t="shared" si="74"/>
        <v>0</v>
      </c>
      <c r="T176" s="6">
        <f t="shared" si="75"/>
        <v>0</v>
      </c>
      <c r="U176" s="6">
        <f t="shared" si="76"/>
        <v>0</v>
      </c>
      <c r="V176" s="6">
        <f t="shared" si="77"/>
        <v>0</v>
      </c>
      <c r="W176" s="6">
        <f t="shared" si="78"/>
        <v>0</v>
      </c>
      <c r="X176" s="7" t="e">
        <f t="shared" si="79"/>
        <v>#DIV/0!</v>
      </c>
      <c r="Y176" s="7" t="e">
        <f t="shared" si="80"/>
        <v>#DIV/0!</v>
      </c>
      <c r="Z176" s="7" t="e">
        <f t="shared" si="81"/>
        <v>#DIV/0!</v>
      </c>
      <c r="AA176" s="7" t="e">
        <f t="shared" si="82"/>
        <v>#DIV/0!</v>
      </c>
      <c r="AB176" s="7" t="e">
        <f t="shared" si="83"/>
        <v>#DIV/0!</v>
      </c>
      <c r="AC176" s="7" t="e">
        <f t="shared" si="84"/>
        <v>#DIV/0!</v>
      </c>
      <c r="AD176" s="12" t="e">
        <f t="shared" si="86"/>
        <v>#DIV/0!</v>
      </c>
      <c r="AS176" s="6">
        <v>310492</v>
      </c>
      <c r="AT176" s="2">
        <f t="shared" si="87"/>
        <v>0</v>
      </c>
    </row>
    <row r="177" spans="1:46">
      <c r="A177" s="1" t="s">
        <v>5</v>
      </c>
      <c r="B177" s="1">
        <v>2004</v>
      </c>
      <c r="I177" s="6">
        <f t="shared" si="88"/>
        <v>0</v>
      </c>
      <c r="Q177" s="6">
        <f t="shared" si="72"/>
        <v>0</v>
      </c>
      <c r="R177" s="6">
        <f t="shared" si="73"/>
        <v>0</v>
      </c>
      <c r="S177" s="6">
        <f t="shared" si="74"/>
        <v>0</v>
      </c>
      <c r="T177" s="6">
        <f t="shared" si="75"/>
        <v>0</v>
      </c>
      <c r="U177" s="6">
        <f t="shared" si="76"/>
        <v>0</v>
      </c>
      <c r="V177" s="6">
        <f t="shared" si="77"/>
        <v>0</v>
      </c>
      <c r="W177" s="6">
        <f t="shared" si="78"/>
        <v>0</v>
      </c>
      <c r="X177" s="7" t="e">
        <f t="shared" si="79"/>
        <v>#DIV/0!</v>
      </c>
      <c r="Y177" s="7" t="e">
        <f t="shared" si="80"/>
        <v>#DIV/0!</v>
      </c>
      <c r="Z177" s="7" t="e">
        <f t="shared" si="81"/>
        <v>#DIV/0!</v>
      </c>
      <c r="AA177" s="7" t="e">
        <f t="shared" si="82"/>
        <v>#DIV/0!</v>
      </c>
      <c r="AB177" s="7" t="e">
        <f t="shared" si="83"/>
        <v>#DIV/0!</v>
      </c>
      <c r="AC177" s="7" t="e">
        <f t="shared" si="84"/>
        <v>#DIV/0!</v>
      </c>
      <c r="AD177" s="12" t="e">
        <f t="shared" si="86"/>
        <v>#DIV/0!</v>
      </c>
      <c r="AS177" s="6">
        <v>359474</v>
      </c>
      <c r="AT177" s="2">
        <f t="shared" si="87"/>
        <v>0</v>
      </c>
    </row>
    <row r="178" spans="1:46">
      <c r="A178" s="1" t="s">
        <v>5</v>
      </c>
      <c r="B178" s="1">
        <v>2005</v>
      </c>
      <c r="I178" s="6">
        <f t="shared" si="88"/>
        <v>0</v>
      </c>
      <c r="Q178" s="6">
        <f t="shared" si="72"/>
        <v>0</v>
      </c>
      <c r="R178" s="6">
        <f t="shared" si="73"/>
        <v>0</v>
      </c>
      <c r="S178" s="6">
        <f t="shared" si="74"/>
        <v>0</v>
      </c>
      <c r="T178" s="6">
        <f t="shared" si="75"/>
        <v>0</v>
      </c>
      <c r="U178" s="6">
        <f t="shared" si="76"/>
        <v>0</v>
      </c>
      <c r="V178" s="6">
        <f t="shared" si="77"/>
        <v>0</v>
      </c>
      <c r="W178" s="6">
        <f t="shared" si="78"/>
        <v>0</v>
      </c>
      <c r="X178" s="7" t="e">
        <f t="shared" si="79"/>
        <v>#DIV/0!</v>
      </c>
      <c r="Y178" s="7" t="e">
        <f t="shared" si="80"/>
        <v>#DIV/0!</v>
      </c>
      <c r="Z178" s="7" t="e">
        <f t="shared" si="81"/>
        <v>#DIV/0!</v>
      </c>
      <c r="AA178" s="7" t="e">
        <f t="shared" si="82"/>
        <v>#DIV/0!</v>
      </c>
      <c r="AB178" s="7" t="e">
        <f t="shared" si="83"/>
        <v>#DIV/0!</v>
      </c>
      <c r="AC178" s="7" t="e">
        <f t="shared" si="84"/>
        <v>#DIV/0!</v>
      </c>
      <c r="AD178" s="12" t="e">
        <f t="shared" si="86"/>
        <v>#DIV/0!</v>
      </c>
      <c r="AS178" s="6">
        <v>376166</v>
      </c>
      <c r="AT178" s="2">
        <f t="shared" si="87"/>
        <v>0</v>
      </c>
    </row>
    <row r="179" spans="1:46">
      <c r="A179" s="1" t="s">
        <v>5</v>
      </c>
      <c r="B179" s="1">
        <v>2006</v>
      </c>
      <c r="I179" s="6">
        <f t="shared" si="88"/>
        <v>0</v>
      </c>
      <c r="Q179" s="6">
        <f t="shared" si="72"/>
        <v>0</v>
      </c>
      <c r="R179" s="6">
        <f t="shared" si="73"/>
        <v>0</v>
      </c>
      <c r="S179" s="6">
        <f t="shared" si="74"/>
        <v>0</v>
      </c>
      <c r="T179" s="6">
        <f t="shared" si="75"/>
        <v>0</v>
      </c>
      <c r="U179" s="6">
        <f t="shared" si="76"/>
        <v>0</v>
      </c>
      <c r="V179" s="6">
        <f t="shared" si="77"/>
        <v>0</v>
      </c>
      <c r="W179" s="6">
        <f t="shared" si="78"/>
        <v>0</v>
      </c>
      <c r="X179" s="7" t="e">
        <f t="shared" si="79"/>
        <v>#DIV/0!</v>
      </c>
      <c r="Y179" s="7" t="e">
        <f t="shared" si="80"/>
        <v>#DIV/0!</v>
      </c>
      <c r="Z179" s="7" t="e">
        <f t="shared" si="81"/>
        <v>#DIV/0!</v>
      </c>
      <c r="AA179" s="7" t="e">
        <f t="shared" si="82"/>
        <v>#DIV/0!</v>
      </c>
      <c r="AB179" s="7" t="e">
        <f t="shared" si="83"/>
        <v>#DIV/0!</v>
      </c>
      <c r="AC179" s="7" t="e">
        <f t="shared" si="84"/>
        <v>#DIV/0!</v>
      </c>
      <c r="AD179" s="12" t="e">
        <f t="shared" si="86"/>
        <v>#DIV/0!</v>
      </c>
      <c r="AS179" s="6">
        <v>398141</v>
      </c>
      <c r="AT179" s="2">
        <f t="shared" si="87"/>
        <v>0</v>
      </c>
    </row>
    <row r="180" spans="1:46">
      <c r="A180" s="1" t="s">
        <v>5</v>
      </c>
      <c r="B180" s="1">
        <v>2007</v>
      </c>
      <c r="I180" s="6">
        <f t="shared" si="88"/>
        <v>0</v>
      </c>
      <c r="Q180" s="6">
        <f t="shared" si="72"/>
        <v>0</v>
      </c>
      <c r="R180" s="6">
        <f t="shared" si="73"/>
        <v>0</v>
      </c>
      <c r="S180" s="6">
        <f t="shared" si="74"/>
        <v>0</v>
      </c>
      <c r="T180" s="6">
        <f t="shared" si="75"/>
        <v>0</v>
      </c>
      <c r="U180" s="6">
        <f t="shared" si="76"/>
        <v>0</v>
      </c>
      <c r="V180" s="6">
        <f t="shared" si="77"/>
        <v>0</v>
      </c>
      <c r="W180" s="6">
        <f t="shared" si="78"/>
        <v>0</v>
      </c>
      <c r="X180" s="7" t="e">
        <f t="shared" si="79"/>
        <v>#DIV/0!</v>
      </c>
      <c r="Y180" s="7" t="e">
        <f t="shared" si="80"/>
        <v>#DIV/0!</v>
      </c>
      <c r="Z180" s="7" t="e">
        <f t="shared" si="81"/>
        <v>#DIV/0!</v>
      </c>
      <c r="AA180" s="7" t="e">
        <f t="shared" si="82"/>
        <v>#DIV/0!</v>
      </c>
      <c r="AB180" s="7" t="e">
        <f t="shared" si="83"/>
        <v>#DIV/0!</v>
      </c>
      <c r="AC180" s="7" t="e">
        <f t="shared" si="84"/>
        <v>#DIV/0!</v>
      </c>
      <c r="AD180" s="12" t="e">
        <f t="shared" si="86"/>
        <v>#DIV/0!</v>
      </c>
      <c r="AS180" s="6">
        <v>453636</v>
      </c>
      <c r="AT180" s="2">
        <f t="shared" si="87"/>
        <v>0</v>
      </c>
    </row>
    <row r="181" spans="1:46">
      <c r="A181" s="1" t="s">
        <v>5</v>
      </c>
      <c r="B181" s="1">
        <v>2008</v>
      </c>
      <c r="I181" s="6">
        <f t="shared" si="88"/>
        <v>0</v>
      </c>
      <c r="Q181" s="6">
        <f t="shared" si="72"/>
        <v>0</v>
      </c>
      <c r="R181" s="6">
        <f t="shared" si="73"/>
        <v>0</v>
      </c>
      <c r="S181" s="6">
        <f t="shared" si="74"/>
        <v>0</v>
      </c>
      <c r="T181" s="6">
        <f t="shared" si="75"/>
        <v>0</v>
      </c>
      <c r="U181" s="6">
        <f t="shared" si="76"/>
        <v>0</v>
      </c>
      <c r="V181" s="6">
        <f t="shared" si="77"/>
        <v>0</v>
      </c>
      <c r="W181" s="6">
        <f t="shared" si="78"/>
        <v>0</v>
      </c>
      <c r="X181" s="7" t="e">
        <f t="shared" si="79"/>
        <v>#DIV/0!</v>
      </c>
      <c r="Y181" s="7" t="e">
        <f t="shared" si="80"/>
        <v>#DIV/0!</v>
      </c>
      <c r="Z181" s="7" t="e">
        <f t="shared" si="81"/>
        <v>#DIV/0!</v>
      </c>
      <c r="AA181" s="7" t="e">
        <f t="shared" si="82"/>
        <v>#DIV/0!</v>
      </c>
      <c r="AB181" s="7" t="e">
        <f t="shared" si="83"/>
        <v>#DIV/0!</v>
      </c>
      <c r="AC181" s="7" t="e">
        <f t="shared" si="84"/>
        <v>#DIV/0!</v>
      </c>
      <c r="AD181" s="12" t="e">
        <f t="shared" si="86"/>
        <v>#DIV/0!</v>
      </c>
      <c r="AS181" s="6">
        <v>507144</v>
      </c>
      <c r="AT181" s="2">
        <f t="shared" si="87"/>
        <v>0</v>
      </c>
    </row>
    <row r="182" spans="1:46">
      <c r="I182" s="6">
        <f t="shared" si="88"/>
        <v>0</v>
      </c>
      <c r="Q182" s="6">
        <f t="shared" si="72"/>
        <v>0</v>
      </c>
      <c r="R182" s="6">
        <f t="shared" si="73"/>
        <v>0</v>
      </c>
      <c r="S182" s="6">
        <f t="shared" si="74"/>
        <v>0</v>
      </c>
      <c r="T182" s="6">
        <f t="shared" si="75"/>
        <v>0</v>
      </c>
      <c r="U182" s="6">
        <f t="shared" si="76"/>
        <v>0</v>
      </c>
      <c r="V182" s="6">
        <f t="shared" si="77"/>
        <v>0</v>
      </c>
      <c r="W182" s="6">
        <f t="shared" si="78"/>
        <v>0</v>
      </c>
      <c r="X182" s="7" t="e">
        <f t="shared" si="79"/>
        <v>#DIV/0!</v>
      </c>
      <c r="Y182" s="7" t="e">
        <f t="shared" si="80"/>
        <v>#DIV/0!</v>
      </c>
      <c r="Z182" s="7" t="e">
        <f t="shared" si="81"/>
        <v>#DIV/0!</v>
      </c>
      <c r="AA182" s="7" t="e">
        <f t="shared" si="82"/>
        <v>#DIV/0!</v>
      </c>
      <c r="AB182" s="7" t="e">
        <f t="shared" si="83"/>
        <v>#DIV/0!</v>
      </c>
      <c r="AC182" s="7" t="e">
        <f t="shared" si="84"/>
        <v>#DIV/0!</v>
      </c>
      <c r="AD182" s="12" t="e">
        <f t="shared" si="86"/>
        <v>#DIV/0!</v>
      </c>
      <c r="AS182" s="6" t="s">
        <v>5</v>
      </c>
      <c r="AT182" s="2" t="e">
        <f t="shared" si="87"/>
        <v>#VALUE!</v>
      </c>
    </row>
    <row r="183" spans="1:46">
      <c r="A183" s="1" t="s">
        <v>6</v>
      </c>
      <c r="B183" s="1">
        <v>1980</v>
      </c>
      <c r="C183" s="6">
        <v>14554.168804999899</v>
      </c>
      <c r="D183" s="6">
        <v>25.55976141</v>
      </c>
      <c r="E183" s="6">
        <v>656.06164519000004</v>
      </c>
      <c r="F183" s="6">
        <v>1301.1534518999999</v>
      </c>
      <c r="G183" s="6">
        <v>416.93362833999998</v>
      </c>
      <c r="H183" s="6">
        <v>3610.47730976</v>
      </c>
      <c r="I183" s="6">
        <f t="shared" si="88"/>
        <v>8543.9830083998968</v>
      </c>
      <c r="J183" s="6">
        <v>14152.626166</v>
      </c>
      <c r="K183" s="6">
        <v>79.262960000000007</v>
      </c>
      <c r="L183" s="6">
        <v>423.94002892999902</v>
      </c>
      <c r="M183" s="6">
        <v>1632.4724692</v>
      </c>
      <c r="N183" s="6">
        <v>88.290128870000004</v>
      </c>
      <c r="O183" s="6">
        <v>3620.6320647699899</v>
      </c>
      <c r="P183" s="6">
        <v>8308.0285142300108</v>
      </c>
      <c r="Q183" s="6">
        <f t="shared" si="72"/>
        <v>28706.794970999901</v>
      </c>
      <c r="R183" s="6">
        <f t="shared" si="73"/>
        <v>104.82272141000001</v>
      </c>
      <c r="S183" s="6">
        <f t="shared" si="74"/>
        <v>1080.0016741199991</v>
      </c>
      <c r="T183" s="6">
        <f t="shared" si="75"/>
        <v>2933.6259210999997</v>
      </c>
      <c r="U183" s="6">
        <f t="shared" si="76"/>
        <v>505.22375720999997</v>
      </c>
      <c r="V183" s="6">
        <f t="shared" si="77"/>
        <v>7231.1093745299895</v>
      </c>
      <c r="W183" s="6">
        <f t="shared" si="78"/>
        <v>16852.011522629909</v>
      </c>
      <c r="X183" s="7">
        <f t="shared" si="79"/>
        <v>3.6514951082450594E-3</v>
      </c>
      <c r="Y183" s="7">
        <f t="shared" si="80"/>
        <v>3.7621813065897305E-2</v>
      </c>
      <c r="Z183" s="7">
        <f t="shared" si="81"/>
        <v>0.10219273604258501</v>
      </c>
      <c r="AA183" s="7">
        <f t="shared" si="82"/>
        <v>1.7599448413533648E-2</v>
      </c>
      <c r="AB183" s="7">
        <f t="shared" si="83"/>
        <v>0.25189539207825118</v>
      </c>
      <c r="AC183" s="7">
        <f t="shared" si="84"/>
        <v>0.58703911529148767</v>
      </c>
      <c r="AD183" s="12">
        <f t="shared" si="86"/>
        <v>0.99999999999999989</v>
      </c>
      <c r="AS183" s="6">
        <v>53140</v>
      </c>
      <c r="AT183" s="2">
        <f t="shared" si="87"/>
        <v>0.27388349275498491</v>
      </c>
    </row>
    <row r="184" spans="1:46">
      <c r="A184" s="1" t="s">
        <v>6</v>
      </c>
      <c r="B184" s="1">
        <v>1981</v>
      </c>
      <c r="C184" s="6">
        <v>13424.101993</v>
      </c>
      <c r="D184" s="6">
        <v>23.25456939</v>
      </c>
      <c r="E184" s="6">
        <v>780.95168603000002</v>
      </c>
      <c r="F184" s="6">
        <v>1144.766216</v>
      </c>
      <c r="G184" s="6">
        <v>448.75495043000001</v>
      </c>
      <c r="H184" s="6">
        <v>3264.1235847500002</v>
      </c>
      <c r="I184" s="6">
        <f t="shared" si="88"/>
        <v>7762.2509864000012</v>
      </c>
      <c r="J184" s="6">
        <v>14016.315962000001</v>
      </c>
      <c r="K184" s="6">
        <v>42.347572</v>
      </c>
      <c r="L184" s="6">
        <v>497.01553740000003</v>
      </c>
      <c r="M184" s="6">
        <v>1519.3255202</v>
      </c>
      <c r="N184" s="6">
        <v>101.77662410000001</v>
      </c>
      <c r="O184" s="6">
        <v>3145.6576817300001</v>
      </c>
      <c r="P184" s="6">
        <v>8710.1930265699993</v>
      </c>
      <c r="Q184" s="6">
        <f t="shared" si="72"/>
        <v>27440.417955000001</v>
      </c>
      <c r="R184" s="6">
        <f t="shared" si="73"/>
        <v>65.60214139</v>
      </c>
      <c r="S184" s="6">
        <f t="shared" si="74"/>
        <v>1277.9672234300001</v>
      </c>
      <c r="T184" s="6">
        <f t="shared" si="75"/>
        <v>2664.0917362</v>
      </c>
      <c r="U184" s="6">
        <f t="shared" si="76"/>
        <v>550.53157453000006</v>
      </c>
      <c r="V184" s="6">
        <f t="shared" si="77"/>
        <v>6409.7812664800003</v>
      </c>
      <c r="W184" s="6">
        <f t="shared" si="78"/>
        <v>16472.444012970001</v>
      </c>
      <c r="X184" s="7">
        <f t="shared" si="79"/>
        <v>2.3907121785674708E-3</v>
      </c>
      <c r="Y184" s="7">
        <f t="shared" si="80"/>
        <v>4.6572440169306457E-2</v>
      </c>
      <c r="Z184" s="7">
        <f t="shared" si="81"/>
        <v>9.7086412479900575E-2</v>
      </c>
      <c r="AA184" s="7">
        <f t="shared" si="82"/>
        <v>2.0062798439616551E-2</v>
      </c>
      <c r="AB184" s="7">
        <f t="shared" si="83"/>
        <v>0.23358905381803979</v>
      </c>
      <c r="AC184" s="7">
        <f t="shared" si="84"/>
        <v>0.60029858291456917</v>
      </c>
      <c r="AD184" s="12">
        <f t="shared" si="86"/>
        <v>1</v>
      </c>
      <c r="AS184" s="6">
        <v>52027</v>
      </c>
      <c r="AT184" s="2">
        <f t="shared" si="87"/>
        <v>0.25802183468199202</v>
      </c>
    </row>
    <row r="185" spans="1:46">
      <c r="A185" s="1" t="s">
        <v>6</v>
      </c>
      <c r="B185" s="1">
        <v>1982</v>
      </c>
      <c r="C185" s="6">
        <v>12651.268607</v>
      </c>
      <c r="D185" s="6">
        <v>25.01060876</v>
      </c>
      <c r="E185" s="6">
        <v>607.39752458999897</v>
      </c>
      <c r="F185" s="6">
        <v>982.870746539999</v>
      </c>
      <c r="G185" s="6">
        <v>460.53458783999997</v>
      </c>
      <c r="H185" s="6">
        <v>3337.1308014199899</v>
      </c>
      <c r="I185" s="6">
        <f t="shared" si="88"/>
        <v>7238.3243378500138</v>
      </c>
      <c r="J185" s="6">
        <v>13133.117358</v>
      </c>
      <c r="K185" s="6">
        <v>39.781112</v>
      </c>
      <c r="L185" s="6">
        <v>388.07863312000001</v>
      </c>
      <c r="M185" s="6">
        <v>1442.5843786999999</v>
      </c>
      <c r="N185" s="6">
        <v>124.85701818</v>
      </c>
      <c r="O185" s="6">
        <v>2842.1523750699998</v>
      </c>
      <c r="P185" s="6">
        <v>8295.6638409299994</v>
      </c>
      <c r="Q185" s="6">
        <f t="shared" si="72"/>
        <v>25784.385965000001</v>
      </c>
      <c r="R185" s="6">
        <f t="shared" si="73"/>
        <v>64.791720760000004</v>
      </c>
      <c r="S185" s="6">
        <f t="shared" si="74"/>
        <v>995.47615770999892</v>
      </c>
      <c r="T185" s="6">
        <f t="shared" si="75"/>
        <v>2425.4551252399988</v>
      </c>
      <c r="U185" s="6">
        <f t="shared" si="76"/>
        <v>585.39160601999993</v>
      </c>
      <c r="V185" s="6">
        <f t="shared" si="77"/>
        <v>6179.2831764899893</v>
      </c>
      <c r="W185" s="6">
        <f t="shared" si="78"/>
        <v>15533.988178780013</v>
      </c>
      <c r="X185" s="7">
        <f t="shared" si="79"/>
        <v>2.512827757385767E-3</v>
      </c>
      <c r="Y185" s="7">
        <f t="shared" si="80"/>
        <v>3.8607712398552707E-2</v>
      </c>
      <c r="Z185" s="7">
        <f t="shared" si="81"/>
        <v>9.4066817357308305E-2</v>
      </c>
      <c r="AA185" s="7">
        <f t="shared" si="82"/>
        <v>2.2703337082163471E-2</v>
      </c>
      <c r="AB185" s="7">
        <f t="shared" si="83"/>
        <v>0.23965213617566125</v>
      </c>
      <c r="AC185" s="7">
        <f t="shared" si="84"/>
        <v>0.60245716922892845</v>
      </c>
      <c r="AD185" s="12">
        <f t="shared" si="86"/>
        <v>1</v>
      </c>
      <c r="AS185" s="6">
        <v>52537</v>
      </c>
      <c r="AT185" s="2">
        <f t="shared" si="87"/>
        <v>0.24080683341264253</v>
      </c>
    </row>
    <row r="186" spans="1:46">
      <c r="A186" s="1" t="s">
        <v>6</v>
      </c>
      <c r="B186" s="1">
        <v>1983</v>
      </c>
      <c r="C186" s="6">
        <v>12190.897946999899</v>
      </c>
      <c r="D186" s="6">
        <v>28.603983060000001</v>
      </c>
      <c r="E186" s="6">
        <v>515.21379865999995</v>
      </c>
      <c r="F186" s="6">
        <v>903.52777455</v>
      </c>
      <c r="G186" s="6">
        <v>607.49188052</v>
      </c>
      <c r="H186" s="6">
        <v>3276.78515634</v>
      </c>
      <c r="I186" s="6">
        <f t="shared" si="88"/>
        <v>6859.2753538698998</v>
      </c>
      <c r="J186" s="6">
        <v>12519.371341</v>
      </c>
      <c r="K186" s="6">
        <v>45.893441000000003</v>
      </c>
      <c r="L186" s="6">
        <v>467.23550212999902</v>
      </c>
      <c r="M186" s="6">
        <v>1319.9772198999999</v>
      </c>
      <c r="N186" s="6">
        <v>131.728608479999</v>
      </c>
      <c r="O186" s="6">
        <v>2926.2088823099898</v>
      </c>
      <c r="P186" s="6">
        <v>7628.3276871800117</v>
      </c>
      <c r="Q186" s="6">
        <f t="shared" ref="Q186:Q251" si="89">J186+C186</f>
        <v>24710.269287999901</v>
      </c>
      <c r="R186" s="6">
        <f t="shared" ref="R186:R251" si="90">K186+D186</f>
        <v>74.49742406</v>
      </c>
      <c r="S186" s="6">
        <f t="shared" ref="S186:S251" si="91">L186+E186</f>
        <v>982.44930078999892</v>
      </c>
      <c r="T186" s="6">
        <f t="shared" ref="T186:T251" si="92">M186+F186</f>
        <v>2223.5049944499997</v>
      </c>
      <c r="U186" s="6">
        <f t="shared" ref="U186:U251" si="93">N186+G186</f>
        <v>739.22048899999902</v>
      </c>
      <c r="V186" s="6">
        <f t="shared" ref="V186:V251" si="94">O186+H186</f>
        <v>6202.9940386499893</v>
      </c>
      <c r="W186" s="6">
        <f t="shared" ref="W186:W251" si="95">P186+I186</f>
        <v>14487.603041049912</v>
      </c>
      <c r="X186" s="7">
        <f t="shared" ref="X186:X251" si="96">R186/$Q186</f>
        <v>3.0148365925003633E-3</v>
      </c>
      <c r="Y186" s="7">
        <f t="shared" ref="Y186:Y251" si="97">S186/$Q186</f>
        <v>3.9758745213962839E-2</v>
      </c>
      <c r="Z186" s="7">
        <f t="shared" ref="Z186:Z251" si="98">T186/$Q186</f>
        <v>8.9983033715047567E-2</v>
      </c>
      <c r="AA186" s="7">
        <f t="shared" ref="AA186:AA251" si="99">U186/$Q186</f>
        <v>2.9915517325381322E-2</v>
      </c>
      <c r="AB186" s="7">
        <f t="shared" ref="AB186:AB251" si="100">V186/$Q186</f>
        <v>0.25102899391154598</v>
      </c>
      <c r="AC186" s="7">
        <f t="shared" ref="AC186:AC251" si="101">W186/$Q186</f>
        <v>0.58629887324156182</v>
      </c>
      <c r="AD186" s="12">
        <f t="shared" si="86"/>
        <v>0.99999999999999989</v>
      </c>
      <c r="AS186" s="6">
        <v>50443</v>
      </c>
      <c r="AT186" s="2">
        <f t="shared" si="87"/>
        <v>0.24167670334833177</v>
      </c>
    </row>
    <row r="187" spans="1:46">
      <c r="A187" s="1" t="s">
        <v>6</v>
      </c>
      <c r="B187" s="1">
        <v>1984</v>
      </c>
      <c r="C187" s="6">
        <v>11695.58376</v>
      </c>
      <c r="D187" s="6">
        <v>24.372932689999999</v>
      </c>
      <c r="E187" s="6">
        <v>422.79660453000002</v>
      </c>
      <c r="F187" s="6">
        <v>990.84735622000005</v>
      </c>
      <c r="G187" s="6">
        <v>575.65365985000005</v>
      </c>
      <c r="H187" s="6">
        <v>3279.9802277200001</v>
      </c>
      <c r="I187" s="6">
        <f t="shared" si="88"/>
        <v>6401.9329789900003</v>
      </c>
      <c r="J187" s="6">
        <v>13507.338217</v>
      </c>
      <c r="K187" s="6">
        <v>86.579419000000001</v>
      </c>
      <c r="L187" s="6">
        <v>884.09992900999896</v>
      </c>
      <c r="M187" s="6">
        <v>1580.3240552</v>
      </c>
      <c r="N187" s="6">
        <v>159.12308740999899</v>
      </c>
      <c r="O187" s="6">
        <v>3171.1934113799998</v>
      </c>
      <c r="P187" s="6">
        <v>7626.018315000003</v>
      </c>
      <c r="Q187" s="6">
        <f t="shared" si="89"/>
        <v>25202.921976999998</v>
      </c>
      <c r="R187" s="6">
        <f t="shared" si="90"/>
        <v>110.95235169</v>
      </c>
      <c r="S187" s="6">
        <f t="shared" si="91"/>
        <v>1306.8965335399989</v>
      </c>
      <c r="T187" s="6">
        <f t="shared" si="92"/>
        <v>2571.1714114199999</v>
      </c>
      <c r="U187" s="6">
        <f t="shared" si="93"/>
        <v>734.77674725999907</v>
      </c>
      <c r="V187" s="6">
        <f t="shared" si="94"/>
        <v>6451.1736390999995</v>
      </c>
      <c r="W187" s="6">
        <f t="shared" si="95"/>
        <v>14027.951293990003</v>
      </c>
      <c r="X187" s="7">
        <f t="shared" si="96"/>
        <v>4.4023606386296918E-3</v>
      </c>
      <c r="Y187" s="7">
        <f t="shared" si="97"/>
        <v>5.1854960894322615E-2</v>
      </c>
      <c r="Z187" s="7">
        <f t="shared" si="98"/>
        <v>0.10201878233668429</v>
      </c>
      <c r="AA187" s="7">
        <f t="shared" si="99"/>
        <v>2.9154426932343439E-2</v>
      </c>
      <c r="AB187" s="7">
        <f t="shared" si="100"/>
        <v>0.25596927391940083</v>
      </c>
      <c r="AC187" s="7">
        <f t="shared" si="101"/>
        <v>0.55660019527861926</v>
      </c>
      <c r="AD187" s="12">
        <f t="shared" si="86"/>
        <v>1</v>
      </c>
      <c r="AS187" s="6">
        <v>52364</v>
      </c>
      <c r="AT187" s="2">
        <f t="shared" si="87"/>
        <v>0.22335161103047896</v>
      </c>
    </row>
    <row r="188" spans="1:46">
      <c r="A188" s="1" t="s">
        <v>6</v>
      </c>
      <c r="B188" s="1">
        <v>1985</v>
      </c>
      <c r="C188" s="6">
        <v>12469.455798999899</v>
      </c>
      <c r="D188" s="6">
        <v>27.70053575</v>
      </c>
      <c r="E188" s="6">
        <v>496.82574457999903</v>
      </c>
      <c r="F188" s="6">
        <v>994.64058014</v>
      </c>
      <c r="G188" s="6">
        <v>559.34276487</v>
      </c>
      <c r="H188" s="6">
        <v>3794.6645737499898</v>
      </c>
      <c r="I188" s="6">
        <f t="shared" si="88"/>
        <v>6596.2815999099112</v>
      </c>
      <c r="J188" s="6">
        <v>13530.939028999899</v>
      </c>
      <c r="K188" s="6">
        <v>101.680778</v>
      </c>
      <c r="L188" s="6">
        <v>794.04550465</v>
      </c>
      <c r="M188" s="6">
        <v>1497.904511</v>
      </c>
      <c r="N188" s="6">
        <v>175.69631772</v>
      </c>
      <c r="O188" s="6">
        <v>3093.0371518699899</v>
      </c>
      <c r="P188" s="6">
        <v>7868.5747657599095</v>
      </c>
      <c r="Q188" s="6">
        <f t="shared" si="89"/>
        <v>26000.3948279998</v>
      </c>
      <c r="R188" s="6">
        <f t="shared" si="90"/>
        <v>129.38131375</v>
      </c>
      <c r="S188" s="6">
        <f t="shared" si="91"/>
        <v>1290.871249229999</v>
      </c>
      <c r="T188" s="6">
        <f t="shared" si="92"/>
        <v>2492.5450911399998</v>
      </c>
      <c r="U188" s="6">
        <f t="shared" si="93"/>
        <v>735.03908259000002</v>
      </c>
      <c r="V188" s="6">
        <f t="shared" si="94"/>
        <v>6887.7017256199797</v>
      </c>
      <c r="W188" s="6">
        <f t="shared" si="95"/>
        <v>14464.856365669821</v>
      </c>
      <c r="X188" s="7">
        <f t="shared" si="96"/>
        <v>4.9761288090390612E-3</v>
      </c>
      <c r="Y188" s="7">
        <f t="shared" si="97"/>
        <v>4.9648140259772551E-2</v>
      </c>
      <c r="Z188" s="7">
        <f t="shared" si="98"/>
        <v>9.5865663103537974E-2</v>
      </c>
      <c r="AA188" s="7">
        <f t="shared" si="99"/>
        <v>2.8270304641621717E-2</v>
      </c>
      <c r="AB188" s="7">
        <f t="shared" si="100"/>
        <v>0.2649075820265091</v>
      </c>
      <c r="AC188" s="7">
        <f t="shared" si="101"/>
        <v>0.55633218115951955</v>
      </c>
      <c r="AD188" s="12">
        <f t="shared" si="86"/>
        <v>1</v>
      </c>
      <c r="AS188" s="6">
        <v>55465</v>
      </c>
      <c r="AT188" s="2">
        <f t="shared" si="87"/>
        <v>0.22481665553051292</v>
      </c>
    </row>
    <row r="189" spans="1:46">
      <c r="A189" s="1" t="s">
        <v>6</v>
      </c>
      <c r="B189" s="1">
        <v>1986</v>
      </c>
      <c r="C189" s="6">
        <v>14450.334005999899</v>
      </c>
      <c r="D189" s="6">
        <v>43.956738899999898</v>
      </c>
      <c r="E189" s="6">
        <v>467.48765036999902</v>
      </c>
      <c r="F189" s="6">
        <v>1026.3594671000001</v>
      </c>
      <c r="G189" s="6">
        <v>813.37633665999897</v>
      </c>
      <c r="H189" s="6">
        <v>5145.9083231900004</v>
      </c>
      <c r="I189" s="6">
        <f t="shared" si="88"/>
        <v>6953.2454897798998</v>
      </c>
      <c r="J189" s="6">
        <v>16335.818386999899</v>
      </c>
      <c r="K189" s="6">
        <v>110.095506</v>
      </c>
      <c r="L189" s="6">
        <v>819.67361531999995</v>
      </c>
      <c r="M189" s="6">
        <v>1745.4206291</v>
      </c>
      <c r="N189" s="6">
        <v>232.29850748000001</v>
      </c>
      <c r="O189" s="6">
        <v>4062.2065898800001</v>
      </c>
      <c r="P189" s="6">
        <v>9366.1235392198978</v>
      </c>
      <c r="Q189" s="6">
        <f t="shared" si="89"/>
        <v>30786.1523929998</v>
      </c>
      <c r="R189" s="6">
        <f t="shared" si="90"/>
        <v>154.05224489999989</v>
      </c>
      <c r="S189" s="6">
        <f t="shared" si="91"/>
        <v>1287.161265689999</v>
      </c>
      <c r="T189" s="6">
        <f t="shared" si="92"/>
        <v>2771.7800962000001</v>
      </c>
      <c r="U189" s="6">
        <f t="shared" si="93"/>
        <v>1045.6748441399991</v>
      </c>
      <c r="V189" s="6">
        <f t="shared" si="94"/>
        <v>9208.1149130699996</v>
      </c>
      <c r="W189" s="6">
        <f t="shared" si="95"/>
        <v>16319.369028999798</v>
      </c>
      <c r="X189" s="7">
        <f t="shared" si="96"/>
        <v>5.0039460252599968E-3</v>
      </c>
      <c r="Y189" s="7">
        <f t="shared" si="97"/>
        <v>4.1809747748233574E-2</v>
      </c>
      <c r="Z189" s="7">
        <f t="shared" si="98"/>
        <v>9.0033339042076971E-2</v>
      </c>
      <c r="AA189" s="7">
        <f t="shared" si="99"/>
        <v>3.3965752874586759E-2</v>
      </c>
      <c r="AB189" s="7">
        <f t="shared" si="100"/>
        <v>0.29909924421616757</v>
      </c>
      <c r="AC189" s="7">
        <f t="shared" si="101"/>
        <v>0.53008797009367492</v>
      </c>
      <c r="AD189" s="12">
        <f t="shared" si="86"/>
        <v>0.99999999999999978</v>
      </c>
      <c r="AS189" s="6">
        <v>72623</v>
      </c>
      <c r="AT189" s="2">
        <f t="shared" si="87"/>
        <v>0.19897737639590624</v>
      </c>
    </row>
    <row r="190" spans="1:46">
      <c r="A190" s="1" t="s">
        <v>6</v>
      </c>
      <c r="B190" s="1">
        <v>1987</v>
      </c>
      <c r="C190" s="6">
        <v>18462.540269000001</v>
      </c>
      <c r="D190" s="6">
        <v>82.419206209999999</v>
      </c>
      <c r="E190" s="6">
        <v>672.63574312000003</v>
      </c>
      <c r="F190" s="6">
        <v>1458.7093937</v>
      </c>
      <c r="G190" s="6">
        <v>1122.3128022999899</v>
      </c>
      <c r="H190" s="6">
        <v>6645.51491644</v>
      </c>
      <c r="I190" s="6">
        <f t="shared" si="88"/>
        <v>8480.9482072300088</v>
      </c>
      <c r="J190" s="6">
        <v>20059.355124000002</v>
      </c>
      <c r="K190" s="6">
        <v>157.413984</v>
      </c>
      <c r="L190" s="6">
        <v>958.98025121000001</v>
      </c>
      <c r="M190" s="6">
        <v>2340.2956291</v>
      </c>
      <c r="N190" s="6">
        <v>259.16934369000001</v>
      </c>
      <c r="O190" s="6">
        <v>5595.2210693400002</v>
      </c>
      <c r="P190" s="6">
        <v>10748.274846660002</v>
      </c>
      <c r="Q190" s="6">
        <f t="shared" si="89"/>
        <v>38521.895392999999</v>
      </c>
      <c r="R190" s="6">
        <f t="shared" si="90"/>
        <v>239.83319021</v>
      </c>
      <c r="S190" s="6">
        <f t="shared" si="91"/>
        <v>1631.6159943299999</v>
      </c>
      <c r="T190" s="6">
        <f t="shared" si="92"/>
        <v>3799.0050228</v>
      </c>
      <c r="U190" s="6">
        <f t="shared" si="93"/>
        <v>1381.4821459899899</v>
      </c>
      <c r="V190" s="6">
        <f t="shared" si="94"/>
        <v>12240.73598578</v>
      </c>
      <c r="W190" s="6">
        <f t="shared" si="95"/>
        <v>19229.223053890011</v>
      </c>
      <c r="X190" s="7">
        <f t="shared" si="96"/>
        <v>6.2258927750886645E-3</v>
      </c>
      <c r="Y190" s="7">
        <f t="shared" si="97"/>
        <v>4.235554812877896E-2</v>
      </c>
      <c r="Z190" s="7">
        <f t="shared" si="98"/>
        <v>9.861936916765357E-2</v>
      </c>
      <c r="AA190" s="7">
        <f t="shared" si="99"/>
        <v>3.5862257863901105E-2</v>
      </c>
      <c r="AB190" s="7">
        <f t="shared" si="100"/>
        <v>0.31776048039433502</v>
      </c>
      <c r="AC190" s="7">
        <f t="shared" si="101"/>
        <v>0.49917645167024277</v>
      </c>
      <c r="AD190" s="12">
        <f t="shared" si="86"/>
        <v>1</v>
      </c>
      <c r="AS190" s="6">
        <v>90506</v>
      </c>
      <c r="AT190" s="2">
        <f t="shared" si="87"/>
        <v>0.20399244546217932</v>
      </c>
    </row>
    <row r="191" spans="1:46">
      <c r="A191" s="1" t="s">
        <v>6</v>
      </c>
      <c r="B191" s="1">
        <v>1988</v>
      </c>
      <c r="C191" s="6">
        <v>20145.562774000002</v>
      </c>
      <c r="D191" s="6">
        <v>108.19154057</v>
      </c>
      <c r="E191" s="6">
        <v>899.18293247999895</v>
      </c>
      <c r="F191" s="6">
        <v>1443.9125653999999</v>
      </c>
      <c r="G191" s="6">
        <v>1330.0269527999901</v>
      </c>
      <c r="H191" s="6">
        <v>7193.3067186500002</v>
      </c>
      <c r="I191" s="6">
        <f t="shared" si="88"/>
        <v>9170.9420641000179</v>
      </c>
      <c r="J191" s="6">
        <v>21662.209694000001</v>
      </c>
      <c r="K191" s="6">
        <v>107.547586999999</v>
      </c>
      <c r="L191" s="6">
        <v>1089.232362</v>
      </c>
      <c r="M191" s="6">
        <v>2840.8334065999902</v>
      </c>
      <c r="N191" s="6">
        <v>357.44552999000001</v>
      </c>
      <c r="O191" s="6">
        <v>6111.5894714899896</v>
      </c>
      <c r="P191" s="6">
        <v>11155.561336920024</v>
      </c>
      <c r="Q191" s="6">
        <f t="shared" si="89"/>
        <v>41807.772468000003</v>
      </c>
      <c r="R191" s="6">
        <f t="shared" si="90"/>
        <v>215.739127569999</v>
      </c>
      <c r="S191" s="6">
        <f t="shared" si="91"/>
        <v>1988.4152944799989</v>
      </c>
      <c r="T191" s="6">
        <f t="shared" si="92"/>
        <v>4284.7459719999897</v>
      </c>
      <c r="U191" s="6">
        <f t="shared" si="93"/>
        <v>1687.4724827899902</v>
      </c>
      <c r="V191" s="6">
        <f t="shared" si="94"/>
        <v>13304.896190139989</v>
      </c>
      <c r="W191" s="6">
        <f t="shared" si="95"/>
        <v>20326.50340102004</v>
      </c>
      <c r="X191" s="7">
        <f t="shared" si="96"/>
        <v>5.1602636264615007E-3</v>
      </c>
      <c r="Y191" s="7">
        <f t="shared" si="97"/>
        <v>4.7560900213039277E-2</v>
      </c>
      <c r="Z191" s="7">
        <f t="shared" si="98"/>
        <v>0.10248682766534782</v>
      </c>
      <c r="AA191" s="7">
        <f t="shared" si="99"/>
        <v>4.036264988960115E-2</v>
      </c>
      <c r="AB191" s="7">
        <f t="shared" si="100"/>
        <v>0.31823977707311868</v>
      </c>
      <c r="AC191" s="7">
        <f t="shared" si="101"/>
        <v>0.48618958153243169</v>
      </c>
      <c r="AD191" s="12">
        <f t="shared" si="86"/>
        <v>1.0000000000000002</v>
      </c>
      <c r="AS191" s="6">
        <v>107771</v>
      </c>
      <c r="AT191" s="2">
        <f t="shared" si="87"/>
        <v>0.18692934809921039</v>
      </c>
    </row>
    <row r="192" spans="1:46">
      <c r="A192" s="1" t="s">
        <v>6</v>
      </c>
      <c r="B192" s="1">
        <v>1989</v>
      </c>
      <c r="C192" s="6">
        <v>23247.8640229999</v>
      </c>
      <c r="D192" s="6">
        <v>128.85900262000001</v>
      </c>
      <c r="E192" s="6">
        <v>1089.1385554000001</v>
      </c>
      <c r="F192" s="6">
        <v>1622.0856122</v>
      </c>
      <c r="G192" s="6">
        <v>1452.6341514999899</v>
      </c>
      <c r="H192" s="6">
        <v>8601.8150701899995</v>
      </c>
      <c r="I192" s="6">
        <f t="shared" si="88"/>
        <v>10353.331631089908</v>
      </c>
      <c r="J192" s="6">
        <v>23270.098594999901</v>
      </c>
      <c r="K192" s="6">
        <v>78.069243</v>
      </c>
      <c r="L192" s="6">
        <v>1328.7917695000001</v>
      </c>
      <c r="M192" s="6">
        <v>2819.9249625000002</v>
      </c>
      <c r="N192" s="6">
        <v>433.60458545</v>
      </c>
      <c r="O192" s="6">
        <v>6815.6256866800004</v>
      </c>
      <c r="P192" s="6">
        <v>11794.082347869899</v>
      </c>
      <c r="Q192" s="6">
        <f t="shared" si="89"/>
        <v>46517.962617999801</v>
      </c>
      <c r="R192" s="6">
        <f t="shared" si="90"/>
        <v>206.92824562000001</v>
      </c>
      <c r="S192" s="6">
        <f t="shared" si="91"/>
        <v>2417.9303249000004</v>
      </c>
      <c r="T192" s="6">
        <f t="shared" si="92"/>
        <v>4442.0105746999998</v>
      </c>
      <c r="U192" s="6">
        <f t="shared" si="93"/>
        <v>1886.23873694999</v>
      </c>
      <c r="V192" s="6">
        <f t="shared" si="94"/>
        <v>15417.440756870001</v>
      </c>
      <c r="W192" s="6">
        <f t="shared" si="95"/>
        <v>22147.413978959805</v>
      </c>
      <c r="X192" s="7">
        <f t="shared" si="96"/>
        <v>4.4483514318817263E-3</v>
      </c>
      <c r="Y192" s="7">
        <f t="shared" si="97"/>
        <v>5.1978422717172033E-2</v>
      </c>
      <c r="Z192" s="7">
        <f t="shared" si="98"/>
        <v>9.5490221942377052E-2</v>
      </c>
      <c r="AA192" s="7">
        <f t="shared" si="99"/>
        <v>4.0548610274262591E-2</v>
      </c>
      <c r="AB192" s="7">
        <f t="shared" si="100"/>
        <v>0.33142983675953874</v>
      </c>
      <c r="AC192" s="7">
        <f t="shared" si="101"/>
        <v>0.47610455687476771</v>
      </c>
      <c r="AD192" s="12">
        <f t="shared" si="86"/>
        <v>0.99999999999999989</v>
      </c>
      <c r="AS192" s="6">
        <v>117513</v>
      </c>
      <c r="AT192" s="2">
        <f t="shared" si="87"/>
        <v>0.19783227407180398</v>
      </c>
    </row>
    <row r="193" spans="1:46">
      <c r="A193" s="1" t="s">
        <v>6</v>
      </c>
      <c r="B193" s="1">
        <v>1990</v>
      </c>
      <c r="C193" s="6">
        <v>25593.870432</v>
      </c>
      <c r="D193" s="6">
        <v>157.60666928999899</v>
      </c>
      <c r="E193" s="6">
        <v>1478.8177909000001</v>
      </c>
      <c r="F193" s="6">
        <v>2065.4164787999898</v>
      </c>
      <c r="G193" s="6">
        <v>1351.1489145999999</v>
      </c>
      <c r="H193" s="6">
        <v>9469.3363580599907</v>
      </c>
      <c r="I193" s="6">
        <f t="shared" si="88"/>
        <v>11071.544220350021</v>
      </c>
      <c r="J193" s="6">
        <v>26649.990028</v>
      </c>
      <c r="K193" s="6">
        <v>151.67748800000001</v>
      </c>
      <c r="L193" s="6">
        <v>1336.2355339999899</v>
      </c>
      <c r="M193" s="6">
        <v>2799.5281570000002</v>
      </c>
      <c r="N193" s="6">
        <v>354.64336874999901</v>
      </c>
      <c r="O193" s="6">
        <v>8898.7328605099992</v>
      </c>
      <c r="P193" s="6">
        <v>13109.172619740011</v>
      </c>
      <c r="Q193" s="6">
        <f t="shared" si="89"/>
        <v>52243.860459999996</v>
      </c>
      <c r="R193" s="6">
        <f t="shared" si="90"/>
        <v>309.28415728999903</v>
      </c>
      <c r="S193" s="6">
        <f t="shared" si="91"/>
        <v>2815.05332489999</v>
      </c>
      <c r="T193" s="6">
        <f t="shared" si="92"/>
        <v>4864.9446357999896</v>
      </c>
      <c r="U193" s="6">
        <f t="shared" si="93"/>
        <v>1705.7922833499988</v>
      </c>
      <c r="V193" s="6">
        <f t="shared" si="94"/>
        <v>18368.069218569988</v>
      </c>
      <c r="W193" s="6">
        <f t="shared" si="95"/>
        <v>24180.716840090034</v>
      </c>
      <c r="X193" s="7">
        <f t="shared" si="96"/>
        <v>5.9200096349464725E-3</v>
      </c>
      <c r="Y193" s="7">
        <f t="shared" si="97"/>
        <v>5.3882950075163534E-2</v>
      </c>
      <c r="Z193" s="7">
        <f t="shared" si="98"/>
        <v>9.3119930130829198E-2</v>
      </c>
      <c r="AA193" s="7">
        <f t="shared" si="99"/>
        <v>3.2650578811189157E-2</v>
      </c>
      <c r="AB193" s="7">
        <f t="shared" si="100"/>
        <v>0.35158330676258737</v>
      </c>
      <c r="AC193" s="7">
        <f t="shared" si="101"/>
        <v>0.46284322458528432</v>
      </c>
      <c r="AD193" s="12">
        <f t="shared" si="86"/>
        <v>1</v>
      </c>
      <c r="AS193" s="6">
        <v>139830</v>
      </c>
      <c r="AT193" s="2">
        <f t="shared" si="87"/>
        <v>0.18303561776442823</v>
      </c>
    </row>
    <row r="194" spans="1:46">
      <c r="A194" s="1" t="s">
        <v>6</v>
      </c>
      <c r="B194" s="1">
        <v>1991</v>
      </c>
      <c r="C194" s="6">
        <v>20881.7366269999</v>
      </c>
      <c r="D194" s="6">
        <v>180.73535577000001</v>
      </c>
      <c r="E194" s="6">
        <v>1225.6431794</v>
      </c>
      <c r="F194" s="6">
        <v>1557.3481710999999</v>
      </c>
      <c r="G194" s="6">
        <v>1024.3916905000001</v>
      </c>
      <c r="H194" s="6">
        <v>7613.8889239299997</v>
      </c>
      <c r="I194" s="6">
        <f t="shared" si="88"/>
        <v>9279.7293062998979</v>
      </c>
      <c r="J194" s="6">
        <v>23017.195789000001</v>
      </c>
      <c r="K194" s="6">
        <v>233.268832</v>
      </c>
      <c r="L194" s="6">
        <v>1127.9717135000001</v>
      </c>
      <c r="M194" s="6">
        <v>2328.7344915999902</v>
      </c>
      <c r="N194" s="6">
        <v>308.94787330999901</v>
      </c>
      <c r="O194" s="6">
        <v>8820.3614438599907</v>
      </c>
      <c r="P194" s="6">
        <v>10197.91143473002</v>
      </c>
      <c r="Q194" s="6">
        <f t="shared" si="89"/>
        <v>43898.932415999901</v>
      </c>
      <c r="R194" s="6">
        <f t="shared" si="90"/>
        <v>414.00418777000004</v>
      </c>
      <c r="S194" s="6">
        <f t="shared" si="91"/>
        <v>2353.6148929000001</v>
      </c>
      <c r="T194" s="6">
        <f t="shared" si="92"/>
        <v>3886.0826626999901</v>
      </c>
      <c r="U194" s="6">
        <f t="shared" si="93"/>
        <v>1333.3395638099992</v>
      </c>
      <c r="V194" s="6">
        <f t="shared" si="94"/>
        <v>16434.250367789991</v>
      </c>
      <c r="W194" s="6">
        <f t="shared" si="95"/>
        <v>19477.640741029918</v>
      </c>
      <c r="X194" s="7">
        <f t="shared" si="96"/>
        <v>9.4308486558800086E-3</v>
      </c>
      <c r="Y194" s="7">
        <f t="shared" si="97"/>
        <v>5.3614399334280277E-2</v>
      </c>
      <c r="Z194" s="7">
        <f t="shared" si="98"/>
        <v>8.8523397923991984E-2</v>
      </c>
      <c r="AA194" s="7">
        <f t="shared" si="99"/>
        <v>3.0372938256786289E-2</v>
      </c>
      <c r="AB194" s="7">
        <f t="shared" si="100"/>
        <v>0.37436560443096739</v>
      </c>
      <c r="AC194" s="7">
        <f t="shared" si="101"/>
        <v>0.44369281139809397</v>
      </c>
      <c r="AD194" s="12">
        <f t="shared" si="86"/>
        <v>1</v>
      </c>
      <c r="AS194" s="6">
        <v>126422</v>
      </c>
      <c r="AT194" s="2">
        <f t="shared" si="87"/>
        <v>0.16517486376579946</v>
      </c>
    </row>
    <row r="195" spans="1:46">
      <c r="A195" s="1" t="s">
        <v>6</v>
      </c>
      <c r="B195" s="1">
        <v>1992</v>
      </c>
      <c r="C195" s="6">
        <v>20252.6798869999</v>
      </c>
      <c r="D195" s="6">
        <v>196.1725625</v>
      </c>
      <c r="E195" s="6">
        <v>1033.9124039999899</v>
      </c>
      <c r="F195" s="6">
        <v>1846.1734535000001</v>
      </c>
      <c r="G195" s="6">
        <v>925.16278805000002</v>
      </c>
      <c r="H195" s="6">
        <v>7488.09698028</v>
      </c>
      <c r="I195" s="6">
        <f t="shared" si="88"/>
        <v>8763.1616986699082</v>
      </c>
      <c r="J195" s="6">
        <v>23952.158452</v>
      </c>
      <c r="K195" s="6">
        <v>272.236448</v>
      </c>
      <c r="L195" s="6">
        <v>1162.5215513000001</v>
      </c>
      <c r="M195" s="6">
        <v>2551.7320534</v>
      </c>
      <c r="N195" s="6">
        <v>273.97548201000001</v>
      </c>
      <c r="O195" s="6">
        <v>9595.5676718600007</v>
      </c>
      <c r="P195" s="6">
        <v>10096.125245430001</v>
      </c>
      <c r="Q195" s="6">
        <f t="shared" si="89"/>
        <v>44204.8383389999</v>
      </c>
      <c r="R195" s="6">
        <f t="shared" si="90"/>
        <v>468.40901050000002</v>
      </c>
      <c r="S195" s="6">
        <f t="shared" si="91"/>
        <v>2196.43395529999</v>
      </c>
      <c r="T195" s="6">
        <f t="shared" si="92"/>
        <v>4397.9055069000005</v>
      </c>
      <c r="U195" s="6">
        <f t="shared" si="93"/>
        <v>1199.13827006</v>
      </c>
      <c r="V195" s="6">
        <f t="shared" si="94"/>
        <v>17083.66465214</v>
      </c>
      <c r="W195" s="6">
        <f t="shared" si="95"/>
        <v>18859.286944099909</v>
      </c>
      <c r="X195" s="7">
        <f t="shared" si="96"/>
        <v>1.0596329001541541E-2</v>
      </c>
      <c r="Y195" s="7">
        <f t="shared" si="97"/>
        <v>4.9687636870332744E-2</v>
      </c>
      <c r="Z195" s="7">
        <f t="shared" si="98"/>
        <v>9.9489234033006982E-2</v>
      </c>
      <c r="AA195" s="7">
        <f t="shared" si="99"/>
        <v>2.7126855681814707E-2</v>
      </c>
      <c r="AB195" s="7">
        <f t="shared" si="100"/>
        <v>0.38646594567608378</v>
      </c>
      <c r="AC195" s="7">
        <f t="shared" si="101"/>
        <v>0.42663399873722024</v>
      </c>
      <c r="AD195" s="12">
        <f t="shared" si="86"/>
        <v>1</v>
      </c>
      <c r="AS195" s="6">
        <v>110810</v>
      </c>
      <c r="AT195" s="2">
        <f t="shared" si="87"/>
        <v>0.18276942412237074</v>
      </c>
    </row>
    <row r="196" spans="1:46">
      <c r="A196" s="1" t="s">
        <v>6</v>
      </c>
      <c r="B196" s="1">
        <v>1993</v>
      </c>
      <c r="C196" s="6">
        <v>17288.2015509999</v>
      </c>
      <c r="D196" s="6">
        <v>210.22319042999999</v>
      </c>
      <c r="E196" s="6">
        <v>1048.6464753</v>
      </c>
      <c r="F196" s="6">
        <v>1713.8160376999999</v>
      </c>
      <c r="G196" s="6">
        <v>840.95122414000002</v>
      </c>
      <c r="H196" s="6">
        <v>6253.8609237299997</v>
      </c>
      <c r="I196" s="6">
        <f t="shared" si="88"/>
        <v>7220.7036996999004</v>
      </c>
      <c r="J196" s="6">
        <v>23473.398057999901</v>
      </c>
      <c r="K196" s="6">
        <v>256.46412800000002</v>
      </c>
      <c r="L196" s="6">
        <v>1579.6293467999899</v>
      </c>
      <c r="M196" s="6">
        <v>2485.0875231</v>
      </c>
      <c r="N196" s="6">
        <v>327.43883641999997</v>
      </c>
      <c r="O196" s="6">
        <v>8143.0957467199996</v>
      </c>
      <c r="P196" s="6">
        <v>10681.682476959915</v>
      </c>
      <c r="Q196" s="6">
        <f t="shared" si="89"/>
        <v>40761.599608999801</v>
      </c>
      <c r="R196" s="6">
        <f t="shared" si="90"/>
        <v>466.68731843</v>
      </c>
      <c r="S196" s="6">
        <f t="shared" si="91"/>
        <v>2628.2758220999899</v>
      </c>
      <c r="T196" s="6">
        <f t="shared" si="92"/>
        <v>4198.9035607999995</v>
      </c>
      <c r="U196" s="6">
        <f t="shared" si="93"/>
        <v>1168.3900605599999</v>
      </c>
      <c r="V196" s="6">
        <f t="shared" si="94"/>
        <v>14396.956670449999</v>
      </c>
      <c r="W196" s="6">
        <f t="shared" si="95"/>
        <v>17902.386176659817</v>
      </c>
      <c r="X196" s="7">
        <f t="shared" si="96"/>
        <v>1.1449190485815958E-2</v>
      </c>
      <c r="Y196" s="7">
        <f t="shared" si="97"/>
        <v>6.4479211986560259E-2</v>
      </c>
      <c r="Z196" s="7">
        <f t="shared" si="98"/>
        <v>0.10301125571806359</v>
      </c>
      <c r="AA196" s="7">
        <f t="shared" si="99"/>
        <v>2.8663989435341732E-2</v>
      </c>
      <c r="AB196" s="7">
        <f t="shared" si="100"/>
        <v>0.35319901104350376</v>
      </c>
      <c r="AC196" s="7">
        <f t="shared" si="101"/>
        <v>0.43919734133071481</v>
      </c>
      <c r="AD196" s="12">
        <f t="shared" ref="AD196:AD261" si="102">SUM(X196:AC196)</f>
        <v>1.0000000000000002</v>
      </c>
      <c r="AS196" s="6">
        <v>87421</v>
      </c>
      <c r="AT196" s="2">
        <f t="shared" ref="AT196:AT261" si="103">C196/AS196</f>
        <v>0.19775799351414305</v>
      </c>
    </row>
    <row r="197" spans="1:46">
      <c r="A197" s="1" t="s">
        <v>6</v>
      </c>
      <c r="B197" s="1">
        <v>1994</v>
      </c>
      <c r="C197" s="6">
        <v>22265.461337000001</v>
      </c>
      <c r="D197" s="6">
        <v>293.79605803999999</v>
      </c>
      <c r="E197" s="6">
        <v>1373.2400689000001</v>
      </c>
      <c r="F197" s="6">
        <v>2118.6353518999899</v>
      </c>
      <c r="G197" s="6">
        <v>1216.0764732</v>
      </c>
      <c r="H197" s="6">
        <v>7690.9013728299897</v>
      </c>
      <c r="I197" s="6">
        <f t="shared" si="88"/>
        <v>9572.8120121300235</v>
      </c>
      <c r="J197" s="6">
        <v>29761.1297879999</v>
      </c>
      <c r="K197" s="6">
        <v>435.29536300000001</v>
      </c>
      <c r="L197" s="6">
        <v>1844.0123446</v>
      </c>
      <c r="M197" s="6">
        <v>3055.3372223000001</v>
      </c>
      <c r="N197" s="6">
        <v>549.16592032000005</v>
      </c>
      <c r="O197" s="6">
        <v>10024.82773859</v>
      </c>
      <c r="P197" s="6">
        <v>13852.491199189899</v>
      </c>
      <c r="Q197" s="6">
        <f t="shared" si="89"/>
        <v>52026.591124999904</v>
      </c>
      <c r="R197" s="6">
        <f t="shared" si="90"/>
        <v>729.09142104</v>
      </c>
      <c r="S197" s="6">
        <f t="shared" si="91"/>
        <v>3217.2524135000003</v>
      </c>
      <c r="T197" s="6">
        <f t="shared" si="92"/>
        <v>5173.97257419999</v>
      </c>
      <c r="U197" s="6">
        <f t="shared" si="93"/>
        <v>1765.24239352</v>
      </c>
      <c r="V197" s="6">
        <f t="shared" si="94"/>
        <v>17715.729111419991</v>
      </c>
      <c r="W197" s="6">
        <f t="shared" si="95"/>
        <v>23425.303211319922</v>
      </c>
      <c r="X197" s="7">
        <f t="shared" si="96"/>
        <v>1.4013822648658135E-2</v>
      </c>
      <c r="Y197" s="7">
        <f t="shared" si="97"/>
        <v>6.1838616444621158E-2</v>
      </c>
      <c r="Z197" s="7">
        <f t="shared" si="98"/>
        <v>9.9448617761039207E-2</v>
      </c>
      <c r="AA197" s="7">
        <f t="shared" si="99"/>
        <v>3.3929618592131103E-2</v>
      </c>
      <c r="AB197" s="7">
        <f t="shared" si="100"/>
        <v>0.34051297093165112</v>
      </c>
      <c r="AC197" s="7">
        <f t="shared" si="101"/>
        <v>0.45025635362189925</v>
      </c>
      <c r="AD197" s="12">
        <f t="shared" si="102"/>
        <v>1</v>
      </c>
      <c r="AS197" s="6">
        <v>100714</v>
      </c>
      <c r="AT197" s="2">
        <f t="shared" si="103"/>
        <v>0.22107612980320512</v>
      </c>
    </row>
    <row r="198" spans="1:46">
      <c r="A198" s="1" t="s">
        <v>6</v>
      </c>
      <c r="B198" s="1">
        <v>1995</v>
      </c>
      <c r="C198" s="6">
        <v>28833.329747</v>
      </c>
      <c r="D198" s="6">
        <v>332.159456269999</v>
      </c>
      <c r="E198" s="6">
        <v>1597.0587740000001</v>
      </c>
      <c r="F198" s="6">
        <v>2493.0887002999998</v>
      </c>
      <c r="G198" s="6">
        <v>1523.3764117000001</v>
      </c>
      <c r="H198" s="6">
        <v>10545.524637300001</v>
      </c>
      <c r="I198" s="6">
        <f t="shared" si="88"/>
        <v>12342.121767430002</v>
      </c>
      <c r="J198" s="6">
        <v>40408.523021000001</v>
      </c>
      <c r="K198" s="6">
        <v>596.07545600000003</v>
      </c>
      <c r="L198" s="6">
        <v>2516.5960415</v>
      </c>
      <c r="M198" s="6">
        <v>3609.7814889000001</v>
      </c>
      <c r="N198" s="6">
        <v>1099.5017816</v>
      </c>
      <c r="O198" s="6">
        <v>13202.361324330001</v>
      </c>
      <c r="P198" s="6">
        <v>19384.206928669999</v>
      </c>
      <c r="Q198" s="6">
        <f t="shared" si="89"/>
        <v>69241.852767999997</v>
      </c>
      <c r="R198" s="6">
        <f t="shared" si="90"/>
        <v>928.23491226999909</v>
      </c>
      <c r="S198" s="6">
        <f t="shared" si="91"/>
        <v>4113.6548155</v>
      </c>
      <c r="T198" s="6">
        <f t="shared" si="92"/>
        <v>6102.8701891999999</v>
      </c>
      <c r="U198" s="6">
        <f t="shared" si="93"/>
        <v>2622.8781933</v>
      </c>
      <c r="V198" s="6">
        <f t="shared" si="94"/>
        <v>23747.885961630003</v>
      </c>
      <c r="W198" s="6">
        <f t="shared" si="95"/>
        <v>31726.328696100001</v>
      </c>
      <c r="X198" s="7">
        <f t="shared" si="96"/>
        <v>1.3405691430298948E-2</v>
      </c>
      <c r="Y198" s="7">
        <f t="shared" si="97"/>
        <v>5.9409947178668196E-2</v>
      </c>
      <c r="Z198" s="7">
        <f t="shared" si="98"/>
        <v>8.8138458825590973E-2</v>
      </c>
      <c r="AA198" s="7">
        <f t="shared" si="99"/>
        <v>3.7879953936070278E-2</v>
      </c>
      <c r="AB198" s="7">
        <f t="shared" si="100"/>
        <v>0.34297011146133061</v>
      </c>
      <c r="AC198" s="7">
        <f t="shared" si="101"/>
        <v>0.45819583716804108</v>
      </c>
      <c r="AD198" s="12">
        <f t="shared" si="102"/>
        <v>1</v>
      </c>
      <c r="AS198" s="6">
        <v>130750</v>
      </c>
      <c r="AT198" s="2">
        <f t="shared" si="103"/>
        <v>0.22052259844741873</v>
      </c>
    </row>
    <row r="199" spans="1:46">
      <c r="A199" s="1" t="s">
        <v>6</v>
      </c>
      <c r="B199" s="1">
        <v>1996</v>
      </c>
      <c r="C199" s="6">
        <v>31215.694359000001</v>
      </c>
      <c r="D199" s="6">
        <v>389.12827865000003</v>
      </c>
      <c r="E199" s="6">
        <v>2194.9523229000001</v>
      </c>
      <c r="F199" s="6">
        <v>2849.3194490999899</v>
      </c>
      <c r="G199" s="6">
        <v>1280.6765969999899</v>
      </c>
      <c r="H199" s="6">
        <v>11237.56181737</v>
      </c>
      <c r="I199" s="6">
        <f t="shared" si="88"/>
        <v>13264.055893980019</v>
      </c>
      <c r="J199" s="6">
        <v>40561.508561000002</v>
      </c>
      <c r="K199" s="6">
        <v>587.79327999999896</v>
      </c>
      <c r="L199" s="6">
        <v>3035.8513329000002</v>
      </c>
      <c r="M199" s="6">
        <v>3681.2010971</v>
      </c>
      <c r="N199" s="6">
        <v>1096.6237626</v>
      </c>
      <c r="O199" s="6">
        <v>12082.53300263</v>
      </c>
      <c r="P199" s="6">
        <v>20077.506085770008</v>
      </c>
      <c r="Q199" s="6">
        <f t="shared" si="89"/>
        <v>71777.202920000011</v>
      </c>
      <c r="R199" s="6">
        <f t="shared" si="90"/>
        <v>976.92155864999904</v>
      </c>
      <c r="S199" s="6">
        <f t="shared" si="91"/>
        <v>5230.8036558000003</v>
      </c>
      <c r="T199" s="6">
        <f t="shared" si="92"/>
        <v>6530.5205461999903</v>
      </c>
      <c r="U199" s="6">
        <f t="shared" si="93"/>
        <v>2377.3003595999899</v>
      </c>
      <c r="V199" s="6">
        <f t="shared" si="94"/>
        <v>23320.094819999998</v>
      </c>
      <c r="W199" s="6">
        <f t="shared" si="95"/>
        <v>33341.561979750026</v>
      </c>
      <c r="X199" s="7">
        <f t="shared" si="96"/>
        <v>1.3610471276497589E-2</v>
      </c>
      <c r="Y199" s="7">
        <f t="shared" si="97"/>
        <v>7.2875557182550621E-2</v>
      </c>
      <c r="Z199" s="7">
        <f t="shared" si="98"/>
        <v>9.0983213061097495E-2</v>
      </c>
      <c r="AA199" s="7">
        <f t="shared" si="99"/>
        <v>3.3120548905334654E-2</v>
      </c>
      <c r="AB199" s="7">
        <f t="shared" si="100"/>
        <v>0.32489556392984054</v>
      </c>
      <c r="AC199" s="7">
        <f t="shared" si="101"/>
        <v>0.46451464564467904</v>
      </c>
      <c r="AD199" s="12">
        <f t="shared" si="102"/>
        <v>0.99999999999999989</v>
      </c>
      <c r="AS199" s="6">
        <v>128525</v>
      </c>
      <c r="AT199" s="2">
        <f t="shared" si="103"/>
        <v>0.24287643928418595</v>
      </c>
    </row>
    <row r="200" spans="1:46">
      <c r="A200" s="1" t="s">
        <v>6</v>
      </c>
      <c r="B200" s="1">
        <v>1997</v>
      </c>
      <c r="C200" s="6">
        <v>31548.912122000002</v>
      </c>
      <c r="D200" s="6">
        <v>475.54321891000001</v>
      </c>
      <c r="E200" s="6">
        <v>1875.2528777999901</v>
      </c>
      <c r="F200" s="6">
        <v>2620.0020777</v>
      </c>
      <c r="G200" s="6">
        <v>1360.2799309</v>
      </c>
      <c r="H200" s="6">
        <v>11533.985555740001</v>
      </c>
      <c r="I200" s="6">
        <f t="shared" si="88"/>
        <v>13683.848460950012</v>
      </c>
      <c r="J200" s="6">
        <v>40980.001896000002</v>
      </c>
      <c r="K200" s="6">
        <v>730.09268899999904</v>
      </c>
      <c r="L200" s="6">
        <v>2692.8606003999998</v>
      </c>
      <c r="M200" s="6">
        <v>3715.1416746</v>
      </c>
      <c r="N200" s="6">
        <v>771.75118423000004</v>
      </c>
      <c r="O200" s="6">
        <v>12282.65841081</v>
      </c>
      <c r="P200" s="6">
        <v>20787.497336959997</v>
      </c>
      <c r="Q200" s="6">
        <f t="shared" si="89"/>
        <v>72528.91401800001</v>
      </c>
      <c r="R200" s="6">
        <f t="shared" si="90"/>
        <v>1205.6359079099991</v>
      </c>
      <c r="S200" s="6">
        <f t="shared" si="91"/>
        <v>4568.1134781999899</v>
      </c>
      <c r="T200" s="6">
        <f t="shared" si="92"/>
        <v>6335.1437523000004</v>
      </c>
      <c r="U200" s="6">
        <f t="shared" si="93"/>
        <v>2132.0311151300002</v>
      </c>
      <c r="V200" s="6">
        <f t="shared" si="94"/>
        <v>23816.64396655</v>
      </c>
      <c r="W200" s="6">
        <f t="shared" si="95"/>
        <v>34471.345797910006</v>
      </c>
      <c r="X200" s="7">
        <f t="shared" si="96"/>
        <v>1.6622831380196702E-2</v>
      </c>
      <c r="Y200" s="7">
        <f t="shared" si="97"/>
        <v>6.2983343126663788E-2</v>
      </c>
      <c r="Z200" s="7">
        <f t="shared" si="98"/>
        <v>8.7346458141200942E-2</v>
      </c>
      <c r="AA200" s="7">
        <f t="shared" si="99"/>
        <v>2.9395602346960262E-2</v>
      </c>
      <c r="AB200" s="7">
        <f t="shared" si="100"/>
        <v>0.32837447367044897</v>
      </c>
      <c r="AC200" s="7">
        <f t="shared" si="101"/>
        <v>0.47527729133452917</v>
      </c>
      <c r="AD200" s="12">
        <f t="shared" si="102"/>
        <v>0.99999999999999978</v>
      </c>
      <c r="AS200" s="6">
        <v>123428</v>
      </c>
      <c r="AT200" s="2">
        <f t="shared" si="103"/>
        <v>0.25560579545970119</v>
      </c>
    </row>
    <row r="201" spans="1:46">
      <c r="A201" s="1" t="s">
        <v>6</v>
      </c>
      <c r="B201" s="1">
        <v>1998</v>
      </c>
      <c r="C201" s="6">
        <v>32418.098813000001</v>
      </c>
      <c r="D201" s="6">
        <v>513.74645048000002</v>
      </c>
      <c r="E201" s="6">
        <v>2148.2717886999899</v>
      </c>
      <c r="F201" s="6">
        <v>2453.9708224000001</v>
      </c>
      <c r="G201" s="6">
        <v>1488.7233541000001</v>
      </c>
      <c r="H201" s="6">
        <v>11882.35196376</v>
      </c>
      <c r="I201" s="6">
        <f t="shared" si="88"/>
        <v>13931.034433560013</v>
      </c>
      <c r="J201" s="6">
        <v>43210.153682999902</v>
      </c>
      <c r="K201" s="6">
        <v>1265.8563839999899</v>
      </c>
      <c r="L201" s="6">
        <v>3111.1191353999998</v>
      </c>
      <c r="M201" s="6">
        <v>3963.8896746</v>
      </c>
      <c r="N201" s="6">
        <v>659.97984300999894</v>
      </c>
      <c r="O201" s="6">
        <v>14132.95478778</v>
      </c>
      <c r="P201" s="6">
        <v>20076.353858209914</v>
      </c>
      <c r="Q201" s="6">
        <f t="shared" si="89"/>
        <v>75628.252495999899</v>
      </c>
      <c r="R201" s="6">
        <f t="shared" si="90"/>
        <v>1779.60283447999</v>
      </c>
      <c r="S201" s="6">
        <f t="shared" si="91"/>
        <v>5259.3909240999892</v>
      </c>
      <c r="T201" s="6">
        <f t="shared" si="92"/>
        <v>6417.8604969999997</v>
      </c>
      <c r="U201" s="6">
        <f t="shared" si="93"/>
        <v>2148.7031971099991</v>
      </c>
      <c r="V201" s="6">
        <f t="shared" si="94"/>
        <v>26015.30675154</v>
      </c>
      <c r="W201" s="6">
        <f t="shared" si="95"/>
        <v>34007.388291769923</v>
      </c>
      <c r="X201" s="7">
        <f t="shared" si="96"/>
        <v>2.353092628411738E-2</v>
      </c>
      <c r="Y201" s="7">
        <f t="shared" si="97"/>
        <v>6.9542674206020658E-2</v>
      </c>
      <c r="Z201" s="7">
        <f t="shared" si="98"/>
        <v>8.4860621331154656E-2</v>
      </c>
      <c r="AA201" s="7">
        <f t="shared" si="99"/>
        <v>2.8411382336563276E-2</v>
      </c>
      <c r="AB201" s="7">
        <f t="shared" si="100"/>
        <v>0.3439892618557594</v>
      </c>
      <c r="AC201" s="7">
        <f t="shared" si="101"/>
        <v>0.44966513398638464</v>
      </c>
      <c r="AD201" s="12">
        <f t="shared" si="102"/>
        <v>1</v>
      </c>
      <c r="AS201" s="6">
        <v>130466</v>
      </c>
      <c r="AT201" s="2">
        <f t="shared" si="103"/>
        <v>0.24847928819002651</v>
      </c>
    </row>
    <row r="202" spans="1:46">
      <c r="A202" s="1" t="s">
        <v>6</v>
      </c>
      <c r="B202" s="1">
        <v>1999</v>
      </c>
      <c r="C202" s="6">
        <v>32034.882280000002</v>
      </c>
      <c r="D202" s="6">
        <v>639.89505155999996</v>
      </c>
      <c r="E202" s="6">
        <v>1974.229697</v>
      </c>
      <c r="F202" s="6">
        <v>2095.3560145000001</v>
      </c>
      <c r="G202" s="6">
        <v>1543.8717222999901</v>
      </c>
      <c r="H202" s="6">
        <v>12017.609451599999</v>
      </c>
      <c r="I202" s="6">
        <f t="shared" si="88"/>
        <v>13763.92034304001</v>
      </c>
      <c r="J202" s="6">
        <v>41765.477899999903</v>
      </c>
      <c r="K202" s="6">
        <v>1031.6636269999899</v>
      </c>
      <c r="L202" s="6">
        <v>3247.6088055</v>
      </c>
      <c r="M202" s="6">
        <v>3778.2583528</v>
      </c>
      <c r="N202" s="6">
        <v>684.18016833000001</v>
      </c>
      <c r="O202" s="6">
        <v>14175.69587576</v>
      </c>
      <c r="P202" s="6">
        <v>18848.071070609913</v>
      </c>
      <c r="Q202" s="6">
        <f t="shared" si="89"/>
        <v>73800.360179999901</v>
      </c>
      <c r="R202" s="6">
        <f t="shared" si="90"/>
        <v>1671.5586785599899</v>
      </c>
      <c r="S202" s="6">
        <f t="shared" si="91"/>
        <v>5221.8385024999998</v>
      </c>
      <c r="T202" s="6">
        <f t="shared" si="92"/>
        <v>5873.6143673000006</v>
      </c>
      <c r="U202" s="6">
        <f t="shared" si="93"/>
        <v>2228.0518906299903</v>
      </c>
      <c r="V202" s="6">
        <f t="shared" si="94"/>
        <v>26193.305327360002</v>
      </c>
      <c r="W202" s="6">
        <f t="shared" si="95"/>
        <v>32611.991413649921</v>
      </c>
      <c r="X202" s="7">
        <f t="shared" si="96"/>
        <v>2.2649736051193241E-2</v>
      </c>
      <c r="Y202" s="7">
        <f t="shared" si="97"/>
        <v>7.0756273949935708E-2</v>
      </c>
      <c r="Z202" s="7">
        <f t="shared" si="98"/>
        <v>7.9587882131932547E-2</v>
      </c>
      <c r="AA202" s="7">
        <f t="shared" si="99"/>
        <v>3.0190257678902203E-2</v>
      </c>
      <c r="AB202" s="7">
        <f t="shared" si="100"/>
        <v>0.35492110422597178</v>
      </c>
      <c r="AC202" s="7">
        <f t="shared" si="101"/>
        <v>0.44189474596206457</v>
      </c>
      <c r="AD202" s="12">
        <f t="shared" si="102"/>
        <v>1</v>
      </c>
      <c r="AS202" s="6">
        <v>130948</v>
      </c>
      <c r="AT202" s="2">
        <f t="shared" si="103"/>
        <v>0.24463819439777623</v>
      </c>
    </row>
    <row r="203" spans="1:46">
      <c r="A203" s="1" t="s">
        <v>6</v>
      </c>
      <c r="B203" s="1">
        <v>2000</v>
      </c>
      <c r="C203" s="6">
        <v>34702.701448</v>
      </c>
      <c r="D203" s="6">
        <v>908.13799212000004</v>
      </c>
      <c r="E203" s="6">
        <v>1816.9269165000001</v>
      </c>
      <c r="F203" s="6">
        <v>2180.5423206999899</v>
      </c>
      <c r="G203" s="6">
        <v>1407.5211409999899</v>
      </c>
      <c r="H203" s="6">
        <v>12291.15736257</v>
      </c>
      <c r="I203" s="6">
        <f t="shared" si="88"/>
        <v>16098.415715110019</v>
      </c>
      <c r="J203" s="6">
        <v>45474.899960000002</v>
      </c>
      <c r="K203" s="6">
        <v>1324.6481920000001</v>
      </c>
      <c r="L203" s="6">
        <v>3369.1280609</v>
      </c>
      <c r="M203" s="6">
        <v>4160.5466103999897</v>
      </c>
      <c r="N203" s="6">
        <v>767.45608185000003</v>
      </c>
      <c r="O203" s="6">
        <v>14952.510945440001</v>
      </c>
      <c r="P203" s="6">
        <v>20900.61006941001</v>
      </c>
      <c r="Q203" s="6">
        <f t="shared" si="89"/>
        <v>80177.601408000002</v>
      </c>
      <c r="R203" s="6">
        <f t="shared" si="90"/>
        <v>2232.7861841200001</v>
      </c>
      <c r="S203" s="6">
        <f t="shared" si="91"/>
        <v>5186.0549774000001</v>
      </c>
      <c r="T203" s="6">
        <f t="shared" si="92"/>
        <v>6341.0889310999792</v>
      </c>
      <c r="U203" s="6">
        <f t="shared" si="93"/>
        <v>2174.9772228499901</v>
      </c>
      <c r="V203" s="6">
        <f t="shared" si="94"/>
        <v>27243.668308010001</v>
      </c>
      <c r="W203" s="6">
        <f t="shared" si="95"/>
        <v>36999.025784520025</v>
      </c>
      <c r="X203" s="7">
        <f t="shared" si="96"/>
        <v>2.7848004241957981E-2</v>
      </c>
      <c r="Y203" s="7">
        <f t="shared" si="97"/>
        <v>6.4682091835220987E-2</v>
      </c>
      <c r="Z203" s="7">
        <f t="shared" si="98"/>
        <v>7.9088034809523186E-2</v>
      </c>
      <c r="AA203" s="7">
        <f t="shared" si="99"/>
        <v>2.7126992883987348E-2</v>
      </c>
      <c r="AB203" s="7">
        <f t="shared" si="100"/>
        <v>0.33979151071600489</v>
      </c>
      <c r="AC203" s="7">
        <f t="shared" si="101"/>
        <v>0.46146336551330552</v>
      </c>
      <c r="AD203" s="12">
        <f t="shared" si="102"/>
        <v>1</v>
      </c>
      <c r="AS203" s="6">
        <v>122222</v>
      </c>
      <c r="AT203" s="2">
        <f t="shared" si="103"/>
        <v>0.28393170990492711</v>
      </c>
    </row>
    <row r="204" spans="1:46">
      <c r="A204" s="1" t="s">
        <v>6</v>
      </c>
      <c r="B204" s="1">
        <v>2001</v>
      </c>
      <c r="C204" s="6">
        <v>33098.448294000002</v>
      </c>
      <c r="D204" s="6">
        <v>868.57157532999997</v>
      </c>
      <c r="E204" s="6">
        <v>1681.7808241</v>
      </c>
      <c r="F204" s="6">
        <v>2217.9001070999898</v>
      </c>
      <c r="G204" s="6">
        <v>1066.0166979000001</v>
      </c>
      <c r="H204" s="6">
        <v>12089.835137829899</v>
      </c>
      <c r="I204" s="6">
        <f t="shared" si="88"/>
        <v>15174.343951740115</v>
      </c>
      <c r="J204" s="6">
        <v>42815.950318000003</v>
      </c>
      <c r="K204" s="6">
        <v>1118.254905</v>
      </c>
      <c r="L204" s="6">
        <v>4060.5080291999998</v>
      </c>
      <c r="M204" s="6">
        <v>3871.3847368000002</v>
      </c>
      <c r="N204" s="6">
        <v>746.38090930999999</v>
      </c>
      <c r="O204" s="6">
        <v>13578.00087159</v>
      </c>
      <c r="P204" s="6">
        <v>19441.420866100005</v>
      </c>
      <c r="Q204" s="6">
        <f t="shared" si="89"/>
        <v>75914.398612000005</v>
      </c>
      <c r="R204" s="6">
        <f t="shared" si="90"/>
        <v>1986.8264803299999</v>
      </c>
      <c r="S204" s="6">
        <f t="shared" si="91"/>
        <v>5742.2888532999996</v>
      </c>
      <c r="T204" s="6">
        <f t="shared" si="92"/>
        <v>6089.2848438999899</v>
      </c>
      <c r="U204" s="6">
        <f t="shared" si="93"/>
        <v>1812.3976072099999</v>
      </c>
      <c r="V204" s="6">
        <f t="shared" si="94"/>
        <v>25667.836009419902</v>
      </c>
      <c r="W204" s="6">
        <f t="shared" si="95"/>
        <v>34615.764817840121</v>
      </c>
      <c r="X204" s="7">
        <f t="shared" si="96"/>
        <v>2.6171932026817592E-2</v>
      </c>
      <c r="Y204" s="7">
        <f t="shared" si="97"/>
        <v>7.5641630023955686E-2</v>
      </c>
      <c r="Z204" s="7">
        <f t="shared" si="98"/>
        <v>8.0212515085872516E-2</v>
      </c>
      <c r="AA204" s="7">
        <f t="shared" si="99"/>
        <v>2.3874227292153102E-2</v>
      </c>
      <c r="AB204" s="7">
        <f t="shared" si="100"/>
        <v>0.33811551535313766</v>
      </c>
      <c r="AC204" s="7">
        <f t="shared" si="101"/>
        <v>0.45598418021806353</v>
      </c>
      <c r="AD204" s="12">
        <f t="shared" si="102"/>
        <v>1</v>
      </c>
      <c r="AS204" s="6">
        <v>125269</v>
      </c>
      <c r="AT204" s="2">
        <f t="shared" si="103"/>
        <v>0.26421898709177849</v>
      </c>
    </row>
    <row r="205" spans="1:46">
      <c r="A205" s="1" t="s">
        <v>6</v>
      </c>
      <c r="B205" s="1">
        <v>2002</v>
      </c>
      <c r="C205" s="6">
        <v>35059.011746999902</v>
      </c>
      <c r="D205" s="6">
        <v>1040.2199621</v>
      </c>
      <c r="E205" s="6">
        <v>1728.7730074000001</v>
      </c>
      <c r="F205" s="6">
        <v>2174.9999225000001</v>
      </c>
      <c r="G205" s="6">
        <v>1214.9613913999999</v>
      </c>
      <c r="H205" s="6">
        <v>12441.335569299999</v>
      </c>
      <c r="I205" s="6">
        <f t="shared" si="88"/>
        <v>16458.72189429991</v>
      </c>
      <c r="J205" s="6">
        <v>44517.704716</v>
      </c>
      <c r="K205" s="6">
        <v>1121.4603520000001</v>
      </c>
      <c r="L205" s="6">
        <v>3928.9344704</v>
      </c>
      <c r="M205" s="6">
        <v>3918.0678653</v>
      </c>
      <c r="N205" s="6">
        <v>898.2362005</v>
      </c>
      <c r="O205" s="6">
        <v>14292.20356623</v>
      </c>
      <c r="P205" s="6">
        <v>20358.802261569992</v>
      </c>
      <c r="Q205" s="6">
        <f t="shared" si="89"/>
        <v>79576.716462999902</v>
      </c>
      <c r="R205" s="6">
        <f t="shared" si="90"/>
        <v>2161.6803141</v>
      </c>
      <c r="S205" s="6">
        <f t="shared" si="91"/>
        <v>5657.7074778000006</v>
      </c>
      <c r="T205" s="6">
        <f t="shared" si="92"/>
        <v>6093.0677878000006</v>
      </c>
      <c r="U205" s="6">
        <f t="shared" si="93"/>
        <v>2113.1975918999997</v>
      </c>
      <c r="V205" s="6">
        <f t="shared" si="94"/>
        <v>26733.539135530002</v>
      </c>
      <c r="W205" s="6">
        <f t="shared" si="95"/>
        <v>36817.524155869905</v>
      </c>
      <c r="X205" s="7">
        <f t="shared" si="96"/>
        <v>2.7164733733454533E-2</v>
      </c>
      <c r="Y205" s="7">
        <f t="shared" si="97"/>
        <v>7.1097523613337529E-2</v>
      </c>
      <c r="Z205" s="7">
        <f t="shared" si="98"/>
        <v>7.6568474531530109E-2</v>
      </c>
      <c r="AA205" s="7">
        <f t="shared" si="99"/>
        <v>2.6555476096862516E-2</v>
      </c>
      <c r="AB205" s="7">
        <f t="shared" si="100"/>
        <v>0.33594674829238608</v>
      </c>
      <c r="AC205" s="7">
        <f t="shared" si="101"/>
        <v>0.46266704373242934</v>
      </c>
      <c r="AD205" s="12">
        <f t="shared" si="102"/>
        <v>1</v>
      </c>
      <c r="AS205" s="6">
        <v>135972</v>
      </c>
      <c r="AT205" s="2">
        <f t="shared" si="103"/>
        <v>0.25783993577354092</v>
      </c>
    </row>
    <row r="206" spans="1:46">
      <c r="A206" s="1" t="s">
        <v>6</v>
      </c>
      <c r="B206" s="1">
        <v>2003</v>
      </c>
      <c r="C206" s="6">
        <v>43168.512688000003</v>
      </c>
      <c r="D206" s="6">
        <v>1583.1304697</v>
      </c>
      <c r="E206" s="6">
        <v>1621.4513794</v>
      </c>
      <c r="F206" s="6">
        <v>2345.6329784999898</v>
      </c>
      <c r="G206" s="6">
        <v>1417.8490047999901</v>
      </c>
      <c r="H206" s="6">
        <v>15834.5743544</v>
      </c>
      <c r="I206" s="6">
        <f t="shared" si="88"/>
        <v>20365.874501200022</v>
      </c>
      <c r="J206" s="6">
        <v>52503.235986</v>
      </c>
      <c r="K206" s="6">
        <v>1432.1237759999899</v>
      </c>
      <c r="L206" s="6">
        <v>4020.8233627999998</v>
      </c>
      <c r="M206" s="6">
        <v>4196.2687089000001</v>
      </c>
      <c r="N206" s="6">
        <v>1059.6695379</v>
      </c>
      <c r="O206" s="6">
        <v>16561.27786885</v>
      </c>
      <c r="P206" s="6">
        <v>25233.072731550001</v>
      </c>
      <c r="Q206" s="6">
        <f t="shared" si="89"/>
        <v>95671.748674000002</v>
      </c>
      <c r="R206" s="6">
        <f t="shared" si="90"/>
        <v>3015.25424569999</v>
      </c>
      <c r="S206" s="6">
        <f t="shared" si="91"/>
        <v>5642.2747421999993</v>
      </c>
      <c r="T206" s="6">
        <f t="shared" si="92"/>
        <v>6541.9016873999899</v>
      </c>
      <c r="U206" s="6">
        <f t="shared" si="93"/>
        <v>2477.5185426999901</v>
      </c>
      <c r="V206" s="6">
        <f t="shared" si="94"/>
        <v>32395.85222325</v>
      </c>
      <c r="W206" s="6">
        <f t="shared" si="95"/>
        <v>45598.947232750026</v>
      </c>
      <c r="X206" s="7">
        <f t="shared" si="96"/>
        <v>3.1516662834024517E-2</v>
      </c>
      <c r="Y206" s="7">
        <f t="shared" si="97"/>
        <v>5.8975348735664512E-2</v>
      </c>
      <c r="Z206" s="7">
        <f t="shared" si="98"/>
        <v>6.8378615192781919E-2</v>
      </c>
      <c r="AA206" s="7">
        <f t="shared" si="99"/>
        <v>2.5896030720020558E-2</v>
      </c>
      <c r="AB206" s="7">
        <f t="shared" si="100"/>
        <v>0.33861461374180962</v>
      </c>
      <c r="AC206" s="7">
        <f t="shared" si="101"/>
        <v>0.47661872877569877</v>
      </c>
      <c r="AD206" s="12">
        <f t="shared" si="102"/>
        <v>0.99999999999999989</v>
      </c>
      <c r="AS206" s="6">
        <v>165031</v>
      </c>
      <c r="AT206" s="2">
        <f t="shared" si="103"/>
        <v>0.2615782046282214</v>
      </c>
    </row>
    <row r="207" spans="1:46">
      <c r="A207" s="1" t="s">
        <v>6</v>
      </c>
      <c r="B207" s="1">
        <v>2004</v>
      </c>
      <c r="C207" s="6">
        <v>52275.584168000001</v>
      </c>
      <c r="D207" s="6">
        <v>2182.2118504999899</v>
      </c>
      <c r="E207" s="6">
        <v>1885.7965972</v>
      </c>
      <c r="F207" s="6">
        <v>2422.1386993000001</v>
      </c>
      <c r="G207" s="6">
        <v>1627.1489842000001</v>
      </c>
      <c r="H207" s="6">
        <v>19175.628947339901</v>
      </c>
      <c r="I207" s="6">
        <f t="shared" si="88"/>
        <v>24982.65908946011</v>
      </c>
      <c r="J207" s="6">
        <v>60915.847979999897</v>
      </c>
      <c r="K207" s="6">
        <v>2429.8887770000001</v>
      </c>
      <c r="L207" s="6">
        <v>3629.9098949999898</v>
      </c>
      <c r="M207" s="6">
        <v>3902.7329225999902</v>
      </c>
      <c r="N207" s="6">
        <v>1129.8011722000001</v>
      </c>
      <c r="O207" s="6">
        <v>18211.780260669999</v>
      </c>
      <c r="P207" s="6">
        <v>31611.734952529914</v>
      </c>
      <c r="Q207" s="6">
        <f t="shared" si="89"/>
        <v>113191.43214799991</v>
      </c>
      <c r="R207" s="6">
        <f t="shared" si="90"/>
        <v>4612.10062749999</v>
      </c>
      <c r="S207" s="6">
        <f t="shared" si="91"/>
        <v>5515.70649219999</v>
      </c>
      <c r="T207" s="6">
        <f t="shared" si="92"/>
        <v>6324.8716218999907</v>
      </c>
      <c r="U207" s="6">
        <f t="shared" si="93"/>
        <v>2756.9501564000002</v>
      </c>
      <c r="V207" s="6">
        <f t="shared" si="94"/>
        <v>37387.4092080099</v>
      </c>
      <c r="W207" s="6">
        <f t="shared" si="95"/>
        <v>56594.394041990025</v>
      </c>
      <c r="X207" s="7">
        <f t="shared" si="96"/>
        <v>4.0746022379764421E-2</v>
      </c>
      <c r="Y207" s="7">
        <f t="shared" si="97"/>
        <v>4.8729010557867145E-2</v>
      </c>
      <c r="Z207" s="7">
        <f t="shared" si="98"/>
        <v>5.5877653474956511E-2</v>
      </c>
      <c r="AA207" s="7">
        <f t="shared" si="99"/>
        <v>2.4356526850859494E-2</v>
      </c>
      <c r="AB207" s="7">
        <f t="shared" si="100"/>
        <v>0.33030246634855864</v>
      </c>
      <c r="AC207" s="7">
        <f t="shared" si="101"/>
        <v>0.49998832038799368</v>
      </c>
      <c r="AD207" s="12">
        <f t="shared" si="102"/>
        <v>0.99999999999999989</v>
      </c>
      <c r="AS207" s="6">
        <v>189411</v>
      </c>
      <c r="AT207" s="2">
        <f t="shared" si="103"/>
        <v>0.27599022320773348</v>
      </c>
    </row>
    <row r="208" spans="1:46">
      <c r="A208" s="1" t="s">
        <v>6</v>
      </c>
      <c r="B208" s="1">
        <v>2005</v>
      </c>
      <c r="C208" s="6">
        <v>60047.238399000002</v>
      </c>
      <c r="D208" s="6">
        <v>3138.2507585999901</v>
      </c>
      <c r="E208" s="6">
        <v>1989.0310750000001</v>
      </c>
      <c r="F208" s="6">
        <v>2739.5113230000002</v>
      </c>
      <c r="G208" s="6">
        <v>1634.5095506</v>
      </c>
      <c r="H208" s="6">
        <v>21193.40422334</v>
      </c>
      <c r="I208" s="6">
        <f t="shared" si="88"/>
        <v>29352.531468460013</v>
      </c>
      <c r="J208" s="6">
        <v>65238.316393000001</v>
      </c>
      <c r="K208" s="6">
        <v>1927.2243759999899</v>
      </c>
      <c r="L208" s="6">
        <v>3910.8080076000001</v>
      </c>
      <c r="M208" s="6">
        <v>3843.6740117999998</v>
      </c>
      <c r="N208" s="6">
        <v>1002.1659509</v>
      </c>
      <c r="O208" s="6">
        <v>19319.874621080002</v>
      </c>
      <c r="P208" s="6">
        <v>35234.569425620008</v>
      </c>
      <c r="Q208" s="6">
        <f t="shared" si="89"/>
        <v>125285.55479200001</v>
      </c>
      <c r="R208" s="6">
        <f t="shared" si="90"/>
        <v>5065.4751345999803</v>
      </c>
      <c r="S208" s="6">
        <f t="shared" si="91"/>
        <v>5899.8390826000004</v>
      </c>
      <c r="T208" s="6">
        <f t="shared" si="92"/>
        <v>6583.1853348000004</v>
      </c>
      <c r="U208" s="6">
        <f t="shared" si="93"/>
        <v>2636.6755014999999</v>
      </c>
      <c r="V208" s="6">
        <f t="shared" si="94"/>
        <v>40513.278844419998</v>
      </c>
      <c r="W208" s="6">
        <f t="shared" si="95"/>
        <v>64587.100894080024</v>
      </c>
      <c r="X208" s="7">
        <f t="shared" si="96"/>
        <v>4.0431437949967328E-2</v>
      </c>
      <c r="Y208" s="7">
        <f t="shared" si="97"/>
        <v>4.7091135864744789E-2</v>
      </c>
      <c r="Z208" s="7">
        <f t="shared" si="98"/>
        <v>5.2545445847523707E-2</v>
      </c>
      <c r="AA208" s="7">
        <f t="shared" si="99"/>
        <v>2.1045327259614468E-2</v>
      </c>
      <c r="AB208" s="7">
        <f t="shared" si="100"/>
        <v>0.32336751760153387</v>
      </c>
      <c r="AC208" s="7">
        <f t="shared" si="101"/>
        <v>0.51551913547661576</v>
      </c>
      <c r="AD208" s="12">
        <f t="shared" si="102"/>
        <v>1</v>
      </c>
      <c r="AS208" s="6">
        <v>196001</v>
      </c>
      <c r="AT208" s="2">
        <f t="shared" si="103"/>
        <v>0.30636189814847886</v>
      </c>
    </row>
    <row r="209" spans="1:46">
      <c r="A209" s="1" t="s">
        <v>6</v>
      </c>
      <c r="B209" s="1">
        <v>2006</v>
      </c>
      <c r="C209" s="6">
        <v>72375.410573999907</v>
      </c>
      <c r="D209" s="6">
        <v>4661.8037801</v>
      </c>
      <c r="E209" s="6">
        <v>2338.2012531</v>
      </c>
      <c r="F209" s="6">
        <v>3582.6023872999999</v>
      </c>
      <c r="G209" s="6">
        <v>1930.637909</v>
      </c>
      <c r="H209" s="6">
        <v>24876.351682369899</v>
      </c>
      <c r="I209" s="6">
        <f t="shared" si="88"/>
        <v>34985.813562130003</v>
      </c>
      <c r="J209" s="6">
        <v>77279.102992</v>
      </c>
      <c r="K209" s="6">
        <v>2468.9718079999898</v>
      </c>
      <c r="L209" s="6">
        <v>4752.5335358000002</v>
      </c>
      <c r="M209" s="6">
        <v>4641.5706790000004</v>
      </c>
      <c r="N209" s="6">
        <v>1094.075315</v>
      </c>
      <c r="O209" s="6">
        <v>22662.964868079998</v>
      </c>
      <c r="P209" s="6">
        <v>41658.986786120018</v>
      </c>
      <c r="Q209" s="6">
        <f t="shared" si="89"/>
        <v>149654.51356599992</v>
      </c>
      <c r="R209" s="6">
        <f t="shared" si="90"/>
        <v>7130.7755880999903</v>
      </c>
      <c r="S209" s="6">
        <f t="shared" si="91"/>
        <v>7090.7347889000002</v>
      </c>
      <c r="T209" s="6">
        <f t="shared" si="92"/>
        <v>8224.1730662999998</v>
      </c>
      <c r="U209" s="6">
        <f t="shared" si="93"/>
        <v>3024.7132240000001</v>
      </c>
      <c r="V209" s="6">
        <f t="shared" si="94"/>
        <v>47539.316550449897</v>
      </c>
      <c r="W209" s="6">
        <f t="shared" si="95"/>
        <v>76644.800348250021</v>
      </c>
      <c r="X209" s="7">
        <f t="shared" si="96"/>
        <v>4.7648249412505755E-2</v>
      </c>
      <c r="Y209" s="7">
        <f t="shared" si="97"/>
        <v>4.7380694507238356E-2</v>
      </c>
      <c r="Z209" s="7">
        <f t="shared" si="98"/>
        <v>5.4954393758882614E-2</v>
      </c>
      <c r="AA209" s="7">
        <f t="shared" si="99"/>
        <v>2.0211306374438586E-2</v>
      </c>
      <c r="AB209" s="7">
        <f t="shared" si="100"/>
        <v>0.31766042612195811</v>
      </c>
      <c r="AC209" s="7">
        <f t="shared" si="101"/>
        <v>0.5121449298249765</v>
      </c>
      <c r="AD209" s="12">
        <f t="shared" si="102"/>
        <v>0.99999999999999989</v>
      </c>
      <c r="AS209" s="6">
        <v>209745</v>
      </c>
      <c r="AT209" s="2">
        <f t="shared" si="103"/>
        <v>0.34506381832224797</v>
      </c>
    </row>
    <row r="210" spans="1:46">
      <c r="A210" s="1" t="s">
        <v>6</v>
      </c>
      <c r="B210" s="1">
        <v>2007</v>
      </c>
      <c r="C210" s="6">
        <v>72375.410573999907</v>
      </c>
      <c r="D210" s="6">
        <v>4661.8037801</v>
      </c>
      <c r="E210" s="6">
        <v>2338.2012531</v>
      </c>
      <c r="F210" s="6">
        <v>3582.6023872999999</v>
      </c>
      <c r="G210" s="6">
        <v>1930.637909</v>
      </c>
      <c r="H210" s="6">
        <v>24876.351682369899</v>
      </c>
      <c r="I210" s="6">
        <f>C210-D210-E210-F210-G210-H210</f>
        <v>34985.813562130003</v>
      </c>
      <c r="J210" s="6">
        <v>77279.102992</v>
      </c>
      <c r="K210" s="6">
        <v>2468.9718079999898</v>
      </c>
      <c r="L210" s="6">
        <v>4752.5335358000002</v>
      </c>
      <c r="M210" s="6">
        <v>4641.5706790000004</v>
      </c>
      <c r="N210" s="6">
        <v>1094.075315</v>
      </c>
      <c r="O210" s="6">
        <v>22662.964868079998</v>
      </c>
      <c r="P210" s="6">
        <v>41658.986786120018</v>
      </c>
      <c r="Q210" s="6">
        <f t="shared" si="89"/>
        <v>149654.51356599992</v>
      </c>
      <c r="R210" s="6">
        <f t="shared" si="90"/>
        <v>7130.7755880999903</v>
      </c>
      <c r="S210" s="6">
        <f t="shared" si="91"/>
        <v>7090.7347889000002</v>
      </c>
      <c r="T210" s="6">
        <f t="shared" si="92"/>
        <v>8224.1730662999998</v>
      </c>
      <c r="U210" s="6">
        <f t="shared" si="93"/>
        <v>3024.7132240000001</v>
      </c>
      <c r="V210" s="6">
        <f t="shared" si="94"/>
        <v>47539.316550449897</v>
      </c>
      <c r="W210" s="6">
        <f t="shared" si="95"/>
        <v>76644.800348250021</v>
      </c>
      <c r="X210" s="7">
        <f t="shared" si="96"/>
        <v>4.7648249412505755E-2</v>
      </c>
      <c r="Y210" s="7">
        <f t="shared" si="97"/>
        <v>4.7380694507238356E-2</v>
      </c>
      <c r="Z210" s="7">
        <f t="shared" si="98"/>
        <v>5.4954393758882614E-2</v>
      </c>
      <c r="AA210" s="7">
        <f t="shared" si="99"/>
        <v>2.0211306374438586E-2</v>
      </c>
      <c r="AB210" s="7">
        <f t="shared" si="100"/>
        <v>0.31766042612195811</v>
      </c>
      <c r="AC210" s="7">
        <f t="shared" si="101"/>
        <v>0.5121449298249765</v>
      </c>
      <c r="AD210" s="12">
        <f t="shared" si="102"/>
        <v>0.99999999999999989</v>
      </c>
      <c r="AS210" s="6">
        <v>245013</v>
      </c>
      <c r="AT210" s="2">
        <f t="shared" si="103"/>
        <v>0.29539416510144323</v>
      </c>
    </row>
    <row r="211" spans="1:46">
      <c r="A211" s="1" t="s">
        <v>6</v>
      </c>
      <c r="B211" s="1">
        <v>2008</v>
      </c>
      <c r="C211" s="6">
        <v>72375.410573999907</v>
      </c>
      <c r="D211" s="6">
        <v>4661.8037801</v>
      </c>
      <c r="E211" s="6">
        <v>2338.2012531</v>
      </c>
      <c r="F211" s="6">
        <v>3582.6023872999999</v>
      </c>
      <c r="G211" s="6">
        <v>1930.637909</v>
      </c>
      <c r="H211" s="6">
        <v>24876.351682369899</v>
      </c>
      <c r="I211" s="6">
        <f>C211-D211-E211-F211-G211-H211</f>
        <v>34985.813562130003</v>
      </c>
      <c r="J211" s="6">
        <v>77279.102992</v>
      </c>
      <c r="K211" s="6">
        <v>2468.9718079999898</v>
      </c>
      <c r="L211" s="6">
        <v>4752.5335358000002</v>
      </c>
      <c r="M211" s="6">
        <v>4641.5706790000004</v>
      </c>
      <c r="N211" s="6">
        <v>1094.075315</v>
      </c>
      <c r="O211" s="6">
        <v>22662.964868079998</v>
      </c>
      <c r="P211" s="6">
        <v>41658.986786120018</v>
      </c>
      <c r="Q211" s="6">
        <f t="shared" si="89"/>
        <v>149654.51356599992</v>
      </c>
      <c r="R211" s="6">
        <f t="shared" si="90"/>
        <v>7130.7755880999903</v>
      </c>
      <c r="S211" s="6">
        <f t="shared" si="91"/>
        <v>7090.7347889000002</v>
      </c>
      <c r="T211" s="6">
        <f t="shared" si="92"/>
        <v>8224.1730662999998</v>
      </c>
      <c r="U211" s="6">
        <f t="shared" si="93"/>
        <v>3024.7132240000001</v>
      </c>
      <c r="V211" s="6">
        <f t="shared" si="94"/>
        <v>47539.316550449897</v>
      </c>
      <c r="W211" s="6">
        <f t="shared" si="95"/>
        <v>76644.800348250021</v>
      </c>
      <c r="X211" s="7">
        <f t="shared" si="96"/>
        <v>4.7648249412505755E-2</v>
      </c>
      <c r="Y211" s="7">
        <f t="shared" si="97"/>
        <v>4.7380694507238356E-2</v>
      </c>
      <c r="Z211" s="7">
        <f t="shared" si="98"/>
        <v>5.4954393758882614E-2</v>
      </c>
      <c r="AA211" s="7">
        <f t="shared" si="99"/>
        <v>2.0211306374438586E-2</v>
      </c>
      <c r="AB211" s="7">
        <f t="shared" si="100"/>
        <v>0.31766042612195811</v>
      </c>
      <c r="AC211" s="7">
        <f t="shared" si="101"/>
        <v>0.5121449298249765</v>
      </c>
      <c r="AD211" s="12">
        <f t="shared" si="102"/>
        <v>0.99999999999999989</v>
      </c>
      <c r="AS211" s="6">
        <v>273018</v>
      </c>
      <c r="AT211" s="2">
        <f t="shared" si="103"/>
        <v>0.26509391532426402</v>
      </c>
    </row>
    <row r="212" spans="1:46">
      <c r="I212" s="6">
        <f t="shared" si="88"/>
        <v>0</v>
      </c>
      <c r="Q212" s="6">
        <f t="shared" si="89"/>
        <v>0</v>
      </c>
      <c r="R212" s="6">
        <f t="shared" si="90"/>
        <v>0</v>
      </c>
      <c r="S212" s="6">
        <f t="shared" si="91"/>
        <v>0</v>
      </c>
      <c r="T212" s="6">
        <f t="shared" si="92"/>
        <v>0</v>
      </c>
      <c r="U212" s="6">
        <f t="shared" si="93"/>
        <v>0</v>
      </c>
      <c r="V212" s="6">
        <f t="shared" si="94"/>
        <v>0</v>
      </c>
      <c r="W212" s="6">
        <f t="shared" si="95"/>
        <v>0</v>
      </c>
      <c r="AD212" s="12"/>
    </row>
    <row r="213" spans="1:46" s="9" customFormat="1">
      <c r="A213" s="9" t="s">
        <v>7</v>
      </c>
      <c r="B213" s="9">
        <v>1980</v>
      </c>
      <c r="C213" s="5">
        <v>10701.29221</v>
      </c>
      <c r="D213" s="5">
        <v>20.273708509999999</v>
      </c>
      <c r="E213" s="5">
        <v>597.33155346000001</v>
      </c>
      <c r="F213" s="5">
        <v>525.79647837999903</v>
      </c>
      <c r="G213" s="5">
        <v>871.16951499000004</v>
      </c>
      <c r="H213" s="5">
        <v>4427.9858603699904</v>
      </c>
      <c r="I213" s="5">
        <f t="shared" si="88"/>
        <v>4258.7350942900084</v>
      </c>
      <c r="J213" s="5">
        <v>5141.6597490000004</v>
      </c>
      <c r="K213" s="5">
        <v>12.951980000000001</v>
      </c>
      <c r="L213" s="5">
        <v>225.33069370000001</v>
      </c>
      <c r="M213" s="5">
        <v>231.38993574</v>
      </c>
      <c r="N213" s="5">
        <v>24.718432400000001</v>
      </c>
      <c r="O213" s="5">
        <v>2347.7823798899899</v>
      </c>
      <c r="P213" s="5">
        <v>2299.4863272700104</v>
      </c>
      <c r="Q213" s="5">
        <f t="shared" si="89"/>
        <v>15842.951959</v>
      </c>
      <c r="R213" s="5">
        <f t="shared" si="90"/>
        <v>33.225688509999998</v>
      </c>
      <c r="S213" s="5">
        <f t="shared" si="91"/>
        <v>822.66224715999999</v>
      </c>
      <c r="T213" s="5">
        <f t="shared" si="92"/>
        <v>757.18641411999897</v>
      </c>
      <c r="U213" s="5">
        <f t="shared" si="93"/>
        <v>895.88794739000002</v>
      </c>
      <c r="V213" s="5">
        <f t="shared" si="94"/>
        <v>6775.7682402599803</v>
      </c>
      <c r="W213" s="5">
        <f t="shared" si="95"/>
        <v>6558.2214215600188</v>
      </c>
      <c r="X213" s="10">
        <f t="shared" si="96"/>
        <v>2.097190510706894E-3</v>
      </c>
      <c r="Y213" s="10">
        <f t="shared" si="97"/>
        <v>5.192607092977173E-2</v>
      </c>
      <c r="Z213" s="10">
        <f t="shared" si="98"/>
        <v>4.7793265805483903E-2</v>
      </c>
      <c r="AA213" s="10">
        <f t="shared" si="99"/>
        <v>5.6548044184472047E-2</v>
      </c>
      <c r="AB213" s="10">
        <f t="shared" si="100"/>
        <v>0.42768344294642824</v>
      </c>
      <c r="AC213" s="10">
        <f t="shared" si="101"/>
        <v>0.41395198562313706</v>
      </c>
      <c r="AD213" s="28">
        <f t="shared" si="102"/>
        <v>0.99999999999999989</v>
      </c>
      <c r="AE213" s="51"/>
      <c r="AL213" s="11"/>
      <c r="AM213" s="11"/>
      <c r="AN213" s="11"/>
      <c r="AO213" s="11"/>
      <c r="AP213" s="11"/>
      <c r="AQ213" s="11"/>
      <c r="AR213" s="5">
        <v>10701.29221</v>
      </c>
      <c r="AS213" s="5">
        <v>53641</v>
      </c>
      <c r="AT213" s="11">
        <f>AR213/AS213</f>
        <v>0.19949837269998694</v>
      </c>
    </row>
    <row r="214" spans="1:46" s="9" customFormat="1">
      <c r="A214" s="9" t="s">
        <v>7</v>
      </c>
      <c r="B214" s="9">
        <v>1981</v>
      </c>
      <c r="C214" s="5">
        <v>9725.9951889000004</v>
      </c>
      <c r="D214" s="5">
        <v>16.5755570799999</v>
      </c>
      <c r="E214" s="5">
        <v>449.71643168000003</v>
      </c>
      <c r="F214" s="5">
        <v>513.18787169999905</v>
      </c>
      <c r="G214" s="5">
        <v>609.42220680000003</v>
      </c>
      <c r="H214" s="5">
        <v>4759.4695649599898</v>
      </c>
      <c r="I214" s="5">
        <f t="shared" ref="I214:I279" si="104">C214-D214-E214-F214-G214-H214</f>
        <v>3377.6235566800106</v>
      </c>
      <c r="J214" s="5">
        <v>4249.8734299999896</v>
      </c>
      <c r="K214" s="5">
        <v>9.8852030000000006</v>
      </c>
      <c r="L214" s="5">
        <v>233.31339219</v>
      </c>
      <c r="M214" s="5">
        <v>221.367921569999</v>
      </c>
      <c r="N214" s="5">
        <v>26.749099789999899</v>
      </c>
      <c r="O214" s="5">
        <v>1847.93869541</v>
      </c>
      <c r="P214" s="5">
        <v>1910.6191180399906</v>
      </c>
      <c r="Q214" s="5">
        <f t="shared" si="89"/>
        <v>13975.868618899989</v>
      </c>
      <c r="R214" s="5">
        <f t="shared" si="90"/>
        <v>26.460760079999901</v>
      </c>
      <c r="S214" s="5">
        <f t="shared" si="91"/>
        <v>683.02982386999997</v>
      </c>
      <c r="T214" s="5">
        <f t="shared" si="92"/>
        <v>734.55579326999805</v>
      </c>
      <c r="U214" s="5">
        <f t="shared" si="93"/>
        <v>636.17130658999997</v>
      </c>
      <c r="V214" s="5">
        <f t="shared" si="94"/>
        <v>6607.4082603699899</v>
      </c>
      <c r="W214" s="5">
        <f t="shared" si="95"/>
        <v>5288.2426747200007</v>
      </c>
      <c r="X214" s="10">
        <f t="shared" si="96"/>
        <v>1.8933177465775698E-3</v>
      </c>
      <c r="Y214" s="10">
        <f t="shared" si="97"/>
        <v>4.887208391085747E-2</v>
      </c>
      <c r="Z214" s="10">
        <f t="shared" si="98"/>
        <v>5.2558865090978034E-2</v>
      </c>
      <c r="AA214" s="10">
        <f t="shared" si="99"/>
        <v>4.5519267813500075E-2</v>
      </c>
      <c r="AB214" s="10">
        <f t="shared" si="100"/>
        <v>0.47277263693181776</v>
      </c>
      <c r="AC214" s="10">
        <f t="shared" si="101"/>
        <v>0.37838382850626906</v>
      </c>
      <c r="AD214" s="28">
        <f t="shared" si="102"/>
        <v>1</v>
      </c>
      <c r="AE214" s="51"/>
      <c r="AL214" s="11"/>
      <c r="AM214" s="11"/>
      <c r="AN214" s="11"/>
      <c r="AO214" s="11"/>
      <c r="AP214" s="11"/>
      <c r="AQ214" s="11"/>
      <c r="AR214" s="5">
        <v>9725.9951889000004</v>
      </c>
      <c r="AS214" s="5">
        <v>49501</v>
      </c>
      <c r="AT214" s="11">
        <f t="shared" ref="AT214:AT242" si="105">AR214/AS214</f>
        <v>0.19648078198218219</v>
      </c>
    </row>
    <row r="215" spans="1:46" s="42" customFormat="1">
      <c r="A215" s="42" t="s">
        <v>7</v>
      </c>
      <c r="B215" s="42">
        <v>1982</v>
      </c>
      <c r="C215" s="47">
        <v>10347.170649</v>
      </c>
      <c r="D215" s="47">
        <v>16.95798804</v>
      </c>
      <c r="E215" s="47">
        <v>439.89611617000003</v>
      </c>
      <c r="F215" s="47">
        <v>425.02050133</v>
      </c>
      <c r="G215" s="47">
        <v>569.19233181000004</v>
      </c>
      <c r="H215" s="47">
        <v>4838.13434306</v>
      </c>
      <c r="I215" s="47">
        <f t="shared" si="104"/>
        <v>4057.9693685899992</v>
      </c>
      <c r="J215" s="47">
        <v>4297.0739979999898</v>
      </c>
      <c r="K215" s="47">
        <v>2.4058359999999999</v>
      </c>
      <c r="L215" s="47">
        <v>222.11537866</v>
      </c>
      <c r="M215" s="47">
        <v>215.05216861</v>
      </c>
      <c r="N215" s="47">
        <v>29.06527728</v>
      </c>
      <c r="O215" s="47">
        <v>2043.2176788899999</v>
      </c>
      <c r="P215" s="47">
        <v>1785.21765855999</v>
      </c>
      <c r="Q215" s="47">
        <f t="shared" si="89"/>
        <v>14644.244646999989</v>
      </c>
      <c r="R215" s="47">
        <f t="shared" si="90"/>
        <v>19.363824040000001</v>
      </c>
      <c r="S215" s="47">
        <f t="shared" si="91"/>
        <v>662.01149483000006</v>
      </c>
      <c r="T215" s="47">
        <f t="shared" si="92"/>
        <v>640.07266993999997</v>
      </c>
      <c r="U215" s="47">
        <f t="shared" si="93"/>
        <v>598.25760909000007</v>
      </c>
      <c r="V215" s="47">
        <f t="shared" si="94"/>
        <v>6881.3520219499997</v>
      </c>
      <c r="W215" s="47">
        <f t="shared" si="95"/>
        <v>5843.1870271499893</v>
      </c>
      <c r="X215" s="48">
        <f t="shared" si="96"/>
        <v>1.3222822007393097E-3</v>
      </c>
      <c r="Y215" s="48">
        <f t="shared" si="97"/>
        <v>4.5206257529002654E-2</v>
      </c>
      <c r="Z215" s="48">
        <f t="shared" si="98"/>
        <v>4.3708138273360848E-2</v>
      </c>
      <c r="AA215" s="48">
        <f t="shared" si="99"/>
        <v>4.085274614778843E-2</v>
      </c>
      <c r="AB215" s="48">
        <f t="shared" si="100"/>
        <v>0.46990146558086282</v>
      </c>
      <c r="AC215" s="48">
        <f t="shared" si="101"/>
        <v>0.39900911026824598</v>
      </c>
      <c r="AD215" s="44">
        <f t="shared" si="102"/>
        <v>1</v>
      </c>
      <c r="AE215" s="49"/>
      <c r="AL215" s="50"/>
      <c r="AM215" s="50"/>
      <c r="AN215" s="50"/>
      <c r="AO215" s="50"/>
      <c r="AP215" s="50"/>
      <c r="AQ215" s="50"/>
      <c r="AR215" s="47">
        <v>10347.170649</v>
      </c>
      <c r="AS215" s="47">
        <v>51654</v>
      </c>
      <c r="AT215" s="50">
        <f t="shared" si="105"/>
        <v>0.20031692896968289</v>
      </c>
    </row>
    <row r="216" spans="1:46" s="42" customFormat="1">
      <c r="A216" s="42" t="s">
        <v>7</v>
      </c>
      <c r="B216" s="42">
        <v>1983</v>
      </c>
      <c r="C216" s="47">
        <v>9718.272406</v>
      </c>
      <c r="D216" s="47">
        <v>21.147534879999899</v>
      </c>
      <c r="E216" s="47">
        <v>320.92836851999903</v>
      </c>
      <c r="F216" s="47">
        <v>429.178044819999</v>
      </c>
      <c r="G216" s="47">
        <v>734.22333579999997</v>
      </c>
      <c r="H216" s="47">
        <v>4512.86457187</v>
      </c>
      <c r="I216" s="47">
        <f t="shared" si="104"/>
        <v>3699.9305501100034</v>
      </c>
      <c r="J216" s="47">
        <v>4412.22678</v>
      </c>
      <c r="K216" s="47">
        <v>4.6032580000000003</v>
      </c>
      <c r="L216" s="47">
        <v>179.12338577</v>
      </c>
      <c r="M216" s="47">
        <v>219.18591724999899</v>
      </c>
      <c r="N216" s="47">
        <v>23.9556956099999</v>
      </c>
      <c r="O216" s="47">
        <v>2291.9736200000002</v>
      </c>
      <c r="P216" s="47">
        <v>1693.3849033700008</v>
      </c>
      <c r="Q216" s="47">
        <f t="shared" si="89"/>
        <v>14130.499186000001</v>
      </c>
      <c r="R216" s="47">
        <f t="shared" si="90"/>
        <v>25.750792879999899</v>
      </c>
      <c r="S216" s="47">
        <f t="shared" si="91"/>
        <v>500.05175428999905</v>
      </c>
      <c r="T216" s="47">
        <f t="shared" si="92"/>
        <v>648.36396206999802</v>
      </c>
      <c r="U216" s="47">
        <f t="shared" si="93"/>
        <v>758.17903140999988</v>
      </c>
      <c r="V216" s="47">
        <f t="shared" si="94"/>
        <v>6804.8381918699997</v>
      </c>
      <c r="W216" s="47">
        <f t="shared" si="95"/>
        <v>5393.3154534800042</v>
      </c>
      <c r="X216" s="48">
        <f t="shared" si="96"/>
        <v>1.8223554979227396E-3</v>
      </c>
      <c r="Y216" s="48">
        <f t="shared" si="97"/>
        <v>3.5388116704711509E-2</v>
      </c>
      <c r="Z216" s="48">
        <f t="shared" si="98"/>
        <v>4.5884009725033217E-2</v>
      </c>
      <c r="AA216" s="48">
        <f t="shared" si="99"/>
        <v>5.3655502288353467E-2</v>
      </c>
      <c r="AB216" s="48">
        <f t="shared" si="100"/>
        <v>0.48157096945393074</v>
      </c>
      <c r="AC216" s="48">
        <f t="shared" si="101"/>
        <v>0.38167904633004829</v>
      </c>
      <c r="AD216" s="44">
        <f t="shared" si="102"/>
        <v>1</v>
      </c>
      <c r="AE216" s="49"/>
      <c r="AL216" s="50"/>
      <c r="AM216" s="50"/>
      <c r="AN216" s="50"/>
      <c r="AO216" s="50"/>
      <c r="AP216" s="50"/>
      <c r="AQ216" s="50"/>
      <c r="AR216" s="47">
        <v>9718.272406</v>
      </c>
      <c r="AS216" s="47">
        <v>46703</v>
      </c>
      <c r="AT216" s="50">
        <f t="shared" si="105"/>
        <v>0.20808668406740466</v>
      </c>
    </row>
    <row r="217" spans="1:46" s="42" customFormat="1">
      <c r="A217" s="42" t="s">
        <v>7</v>
      </c>
      <c r="B217" s="42">
        <v>1984</v>
      </c>
      <c r="C217" s="47">
        <v>9825.7748886999998</v>
      </c>
      <c r="D217" s="47">
        <v>17.548943300000001</v>
      </c>
      <c r="E217" s="47">
        <v>275.369245129999</v>
      </c>
      <c r="F217" s="47">
        <v>422.70068936000001</v>
      </c>
      <c r="G217" s="47">
        <v>697.28255835000004</v>
      </c>
      <c r="H217" s="47">
        <v>4502.6994382000003</v>
      </c>
      <c r="I217" s="47">
        <f t="shared" si="104"/>
        <v>3910.1740143600009</v>
      </c>
      <c r="J217" s="47">
        <v>4864.4499589999896</v>
      </c>
      <c r="K217" s="47">
        <v>26.4409759999999</v>
      </c>
      <c r="L217" s="47">
        <v>326.17063601999899</v>
      </c>
      <c r="M217" s="47">
        <v>325.54648799</v>
      </c>
      <c r="N217" s="47">
        <v>55.869881110000001</v>
      </c>
      <c r="O217" s="47">
        <v>2536.2337069700002</v>
      </c>
      <c r="P217" s="47">
        <v>1594.1882709099905</v>
      </c>
      <c r="Q217" s="47">
        <f t="shared" si="89"/>
        <v>14690.224847699988</v>
      </c>
      <c r="R217" s="47">
        <f t="shared" si="90"/>
        <v>43.989919299999897</v>
      </c>
      <c r="S217" s="47">
        <f t="shared" si="91"/>
        <v>601.539881149998</v>
      </c>
      <c r="T217" s="47">
        <f t="shared" si="92"/>
        <v>748.24717735000002</v>
      </c>
      <c r="U217" s="47">
        <f t="shared" si="93"/>
        <v>753.1524394600001</v>
      </c>
      <c r="V217" s="47">
        <f t="shared" si="94"/>
        <v>7038.93314517</v>
      </c>
      <c r="W217" s="47">
        <f t="shared" si="95"/>
        <v>5504.3622852699918</v>
      </c>
      <c r="X217" s="48">
        <f t="shared" si="96"/>
        <v>2.994502790533345E-3</v>
      </c>
      <c r="Y217" s="48">
        <f t="shared" si="97"/>
        <v>4.0948310007942433E-2</v>
      </c>
      <c r="Z217" s="48">
        <f t="shared" si="98"/>
        <v>5.0935039123458425E-2</v>
      </c>
      <c r="AA217" s="48">
        <f t="shared" si="99"/>
        <v>5.1268952467934434E-2</v>
      </c>
      <c r="AB217" s="48">
        <f t="shared" si="100"/>
        <v>0.47915761794973943</v>
      </c>
      <c r="AC217" s="48">
        <f t="shared" si="101"/>
        <v>0.37469557766039202</v>
      </c>
      <c r="AD217" s="44">
        <f t="shared" si="102"/>
        <v>1</v>
      </c>
      <c r="AE217" s="49"/>
      <c r="AL217" s="50"/>
      <c r="AM217" s="50"/>
      <c r="AN217" s="50"/>
      <c r="AO217" s="50"/>
      <c r="AP217" s="50"/>
      <c r="AQ217" s="50"/>
      <c r="AR217" s="47">
        <v>9825.7748886999998</v>
      </c>
      <c r="AS217" s="47">
        <v>45483</v>
      </c>
      <c r="AT217" s="50">
        <f t="shared" si="105"/>
        <v>0.21603181163731502</v>
      </c>
    </row>
    <row r="218" spans="1:46" s="42" customFormat="1">
      <c r="A218" s="42" t="s">
        <v>7</v>
      </c>
      <c r="B218" s="42">
        <v>1985</v>
      </c>
      <c r="C218" s="47">
        <v>10052.073101</v>
      </c>
      <c r="D218" s="47">
        <v>16.9676660199999</v>
      </c>
      <c r="E218" s="47">
        <v>288.132854519999</v>
      </c>
      <c r="F218" s="47">
        <v>409.26293786000002</v>
      </c>
      <c r="G218" s="47">
        <v>514.19648152000002</v>
      </c>
      <c r="H218" s="47">
        <v>4597.7485173300001</v>
      </c>
      <c r="I218" s="47">
        <f t="shared" si="104"/>
        <v>4225.7646437499998</v>
      </c>
      <c r="J218" s="47">
        <v>4536.4427850000002</v>
      </c>
      <c r="K218" s="47">
        <v>46.696418000000001</v>
      </c>
      <c r="L218" s="47">
        <v>325.599687579999</v>
      </c>
      <c r="M218" s="47">
        <v>329.25382624000002</v>
      </c>
      <c r="N218" s="47">
        <v>38.334987660000003</v>
      </c>
      <c r="O218" s="47">
        <v>2313.33732547</v>
      </c>
      <c r="P218" s="47">
        <v>1483.2205400500011</v>
      </c>
      <c r="Q218" s="47">
        <f t="shared" si="89"/>
        <v>14588.515886000001</v>
      </c>
      <c r="R218" s="47">
        <f t="shared" si="90"/>
        <v>63.664084019999905</v>
      </c>
      <c r="S218" s="47">
        <f t="shared" si="91"/>
        <v>613.732542099998</v>
      </c>
      <c r="T218" s="47">
        <f t="shared" si="92"/>
        <v>738.51676410000005</v>
      </c>
      <c r="U218" s="47">
        <f t="shared" si="93"/>
        <v>552.53146918000004</v>
      </c>
      <c r="V218" s="47">
        <f t="shared" si="94"/>
        <v>6911.0858428000001</v>
      </c>
      <c r="W218" s="47">
        <f t="shared" si="95"/>
        <v>5708.9851838000013</v>
      </c>
      <c r="X218" s="48">
        <f t="shared" si="96"/>
        <v>4.3639863381233802E-3</v>
      </c>
      <c r="Y218" s="48">
        <f t="shared" si="97"/>
        <v>4.2069566698622982E-2</v>
      </c>
      <c r="Z218" s="48">
        <f t="shared" si="98"/>
        <v>5.062315933101353E-2</v>
      </c>
      <c r="AA218" s="48">
        <f t="shared" si="99"/>
        <v>3.7874412551467403E-2</v>
      </c>
      <c r="AB218" s="48">
        <f t="shared" si="100"/>
        <v>0.47373467574123046</v>
      </c>
      <c r="AC218" s="48">
        <f t="shared" si="101"/>
        <v>0.39133419933954211</v>
      </c>
      <c r="AD218" s="44">
        <f t="shared" si="102"/>
        <v>0.99999999999999978</v>
      </c>
      <c r="AE218" s="49"/>
      <c r="AL218" s="50"/>
      <c r="AM218" s="50"/>
      <c r="AN218" s="50"/>
      <c r="AO218" s="50"/>
      <c r="AP218" s="50"/>
      <c r="AQ218" s="50"/>
      <c r="AR218" s="47">
        <v>10052.073101</v>
      </c>
      <c r="AS218" s="47">
        <v>45132</v>
      </c>
      <c r="AT218" s="50">
        <f t="shared" si="105"/>
        <v>0.22272607243197731</v>
      </c>
    </row>
    <row r="219" spans="1:46" s="42" customFormat="1">
      <c r="A219" s="42" t="s">
        <v>7</v>
      </c>
      <c r="B219" s="42">
        <v>1986</v>
      </c>
      <c r="C219" s="47">
        <v>10826.565796999899</v>
      </c>
      <c r="D219" s="47">
        <v>20.976340369999999</v>
      </c>
      <c r="E219" s="47">
        <v>277.52864689999899</v>
      </c>
      <c r="F219" s="47">
        <v>490.27470612000002</v>
      </c>
      <c r="G219" s="47">
        <v>557.48596352999903</v>
      </c>
      <c r="H219" s="47">
        <v>6132.5020834999896</v>
      </c>
      <c r="I219" s="47">
        <f t="shared" si="104"/>
        <v>3347.7980565799107</v>
      </c>
      <c r="J219" s="47">
        <v>5660.4010619999899</v>
      </c>
      <c r="K219" s="47">
        <v>29.122492000000001</v>
      </c>
      <c r="L219" s="47">
        <v>348.52361514</v>
      </c>
      <c r="M219" s="47">
        <v>395.15122825999902</v>
      </c>
      <c r="N219" s="47">
        <v>49.985202020000003</v>
      </c>
      <c r="O219" s="47">
        <v>3337.1424496899899</v>
      </c>
      <c r="P219" s="47">
        <v>1500.4760748900007</v>
      </c>
      <c r="Q219" s="47">
        <f t="shared" si="89"/>
        <v>16486.966858999891</v>
      </c>
      <c r="R219" s="47">
        <f t="shared" si="90"/>
        <v>50.098832369999997</v>
      </c>
      <c r="S219" s="47">
        <f t="shared" si="91"/>
        <v>626.05226203999905</v>
      </c>
      <c r="T219" s="47">
        <f t="shared" si="92"/>
        <v>885.42593437999903</v>
      </c>
      <c r="U219" s="47">
        <f t="shared" si="93"/>
        <v>607.471165549999</v>
      </c>
      <c r="V219" s="47">
        <f t="shared" si="94"/>
        <v>9469.6445331899795</v>
      </c>
      <c r="W219" s="47">
        <f t="shared" si="95"/>
        <v>4848.2741314699115</v>
      </c>
      <c r="X219" s="48">
        <f t="shared" si="96"/>
        <v>3.038693096095604E-3</v>
      </c>
      <c r="Y219" s="48">
        <f t="shared" si="97"/>
        <v>3.7972555376263775E-2</v>
      </c>
      <c r="Z219" s="48">
        <f t="shared" si="98"/>
        <v>5.3704598423248692E-2</v>
      </c>
      <c r="AA219" s="48">
        <f t="shared" si="99"/>
        <v>3.6845538099592477E-2</v>
      </c>
      <c r="AB219" s="48">
        <f t="shared" si="100"/>
        <v>0.57437153929988638</v>
      </c>
      <c r="AC219" s="48">
        <f t="shared" si="101"/>
        <v>0.29406707570491292</v>
      </c>
      <c r="AD219" s="44">
        <f t="shared" si="102"/>
        <v>0.99999999999999978</v>
      </c>
      <c r="AE219" s="49"/>
      <c r="AL219" s="50"/>
      <c r="AM219" s="50"/>
      <c r="AN219" s="50"/>
      <c r="AO219" s="50"/>
      <c r="AP219" s="50"/>
      <c r="AQ219" s="50"/>
      <c r="AR219" s="47">
        <v>10826.565796999899</v>
      </c>
      <c r="AS219" s="47">
        <v>53103</v>
      </c>
      <c r="AT219" s="50">
        <f t="shared" si="105"/>
        <v>0.20387860943825958</v>
      </c>
    </row>
    <row r="220" spans="1:46" s="42" customFormat="1">
      <c r="A220" s="42" t="s">
        <v>7</v>
      </c>
      <c r="B220" s="42">
        <v>1987</v>
      </c>
      <c r="C220" s="47">
        <v>12349.878855000001</v>
      </c>
      <c r="D220" s="47">
        <v>30.070997250000001</v>
      </c>
      <c r="E220" s="47">
        <v>294.15786716999997</v>
      </c>
      <c r="F220" s="47">
        <v>695.94674504</v>
      </c>
      <c r="G220" s="47">
        <v>447.78187229000002</v>
      </c>
      <c r="H220" s="47">
        <v>7198.0442387700004</v>
      </c>
      <c r="I220" s="47">
        <f t="shared" si="104"/>
        <v>3683.8771344799989</v>
      </c>
      <c r="J220" s="47">
        <v>6489.5310129999898</v>
      </c>
      <c r="K220" s="47">
        <v>21.127513</v>
      </c>
      <c r="L220" s="47">
        <v>398.47185589999998</v>
      </c>
      <c r="M220" s="47">
        <v>504.57397271999997</v>
      </c>
      <c r="N220" s="47">
        <v>54.150839910000002</v>
      </c>
      <c r="O220" s="47">
        <v>4068.3442915400001</v>
      </c>
      <c r="P220" s="47">
        <v>1442.8625399299899</v>
      </c>
      <c r="Q220" s="47">
        <f t="shared" si="89"/>
        <v>18839.409867999992</v>
      </c>
      <c r="R220" s="47">
        <f t="shared" si="90"/>
        <v>51.198510249999998</v>
      </c>
      <c r="S220" s="47">
        <f t="shared" si="91"/>
        <v>692.62972306999995</v>
      </c>
      <c r="T220" s="47">
        <f t="shared" si="92"/>
        <v>1200.52071776</v>
      </c>
      <c r="U220" s="47">
        <f t="shared" si="93"/>
        <v>501.93271220000003</v>
      </c>
      <c r="V220" s="47">
        <f t="shared" si="94"/>
        <v>11266.38853031</v>
      </c>
      <c r="W220" s="47">
        <f t="shared" si="95"/>
        <v>5126.7396744099888</v>
      </c>
      <c r="X220" s="48">
        <f t="shared" si="96"/>
        <v>2.7176281321297712E-3</v>
      </c>
      <c r="Y220" s="48">
        <f t="shared" si="97"/>
        <v>3.6764937326751318E-2</v>
      </c>
      <c r="Z220" s="48">
        <f t="shared" si="98"/>
        <v>6.3723902509237582E-2</v>
      </c>
      <c r="AA220" s="48">
        <f t="shared" si="99"/>
        <v>2.6642698243566885E-2</v>
      </c>
      <c r="AB220" s="48">
        <f t="shared" si="100"/>
        <v>0.59802236955663457</v>
      </c>
      <c r="AC220" s="48">
        <f t="shared" si="101"/>
        <v>0.27212846423167969</v>
      </c>
      <c r="AD220" s="44">
        <f t="shared" si="102"/>
        <v>0.99999999999999978</v>
      </c>
      <c r="AE220" s="49"/>
      <c r="AL220" s="50"/>
      <c r="AM220" s="50"/>
      <c r="AN220" s="50"/>
      <c r="AO220" s="50"/>
      <c r="AP220" s="50"/>
      <c r="AQ220" s="50"/>
      <c r="AR220" s="47">
        <v>12349.878855000001</v>
      </c>
      <c r="AS220" s="47">
        <v>61784</v>
      </c>
      <c r="AT220" s="50">
        <f t="shared" si="105"/>
        <v>0.19988797836009325</v>
      </c>
    </row>
    <row r="221" spans="1:46" s="42" customFormat="1">
      <c r="A221" s="42" t="s">
        <v>7</v>
      </c>
      <c r="B221" s="42">
        <v>1988</v>
      </c>
      <c r="C221" s="47">
        <v>12411.348550000001</v>
      </c>
      <c r="D221" s="47">
        <v>49.186658510000001</v>
      </c>
      <c r="E221" s="47">
        <v>417.92510374</v>
      </c>
      <c r="F221" s="47">
        <v>696.28817853999897</v>
      </c>
      <c r="G221" s="47">
        <v>529.68968239000003</v>
      </c>
      <c r="H221" s="47">
        <v>7734.2811486099999</v>
      </c>
      <c r="I221" s="47">
        <f t="shared" si="104"/>
        <v>2983.9777782100009</v>
      </c>
      <c r="J221" s="47">
        <v>5430.2875160000003</v>
      </c>
      <c r="K221" s="47">
        <v>21.040538000000002</v>
      </c>
      <c r="L221" s="47">
        <v>320.76010788999901</v>
      </c>
      <c r="M221" s="47">
        <v>413.86850492000002</v>
      </c>
      <c r="N221" s="47">
        <v>67.211748540000002</v>
      </c>
      <c r="O221" s="47">
        <v>3319.3415214299998</v>
      </c>
      <c r="P221" s="47">
        <v>1288.0650952200012</v>
      </c>
      <c r="Q221" s="47">
        <f t="shared" si="89"/>
        <v>17841.636065999999</v>
      </c>
      <c r="R221" s="47">
        <f t="shared" si="90"/>
        <v>70.227196509999999</v>
      </c>
      <c r="S221" s="47">
        <f t="shared" si="91"/>
        <v>738.685211629999</v>
      </c>
      <c r="T221" s="47">
        <f t="shared" si="92"/>
        <v>1110.1566834599989</v>
      </c>
      <c r="U221" s="47">
        <f t="shared" si="93"/>
        <v>596.90143093000006</v>
      </c>
      <c r="V221" s="47">
        <f t="shared" si="94"/>
        <v>11053.62267004</v>
      </c>
      <c r="W221" s="47">
        <f t="shared" si="95"/>
        <v>4272.0428734300021</v>
      </c>
      <c r="X221" s="48">
        <f t="shared" si="96"/>
        <v>3.936141071940639E-3</v>
      </c>
      <c r="Y221" s="48">
        <f t="shared" si="97"/>
        <v>4.1402324814688835E-2</v>
      </c>
      <c r="Z221" s="48">
        <f t="shared" si="98"/>
        <v>6.2222807334108468E-2</v>
      </c>
      <c r="AA221" s="48">
        <f t="shared" si="99"/>
        <v>3.3455532257352129E-2</v>
      </c>
      <c r="AB221" s="48">
        <f t="shared" si="100"/>
        <v>0.61954086660832586</v>
      </c>
      <c r="AC221" s="48">
        <f t="shared" si="101"/>
        <v>0.23944232791358419</v>
      </c>
      <c r="AD221" s="44">
        <f t="shared" si="102"/>
        <v>1</v>
      </c>
      <c r="AE221" s="49"/>
      <c r="AL221" s="50"/>
      <c r="AM221" s="50"/>
      <c r="AN221" s="50"/>
      <c r="AO221" s="50"/>
      <c r="AP221" s="50"/>
      <c r="AQ221" s="50"/>
      <c r="AR221" s="47">
        <v>12411.348550000001</v>
      </c>
      <c r="AS221" s="47">
        <v>71950</v>
      </c>
      <c r="AT221" s="50">
        <f t="shared" si="105"/>
        <v>0.17249963238359972</v>
      </c>
    </row>
    <row r="222" spans="1:46" s="42" customFormat="1">
      <c r="A222" s="42" t="s">
        <v>7</v>
      </c>
      <c r="B222" s="42">
        <v>1989</v>
      </c>
      <c r="C222" s="47">
        <v>15486.730793999899</v>
      </c>
      <c r="D222" s="47">
        <v>68.133700419999897</v>
      </c>
      <c r="E222" s="47">
        <v>557.43761353000002</v>
      </c>
      <c r="F222" s="47">
        <v>937.13232590999905</v>
      </c>
      <c r="G222" s="47">
        <v>787.04787424999904</v>
      </c>
      <c r="H222" s="47">
        <v>9364.5050871599906</v>
      </c>
      <c r="I222" s="47">
        <f t="shared" si="104"/>
        <v>3772.4741927299092</v>
      </c>
      <c r="J222" s="47">
        <v>7543.195146</v>
      </c>
      <c r="K222" s="47">
        <v>24.215212000000001</v>
      </c>
      <c r="L222" s="47">
        <v>416.81981547999999</v>
      </c>
      <c r="M222" s="47">
        <v>543.36278095</v>
      </c>
      <c r="N222" s="47">
        <v>92.892553969999895</v>
      </c>
      <c r="O222" s="47">
        <v>4672.4869228699899</v>
      </c>
      <c r="P222" s="47">
        <v>1793.41786073001</v>
      </c>
      <c r="Q222" s="47">
        <f t="shared" si="89"/>
        <v>23029.925939999899</v>
      </c>
      <c r="R222" s="47">
        <f t="shared" si="90"/>
        <v>92.348912419999891</v>
      </c>
      <c r="S222" s="47">
        <f t="shared" si="91"/>
        <v>974.25742901000001</v>
      </c>
      <c r="T222" s="47">
        <f t="shared" si="92"/>
        <v>1480.4951068599989</v>
      </c>
      <c r="U222" s="47">
        <f t="shared" si="93"/>
        <v>879.94042821999892</v>
      </c>
      <c r="V222" s="47">
        <f t="shared" si="94"/>
        <v>14036.992010029981</v>
      </c>
      <c r="W222" s="47">
        <f t="shared" si="95"/>
        <v>5565.8920534599192</v>
      </c>
      <c r="X222" s="48">
        <f t="shared" si="96"/>
        <v>4.0099526442506786E-3</v>
      </c>
      <c r="Y222" s="48">
        <f t="shared" si="97"/>
        <v>4.2303975772577072E-2</v>
      </c>
      <c r="Z222" s="48">
        <f t="shared" si="98"/>
        <v>6.4285708547962672E-2</v>
      </c>
      <c r="AA222" s="48">
        <f t="shared" si="99"/>
        <v>3.8208565260371079E-2</v>
      </c>
      <c r="AB222" s="48">
        <f t="shared" si="100"/>
        <v>0.60951094878032608</v>
      </c>
      <c r="AC222" s="48">
        <f t="shared" si="101"/>
        <v>0.24168084899451239</v>
      </c>
      <c r="AD222" s="44">
        <f t="shared" si="102"/>
        <v>1</v>
      </c>
      <c r="AE222" s="49"/>
      <c r="AL222" s="50"/>
      <c r="AM222" s="50"/>
      <c r="AN222" s="50"/>
      <c r="AO222" s="50"/>
      <c r="AP222" s="50"/>
      <c r="AQ222" s="50"/>
      <c r="AR222" s="47">
        <v>15486.730793999899</v>
      </c>
      <c r="AS222" s="47">
        <v>74564</v>
      </c>
      <c r="AT222" s="50">
        <f t="shared" si="105"/>
        <v>0.20769715672442329</v>
      </c>
    </row>
    <row r="223" spans="1:46" s="42" customFormat="1">
      <c r="A223" s="42" t="s">
        <v>7</v>
      </c>
      <c r="B223" s="42">
        <v>1990</v>
      </c>
      <c r="C223" s="47">
        <v>18930.816639000001</v>
      </c>
      <c r="D223" s="47">
        <v>94.322885439999894</v>
      </c>
      <c r="E223" s="47">
        <v>731.11878001000002</v>
      </c>
      <c r="F223" s="47">
        <v>1143.9928668</v>
      </c>
      <c r="G223" s="47">
        <v>898.81675380000001</v>
      </c>
      <c r="H223" s="47">
        <v>11626.554927809901</v>
      </c>
      <c r="I223" s="47">
        <f t="shared" si="104"/>
        <v>4436.010425140099</v>
      </c>
      <c r="J223" s="47">
        <v>8059.6503190000003</v>
      </c>
      <c r="K223" s="47">
        <v>32.9897279999999</v>
      </c>
      <c r="L223" s="47">
        <v>435.48225812999902</v>
      </c>
      <c r="M223" s="47">
        <v>585.39205718999995</v>
      </c>
      <c r="N223" s="47">
        <v>83.037877600000002</v>
      </c>
      <c r="O223" s="47">
        <v>4981.2308636899998</v>
      </c>
      <c r="P223" s="47">
        <v>1941.5175343900019</v>
      </c>
      <c r="Q223" s="47">
        <f t="shared" si="89"/>
        <v>26990.466958000001</v>
      </c>
      <c r="R223" s="47">
        <f t="shared" si="90"/>
        <v>127.31261343999979</v>
      </c>
      <c r="S223" s="47">
        <f t="shared" si="91"/>
        <v>1166.601038139999</v>
      </c>
      <c r="T223" s="47">
        <f t="shared" si="92"/>
        <v>1729.3849239900001</v>
      </c>
      <c r="U223" s="47">
        <f t="shared" si="93"/>
        <v>981.85463140000002</v>
      </c>
      <c r="V223" s="47">
        <f t="shared" si="94"/>
        <v>16607.7857914999</v>
      </c>
      <c r="W223" s="47">
        <f t="shared" si="95"/>
        <v>6377.5279595301008</v>
      </c>
      <c r="X223" s="48">
        <f t="shared" si="96"/>
        <v>4.7169474184389467E-3</v>
      </c>
      <c r="Y223" s="48">
        <f t="shared" si="97"/>
        <v>4.3222706741434025E-2</v>
      </c>
      <c r="Z223" s="48">
        <f t="shared" si="98"/>
        <v>6.4073916419493754E-2</v>
      </c>
      <c r="AA223" s="48">
        <f t="shared" si="99"/>
        <v>3.6377830473547153E-2</v>
      </c>
      <c r="AB223" s="48">
        <f t="shared" si="100"/>
        <v>0.6153204321119512</v>
      </c>
      <c r="AC223" s="48">
        <f t="shared" si="101"/>
        <v>0.23628816683513493</v>
      </c>
      <c r="AD223" s="44">
        <f t="shared" si="102"/>
        <v>1</v>
      </c>
      <c r="AE223" s="49"/>
      <c r="AL223" s="50"/>
      <c r="AM223" s="50"/>
      <c r="AN223" s="50"/>
      <c r="AO223" s="50"/>
      <c r="AP223" s="50"/>
      <c r="AQ223" s="50"/>
      <c r="AR223" s="47">
        <v>18930.816639000001</v>
      </c>
      <c r="AS223" s="47">
        <v>92195</v>
      </c>
      <c r="AT223" s="50">
        <f t="shared" si="105"/>
        <v>0.2053345261565161</v>
      </c>
    </row>
    <row r="224" spans="1:46" s="42" customFormat="1">
      <c r="A224" s="42" t="s">
        <v>7</v>
      </c>
      <c r="B224" s="42">
        <v>1991</v>
      </c>
      <c r="C224" s="47">
        <v>20371.949963999901</v>
      </c>
      <c r="D224" s="47">
        <v>150.45894109</v>
      </c>
      <c r="E224" s="47">
        <v>966.54581799000005</v>
      </c>
      <c r="F224" s="47">
        <v>1131.1002022</v>
      </c>
      <c r="G224" s="47">
        <v>1122.9252838</v>
      </c>
      <c r="H224" s="47">
        <v>11737.532126780001</v>
      </c>
      <c r="I224" s="47">
        <f t="shared" si="104"/>
        <v>5263.3875921398994</v>
      </c>
      <c r="J224" s="47">
        <v>8647.1496790000001</v>
      </c>
      <c r="K224" s="47">
        <v>25.475424</v>
      </c>
      <c r="L224" s="47">
        <v>472.09022542000002</v>
      </c>
      <c r="M224" s="47">
        <v>586.02076307000004</v>
      </c>
      <c r="N224" s="47">
        <v>66.279794920000001</v>
      </c>
      <c r="O224" s="47">
        <v>5400.9276910299895</v>
      </c>
      <c r="P224" s="47">
        <v>2096.3557805600103</v>
      </c>
      <c r="Q224" s="47">
        <f t="shared" si="89"/>
        <v>29019.0996429999</v>
      </c>
      <c r="R224" s="47">
        <f t="shared" si="90"/>
        <v>175.93436509</v>
      </c>
      <c r="S224" s="47">
        <f t="shared" si="91"/>
        <v>1438.6360434100002</v>
      </c>
      <c r="T224" s="47">
        <f t="shared" si="92"/>
        <v>1717.1209652699999</v>
      </c>
      <c r="U224" s="47">
        <f t="shared" si="93"/>
        <v>1189.2050787200001</v>
      </c>
      <c r="V224" s="47">
        <f t="shared" si="94"/>
        <v>17138.459817809991</v>
      </c>
      <c r="W224" s="47">
        <f t="shared" si="95"/>
        <v>7359.7433726999097</v>
      </c>
      <c r="X224" s="48">
        <f t="shared" si="96"/>
        <v>6.0627092933408623E-3</v>
      </c>
      <c r="Y224" s="48">
        <f t="shared" si="97"/>
        <v>4.9575488595733658E-2</v>
      </c>
      <c r="Z224" s="48">
        <f t="shared" si="98"/>
        <v>5.9172096529335659E-2</v>
      </c>
      <c r="AA224" s="48">
        <f t="shared" si="99"/>
        <v>4.0980081854705815E-2</v>
      </c>
      <c r="AB224" s="48">
        <f t="shared" si="100"/>
        <v>0.59059240392195278</v>
      </c>
      <c r="AC224" s="48">
        <f t="shared" si="101"/>
        <v>0.25361721980493135</v>
      </c>
      <c r="AD224" s="44">
        <f t="shared" si="102"/>
        <v>1</v>
      </c>
      <c r="AE224" s="49"/>
      <c r="AL224" s="50"/>
      <c r="AM224" s="50"/>
      <c r="AN224" s="50"/>
      <c r="AO224" s="50"/>
      <c r="AP224" s="50"/>
      <c r="AQ224" s="50"/>
      <c r="AR224" s="47">
        <v>20371.949963999901</v>
      </c>
      <c r="AS224" s="47">
        <v>99422</v>
      </c>
      <c r="AT224" s="50">
        <f t="shared" si="105"/>
        <v>0.20490384385749533</v>
      </c>
    </row>
    <row r="225" spans="1:46" s="42" customFormat="1">
      <c r="A225" s="42" t="s">
        <v>7</v>
      </c>
      <c r="B225" s="42">
        <v>1992</v>
      </c>
      <c r="C225" s="47">
        <v>22462.514692000001</v>
      </c>
      <c r="D225" s="47">
        <v>187.35563644999999</v>
      </c>
      <c r="E225" s="47">
        <v>865.97436099000004</v>
      </c>
      <c r="F225" s="47">
        <v>1342.7925885</v>
      </c>
      <c r="G225" s="47">
        <v>1149.8657820000001</v>
      </c>
      <c r="H225" s="47">
        <v>13479.23538118</v>
      </c>
      <c r="I225" s="47">
        <f t="shared" si="104"/>
        <v>5437.2909428799994</v>
      </c>
      <c r="J225" s="47">
        <v>9838.2603209999907</v>
      </c>
      <c r="K225" s="47">
        <v>18.655515999999899</v>
      </c>
      <c r="L225" s="47">
        <v>390.57499966</v>
      </c>
      <c r="M225" s="47">
        <v>675.90262110000003</v>
      </c>
      <c r="N225" s="47">
        <v>84.519310590000003</v>
      </c>
      <c r="O225" s="47">
        <v>6303.0104929600002</v>
      </c>
      <c r="P225" s="47">
        <v>2365.597380689991</v>
      </c>
      <c r="Q225" s="47">
        <f t="shared" si="89"/>
        <v>32300.775012999991</v>
      </c>
      <c r="R225" s="47">
        <f t="shared" si="90"/>
        <v>206.01115244999988</v>
      </c>
      <c r="S225" s="47">
        <f t="shared" si="91"/>
        <v>1256.5493606499999</v>
      </c>
      <c r="T225" s="47">
        <f t="shared" si="92"/>
        <v>2018.6952096</v>
      </c>
      <c r="U225" s="47">
        <f t="shared" si="93"/>
        <v>1234.3850925900001</v>
      </c>
      <c r="V225" s="47">
        <f t="shared" si="94"/>
        <v>19782.245874140001</v>
      </c>
      <c r="W225" s="47">
        <f t="shared" si="95"/>
        <v>7802.8883235699905</v>
      </c>
      <c r="X225" s="48">
        <f t="shared" si="96"/>
        <v>6.377901222713301E-3</v>
      </c>
      <c r="Y225" s="48">
        <f t="shared" si="97"/>
        <v>3.8901523574721673E-2</v>
      </c>
      <c r="Z225" s="48">
        <f t="shared" si="98"/>
        <v>6.2496804141310605E-2</v>
      </c>
      <c r="AA225" s="48">
        <f t="shared" si="99"/>
        <v>3.8215339789624277E-2</v>
      </c>
      <c r="AB225" s="48">
        <f t="shared" si="100"/>
        <v>0.61243873765190782</v>
      </c>
      <c r="AC225" s="48">
        <f t="shared" si="101"/>
        <v>0.24156969361972233</v>
      </c>
      <c r="AD225" s="44">
        <f t="shared" si="102"/>
        <v>1</v>
      </c>
      <c r="AE225" s="49"/>
      <c r="AL225" s="50"/>
      <c r="AM225" s="50"/>
      <c r="AN225" s="50"/>
      <c r="AO225" s="50"/>
      <c r="AP225" s="50"/>
      <c r="AQ225" s="50"/>
      <c r="AR225" s="47">
        <v>22462.514692000001</v>
      </c>
      <c r="AS225" s="47">
        <v>109556</v>
      </c>
      <c r="AT225" s="50">
        <f t="shared" si="105"/>
        <v>0.20503226379203329</v>
      </c>
    </row>
    <row r="226" spans="1:46" s="42" customFormat="1">
      <c r="A226" s="42" t="s">
        <v>7</v>
      </c>
      <c r="B226" s="42">
        <v>1993</v>
      </c>
      <c r="C226" s="47">
        <v>21242.614325999901</v>
      </c>
      <c r="D226" s="47">
        <v>233.26551599000001</v>
      </c>
      <c r="E226" s="47">
        <v>819.23890773999995</v>
      </c>
      <c r="F226" s="47">
        <v>1367.8151651000001</v>
      </c>
      <c r="G226" s="47">
        <v>1164.3034541</v>
      </c>
      <c r="H226" s="47">
        <v>12242.167462149901</v>
      </c>
      <c r="I226" s="47">
        <f t="shared" si="104"/>
        <v>5415.823820919999</v>
      </c>
      <c r="J226" s="47">
        <v>8783.7059869999903</v>
      </c>
      <c r="K226" s="47">
        <v>43.979599999999898</v>
      </c>
      <c r="L226" s="47">
        <v>347.67194907999902</v>
      </c>
      <c r="M226" s="47">
        <v>985.39346214</v>
      </c>
      <c r="N226" s="47">
        <v>72.946424140000005</v>
      </c>
      <c r="O226" s="47">
        <v>4587.8478471600001</v>
      </c>
      <c r="P226" s="47">
        <v>2745.8667044799913</v>
      </c>
      <c r="Q226" s="47">
        <f t="shared" si="89"/>
        <v>30026.320312999891</v>
      </c>
      <c r="R226" s="47">
        <f t="shared" si="90"/>
        <v>277.24511598999993</v>
      </c>
      <c r="S226" s="47">
        <f t="shared" si="91"/>
        <v>1166.910856819999</v>
      </c>
      <c r="T226" s="47">
        <f t="shared" si="92"/>
        <v>2353.2086272400002</v>
      </c>
      <c r="U226" s="47">
        <f t="shared" si="93"/>
        <v>1237.24987824</v>
      </c>
      <c r="V226" s="47">
        <f t="shared" si="94"/>
        <v>16830.0153093099</v>
      </c>
      <c r="W226" s="47">
        <f t="shared" si="95"/>
        <v>8161.6905253999903</v>
      </c>
      <c r="X226" s="48">
        <f t="shared" si="96"/>
        <v>9.233402997768151E-3</v>
      </c>
      <c r="Y226" s="48">
        <f t="shared" si="97"/>
        <v>3.8862932409163206E-2</v>
      </c>
      <c r="Z226" s="48">
        <f t="shared" si="98"/>
        <v>7.8371528802388041E-2</v>
      </c>
      <c r="AA226" s="48">
        <f t="shared" si="99"/>
        <v>4.1205511209588104E-2</v>
      </c>
      <c r="AB226" s="48">
        <f t="shared" si="100"/>
        <v>0.56050875145108425</v>
      </c>
      <c r="AC226" s="48">
        <f t="shared" si="101"/>
        <v>0.2718178731300081</v>
      </c>
      <c r="AD226" s="44">
        <f t="shared" si="102"/>
        <v>0.99999999999999978</v>
      </c>
      <c r="AE226" s="49"/>
      <c r="AL226" s="50"/>
      <c r="AM226" s="50"/>
      <c r="AN226" s="50"/>
      <c r="AO226" s="50"/>
      <c r="AP226" s="50"/>
      <c r="AQ226" s="50"/>
      <c r="AR226" s="47">
        <v>21242.614325999901</v>
      </c>
      <c r="AS226" s="47">
        <v>102608</v>
      </c>
      <c r="AT226" s="50">
        <f t="shared" si="105"/>
        <v>0.20702688217292903</v>
      </c>
    </row>
    <row r="227" spans="1:46" s="42" customFormat="1">
      <c r="A227" s="42" t="s">
        <v>7</v>
      </c>
      <c r="B227" s="42">
        <v>1994</v>
      </c>
      <c r="C227" s="47">
        <v>20818.919256000001</v>
      </c>
      <c r="D227" s="47">
        <v>225.56388104999999</v>
      </c>
      <c r="E227" s="47">
        <v>725.53076914999895</v>
      </c>
      <c r="F227" s="47">
        <v>1379.0350113</v>
      </c>
      <c r="G227" s="47">
        <v>642.49961309000003</v>
      </c>
      <c r="H227" s="47">
        <v>12595.34999054</v>
      </c>
      <c r="I227" s="47">
        <f t="shared" si="104"/>
        <v>5250.9399908700052</v>
      </c>
      <c r="J227" s="47">
        <v>9399.5358990000004</v>
      </c>
      <c r="K227" s="47">
        <v>17.303560000000001</v>
      </c>
      <c r="L227" s="47">
        <v>461.10847654000003</v>
      </c>
      <c r="M227" s="47">
        <v>529.97083631999897</v>
      </c>
      <c r="N227" s="47">
        <v>84.406657920000001</v>
      </c>
      <c r="O227" s="47">
        <v>5194.60039005</v>
      </c>
      <c r="P227" s="47">
        <v>3112.1459781700014</v>
      </c>
      <c r="Q227" s="47">
        <f t="shared" si="89"/>
        <v>30218.455155000003</v>
      </c>
      <c r="R227" s="47">
        <f t="shared" si="90"/>
        <v>242.86744105</v>
      </c>
      <c r="S227" s="47">
        <f t="shared" si="91"/>
        <v>1186.6392456899989</v>
      </c>
      <c r="T227" s="47">
        <f t="shared" si="92"/>
        <v>1909.0058476199988</v>
      </c>
      <c r="U227" s="47">
        <f t="shared" si="93"/>
        <v>726.90627101000007</v>
      </c>
      <c r="V227" s="47">
        <f t="shared" si="94"/>
        <v>17789.950380590002</v>
      </c>
      <c r="W227" s="47">
        <f t="shared" si="95"/>
        <v>8363.0859690400066</v>
      </c>
      <c r="X227" s="48">
        <f t="shared" si="96"/>
        <v>8.0370568185652164E-3</v>
      </c>
      <c r="Y227" s="48">
        <f t="shared" si="97"/>
        <v>3.9268693240715032E-2</v>
      </c>
      <c r="Z227" s="48">
        <f t="shared" si="98"/>
        <v>6.3173508964244021E-2</v>
      </c>
      <c r="AA227" s="48">
        <f t="shared" si="99"/>
        <v>2.4055044087511031E-2</v>
      </c>
      <c r="AB227" s="48">
        <f t="shared" si="100"/>
        <v>0.58871144435874456</v>
      </c>
      <c r="AC227" s="48">
        <f t="shared" si="101"/>
        <v>0.27675425253022023</v>
      </c>
      <c r="AD227" s="44">
        <f t="shared" si="102"/>
        <v>1</v>
      </c>
      <c r="AE227" s="49"/>
      <c r="AL227" s="50"/>
      <c r="AM227" s="50"/>
      <c r="AN227" s="50"/>
      <c r="AO227" s="50"/>
      <c r="AP227" s="50"/>
      <c r="AQ227" s="50"/>
      <c r="AR227" s="47">
        <v>20818.919256000001</v>
      </c>
      <c r="AS227" s="47">
        <v>109824</v>
      </c>
      <c r="AT227" s="50">
        <f t="shared" si="105"/>
        <v>0.18956620826048953</v>
      </c>
    </row>
    <row r="228" spans="1:46" s="42" customFormat="1">
      <c r="A228" s="42" t="s">
        <v>7</v>
      </c>
      <c r="B228" s="42">
        <v>1995</v>
      </c>
      <c r="C228" s="47">
        <v>25551.415491</v>
      </c>
      <c r="D228" s="47">
        <v>276.30514934000001</v>
      </c>
      <c r="E228" s="47">
        <v>1105.7156225000001</v>
      </c>
      <c r="F228" s="47">
        <v>1629.1556298</v>
      </c>
      <c r="G228" s="47">
        <v>615.31214996000006</v>
      </c>
      <c r="H228" s="47">
        <v>15693.823755269999</v>
      </c>
      <c r="I228" s="47">
        <f t="shared" si="104"/>
        <v>6231.103184130001</v>
      </c>
      <c r="J228" s="47">
        <v>10954.619994000001</v>
      </c>
      <c r="K228" s="47">
        <v>16.542669</v>
      </c>
      <c r="L228" s="47">
        <v>371.09333699000001</v>
      </c>
      <c r="M228" s="47">
        <v>643.40432250000003</v>
      </c>
      <c r="N228" s="47">
        <v>86.809518339999897</v>
      </c>
      <c r="O228" s="47">
        <v>6271.3920757400001</v>
      </c>
      <c r="P228" s="47">
        <v>3565.378071430001</v>
      </c>
      <c r="Q228" s="47">
        <f t="shared" si="89"/>
        <v>36506.035485</v>
      </c>
      <c r="R228" s="47">
        <f t="shared" si="90"/>
        <v>292.84781834</v>
      </c>
      <c r="S228" s="47">
        <f t="shared" si="91"/>
        <v>1476.8089594900002</v>
      </c>
      <c r="T228" s="47">
        <f t="shared" si="92"/>
        <v>2272.5599523000001</v>
      </c>
      <c r="U228" s="47">
        <f t="shared" si="93"/>
        <v>702.12166830000001</v>
      </c>
      <c r="V228" s="47">
        <f t="shared" si="94"/>
        <v>21965.215831009999</v>
      </c>
      <c r="W228" s="47">
        <f t="shared" si="95"/>
        <v>9796.481255560002</v>
      </c>
      <c r="X228" s="48">
        <f t="shared" si="96"/>
        <v>8.0219014321708127E-3</v>
      </c>
      <c r="Y228" s="48">
        <f t="shared" si="97"/>
        <v>4.0453830164516431E-2</v>
      </c>
      <c r="Z228" s="48">
        <f t="shared" si="98"/>
        <v>6.2251622837373684E-2</v>
      </c>
      <c r="AA228" s="48">
        <f t="shared" si="99"/>
        <v>1.9233029798278026E-2</v>
      </c>
      <c r="AB228" s="48">
        <f t="shared" si="100"/>
        <v>0.60168724264883011</v>
      </c>
      <c r="AC228" s="48">
        <f t="shared" si="101"/>
        <v>0.26835237311883092</v>
      </c>
      <c r="AD228" s="44">
        <f t="shared" si="102"/>
        <v>1</v>
      </c>
      <c r="AE228" s="49"/>
      <c r="AL228" s="50"/>
      <c r="AM228" s="50"/>
      <c r="AN228" s="50"/>
      <c r="AO228" s="50"/>
      <c r="AP228" s="50"/>
      <c r="AQ228" s="50"/>
      <c r="AR228" s="47">
        <v>25551.415491</v>
      </c>
      <c r="AS228" s="47">
        <v>128895.00000000001</v>
      </c>
      <c r="AT228" s="50">
        <f t="shared" si="105"/>
        <v>0.19823434183637842</v>
      </c>
    </row>
    <row r="229" spans="1:46" s="42" customFormat="1">
      <c r="A229" s="42" t="s">
        <v>7</v>
      </c>
      <c r="B229" s="42">
        <v>1996</v>
      </c>
      <c r="C229" s="47">
        <v>26923.7255049999</v>
      </c>
      <c r="D229" s="47">
        <v>383.91354146999998</v>
      </c>
      <c r="E229" s="47">
        <v>833.17846347</v>
      </c>
      <c r="F229" s="47">
        <v>1815.9411419999899</v>
      </c>
      <c r="G229" s="47">
        <v>736.01246085000002</v>
      </c>
      <c r="H229" s="47">
        <v>15828.977498370001</v>
      </c>
      <c r="I229" s="47">
        <f t="shared" si="104"/>
        <v>7325.7023988399087</v>
      </c>
      <c r="J229" s="47">
        <v>11879.594375000001</v>
      </c>
      <c r="K229" s="47">
        <v>48.496544</v>
      </c>
      <c r="L229" s="47">
        <v>489.86147169999902</v>
      </c>
      <c r="M229" s="47">
        <v>653.88981697999895</v>
      </c>
      <c r="N229" s="47">
        <v>79.620514439999894</v>
      </c>
      <c r="O229" s="47">
        <v>6330.5696012199996</v>
      </c>
      <c r="P229" s="47">
        <v>4277.1564266600035</v>
      </c>
      <c r="Q229" s="47">
        <f t="shared" si="89"/>
        <v>38803.319879999901</v>
      </c>
      <c r="R229" s="47">
        <f t="shared" si="90"/>
        <v>432.41008547000001</v>
      </c>
      <c r="S229" s="47">
        <f t="shared" si="91"/>
        <v>1323.0399351699989</v>
      </c>
      <c r="T229" s="47">
        <f t="shared" si="92"/>
        <v>2469.8309589799887</v>
      </c>
      <c r="U229" s="47">
        <f t="shared" si="93"/>
        <v>815.63297528999988</v>
      </c>
      <c r="V229" s="47">
        <f t="shared" si="94"/>
        <v>22159.54709959</v>
      </c>
      <c r="W229" s="47">
        <f t="shared" si="95"/>
        <v>11602.858825499912</v>
      </c>
      <c r="X229" s="48">
        <f t="shared" si="96"/>
        <v>1.1143636338520453E-2</v>
      </c>
      <c r="Y229" s="48">
        <f t="shared" si="97"/>
        <v>3.4096050009677734E-2</v>
      </c>
      <c r="Z229" s="48">
        <f t="shared" si="98"/>
        <v>6.3649990944537577E-2</v>
      </c>
      <c r="AA229" s="48">
        <f t="shared" si="99"/>
        <v>2.1019669910006731E-2</v>
      </c>
      <c r="AB229" s="48">
        <f t="shared" si="100"/>
        <v>0.57107348464303764</v>
      </c>
      <c r="AC229" s="48">
        <f t="shared" si="101"/>
        <v>0.29901716815421986</v>
      </c>
      <c r="AD229" s="44">
        <f t="shared" si="102"/>
        <v>1</v>
      </c>
      <c r="AE229" s="49"/>
      <c r="AL229" s="50"/>
      <c r="AM229" s="50"/>
      <c r="AN229" s="50"/>
      <c r="AO229" s="50"/>
      <c r="AP229" s="50"/>
      <c r="AQ229" s="50"/>
      <c r="AR229" s="47">
        <v>26923.7255049999</v>
      </c>
      <c r="AS229" s="47">
        <v>136273</v>
      </c>
      <c r="AT229" s="50">
        <f t="shared" si="105"/>
        <v>0.19757197320819164</v>
      </c>
    </row>
    <row r="230" spans="1:46" s="42" customFormat="1">
      <c r="A230" s="42" t="s">
        <v>7</v>
      </c>
      <c r="B230" s="42">
        <v>1997</v>
      </c>
      <c r="C230" s="47">
        <v>26800.706106000001</v>
      </c>
      <c r="D230" s="47">
        <v>397.25007504000001</v>
      </c>
      <c r="E230" s="47">
        <v>877.93824686000005</v>
      </c>
      <c r="F230" s="47">
        <v>1787.3356019</v>
      </c>
      <c r="G230" s="47">
        <v>671.18529522999995</v>
      </c>
      <c r="H230" s="47">
        <v>15885.40684709</v>
      </c>
      <c r="I230" s="47">
        <f t="shared" si="104"/>
        <v>7181.5900398800022</v>
      </c>
      <c r="J230" s="47">
        <v>11166.989637000001</v>
      </c>
      <c r="K230" s="47">
        <v>57.521735999999898</v>
      </c>
      <c r="L230" s="47">
        <v>471.63496304</v>
      </c>
      <c r="M230" s="47">
        <v>641.16990124999904</v>
      </c>
      <c r="N230" s="47">
        <v>76.736825190000005</v>
      </c>
      <c r="O230" s="47">
        <v>5595.0394673999999</v>
      </c>
      <c r="P230" s="47">
        <v>4324.8867441200018</v>
      </c>
      <c r="Q230" s="47">
        <f t="shared" si="89"/>
        <v>37967.695743000004</v>
      </c>
      <c r="R230" s="47">
        <f t="shared" si="90"/>
        <v>454.77181103999993</v>
      </c>
      <c r="S230" s="47">
        <f t="shared" si="91"/>
        <v>1349.5732099000002</v>
      </c>
      <c r="T230" s="47">
        <f t="shared" si="92"/>
        <v>2428.5055031499992</v>
      </c>
      <c r="U230" s="47">
        <f t="shared" si="93"/>
        <v>747.92212041999994</v>
      </c>
      <c r="V230" s="47">
        <f t="shared" si="94"/>
        <v>21480.44631449</v>
      </c>
      <c r="W230" s="47">
        <f t="shared" si="95"/>
        <v>11506.476784000004</v>
      </c>
      <c r="X230" s="48">
        <f t="shared" si="96"/>
        <v>1.1977861762228353E-2</v>
      </c>
      <c r="Y230" s="48">
        <f t="shared" si="97"/>
        <v>3.5545301959727625E-2</v>
      </c>
      <c r="Z230" s="48">
        <f t="shared" si="98"/>
        <v>6.3962414774611009E-2</v>
      </c>
      <c r="AA230" s="48">
        <f t="shared" si="99"/>
        <v>1.9698907341720685E-2</v>
      </c>
      <c r="AB230" s="48">
        <f t="shared" si="100"/>
        <v>0.56575585887248081</v>
      </c>
      <c r="AC230" s="48">
        <f t="shared" si="101"/>
        <v>0.30305965528923151</v>
      </c>
      <c r="AD230" s="44">
        <f t="shared" si="102"/>
        <v>1</v>
      </c>
      <c r="AE230" s="49"/>
      <c r="AL230" s="50"/>
      <c r="AM230" s="50"/>
      <c r="AN230" s="50"/>
      <c r="AO230" s="50"/>
      <c r="AP230" s="50"/>
      <c r="AQ230" s="50"/>
      <c r="AR230" s="47">
        <v>26800.706106000001</v>
      </c>
      <c r="AS230" s="47">
        <v>133128</v>
      </c>
      <c r="AT230" s="50">
        <f t="shared" si="105"/>
        <v>0.20131532138994052</v>
      </c>
    </row>
    <row r="231" spans="1:46" s="42" customFormat="1">
      <c r="A231" s="42" t="s">
        <v>7</v>
      </c>
      <c r="B231" s="42">
        <v>1998</v>
      </c>
      <c r="C231" s="47">
        <v>28635.364867</v>
      </c>
      <c r="D231" s="47">
        <v>496.67268301000001</v>
      </c>
      <c r="E231" s="47">
        <v>1242.8341992000001</v>
      </c>
      <c r="F231" s="47">
        <v>1841.9985790000001</v>
      </c>
      <c r="G231" s="47">
        <v>813.44605870999897</v>
      </c>
      <c r="H231" s="47">
        <v>16407.00447303</v>
      </c>
      <c r="I231" s="47">
        <f t="shared" si="104"/>
        <v>7833.408874050001</v>
      </c>
      <c r="J231" s="47">
        <v>10867.735420000001</v>
      </c>
      <c r="K231" s="47">
        <v>17.497844000000001</v>
      </c>
      <c r="L231" s="47">
        <v>525.74605781000002</v>
      </c>
      <c r="M231" s="47">
        <v>688.13174755</v>
      </c>
      <c r="N231" s="47">
        <v>77.391118469999896</v>
      </c>
      <c r="O231" s="47">
        <v>5472.2707300100001</v>
      </c>
      <c r="P231" s="47">
        <v>4086.6979221600013</v>
      </c>
      <c r="Q231" s="47">
        <f t="shared" si="89"/>
        <v>39503.100287000001</v>
      </c>
      <c r="R231" s="47">
        <f t="shared" si="90"/>
        <v>514.17052701</v>
      </c>
      <c r="S231" s="47">
        <f t="shared" si="91"/>
        <v>1768.58025701</v>
      </c>
      <c r="T231" s="47">
        <f t="shared" si="92"/>
        <v>2530.1303265500001</v>
      </c>
      <c r="U231" s="47">
        <f t="shared" si="93"/>
        <v>890.83717717999889</v>
      </c>
      <c r="V231" s="47">
        <f t="shared" si="94"/>
        <v>21879.275203040001</v>
      </c>
      <c r="W231" s="47">
        <f t="shared" si="95"/>
        <v>11920.106796210002</v>
      </c>
      <c r="X231" s="48">
        <f t="shared" si="96"/>
        <v>1.301595376753777E-2</v>
      </c>
      <c r="Y231" s="48">
        <f t="shared" si="97"/>
        <v>4.4770669748977109E-2</v>
      </c>
      <c r="Z231" s="48">
        <f t="shared" si="98"/>
        <v>6.4048905229411465E-2</v>
      </c>
      <c r="AA231" s="48">
        <f t="shared" si="99"/>
        <v>2.2551069933950545E-2</v>
      </c>
      <c r="AB231" s="48">
        <f t="shared" si="100"/>
        <v>0.55386222964986398</v>
      </c>
      <c r="AC231" s="48">
        <f t="shared" si="101"/>
        <v>0.30175117167025917</v>
      </c>
      <c r="AD231" s="44">
        <f t="shared" si="102"/>
        <v>1</v>
      </c>
      <c r="AE231" s="49"/>
      <c r="AL231" s="50"/>
      <c r="AM231" s="50"/>
      <c r="AN231" s="50"/>
      <c r="AO231" s="50"/>
      <c r="AP231" s="50"/>
      <c r="AQ231" s="50"/>
      <c r="AR231" s="47">
        <v>28635.364867</v>
      </c>
      <c r="AS231" s="47">
        <v>133869</v>
      </c>
      <c r="AT231" s="50">
        <f t="shared" si="105"/>
        <v>0.21390586967109637</v>
      </c>
    </row>
    <row r="232" spans="1:46" s="42" customFormat="1">
      <c r="A232" s="42" t="s">
        <v>7</v>
      </c>
      <c r="B232" s="42">
        <v>1999</v>
      </c>
      <c r="C232" s="47">
        <v>29060.7418929999</v>
      </c>
      <c r="D232" s="47">
        <v>468.74980049999903</v>
      </c>
      <c r="E232" s="47">
        <v>1239.3148516000001</v>
      </c>
      <c r="F232" s="47">
        <v>1811.7409476</v>
      </c>
      <c r="G232" s="47">
        <v>1048.5922055000001</v>
      </c>
      <c r="H232" s="47">
        <v>17354.462454830002</v>
      </c>
      <c r="I232" s="47">
        <f t="shared" si="104"/>
        <v>7137.8816329699002</v>
      </c>
      <c r="J232" s="47">
        <v>11035.073886</v>
      </c>
      <c r="K232" s="47">
        <v>19.493749999999899</v>
      </c>
      <c r="L232" s="47">
        <v>591.21366262000004</v>
      </c>
      <c r="M232" s="47">
        <v>715.055887909999</v>
      </c>
      <c r="N232" s="47">
        <v>87.173460840000004</v>
      </c>
      <c r="O232" s="47">
        <v>5634.6620420299896</v>
      </c>
      <c r="P232" s="47">
        <v>3987.4750826000118</v>
      </c>
      <c r="Q232" s="47">
        <f t="shared" si="89"/>
        <v>40095.815778999902</v>
      </c>
      <c r="R232" s="47">
        <f t="shared" si="90"/>
        <v>488.24355049999895</v>
      </c>
      <c r="S232" s="47">
        <f t="shared" si="91"/>
        <v>1830.52851422</v>
      </c>
      <c r="T232" s="47">
        <f t="shared" si="92"/>
        <v>2526.7968355099993</v>
      </c>
      <c r="U232" s="47">
        <f t="shared" si="93"/>
        <v>1135.7656663400001</v>
      </c>
      <c r="V232" s="47">
        <f t="shared" si="94"/>
        <v>22989.124496859993</v>
      </c>
      <c r="W232" s="47">
        <f t="shared" si="95"/>
        <v>11125.356715569913</v>
      </c>
      <c r="X232" s="48">
        <f t="shared" si="96"/>
        <v>1.2176920235046457E-2</v>
      </c>
      <c r="Y232" s="48">
        <f t="shared" si="97"/>
        <v>4.5653853866186589E-2</v>
      </c>
      <c r="Z232" s="48">
        <f t="shared" si="98"/>
        <v>6.3018965605717986E-2</v>
      </c>
      <c r="AA232" s="48">
        <f t="shared" si="99"/>
        <v>2.832628902227885E-2</v>
      </c>
      <c r="AB232" s="48">
        <f t="shared" si="100"/>
        <v>0.57335470173674574</v>
      </c>
      <c r="AC232" s="48">
        <f t="shared" si="101"/>
        <v>0.2774692695340244</v>
      </c>
      <c r="AD232" s="44">
        <f t="shared" si="102"/>
        <v>1</v>
      </c>
      <c r="AE232" s="49"/>
      <c r="AL232" s="50"/>
      <c r="AM232" s="50"/>
      <c r="AN232" s="50"/>
      <c r="AO232" s="50"/>
      <c r="AP232" s="50"/>
      <c r="AQ232" s="50"/>
      <c r="AR232" s="47">
        <v>29060.7418929999</v>
      </c>
      <c r="AS232" s="47">
        <v>137829</v>
      </c>
      <c r="AT232" s="50">
        <f t="shared" si="105"/>
        <v>0.21084635231337309</v>
      </c>
    </row>
    <row r="233" spans="1:46" s="42" customFormat="1">
      <c r="A233" s="42" t="s">
        <v>7</v>
      </c>
      <c r="B233" s="42">
        <v>2000</v>
      </c>
      <c r="C233" s="47">
        <v>31035.6878819999</v>
      </c>
      <c r="D233" s="47">
        <v>591.36058279999997</v>
      </c>
      <c r="E233" s="47">
        <v>1139.1407985999899</v>
      </c>
      <c r="F233" s="47">
        <v>1580.0497588999999</v>
      </c>
      <c r="G233" s="47">
        <v>1009.687204</v>
      </c>
      <c r="H233" s="47">
        <v>16172.01282143</v>
      </c>
      <c r="I233" s="47">
        <f t="shared" si="104"/>
        <v>10543.436716269907</v>
      </c>
      <c r="J233" s="47">
        <v>10964.488448</v>
      </c>
      <c r="K233" s="47">
        <v>30.669644000000002</v>
      </c>
      <c r="L233" s="47">
        <v>589.17444129</v>
      </c>
      <c r="M233" s="47">
        <v>607.43197511999995</v>
      </c>
      <c r="N233" s="47">
        <v>79.188681869999996</v>
      </c>
      <c r="O233" s="47">
        <v>4884.6526655600001</v>
      </c>
      <c r="P233" s="47">
        <v>4773.3710401600001</v>
      </c>
      <c r="Q233" s="47">
        <f t="shared" si="89"/>
        <v>42000.1763299999</v>
      </c>
      <c r="R233" s="47">
        <f t="shared" si="90"/>
        <v>622.03022679999992</v>
      </c>
      <c r="S233" s="47">
        <f t="shared" si="91"/>
        <v>1728.3152398899899</v>
      </c>
      <c r="T233" s="47">
        <f t="shared" si="92"/>
        <v>2187.4817340199997</v>
      </c>
      <c r="U233" s="47">
        <f t="shared" si="93"/>
        <v>1088.87588587</v>
      </c>
      <c r="V233" s="47">
        <f t="shared" si="94"/>
        <v>21056.665486990001</v>
      </c>
      <c r="W233" s="47">
        <f t="shared" si="95"/>
        <v>15316.807756429907</v>
      </c>
      <c r="X233" s="48">
        <f t="shared" si="96"/>
        <v>1.4810181317160232E-2</v>
      </c>
      <c r="Y233" s="48">
        <f t="shared" si="97"/>
        <v>4.1150190092308928E-2</v>
      </c>
      <c r="Z233" s="48">
        <f t="shared" si="98"/>
        <v>5.2082679768597172E-2</v>
      </c>
      <c r="AA233" s="48">
        <f t="shared" si="99"/>
        <v>2.5925507486315894E-2</v>
      </c>
      <c r="AB233" s="48">
        <f t="shared" si="100"/>
        <v>0.50134707343953788</v>
      </c>
      <c r="AC233" s="48">
        <f t="shared" si="101"/>
        <v>0.36468436789607983</v>
      </c>
      <c r="AD233" s="44">
        <f t="shared" si="102"/>
        <v>1</v>
      </c>
      <c r="AE233" s="49"/>
      <c r="AL233" s="50"/>
      <c r="AM233" s="50"/>
      <c r="AN233" s="50"/>
      <c r="AO233" s="50"/>
      <c r="AP233" s="50"/>
      <c r="AQ233" s="50"/>
      <c r="AR233" s="47">
        <v>31035.6878819999</v>
      </c>
      <c r="AS233" s="47">
        <v>127604</v>
      </c>
      <c r="AT233" s="50">
        <f t="shared" si="105"/>
        <v>0.24321876964671876</v>
      </c>
    </row>
    <row r="234" spans="1:46" s="42" customFormat="1">
      <c r="A234" s="42" t="s">
        <v>7</v>
      </c>
      <c r="B234" s="42">
        <v>2001</v>
      </c>
      <c r="C234" s="47">
        <v>30655.7426019999</v>
      </c>
      <c r="D234" s="47">
        <v>707.59173263000002</v>
      </c>
      <c r="E234" s="47">
        <v>1116.3545548</v>
      </c>
      <c r="F234" s="47">
        <v>1459.2434717000001</v>
      </c>
      <c r="G234" s="47">
        <v>844.12307665000003</v>
      </c>
      <c r="H234" s="47">
        <v>15913.691373760001</v>
      </c>
      <c r="I234" s="47">
        <f t="shared" si="104"/>
        <v>10614.738392459898</v>
      </c>
      <c r="J234" s="47">
        <v>10302.860546</v>
      </c>
      <c r="K234" s="47">
        <v>43.678275999999897</v>
      </c>
      <c r="L234" s="47">
        <v>491.65744126999903</v>
      </c>
      <c r="M234" s="47">
        <v>660.10845764999897</v>
      </c>
      <c r="N234" s="47">
        <v>52.487707890000003</v>
      </c>
      <c r="O234" s="47">
        <v>4474.56235922</v>
      </c>
      <c r="P234" s="47">
        <v>4580.3663039700023</v>
      </c>
      <c r="Q234" s="47">
        <f t="shared" si="89"/>
        <v>40958.6031479999</v>
      </c>
      <c r="R234" s="47">
        <f t="shared" si="90"/>
        <v>751.27000862999989</v>
      </c>
      <c r="S234" s="47">
        <f t="shared" si="91"/>
        <v>1608.011996069999</v>
      </c>
      <c r="T234" s="47">
        <f t="shared" si="92"/>
        <v>2119.351929349999</v>
      </c>
      <c r="U234" s="47">
        <f t="shared" si="93"/>
        <v>896.61078454000005</v>
      </c>
      <c r="V234" s="47">
        <f t="shared" si="94"/>
        <v>20388.25373298</v>
      </c>
      <c r="W234" s="47">
        <f t="shared" si="95"/>
        <v>15195.1046964299</v>
      </c>
      <c r="X234" s="48">
        <f t="shared" si="96"/>
        <v>1.8342178465299692E-2</v>
      </c>
      <c r="Y234" s="48">
        <f t="shared" si="97"/>
        <v>3.9259444231035057E-2</v>
      </c>
      <c r="Z234" s="48">
        <f t="shared" si="98"/>
        <v>5.1743755071234444E-2</v>
      </c>
      <c r="AA234" s="48">
        <f t="shared" si="99"/>
        <v>2.1890658265375527E-2</v>
      </c>
      <c r="AB234" s="48">
        <f t="shared" si="100"/>
        <v>0.4977770765108625</v>
      </c>
      <c r="AC234" s="48">
        <f t="shared" si="101"/>
        <v>0.37098688745619274</v>
      </c>
      <c r="AD234" s="44">
        <f t="shared" si="102"/>
        <v>1</v>
      </c>
      <c r="AE234" s="49"/>
      <c r="AL234" s="50"/>
      <c r="AM234" s="50"/>
      <c r="AN234" s="50"/>
      <c r="AO234" s="50"/>
      <c r="AP234" s="50"/>
      <c r="AQ234" s="50"/>
      <c r="AR234" s="47">
        <v>30655.7426019999</v>
      </c>
      <c r="AS234" s="47">
        <v>131144</v>
      </c>
      <c r="AT234" s="50">
        <f t="shared" si="105"/>
        <v>0.23375634876166582</v>
      </c>
    </row>
    <row r="235" spans="1:46" s="42" customFormat="1">
      <c r="A235" s="42" t="s">
        <v>7</v>
      </c>
      <c r="B235" s="42">
        <v>2002</v>
      </c>
      <c r="C235" s="47">
        <v>33139.707633999897</v>
      </c>
      <c r="D235" s="47">
        <v>855.11699873999896</v>
      </c>
      <c r="E235" s="47">
        <v>1261.7091416000001</v>
      </c>
      <c r="F235" s="47">
        <v>1540.5350332999899</v>
      </c>
      <c r="G235" s="47">
        <v>752.72593252000001</v>
      </c>
      <c r="H235" s="47">
        <v>16824.378834790001</v>
      </c>
      <c r="I235" s="47">
        <f t="shared" si="104"/>
        <v>11905.241693049906</v>
      </c>
      <c r="J235" s="47">
        <v>10765.813901</v>
      </c>
      <c r="K235" s="47">
        <v>59.165452000000002</v>
      </c>
      <c r="L235" s="47">
        <v>473.03925758999998</v>
      </c>
      <c r="M235" s="47">
        <v>664.64397938000002</v>
      </c>
      <c r="N235" s="47">
        <v>48.911612599999899</v>
      </c>
      <c r="O235" s="47">
        <v>4200.7046687399998</v>
      </c>
      <c r="P235" s="47">
        <v>5319.3489306900001</v>
      </c>
      <c r="Q235" s="47">
        <f t="shared" si="89"/>
        <v>43905.521534999898</v>
      </c>
      <c r="R235" s="47">
        <f t="shared" si="90"/>
        <v>914.28245073999892</v>
      </c>
      <c r="S235" s="47">
        <f t="shared" si="91"/>
        <v>1734.7483991900001</v>
      </c>
      <c r="T235" s="47">
        <f t="shared" si="92"/>
        <v>2205.1790126799897</v>
      </c>
      <c r="U235" s="47">
        <f t="shared" si="93"/>
        <v>801.63754511999991</v>
      </c>
      <c r="V235" s="47">
        <f t="shared" si="94"/>
        <v>21025.083503530001</v>
      </c>
      <c r="W235" s="47">
        <f t="shared" si="95"/>
        <v>17224.590623739907</v>
      </c>
      <c r="X235" s="48">
        <f t="shared" si="96"/>
        <v>2.0823860388747825E-2</v>
      </c>
      <c r="Y235" s="48">
        <f t="shared" si="97"/>
        <v>3.9510939365726958E-2</v>
      </c>
      <c r="Z235" s="48">
        <f t="shared" si="98"/>
        <v>5.0225551037404274E-2</v>
      </c>
      <c r="AA235" s="48">
        <f t="shared" si="99"/>
        <v>1.8258239899985321E-2</v>
      </c>
      <c r="AB235" s="48">
        <f t="shared" si="100"/>
        <v>0.47887105695281545</v>
      </c>
      <c r="AC235" s="48">
        <f t="shared" si="101"/>
        <v>0.39231035235532014</v>
      </c>
      <c r="AD235" s="44">
        <f t="shared" si="102"/>
        <v>1</v>
      </c>
      <c r="AE235" s="49"/>
      <c r="AL235" s="50"/>
      <c r="AM235" s="50"/>
      <c r="AN235" s="50"/>
      <c r="AO235" s="50"/>
      <c r="AP235" s="50"/>
      <c r="AQ235" s="50"/>
      <c r="AR235" s="47">
        <v>33139.707633999897</v>
      </c>
      <c r="AS235" s="47">
        <v>147910</v>
      </c>
      <c r="AT235" s="50">
        <f t="shared" si="105"/>
        <v>0.22405319203569668</v>
      </c>
    </row>
    <row r="236" spans="1:46" s="42" customFormat="1">
      <c r="A236" s="42" t="s">
        <v>7</v>
      </c>
      <c r="B236" s="42">
        <v>2003</v>
      </c>
      <c r="C236" s="47">
        <v>44178.962961999903</v>
      </c>
      <c r="D236" s="47">
        <v>1170.4279747</v>
      </c>
      <c r="E236" s="47">
        <v>1709.1127208</v>
      </c>
      <c r="F236" s="47">
        <v>1968.3374343</v>
      </c>
      <c r="G236" s="47">
        <v>1500.4953049999899</v>
      </c>
      <c r="H236" s="47">
        <v>23231.061891019901</v>
      </c>
      <c r="I236" s="47">
        <f t="shared" si="104"/>
        <v>14599.52763618001</v>
      </c>
      <c r="J236" s="47">
        <v>13671.382201</v>
      </c>
      <c r="K236" s="47">
        <v>60.948588000000001</v>
      </c>
      <c r="L236" s="47">
        <v>738.77336041999899</v>
      </c>
      <c r="M236" s="47">
        <v>1010.1530383</v>
      </c>
      <c r="N236" s="47">
        <v>82.317290229999898</v>
      </c>
      <c r="O236" s="47">
        <v>6050.7117226599903</v>
      </c>
      <c r="P236" s="47">
        <v>5728.4782013900112</v>
      </c>
      <c r="Q236" s="47">
        <f t="shared" si="89"/>
        <v>57850.345162999904</v>
      </c>
      <c r="R236" s="47">
        <f t="shared" si="90"/>
        <v>1231.3765627</v>
      </c>
      <c r="S236" s="47">
        <f t="shared" si="91"/>
        <v>2447.8860812199991</v>
      </c>
      <c r="T236" s="47">
        <f t="shared" si="92"/>
        <v>2978.4904726</v>
      </c>
      <c r="U236" s="47">
        <f t="shared" si="93"/>
        <v>1582.8125952299897</v>
      </c>
      <c r="V236" s="47">
        <f t="shared" si="94"/>
        <v>29281.773613679892</v>
      </c>
      <c r="W236" s="47">
        <f t="shared" si="95"/>
        <v>20328.005837570021</v>
      </c>
      <c r="X236" s="48">
        <f t="shared" si="96"/>
        <v>2.1285552562053986E-2</v>
      </c>
      <c r="Y236" s="48">
        <f t="shared" si="97"/>
        <v>4.2314113672490675E-2</v>
      </c>
      <c r="Z236" s="48">
        <f t="shared" si="98"/>
        <v>5.1486131400042046E-2</v>
      </c>
      <c r="AA236" s="48">
        <f t="shared" si="99"/>
        <v>2.7360469341543871E-2</v>
      </c>
      <c r="AB236" s="48">
        <f t="shared" si="100"/>
        <v>0.50616419886822073</v>
      </c>
      <c r="AC236" s="48">
        <f t="shared" si="101"/>
        <v>0.35138953415564872</v>
      </c>
      <c r="AD236" s="44">
        <f t="shared" si="102"/>
        <v>1</v>
      </c>
      <c r="AE236" s="49"/>
      <c r="AL236" s="50"/>
      <c r="AM236" s="50"/>
      <c r="AN236" s="50"/>
      <c r="AO236" s="50"/>
      <c r="AP236" s="50"/>
      <c r="AQ236" s="50"/>
      <c r="AR236" s="47">
        <v>44178.962961999903</v>
      </c>
      <c r="AS236" s="47">
        <v>194990</v>
      </c>
      <c r="AT236" s="50">
        <f t="shared" si="105"/>
        <v>0.22657040341555928</v>
      </c>
    </row>
    <row r="237" spans="1:46" s="42" customFormat="1">
      <c r="A237" s="42" t="s">
        <v>7</v>
      </c>
      <c r="B237" s="42">
        <v>2004</v>
      </c>
      <c r="C237" s="47">
        <v>52194.416471999903</v>
      </c>
      <c r="D237" s="47">
        <v>1492.3797347</v>
      </c>
      <c r="E237" s="47">
        <v>2028.9589265</v>
      </c>
      <c r="F237" s="47">
        <v>2357.8341648000001</v>
      </c>
      <c r="G237" s="47">
        <v>1264.0640358999999</v>
      </c>
      <c r="H237" s="47">
        <v>27948.136173750001</v>
      </c>
      <c r="I237" s="47">
        <f t="shared" si="104"/>
        <v>17103.043436349897</v>
      </c>
      <c r="J237" s="47">
        <v>15223.957559</v>
      </c>
      <c r="K237" s="47">
        <v>72.617321000000004</v>
      </c>
      <c r="L237" s="47">
        <v>756.43628808999995</v>
      </c>
      <c r="M237" s="47">
        <v>1148.0968121000001</v>
      </c>
      <c r="N237" s="47">
        <v>70.197667839999994</v>
      </c>
      <c r="O237" s="47">
        <v>6734.3149948299897</v>
      </c>
      <c r="P237" s="47">
        <v>6442.2944751400119</v>
      </c>
      <c r="Q237" s="47">
        <f t="shared" si="89"/>
        <v>67418.374030999898</v>
      </c>
      <c r="R237" s="47">
        <f t="shared" si="90"/>
        <v>1564.9970556999999</v>
      </c>
      <c r="S237" s="47">
        <f t="shared" si="91"/>
        <v>2785.3952145899998</v>
      </c>
      <c r="T237" s="47">
        <f t="shared" si="92"/>
        <v>3505.9309769000001</v>
      </c>
      <c r="U237" s="47">
        <f t="shared" si="93"/>
        <v>1334.2617037399998</v>
      </c>
      <c r="V237" s="47">
        <f t="shared" si="94"/>
        <v>34682.451168579988</v>
      </c>
      <c r="W237" s="47">
        <f t="shared" si="95"/>
        <v>23545.337911489907</v>
      </c>
      <c r="X237" s="48">
        <f t="shared" si="96"/>
        <v>2.3213212691548933E-2</v>
      </c>
      <c r="Y237" s="48">
        <f t="shared" si="97"/>
        <v>4.1315075520943843E-2</v>
      </c>
      <c r="Z237" s="48">
        <f t="shared" si="98"/>
        <v>5.2002603552674304E-2</v>
      </c>
      <c r="AA237" s="48">
        <f t="shared" si="99"/>
        <v>1.9790772514425931E-2</v>
      </c>
      <c r="AB237" s="48">
        <f t="shared" si="100"/>
        <v>0.51443618549199244</v>
      </c>
      <c r="AC237" s="48">
        <f t="shared" si="101"/>
        <v>0.34924215022841454</v>
      </c>
      <c r="AD237" s="44">
        <f t="shared" si="102"/>
        <v>1</v>
      </c>
      <c r="AE237" s="49"/>
      <c r="AL237" s="50"/>
      <c r="AM237" s="50"/>
      <c r="AN237" s="50"/>
      <c r="AO237" s="50"/>
      <c r="AP237" s="50"/>
      <c r="AQ237" s="50"/>
      <c r="AR237" s="47">
        <v>52194.416471999903</v>
      </c>
      <c r="AS237" s="47">
        <v>230342</v>
      </c>
      <c r="AT237" s="50">
        <f t="shared" si="105"/>
        <v>0.22659530815917159</v>
      </c>
    </row>
    <row r="238" spans="1:46" s="42" customFormat="1">
      <c r="A238" s="42" t="s">
        <v>7</v>
      </c>
      <c r="B238" s="42">
        <v>2005</v>
      </c>
      <c r="C238" s="47">
        <v>53781.393031</v>
      </c>
      <c r="D238" s="47">
        <v>1780.3573876</v>
      </c>
      <c r="E238" s="47">
        <v>1461.3117126</v>
      </c>
      <c r="F238" s="47">
        <v>2215.8458068999998</v>
      </c>
      <c r="G238" s="47">
        <v>892.10539882</v>
      </c>
      <c r="H238" s="47">
        <v>27677.573865630002</v>
      </c>
      <c r="I238" s="47">
        <f t="shared" si="104"/>
        <v>19754.19885945</v>
      </c>
      <c r="J238" s="47">
        <v>17434.446649000001</v>
      </c>
      <c r="K238" s="47">
        <v>100.440169</v>
      </c>
      <c r="L238" s="47">
        <v>898.5520626</v>
      </c>
      <c r="M238" s="47">
        <v>1223.7924559</v>
      </c>
      <c r="N238" s="47">
        <v>82.103849549999893</v>
      </c>
      <c r="O238" s="47">
        <v>7337.7480081399899</v>
      </c>
      <c r="P238" s="47">
        <v>7791.8101038100122</v>
      </c>
      <c r="Q238" s="47">
        <f t="shared" si="89"/>
        <v>71215.839680000005</v>
      </c>
      <c r="R238" s="47">
        <f t="shared" si="90"/>
        <v>1880.7975566</v>
      </c>
      <c r="S238" s="47">
        <f t="shared" si="91"/>
        <v>2359.8637752</v>
      </c>
      <c r="T238" s="47">
        <f t="shared" si="92"/>
        <v>3439.6382628000001</v>
      </c>
      <c r="U238" s="47">
        <f t="shared" si="93"/>
        <v>974.20924836999984</v>
      </c>
      <c r="V238" s="47">
        <f t="shared" si="94"/>
        <v>35015.321873769994</v>
      </c>
      <c r="W238" s="47">
        <f t="shared" si="95"/>
        <v>27546.008963260014</v>
      </c>
      <c r="X238" s="48">
        <f t="shared" si="96"/>
        <v>2.6409820695102979E-2</v>
      </c>
      <c r="Y238" s="48">
        <f t="shared" si="97"/>
        <v>3.3136782291745347E-2</v>
      </c>
      <c r="Z238" s="48">
        <f t="shared" si="98"/>
        <v>4.8298781257871987E-2</v>
      </c>
      <c r="AA238" s="48">
        <f t="shared" si="99"/>
        <v>1.3679670881470955E-2</v>
      </c>
      <c r="AB238" s="48">
        <f t="shared" si="100"/>
        <v>0.49167884604193707</v>
      </c>
      <c r="AC238" s="48">
        <f t="shared" si="101"/>
        <v>0.38679609883187172</v>
      </c>
      <c r="AD238" s="44">
        <f t="shared" si="102"/>
        <v>1</v>
      </c>
      <c r="AE238" s="49"/>
      <c r="AL238" s="50"/>
      <c r="AM238" s="50"/>
      <c r="AN238" s="50"/>
      <c r="AO238" s="50"/>
      <c r="AP238" s="50"/>
      <c r="AQ238" s="50"/>
      <c r="AR238" s="47">
        <v>53781.393031</v>
      </c>
      <c r="AS238" s="47">
        <v>242696</v>
      </c>
      <c r="AT238" s="50">
        <f t="shared" si="105"/>
        <v>0.22159983284026108</v>
      </c>
    </row>
    <row r="239" spans="1:46" s="42" customFormat="1">
      <c r="A239" s="42" t="s">
        <v>7</v>
      </c>
      <c r="B239" s="42">
        <v>2006</v>
      </c>
      <c r="C239" s="47">
        <v>63843.756305000003</v>
      </c>
      <c r="D239" s="47">
        <v>1920.5023825999999</v>
      </c>
      <c r="E239" s="47">
        <v>1242.8255214000001</v>
      </c>
      <c r="F239" s="47">
        <v>2613.2861699</v>
      </c>
      <c r="G239" s="47">
        <v>1358.1627974999899</v>
      </c>
      <c r="H239" s="47">
        <v>31830.535200029899</v>
      </c>
      <c r="I239" s="47">
        <f t="shared" si="104"/>
        <v>24878.444233570113</v>
      </c>
      <c r="J239" s="47">
        <v>20942.7617939999</v>
      </c>
      <c r="K239" s="47">
        <v>156.32553100000001</v>
      </c>
      <c r="L239" s="47">
        <v>991.60462848999896</v>
      </c>
      <c r="M239" s="47">
        <v>1221.5854488</v>
      </c>
      <c r="N239" s="47">
        <v>61.704737139999899</v>
      </c>
      <c r="O239" s="47">
        <v>9188.2647900599895</v>
      </c>
      <c r="P239" s="47">
        <v>9323.2766585099125</v>
      </c>
      <c r="Q239" s="47">
        <f t="shared" si="89"/>
        <v>84786.518098999906</v>
      </c>
      <c r="R239" s="47">
        <f t="shared" si="90"/>
        <v>2076.8279136000001</v>
      </c>
      <c r="S239" s="47">
        <f t="shared" si="91"/>
        <v>2234.430149889999</v>
      </c>
      <c r="T239" s="47">
        <f t="shared" si="92"/>
        <v>3834.8716187</v>
      </c>
      <c r="U239" s="47">
        <f t="shared" si="93"/>
        <v>1419.8675346399898</v>
      </c>
      <c r="V239" s="47">
        <f t="shared" si="94"/>
        <v>41018.799990089887</v>
      </c>
      <c r="W239" s="47">
        <f t="shared" si="95"/>
        <v>34201.720892080026</v>
      </c>
      <c r="X239" s="48">
        <f t="shared" si="96"/>
        <v>2.4494789503857421E-2</v>
      </c>
      <c r="Y239" s="48">
        <f t="shared" si="97"/>
        <v>2.6353601963946614E-2</v>
      </c>
      <c r="Z239" s="48">
        <f t="shared" si="98"/>
        <v>4.5229733508129921E-2</v>
      </c>
      <c r="AA239" s="48">
        <f t="shared" si="99"/>
        <v>1.6746383345782632E-2</v>
      </c>
      <c r="AB239" s="48">
        <f t="shared" si="100"/>
        <v>0.48378917910268238</v>
      </c>
      <c r="AC239" s="48">
        <f t="shared" si="101"/>
        <v>0.40338631257560098</v>
      </c>
      <c r="AD239" s="44">
        <f t="shared" si="102"/>
        <v>1</v>
      </c>
      <c r="AE239" s="49"/>
      <c r="AL239" s="50"/>
      <c r="AM239" s="50"/>
      <c r="AN239" s="50"/>
      <c r="AO239" s="50"/>
      <c r="AP239" s="50"/>
      <c r="AQ239" s="50"/>
      <c r="AR239" s="47">
        <v>63843.756305000003</v>
      </c>
      <c r="AS239" s="47">
        <v>265318</v>
      </c>
      <c r="AT239" s="50">
        <f t="shared" si="105"/>
        <v>0.24063107781982376</v>
      </c>
    </row>
    <row r="240" spans="1:46" s="42" customFormat="1">
      <c r="A240" s="42" t="s">
        <v>7</v>
      </c>
      <c r="B240" s="42">
        <v>2007</v>
      </c>
      <c r="C240" s="47">
        <v>75244.506638000006</v>
      </c>
      <c r="D240" s="47">
        <v>3201.5081872999999</v>
      </c>
      <c r="E240" s="47">
        <v>1721.0136884000001</v>
      </c>
      <c r="F240" s="47">
        <v>2670.1106718000001</v>
      </c>
      <c r="G240" s="47">
        <v>1351.3694475</v>
      </c>
      <c r="H240" s="47">
        <v>39178.97257885</v>
      </c>
      <c r="I240" s="47">
        <f t="shared" si="104"/>
        <v>27121.532064150022</v>
      </c>
      <c r="J240" s="47">
        <v>23504.156365999901</v>
      </c>
      <c r="K240" s="47">
        <v>151.809293999999</v>
      </c>
      <c r="L240" s="47">
        <v>1054.9688606</v>
      </c>
      <c r="M240" s="47">
        <v>1239.6780937999899</v>
      </c>
      <c r="N240" s="47">
        <v>67.764840800000002</v>
      </c>
      <c r="O240" s="47">
        <v>10349.829395029999</v>
      </c>
      <c r="P240" s="47">
        <v>10640.105881769912</v>
      </c>
      <c r="Q240" s="47">
        <f t="shared" si="89"/>
        <v>98748.663003999915</v>
      </c>
      <c r="R240" s="47">
        <f t="shared" si="90"/>
        <v>3353.3174812999987</v>
      </c>
      <c r="S240" s="47">
        <f t="shared" si="91"/>
        <v>2775.9825490000003</v>
      </c>
      <c r="T240" s="47">
        <f t="shared" si="92"/>
        <v>3909.7887655999903</v>
      </c>
      <c r="U240" s="47">
        <f t="shared" si="93"/>
        <v>1419.1342883</v>
      </c>
      <c r="V240" s="47">
        <f t="shared" si="94"/>
        <v>49528.801973879999</v>
      </c>
      <c r="W240" s="47">
        <f t="shared" si="95"/>
        <v>37761.637945919938</v>
      </c>
      <c r="X240" s="48">
        <f t="shared" si="96"/>
        <v>3.3958105145830371E-2</v>
      </c>
      <c r="Y240" s="48">
        <f t="shared" si="97"/>
        <v>2.8111596294600527E-2</v>
      </c>
      <c r="Z240" s="48">
        <f t="shared" si="98"/>
        <v>3.9593333688392525E-2</v>
      </c>
      <c r="AA240" s="48">
        <f t="shared" si="99"/>
        <v>1.4371174708892175E-2</v>
      </c>
      <c r="AB240" s="48">
        <f t="shared" si="100"/>
        <v>0.50156427912217694</v>
      </c>
      <c r="AC240" s="48">
        <f t="shared" si="101"/>
        <v>0.38240151104010761</v>
      </c>
      <c r="AD240" s="44">
        <f t="shared" si="102"/>
        <v>1.0000000000000002</v>
      </c>
      <c r="AE240" s="49"/>
      <c r="AL240" s="50"/>
      <c r="AM240" s="50"/>
      <c r="AN240" s="50"/>
      <c r="AO240" s="50"/>
      <c r="AP240" s="50"/>
      <c r="AQ240" s="50"/>
      <c r="AR240" s="47">
        <v>75244.506638000006</v>
      </c>
      <c r="AS240" s="47">
        <v>311236</v>
      </c>
      <c r="AT240" s="50">
        <f t="shared" si="105"/>
        <v>0.24176029327584214</v>
      </c>
    </row>
    <row r="241" spans="1:46" s="42" customFormat="1">
      <c r="A241" s="42" t="s">
        <v>7</v>
      </c>
      <c r="B241" s="42">
        <v>2008</v>
      </c>
      <c r="C241" s="47">
        <v>88086.789260999896</v>
      </c>
      <c r="D241" s="47">
        <v>4132.5696153999897</v>
      </c>
      <c r="E241" s="47">
        <v>2030.402008</v>
      </c>
      <c r="F241" s="47">
        <v>2793.5320685000002</v>
      </c>
      <c r="G241" s="47">
        <v>1138.2716218999999</v>
      </c>
      <c r="H241" s="47">
        <v>43413.331594160001</v>
      </c>
      <c r="I241" s="47">
        <f t="shared" si="104"/>
        <v>34578.682353039898</v>
      </c>
      <c r="J241" s="47">
        <v>25509.362364000001</v>
      </c>
      <c r="K241" s="47">
        <v>153.757338</v>
      </c>
      <c r="L241" s="47">
        <v>1194.7070449</v>
      </c>
      <c r="M241" s="47">
        <v>1174.0150891999999</v>
      </c>
      <c r="N241" s="47">
        <v>69.628118819999997</v>
      </c>
      <c r="O241" s="47">
        <v>10793.63251951</v>
      </c>
      <c r="P241" s="47">
        <v>12123.62225357</v>
      </c>
      <c r="Q241" s="47">
        <f t="shared" si="89"/>
        <v>113596.1516249999</v>
      </c>
      <c r="R241" s="47">
        <f t="shared" si="90"/>
        <v>4286.3269533999901</v>
      </c>
      <c r="S241" s="47">
        <f t="shared" si="91"/>
        <v>3225.1090529000003</v>
      </c>
      <c r="T241" s="47">
        <f t="shared" si="92"/>
        <v>3967.5471576999998</v>
      </c>
      <c r="U241" s="47">
        <f t="shared" si="93"/>
        <v>1207.89974072</v>
      </c>
      <c r="V241" s="47">
        <f t="shared" si="94"/>
        <v>54206.964113670001</v>
      </c>
      <c r="W241" s="47">
        <f t="shared" si="95"/>
        <v>46702.304606609898</v>
      </c>
      <c r="X241" s="48">
        <f t="shared" si="96"/>
        <v>3.7733029614857728E-2</v>
      </c>
      <c r="Y241" s="48">
        <f t="shared" si="97"/>
        <v>2.8391006268827051E-2</v>
      </c>
      <c r="Z241" s="48">
        <f t="shared" si="98"/>
        <v>3.4926774375223062E-2</v>
      </c>
      <c r="AA241" s="48">
        <f t="shared" si="99"/>
        <v>1.0633280471573379E-2</v>
      </c>
      <c r="AB241" s="48">
        <f t="shared" si="100"/>
        <v>0.47719014542514043</v>
      </c>
      <c r="AC241" s="48">
        <f t="shared" si="101"/>
        <v>0.41112576384437832</v>
      </c>
      <c r="AD241" s="44">
        <f t="shared" si="102"/>
        <v>1</v>
      </c>
      <c r="AE241" s="49"/>
      <c r="AL241" s="50"/>
      <c r="AM241" s="50"/>
      <c r="AN241" s="50"/>
      <c r="AO241" s="50"/>
      <c r="AP241" s="50"/>
      <c r="AQ241" s="50"/>
      <c r="AR241" s="47">
        <v>88086.789260999896</v>
      </c>
      <c r="AS241" s="47">
        <v>348674</v>
      </c>
      <c r="AT241" s="50">
        <f t="shared" si="105"/>
        <v>0.2526336614172548</v>
      </c>
    </row>
    <row r="242" spans="1:46" s="42" customFormat="1">
      <c r="A242" s="42" t="s">
        <v>7</v>
      </c>
      <c r="B242" s="42">
        <v>2009</v>
      </c>
      <c r="C242" s="47">
        <v>65463.658496999902</v>
      </c>
      <c r="D242" s="47">
        <v>3580.9255389999898</v>
      </c>
      <c r="E242" s="47">
        <v>1566.9923953</v>
      </c>
      <c r="F242" s="47">
        <v>2297.5125803000001</v>
      </c>
      <c r="G242" s="47">
        <v>700.87668947999896</v>
      </c>
      <c r="H242" s="47">
        <v>33075.475823089902</v>
      </c>
      <c r="I242" s="47">
        <f>C242-D242-E242-F242-G242-H242</f>
        <v>24241.875469830011</v>
      </c>
      <c r="J242" s="47">
        <v>20052.540703999901</v>
      </c>
      <c r="K242" s="47">
        <v>129.377927</v>
      </c>
      <c r="L242" s="47">
        <v>855.03954638000005</v>
      </c>
      <c r="M242" s="47">
        <v>838.56622587000004</v>
      </c>
      <c r="N242" s="47">
        <v>42.18071131</v>
      </c>
      <c r="O242" s="47">
        <v>8606.8102294199907</v>
      </c>
      <c r="P242" s="47">
        <v>9580.5660640199094</v>
      </c>
      <c r="Q242" s="47">
        <f t="shared" ref="Q242:W242" si="106">J242+C242</f>
        <v>85516.199200999807</v>
      </c>
      <c r="R242" s="47">
        <f t="shared" si="106"/>
        <v>3710.3034659999898</v>
      </c>
      <c r="S242" s="47">
        <f t="shared" si="106"/>
        <v>2422.0319416800003</v>
      </c>
      <c r="T242" s="47">
        <f t="shared" si="106"/>
        <v>3136.07880617</v>
      </c>
      <c r="U242" s="47">
        <f t="shared" si="106"/>
        <v>743.05740078999895</v>
      </c>
      <c r="V242" s="47">
        <f t="shared" si="106"/>
        <v>41682.286052509895</v>
      </c>
      <c r="W242" s="47">
        <f t="shared" si="106"/>
        <v>33822.441533849924</v>
      </c>
      <c r="X242" s="48">
        <f t="shared" ref="X242:AC242" si="107">R242/$Q242</f>
        <v>4.3387141859277244E-2</v>
      </c>
      <c r="Y242" s="48">
        <f t="shared" si="107"/>
        <v>2.8322492864623048E-2</v>
      </c>
      <c r="Z242" s="48">
        <f t="shared" si="107"/>
        <v>3.6672336182749045E-2</v>
      </c>
      <c r="AA242" s="48">
        <f t="shared" si="107"/>
        <v>8.6890835623259499E-3</v>
      </c>
      <c r="AB242" s="48">
        <f t="shared" si="107"/>
        <v>0.48741976890879607</v>
      </c>
      <c r="AC242" s="48">
        <f t="shared" si="107"/>
        <v>0.39550917662222868</v>
      </c>
      <c r="AD242" s="44">
        <f>SUM(X242:AC242)</f>
        <v>1</v>
      </c>
      <c r="AE242" s="49"/>
      <c r="AL242" s="50"/>
      <c r="AM242" s="50"/>
      <c r="AN242" s="50"/>
      <c r="AO242" s="50"/>
      <c r="AP242" s="50"/>
      <c r="AQ242" s="50"/>
      <c r="AR242" s="47">
        <v>65463.658496999902</v>
      </c>
      <c r="AS242" s="47">
        <v>327331</v>
      </c>
      <c r="AT242" s="50">
        <f t="shared" si="105"/>
        <v>0.19999223567886909</v>
      </c>
    </row>
    <row r="243" spans="1:46">
      <c r="Q243" s="6"/>
      <c r="R243" s="6"/>
      <c r="S243" s="6"/>
      <c r="T243" s="6"/>
      <c r="U243" s="6"/>
      <c r="V243" s="6"/>
      <c r="W243" s="6"/>
      <c r="AD243" s="12"/>
    </row>
    <row r="244" spans="1:46">
      <c r="I244" s="6">
        <f t="shared" si="104"/>
        <v>0</v>
      </c>
      <c r="Q244" s="6">
        <f t="shared" si="89"/>
        <v>0</v>
      </c>
      <c r="R244" s="6">
        <f t="shared" si="90"/>
        <v>0</v>
      </c>
      <c r="S244" s="6">
        <f t="shared" si="91"/>
        <v>0</v>
      </c>
      <c r="T244" s="6">
        <f t="shared" si="92"/>
        <v>0</v>
      </c>
      <c r="U244" s="6">
        <f t="shared" si="93"/>
        <v>0</v>
      </c>
      <c r="V244" s="6">
        <f t="shared" si="94"/>
        <v>0</v>
      </c>
      <c r="W244" s="6">
        <f t="shared" si="95"/>
        <v>0</v>
      </c>
      <c r="AD244" s="12"/>
      <c r="AT244" s="2" t="e">
        <f t="shared" si="103"/>
        <v>#DIV/0!</v>
      </c>
    </row>
    <row r="245" spans="1:46">
      <c r="A245" s="1" t="s">
        <v>8</v>
      </c>
      <c r="B245" s="1">
        <v>1980</v>
      </c>
      <c r="C245" s="6">
        <v>10448.366731</v>
      </c>
      <c r="D245" s="6">
        <v>10.25484462</v>
      </c>
      <c r="E245" s="6">
        <v>730.98997812000005</v>
      </c>
      <c r="F245" s="6">
        <v>5742.6177084999899</v>
      </c>
      <c r="G245" s="6">
        <v>233.69685754</v>
      </c>
      <c r="H245" s="6">
        <v>2181.3961999499902</v>
      </c>
      <c r="I245" s="6">
        <f t="shared" si="104"/>
        <v>1549.4111422700198</v>
      </c>
      <c r="J245" s="6">
        <v>8477.58806799999</v>
      </c>
      <c r="K245" s="6">
        <v>2.5318489999999998</v>
      </c>
      <c r="L245" s="6">
        <v>437.908304329999</v>
      </c>
      <c r="M245" s="6">
        <v>3765.1456496000001</v>
      </c>
      <c r="N245" s="6">
        <v>53.185949030000003</v>
      </c>
      <c r="O245" s="6">
        <v>2740.12224883</v>
      </c>
      <c r="P245" s="6">
        <v>1478.69406720999</v>
      </c>
      <c r="Q245" s="6">
        <f t="shared" si="89"/>
        <v>18925.954798999992</v>
      </c>
      <c r="R245" s="6">
        <f t="shared" si="90"/>
        <v>12.786693619999999</v>
      </c>
      <c r="S245" s="6">
        <f t="shared" si="91"/>
        <v>1168.898282449999</v>
      </c>
      <c r="T245" s="6">
        <f t="shared" si="92"/>
        <v>9507.76335809999</v>
      </c>
      <c r="U245" s="6">
        <f t="shared" si="93"/>
        <v>286.88280657000001</v>
      </c>
      <c r="V245" s="6">
        <f t="shared" si="94"/>
        <v>4921.5184487799906</v>
      </c>
      <c r="W245" s="6">
        <f t="shared" si="95"/>
        <v>3028.1052094800098</v>
      </c>
      <c r="X245" s="7">
        <f t="shared" si="96"/>
        <v>6.7561683179522447E-4</v>
      </c>
      <c r="Y245" s="7">
        <f t="shared" si="97"/>
        <v>6.176165455661773E-2</v>
      </c>
      <c r="Z245" s="7">
        <f t="shared" si="98"/>
        <v>0.5023663777640619</v>
      </c>
      <c r="AA245" s="7">
        <f t="shared" si="99"/>
        <v>1.5158168220139588E-2</v>
      </c>
      <c r="AB245" s="7">
        <f t="shared" si="100"/>
        <v>0.26004069549188785</v>
      </c>
      <c r="AC245" s="7">
        <f t="shared" si="101"/>
        <v>0.15999748713549758</v>
      </c>
      <c r="AD245" s="12">
        <f t="shared" si="102"/>
        <v>0.99999999999999989</v>
      </c>
      <c r="AS245" s="6">
        <v>21243</v>
      </c>
      <c r="AT245" s="2">
        <f t="shared" si="103"/>
        <v>0.49184986729746272</v>
      </c>
    </row>
    <row r="246" spans="1:46">
      <c r="A246" s="1" t="s">
        <v>8</v>
      </c>
      <c r="B246" s="1">
        <v>1981</v>
      </c>
      <c r="C246" s="6">
        <v>10143.448876</v>
      </c>
      <c r="D246" s="6">
        <v>10.54872518</v>
      </c>
      <c r="E246" s="6">
        <v>953.74238332000004</v>
      </c>
      <c r="F246" s="6">
        <v>5498.3514861000003</v>
      </c>
      <c r="G246" s="6">
        <v>282.28886992999998</v>
      </c>
      <c r="H246" s="6">
        <v>2235.0105622900001</v>
      </c>
      <c r="I246" s="6">
        <f t="shared" si="104"/>
        <v>1163.5068491800002</v>
      </c>
      <c r="J246" s="6">
        <v>7787.0682669999896</v>
      </c>
      <c r="K246" s="6">
        <v>1.4652829999999999</v>
      </c>
      <c r="L246" s="6">
        <v>485.843382009999</v>
      </c>
      <c r="M246" s="6">
        <v>3218.7444090999902</v>
      </c>
      <c r="N246" s="6">
        <v>77.854566370000001</v>
      </c>
      <c r="O246" s="6">
        <v>2399.6313229299899</v>
      </c>
      <c r="P246" s="6">
        <v>1603.5293035900099</v>
      </c>
      <c r="Q246" s="6">
        <f t="shared" si="89"/>
        <v>17930.51714299999</v>
      </c>
      <c r="R246" s="6">
        <f t="shared" si="90"/>
        <v>12.014008179999999</v>
      </c>
      <c r="S246" s="6">
        <f t="shared" si="91"/>
        <v>1439.585765329999</v>
      </c>
      <c r="T246" s="6">
        <f t="shared" si="92"/>
        <v>8717.095895199991</v>
      </c>
      <c r="U246" s="6">
        <f t="shared" si="93"/>
        <v>360.14343629999996</v>
      </c>
      <c r="V246" s="6">
        <f t="shared" si="94"/>
        <v>4634.6418852199895</v>
      </c>
      <c r="W246" s="6">
        <f t="shared" si="95"/>
        <v>2767.0361527700102</v>
      </c>
      <c r="X246" s="7">
        <f t="shared" si="96"/>
        <v>6.7003132615671521E-4</v>
      </c>
      <c r="Y246" s="7">
        <f t="shared" si="97"/>
        <v>8.0286907167761656E-2</v>
      </c>
      <c r="Z246" s="7">
        <f t="shared" si="98"/>
        <v>0.48615975912346254</v>
      </c>
      <c r="AA246" s="7">
        <f t="shared" si="99"/>
        <v>2.0085501908716486E-2</v>
      </c>
      <c r="AB246" s="7">
        <f t="shared" si="100"/>
        <v>0.25847787034013892</v>
      </c>
      <c r="AC246" s="7">
        <f t="shared" si="101"/>
        <v>0.15431993013376366</v>
      </c>
      <c r="AD246" s="12">
        <f t="shared" si="102"/>
        <v>1</v>
      </c>
      <c r="AS246" s="6">
        <v>20249</v>
      </c>
      <c r="AT246" s="2">
        <f t="shared" si="103"/>
        <v>0.50093579317497161</v>
      </c>
    </row>
    <row r="247" spans="1:46">
      <c r="A247" s="1" t="s">
        <v>8</v>
      </c>
      <c r="B247" s="1">
        <v>1982</v>
      </c>
      <c r="C247" s="6">
        <v>9251.2452341000007</v>
      </c>
      <c r="D247" s="6">
        <v>9.2269862099999997</v>
      </c>
      <c r="E247" s="6">
        <v>957.51344308</v>
      </c>
      <c r="F247" s="6">
        <v>4896.7048401000002</v>
      </c>
      <c r="G247" s="6">
        <v>234.46062701</v>
      </c>
      <c r="H247" s="6">
        <v>2106.7490820100002</v>
      </c>
      <c r="I247" s="6">
        <f t="shared" si="104"/>
        <v>1046.5902556899996</v>
      </c>
      <c r="J247" s="6">
        <v>8061.866669</v>
      </c>
      <c r="K247" s="6">
        <v>4.4442019999999998</v>
      </c>
      <c r="L247" s="6">
        <v>567.82619463000003</v>
      </c>
      <c r="M247" s="6">
        <v>3269.0312404000001</v>
      </c>
      <c r="N247" s="6">
        <v>137.8864174</v>
      </c>
      <c r="O247" s="6">
        <v>2569.9076993899898</v>
      </c>
      <c r="P247" s="6">
        <v>1512.77091518001</v>
      </c>
      <c r="Q247" s="6">
        <f t="shared" si="89"/>
        <v>17313.111903100002</v>
      </c>
      <c r="R247" s="6">
        <f t="shared" si="90"/>
        <v>13.67118821</v>
      </c>
      <c r="S247" s="6">
        <f t="shared" si="91"/>
        <v>1525.33963771</v>
      </c>
      <c r="T247" s="6">
        <f t="shared" si="92"/>
        <v>8165.7360805000008</v>
      </c>
      <c r="U247" s="6">
        <f t="shared" si="93"/>
        <v>372.34704440999997</v>
      </c>
      <c r="V247" s="6">
        <f t="shared" si="94"/>
        <v>4676.65678139999</v>
      </c>
      <c r="W247" s="6">
        <f t="shared" si="95"/>
        <v>2559.3611708700096</v>
      </c>
      <c r="X247" s="7">
        <f t="shared" si="96"/>
        <v>7.8964361153075575E-4</v>
      </c>
      <c r="Y247" s="7">
        <f t="shared" si="97"/>
        <v>8.810314669293394E-2</v>
      </c>
      <c r="Z247" s="7">
        <f t="shared" si="98"/>
        <v>0.47165039573491602</v>
      </c>
      <c r="AA247" s="7">
        <f t="shared" si="99"/>
        <v>2.150665036383952E-2</v>
      </c>
      <c r="AB247" s="7">
        <f t="shared" si="100"/>
        <v>0.27012225228918035</v>
      </c>
      <c r="AC247" s="7">
        <f t="shared" si="101"/>
        <v>0.14782791130759934</v>
      </c>
      <c r="AD247" s="12">
        <f t="shared" si="102"/>
        <v>0.99999999999999978</v>
      </c>
      <c r="AS247" s="6">
        <v>21130</v>
      </c>
      <c r="AT247" s="2">
        <f t="shared" si="103"/>
        <v>0.4378251412257454</v>
      </c>
    </row>
    <row r="248" spans="1:46">
      <c r="A248" s="1" t="s">
        <v>8</v>
      </c>
      <c r="B248" s="1">
        <v>1983</v>
      </c>
      <c r="C248" s="6">
        <v>8836.6678336000004</v>
      </c>
      <c r="D248" s="6">
        <v>11.24148211</v>
      </c>
      <c r="E248" s="6">
        <v>1016.9132676</v>
      </c>
      <c r="F248" s="6">
        <v>4477.4375428000003</v>
      </c>
      <c r="G248" s="6">
        <v>260.69299273000001</v>
      </c>
      <c r="H248" s="6">
        <v>2032.65003523</v>
      </c>
      <c r="I248" s="6">
        <f t="shared" si="104"/>
        <v>1037.7325131300013</v>
      </c>
      <c r="J248" s="6">
        <v>8610.2261789999902</v>
      </c>
      <c r="K248" s="6">
        <v>4.37216</v>
      </c>
      <c r="L248" s="6">
        <v>638.75131098999896</v>
      </c>
      <c r="M248" s="6">
        <v>3393.4406779999899</v>
      </c>
      <c r="N248" s="6">
        <v>220.75126983000001</v>
      </c>
      <c r="O248" s="6">
        <v>2766.8349478499899</v>
      </c>
      <c r="P248" s="6">
        <v>1586.0758123300106</v>
      </c>
      <c r="Q248" s="6">
        <f t="shared" si="89"/>
        <v>17446.894012599991</v>
      </c>
      <c r="R248" s="6">
        <f t="shared" si="90"/>
        <v>15.613642110000001</v>
      </c>
      <c r="S248" s="6">
        <f t="shared" si="91"/>
        <v>1655.6645785899991</v>
      </c>
      <c r="T248" s="6">
        <f t="shared" si="92"/>
        <v>7870.8782207999902</v>
      </c>
      <c r="U248" s="6">
        <f t="shared" si="93"/>
        <v>481.44426256000003</v>
      </c>
      <c r="V248" s="6">
        <f t="shared" si="94"/>
        <v>4799.4849830799903</v>
      </c>
      <c r="W248" s="6">
        <f t="shared" si="95"/>
        <v>2623.8083254600119</v>
      </c>
      <c r="X248" s="7">
        <f t="shared" si="96"/>
        <v>8.9492388150715931E-4</v>
      </c>
      <c r="Y248" s="7">
        <f t="shared" si="97"/>
        <v>9.4897382731521901E-2</v>
      </c>
      <c r="Z248" s="7">
        <f t="shared" si="98"/>
        <v>0.45113349201959457</v>
      </c>
      <c r="AA248" s="7">
        <f t="shared" si="99"/>
        <v>2.7594840790131771E-2</v>
      </c>
      <c r="AB248" s="7">
        <f t="shared" si="100"/>
        <v>0.27509108381204389</v>
      </c>
      <c r="AC248" s="7">
        <f t="shared" si="101"/>
        <v>0.15038827676520078</v>
      </c>
      <c r="AD248" s="12">
        <f t="shared" si="102"/>
        <v>1</v>
      </c>
      <c r="AS248" s="6">
        <v>20442</v>
      </c>
      <c r="AT248" s="2">
        <f t="shared" si="103"/>
        <v>0.43228000360043051</v>
      </c>
    </row>
    <row r="249" spans="1:46">
      <c r="A249" s="1" t="s">
        <v>8</v>
      </c>
      <c r="B249" s="1">
        <v>1984</v>
      </c>
      <c r="C249" s="6">
        <v>9229.4276719999907</v>
      </c>
      <c r="D249" s="6">
        <v>13.89468272</v>
      </c>
      <c r="E249" s="6">
        <v>1193.0027964999899</v>
      </c>
      <c r="F249" s="6">
        <v>4436.5510961999898</v>
      </c>
      <c r="G249" s="6">
        <v>293.33915465000001</v>
      </c>
      <c r="H249" s="6">
        <v>2140.2576523100001</v>
      </c>
      <c r="I249" s="6">
        <f t="shared" si="104"/>
        <v>1152.3822896200109</v>
      </c>
      <c r="J249" s="6">
        <v>9628.6979950000004</v>
      </c>
      <c r="K249" s="6">
        <v>7.1911740000000002</v>
      </c>
      <c r="L249" s="6">
        <v>896.70392933999995</v>
      </c>
      <c r="M249" s="6">
        <v>3568.7433377000002</v>
      </c>
      <c r="N249" s="6">
        <v>191.54440858000001</v>
      </c>
      <c r="O249" s="6">
        <v>3231.3825464299998</v>
      </c>
      <c r="P249" s="6">
        <v>1733.1325989500019</v>
      </c>
      <c r="Q249" s="6">
        <f t="shared" si="89"/>
        <v>18858.125666999993</v>
      </c>
      <c r="R249" s="6">
        <f t="shared" si="90"/>
        <v>21.085856720000002</v>
      </c>
      <c r="S249" s="6">
        <f t="shared" si="91"/>
        <v>2089.7067258399898</v>
      </c>
      <c r="T249" s="6">
        <f t="shared" si="92"/>
        <v>8005.2944338999896</v>
      </c>
      <c r="U249" s="6">
        <f t="shared" si="93"/>
        <v>484.88356323000005</v>
      </c>
      <c r="V249" s="6">
        <f t="shared" si="94"/>
        <v>5371.6401987400004</v>
      </c>
      <c r="W249" s="6">
        <f t="shared" si="95"/>
        <v>2885.5148885700128</v>
      </c>
      <c r="X249" s="7">
        <f t="shared" si="96"/>
        <v>1.1181310959709181E-3</v>
      </c>
      <c r="Y249" s="7">
        <f t="shared" si="97"/>
        <v>0.11081200553758037</v>
      </c>
      <c r="Z249" s="7">
        <f t="shared" si="98"/>
        <v>0.42450106523091674</v>
      </c>
      <c r="AA249" s="7">
        <f t="shared" si="99"/>
        <v>2.5712182206872353E-2</v>
      </c>
      <c r="AB249" s="7">
        <f t="shared" si="100"/>
        <v>0.28484486176374796</v>
      </c>
      <c r="AC249" s="7">
        <f t="shared" si="101"/>
        <v>0.15301175416491161</v>
      </c>
      <c r="AD249" s="12">
        <f t="shared" si="102"/>
        <v>1</v>
      </c>
      <c r="AS249" s="6">
        <v>19717</v>
      </c>
      <c r="AT249" s="2">
        <f t="shared" si="103"/>
        <v>0.46809492681442361</v>
      </c>
    </row>
    <row r="250" spans="1:46">
      <c r="A250" s="1" t="s">
        <v>8</v>
      </c>
      <c r="B250" s="1">
        <v>1985</v>
      </c>
      <c r="C250" s="6">
        <v>9398.3515657000007</v>
      </c>
      <c r="D250" s="6">
        <v>14.21489467</v>
      </c>
      <c r="E250" s="6">
        <v>1218.6133916000001</v>
      </c>
      <c r="F250" s="6">
        <v>4527.7739402999996</v>
      </c>
      <c r="G250" s="6">
        <v>299.05073508999999</v>
      </c>
      <c r="H250" s="6">
        <v>2208.9508942500001</v>
      </c>
      <c r="I250" s="6">
        <f t="shared" si="104"/>
        <v>1129.7477097900014</v>
      </c>
      <c r="J250" s="6">
        <v>10400.938858</v>
      </c>
      <c r="K250" s="6">
        <v>13.1593719999999</v>
      </c>
      <c r="L250" s="6">
        <v>987.87640063000003</v>
      </c>
      <c r="M250" s="6">
        <v>3681.1574021000001</v>
      </c>
      <c r="N250" s="6">
        <v>168.60899515</v>
      </c>
      <c r="O250" s="6">
        <v>3612.7321197000001</v>
      </c>
      <c r="P250" s="6">
        <v>1937.4045684199991</v>
      </c>
      <c r="Q250" s="6">
        <f t="shared" si="89"/>
        <v>19799.2904237</v>
      </c>
      <c r="R250" s="6">
        <f t="shared" si="90"/>
        <v>27.374266669999898</v>
      </c>
      <c r="S250" s="6">
        <f t="shared" si="91"/>
        <v>2206.4897922300001</v>
      </c>
      <c r="T250" s="6">
        <f t="shared" si="92"/>
        <v>8208.9313423999993</v>
      </c>
      <c r="U250" s="6">
        <f t="shared" si="93"/>
        <v>467.65973023999999</v>
      </c>
      <c r="V250" s="6">
        <f t="shared" si="94"/>
        <v>5821.6830139499998</v>
      </c>
      <c r="W250" s="6">
        <f t="shared" si="95"/>
        <v>3067.1522782100005</v>
      </c>
      <c r="X250" s="7">
        <f t="shared" si="96"/>
        <v>1.3825882687812164E-3</v>
      </c>
      <c r="Y250" s="7">
        <f t="shared" si="97"/>
        <v>0.11144287219449057</v>
      </c>
      <c r="Z250" s="7">
        <f t="shared" si="98"/>
        <v>0.41460735040149749</v>
      </c>
      <c r="AA250" s="7">
        <f t="shared" si="99"/>
        <v>2.3620024770191025E-2</v>
      </c>
      <c r="AB250" s="7">
        <f t="shared" si="100"/>
        <v>0.29403493202874442</v>
      </c>
      <c r="AC250" s="7">
        <f t="shared" si="101"/>
        <v>0.15491223233629528</v>
      </c>
      <c r="AD250" s="12">
        <f t="shared" si="102"/>
        <v>0.99999999999999989</v>
      </c>
      <c r="AS250" s="6">
        <v>20996</v>
      </c>
      <c r="AT250" s="2">
        <f t="shared" si="103"/>
        <v>0.44762581280720143</v>
      </c>
    </row>
    <row r="251" spans="1:46">
      <c r="A251" s="1" t="s">
        <v>8</v>
      </c>
      <c r="B251" s="1">
        <v>1986</v>
      </c>
      <c r="C251" s="6">
        <v>10851.545585</v>
      </c>
      <c r="D251" s="6">
        <v>18.446249519999899</v>
      </c>
      <c r="E251" s="6">
        <v>1302.915401</v>
      </c>
      <c r="F251" s="6">
        <v>5007.8009628999998</v>
      </c>
      <c r="G251" s="6">
        <v>373.33094792000003</v>
      </c>
      <c r="H251" s="6">
        <v>2880.9400419099902</v>
      </c>
      <c r="I251" s="6">
        <f t="shared" si="104"/>
        <v>1268.1119817500094</v>
      </c>
      <c r="J251" s="6">
        <v>12605.67843</v>
      </c>
      <c r="K251" s="6">
        <v>8.8426179999999999</v>
      </c>
      <c r="L251" s="6">
        <v>1040.9541830000001</v>
      </c>
      <c r="M251" s="6">
        <v>4557.8887393000005</v>
      </c>
      <c r="N251" s="6">
        <v>223.34692103</v>
      </c>
      <c r="O251" s="6">
        <v>4645.3146020599997</v>
      </c>
      <c r="P251" s="6">
        <v>2129.3313666099993</v>
      </c>
      <c r="Q251" s="6">
        <f t="shared" si="89"/>
        <v>23457.224015</v>
      </c>
      <c r="R251" s="6">
        <f t="shared" si="90"/>
        <v>27.288867519999897</v>
      </c>
      <c r="S251" s="6">
        <f t="shared" si="91"/>
        <v>2343.869584</v>
      </c>
      <c r="T251" s="6">
        <f t="shared" si="92"/>
        <v>9565.6897022000012</v>
      </c>
      <c r="U251" s="6">
        <f t="shared" si="93"/>
        <v>596.67786895000006</v>
      </c>
      <c r="V251" s="6">
        <f t="shared" si="94"/>
        <v>7526.25464396999</v>
      </c>
      <c r="W251" s="6">
        <f t="shared" si="95"/>
        <v>3397.4433483600087</v>
      </c>
      <c r="X251" s="7">
        <f t="shared" si="96"/>
        <v>1.1633459910921134E-3</v>
      </c>
      <c r="Y251" s="7">
        <f t="shared" si="97"/>
        <v>9.9921012925535638E-2</v>
      </c>
      <c r="Z251" s="7">
        <f t="shared" si="98"/>
        <v>0.40779291258347994</v>
      </c>
      <c r="AA251" s="7">
        <f t="shared" si="99"/>
        <v>2.5436849158640737E-2</v>
      </c>
      <c r="AB251" s="7">
        <f t="shared" si="100"/>
        <v>0.32085018411203464</v>
      </c>
      <c r="AC251" s="7">
        <f t="shared" si="101"/>
        <v>0.14483569522921694</v>
      </c>
      <c r="AD251" s="12">
        <f t="shared" si="102"/>
        <v>1</v>
      </c>
      <c r="AS251" s="6">
        <v>28153</v>
      </c>
      <c r="AT251" s="2">
        <f t="shared" si="103"/>
        <v>0.38544899602173838</v>
      </c>
    </row>
    <row r="252" spans="1:46">
      <c r="A252" s="1" t="s">
        <v>8</v>
      </c>
      <c r="B252" s="1">
        <v>1987</v>
      </c>
      <c r="C252" s="6">
        <v>12857.361026</v>
      </c>
      <c r="D252" s="6">
        <v>30.087215879999899</v>
      </c>
      <c r="E252" s="6">
        <v>1645.3393371</v>
      </c>
      <c r="F252" s="6">
        <v>6056.0241219999898</v>
      </c>
      <c r="G252" s="6">
        <v>503.44012809999998</v>
      </c>
      <c r="H252" s="6">
        <v>3132.2357135299999</v>
      </c>
      <c r="I252" s="6">
        <f t="shared" si="104"/>
        <v>1490.2345093900112</v>
      </c>
      <c r="J252" s="6">
        <v>15972.224557</v>
      </c>
      <c r="K252" s="6">
        <v>22.425308000000001</v>
      </c>
      <c r="L252" s="6">
        <v>1135.14789409999</v>
      </c>
      <c r="M252" s="6">
        <v>5816.0946752</v>
      </c>
      <c r="N252" s="6">
        <v>296.50719623999902</v>
      </c>
      <c r="O252" s="6">
        <v>6158.1720388100002</v>
      </c>
      <c r="P252" s="6">
        <v>2543.8774446500101</v>
      </c>
      <c r="Q252" s="6">
        <f t="shared" ref="Q252:Q315" si="108">J252+C252</f>
        <v>28829.585583</v>
      </c>
      <c r="R252" s="6">
        <f t="shared" ref="R252:R315" si="109">K252+D252</f>
        <v>52.512523879999904</v>
      </c>
      <c r="S252" s="6">
        <f t="shared" ref="S252:S315" si="110">L252+E252</f>
        <v>2780.4872311999898</v>
      </c>
      <c r="T252" s="6">
        <f t="shared" ref="T252:T315" si="111">M252+F252</f>
        <v>11872.11879719999</v>
      </c>
      <c r="U252" s="6">
        <f t="shared" ref="U252:U315" si="112">N252+G252</f>
        <v>799.947324339999</v>
      </c>
      <c r="V252" s="6">
        <f t="shared" ref="V252:V315" si="113">O252+H252</f>
        <v>9290.407752340001</v>
      </c>
      <c r="W252" s="6">
        <f t="shared" ref="W252:W315" si="114">P252+I252</f>
        <v>4034.1119540400214</v>
      </c>
      <c r="X252" s="7">
        <f t="shared" ref="X252:X315" si="115">R252/$Q252</f>
        <v>1.8214803583914529E-3</v>
      </c>
      <c r="Y252" s="7">
        <f t="shared" ref="Y252:Y315" si="116">S252/$Q252</f>
        <v>9.6445619143397096E-2</v>
      </c>
      <c r="Z252" s="7">
        <f t="shared" ref="Z252:Z315" si="117">T252/$Q252</f>
        <v>0.41180331097789508</v>
      </c>
      <c r="AA252" s="7">
        <f t="shared" ref="AA252:AA315" si="118">U252/$Q252</f>
        <v>2.7747444445115631E-2</v>
      </c>
      <c r="AB252" s="7">
        <f t="shared" ref="AB252:AB315" si="119">V252/$Q252</f>
        <v>0.32225255980850082</v>
      </c>
      <c r="AC252" s="7">
        <f t="shared" ref="AC252:AC315" si="120">W252/$Q252</f>
        <v>0.13992958526669994</v>
      </c>
      <c r="AD252" s="12">
        <f t="shared" si="102"/>
        <v>1</v>
      </c>
      <c r="AS252" s="6">
        <v>33377</v>
      </c>
      <c r="AT252" s="2">
        <f t="shared" si="103"/>
        <v>0.38521619756119485</v>
      </c>
    </row>
    <row r="253" spans="1:46">
      <c r="A253" s="1" t="s">
        <v>8</v>
      </c>
      <c r="B253" s="1">
        <v>1988</v>
      </c>
      <c r="C253" s="6">
        <v>14579.750232</v>
      </c>
      <c r="D253" s="6">
        <v>43.119224899999899</v>
      </c>
      <c r="E253" s="6">
        <v>1829.8314181000001</v>
      </c>
      <c r="F253" s="6">
        <v>6794.8885476999903</v>
      </c>
      <c r="G253" s="6">
        <v>676.83190021999997</v>
      </c>
      <c r="H253" s="6">
        <v>3571.8912841800002</v>
      </c>
      <c r="I253" s="6">
        <f t="shared" si="104"/>
        <v>1663.18785690001</v>
      </c>
      <c r="J253" s="6">
        <v>18087.613824</v>
      </c>
      <c r="K253" s="6">
        <v>17.104824000000001</v>
      </c>
      <c r="L253" s="6">
        <v>1269.6987167</v>
      </c>
      <c r="M253" s="6">
        <v>6846.4589251999896</v>
      </c>
      <c r="N253" s="6">
        <v>391.08052444999902</v>
      </c>
      <c r="O253" s="6">
        <v>6856.1969802399899</v>
      </c>
      <c r="P253" s="6">
        <v>2707.0738534100228</v>
      </c>
      <c r="Q253" s="6">
        <f t="shared" si="108"/>
        <v>32667.364055999999</v>
      </c>
      <c r="R253" s="6">
        <f t="shared" si="109"/>
        <v>60.2240488999999</v>
      </c>
      <c r="S253" s="6">
        <f t="shared" si="110"/>
        <v>3099.5301348000003</v>
      </c>
      <c r="T253" s="6">
        <f t="shared" si="111"/>
        <v>13641.347472899979</v>
      </c>
      <c r="U253" s="6">
        <f t="shared" si="112"/>
        <v>1067.9124246699989</v>
      </c>
      <c r="V253" s="6">
        <f t="shared" si="113"/>
        <v>10428.08826441999</v>
      </c>
      <c r="W253" s="6">
        <f t="shared" si="114"/>
        <v>4370.2617103100329</v>
      </c>
      <c r="X253" s="7">
        <f t="shared" si="115"/>
        <v>1.8435539762792271E-3</v>
      </c>
      <c r="Y253" s="7">
        <f t="shared" si="116"/>
        <v>9.4881549961810002E-2</v>
      </c>
      <c r="Z253" s="7">
        <f t="shared" si="117"/>
        <v>0.4175833547364064</v>
      </c>
      <c r="AA253" s="7">
        <f t="shared" si="118"/>
        <v>3.2690498775454643E-2</v>
      </c>
      <c r="AB253" s="7">
        <f t="shared" si="119"/>
        <v>0.31922037684288362</v>
      </c>
      <c r="AC253" s="7">
        <f t="shared" si="120"/>
        <v>0.13378066570716621</v>
      </c>
      <c r="AD253" s="12">
        <f t="shared" si="102"/>
        <v>1</v>
      </c>
      <c r="AS253" s="6">
        <v>36565</v>
      </c>
      <c r="AT253" s="2">
        <f t="shared" si="103"/>
        <v>0.39873513556679885</v>
      </c>
    </row>
    <row r="254" spans="1:46">
      <c r="A254" s="1" t="s">
        <v>8</v>
      </c>
      <c r="B254" s="1">
        <v>1989</v>
      </c>
      <c r="C254" s="6">
        <v>16377.676909</v>
      </c>
      <c r="D254" s="6">
        <v>49.797324660000001</v>
      </c>
      <c r="E254" s="6">
        <v>2106.3463221000002</v>
      </c>
      <c r="F254" s="6">
        <v>7406.8280592000001</v>
      </c>
      <c r="G254" s="6">
        <v>888.00107562000005</v>
      </c>
      <c r="H254" s="6">
        <v>4112.0862323199899</v>
      </c>
      <c r="I254" s="6">
        <f t="shared" si="104"/>
        <v>1814.6178951000102</v>
      </c>
      <c r="J254" s="6">
        <v>20694.792203000001</v>
      </c>
      <c r="K254" s="6">
        <v>15.8359369999999</v>
      </c>
      <c r="L254" s="6">
        <v>1559.5795565000001</v>
      </c>
      <c r="M254" s="6">
        <v>7309.4296241000002</v>
      </c>
      <c r="N254" s="6">
        <v>523.66085009000005</v>
      </c>
      <c r="O254" s="6">
        <v>8151.2793023000004</v>
      </c>
      <c r="P254" s="6">
        <v>3135.0069330099986</v>
      </c>
      <c r="Q254" s="6">
        <f t="shared" si="108"/>
        <v>37072.469111999999</v>
      </c>
      <c r="R254" s="6">
        <f t="shared" si="109"/>
        <v>65.633261659999903</v>
      </c>
      <c r="S254" s="6">
        <f t="shared" si="110"/>
        <v>3665.9258786</v>
      </c>
      <c r="T254" s="6">
        <f t="shared" si="111"/>
        <v>14716.2576833</v>
      </c>
      <c r="U254" s="6">
        <f t="shared" si="112"/>
        <v>1411.6619257100001</v>
      </c>
      <c r="V254" s="6">
        <f t="shared" si="113"/>
        <v>12263.36553461999</v>
      </c>
      <c r="W254" s="6">
        <f t="shared" si="114"/>
        <v>4949.6248281100088</v>
      </c>
      <c r="X254" s="7">
        <f t="shared" si="115"/>
        <v>1.7704043791017699E-3</v>
      </c>
      <c r="Y254" s="7">
        <f t="shared" si="116"/>
        <v>9.8885398421260678E-2</v>
      </c>
      <c r="Z254" s="7">
        <f t="shared" si="117"/>
        <v>0.39695920006947932</v>
      </c>
      <c r="AA254" s="7">
        <f t="shared" si="118"/>
        <v>3.8078443640891961E-2</v>
      </c>
      <c r="AB254" s="7">
        <f t="shared" si="119"/>
        <v>0.3307944096620869</v>
      </c>
      <c r="AC254" s="7">
        <f t="shared" si="120"/>
        <v>0.13351214382717938</v>
      </c>
      <c r="AD254" s="12">
        <f t="shared" si="102"/>
        <v>1</v>
      </c>
      <c r="AS254" s="6">
        <v>37713</v>
      </c>
      <c r="AT254" s="2">
        <f t="shared" si="103"/>
        <v>0.43427138941479065</v>
      </c>
    </row>
    <row r="255" spans="1:46">
      <c r="A255" s="1" t="s">
        <v>8</v>
      </c>
      <c r="B255" s="1">
        <v>1990</v>
      </c>
      <c r="C255" s="6">
        <v>19676.149953</v>
      </c>
      <c r="D255" s="6">
        <v>66.148151279999993</v>
      </c>
      <c r="E255" s="6">
        <v>2533.2470951</v>
      </c>
      <c r="F255" s="6">
        <v>9184.2692908999907</v>
      </c>
      <c r="G255" s="6">
        <v>985.30634164999901</v>
      </c>
      <c r="H255" s="6">
        <v>4718.3851907899898</v>
      </c>
      <c r="I255" s="6">
        <f t="shared" si="104"/>
        <v>2188.7938832800228</v>
      </c>
      <c r="J255" s="6">
        <v>23799.036527</v>
      </c>
      <c r="K255" s="6">
        <v>7.3637959999999998</v>
      </c>
      <c r="L255" s="6">
        <v>1828.2561605000001</v>
      </c>
      <c r="M255" s="6">
        <v>8332.5804253999995</v>
      </c>
      <c r="N255" s="6">
        <v>503.95544417000002</v>
      </c>
      <c r="O255" s="6">
        <v>9625.7052273099907</v>
      </c>
      <c r="P255" s="6">
        <v>3501.1754736200073</v>
      </c>
      <c r="Q255" s="6">
        <f t="shared" si="108"/>
        <v>43475.186480000004</v>
      </c>
      <c r="R255" s="6">
        <f t="shared" si="109"/>
        <v>73.511947279999987</v>
      </c>
      <c r="S255" s="6">
        <f t="shared" si="110"/>
        <v>4361.5032556000006</v>
      </c>
      <c r="T255" s="6">
        <f t="shared" si="111"/>
        <v>17516.849716299992</v>
      </c>
      <c r="U255" s="6">
        <f t="shared" si="112"/>
        <v>1489.261785819999</v>
      </c>
      <c r="V255" s="6">
        <f t="shared" si="113"/>
        <v>14344.090418099981</v>
      </c>
      <c r="W255" s="6">
        <f t="shared" si="114"/>
        <v>5689.9693569000301</v>
      </c>
      <c r="X255" s="7">
        <f t="shared" si="115"/>
        <v>1.6908943522029023E-3</v>
      </c>
      <c r="Y255" s="7">
        <f t="shared" si="116"/>
        <v>0.10032166872030401</v>
      </c>
      <c r="Z255" s="7">
        <f t="shared" si="117"/>
        <v>0.40291603405446719</v>
      </c>
      <c r="AA255" s="7">
        <f t="shared" si="118"/>
        <v>3.4255443309141591E-2</v>
      </c>
      <c r="AB255" s="7">
        <f t="shared" si="119"/>
        <v>0.32993740980728692</v>
      </c>
      <c r="AC255" s="7">
        <f t="shared" si="120"/>
        <v>0.13087854975659738</v>
      </c>
      <c r="AD255" s="12">
        <f t="shared" si="102"/>
        <v>1</v>
      </c>
      <c r="AS255" s="6">
        <v>47791</v>
      </c>
      <c r="AT255" s="2">
        <f t="shared" si="103"/>
        <v>0.41171245533677892</v>
      </c>
    </row>
    <row r="256" spans="1:46">
      <c r="A256" s="1" t="s">
        <v>8</v>
      </c>
      <c r="B256" s="1">
        <v>1991</v>
      </c>
      <c r="C256" s="6">
        <v>19755.957247999901</v>
      </c>
      <c r="D256" s="6">
        <v>93.571541170000003</v>
      </c>
      <c r="E256" s="6">
        <v>2708.7521535999899</v>
      </c>
      <c r="F256" s="6">
        <v>8586.4687123000003</v>
      </c>
      <c r="G256" s="6">
        <v>934.24714658000005</v>
      </c>
      <c r="H256" s="6">
        <v>4944.3084971500002</v>
      </c>
      <c r="I256" s="6">
        <f t="shared" si="104"/>
        <v>2488.6091971999085</v>
      </c>
      <c r="J256" s="6">
        <v>24242.994684000001</v>
      </c>
      <c r="K256" s="6">
        <v>7.7621969999999996</v>
      </c>
      <c r="L256" s="6">
        <v>1992.8281413</v>
      </c>
      <c r="M256" s="6">
        <v>7919.1431694000003</v>
      </c>
      <c r="N256" s="6">
        <v>656.76470587999904</v>
      </c>
      <c r="O256" s="6">
        <v>10235.157651879999</v>
      </c>
      <c r="P256" s="6">
        <v>3431.3388185400017</v>
      </c>
      <c r="Q256" s="6">
        <f t="shared" si="108"/>
        <v>43998.951931999902</v>
      </c>
      <c r="R256" s="6">
        <f t="shared" si="109"/>
        <v>101.33373817</v>
      </c>
      <c r="S256" s="6">
        <f t="shared" si="110"/>
        <v>4701.5802948999899</v>
      </c>
      <c r="T256" s="6">
        <f t="shared" si="111"/>
        <v>16505.611881700002</v>
      </c>
      <c r="U256" s="6">
        <f t="shared" si="112"/>
        <v>1591.0118524599991</v>
      </c>
      <c r="V256" s="6">
        <f t="shared" si="113"/>
        <v>15179.466149029999</v>
      </c>
      <c r="W256" s="6">
        <f t="shared" si="114"/>
        <v>5919.9480157399103</v>
      </c>
      <c r="X256" s="7">
        <f t="shared" si="115"/>
        <v>2.3030943629432504E-3</v>
      </c>
      <c r="Y256" s="7">
        <f t="shared" si="116"/>
        <v>0.10685664290745497</v>
      </c>
      <c r="Z256" s="7">
        <f t="shared" si="117"/>
        <v>0.37513647841451586</v>
      </c>
      <c r="AA256" s="7">
        <f t="shared" si="118"/>
        <v>3.6160221609798746E-2</v>
      </c>
      <c r="AB256" s="7">
        <f t="shared" si="119"/>
        <v>0.34499608473605842</v>
      </c>
      <c r="AC256" s="7">
        <f t="shared" si="120"/>
        <v>0.13454747796922872</v>
      </c>
      <c r="AD256" s="12">
        <f t="shared" si="102"/>
        <v>0.99999999999999989</v>
      </c>
      <c r="AS256" s="6">
        <v>48439</v>
      </c>
      <c r="AT256" s="2">
        <f t="shared" si="103"/>
        <v>0.40785229356510044</v>
      </c>
    </row>
    <row r="257" spans="1:46">
      <c r="A257" s="1" t="s">
        <v>8</v>
      </c>
      <c r="B257" s="1">
        <v>1992</v>
      </c>
      <c r="C257" s="6">
        <v>22207.704929</v>
      </c>
      <c r="D257" s="6">
        <v>114.70365219999999</v>
      </c>
      <c r="E257" s="6">
        <v>2813.3012494999898</v>
      </c>
      <c r="F257" s="6">
        <v>10099.363313</v>
      </c>
      <c r="G257" s="6">
        <v>1105.7241827</v>
      </c>
      <c r="H257" s="6">
        <v>5360.3250523699899</v>
      </c>
      <c r="I257" s="6">
        <f t="shared" si="104"/>
        <v>2714.287479230019</v>
      </c>
      <c r="J257" s="6">
        <v>28334.531199000001</v>
      </c>
      <c r="K257" s="6">
        <v>15.936444</v>
      </c>
      <c r="L257" s="6">
        <v>2183.0237434999899</v>
      </c>
      <c r="M257" s="6">
        <v>9157.0601676999995</v>
      </c>
      <c r="N257" s="6">
        <v>883.04196663000005</v>
      </c>
      <c r="O257" s="6">
        <v>12057.138096090001</v>
      </c>
      <c r="P257" s="6">
        <v>4038.3307810800088</v>
      </c>
      <c r="Q257" s="6">
        <f t="shared" si="108"/>
        <v>50542.236128000004</v>
      </c>
      <c r="R257" s="6">
        <f t="shared" si="109"/>
        <v>130.64009619999999</v>
      </c>
      <c r="S257" s="6">
        <f t="shared" si="110"/>
        <v>4996.3249929999802</v>
      </c>
      <c r="T257" s="6">
        <f t="shared" si="111"/>
        <v>19256.423480699999</v>
      </c>
      <c r="U257" s="6">
        <f t="shared" si="112"/>
        <v>1988.7661493300002</v>
      </c>
      <c r="V257" s="6">
        <f t="shared" si="113"/>
        <v>17417.463148459989</v>
      </c>
      <c r="W257" s="6">
        <f t="shared" si="114"/>
        <v>6752.6182603100278</v>
      </c>
      <c r="X257" s="7">
        <f t="shared" si="115"/>
        <v>2.5847708017735765E-3</v>
      </c>
      <c r="Y257" s="7">
        <f t="shared" si="116"/>
        <v>9.8854450767603755E-2</v>
      </c>
      <c r="Z257" s="7">
        <f t="shared" si="117"/>
        <v>0.38099666646984959</v>
      </c>
      <c r="AA257" s="7">
        <f t="shared" si="118"/>
        <v>3.93485983543225E-2</v>
      </c>
      <c r="AB257" s="7">
        <f t="shared" si="119"/>
        <v>0.34461204099378678</v>
      </c>
      <c r="AC257" s="7">
        <f t="shared" si="120"/>
        <v>0.13360347261266364</v>
      </c>
      <c r="AD257" s="12">
        <f t="shared" si="102"/>
        <v>0.99999999999999978</v>
      </c>
      <c r="AS257" s="6">
        <v>54458</v>
      </c>
      <c r="AT257" s="2">
        <f t="shared" si="103"/>
        <v>0.40779508849021262</v>
      </c>
    </row>
    <row r="258" spans="1:46">
      <c r="A258" s="1" t="s">
        <v>8</v>
      </c>
      <c r="B258" s="1">
        <v>1993</v>
      </c>
      <c r="C258" s="6">
        <v>22024.2540689999</v>
      </c>
      <c r="D258" s="6">
        <v>250.243398009999</v>
      </c>
      <c r="E258" s="6">
        <v>3009.8156809000002</v>
      </c>
      <c r="F258" s="6">
        <v>8934.3247237999894</v>
      </c>
      <c r="G258" s="6">
        <v>1398.7153587999901</v>
      </c>
      <c r="H258" s="6">
        <v>4792.5379406900001</v>
      </c>
      <c r="I258" s="6">
        <f t="shared" si="104"/>
        <v>3638.6169667999229</v>
      </c>
      <c r="J258" s="6">
        <v>28856.508496999901</v>
      </c>
      <c r="K258" s="6">
        <v>29.2466539999999</v>
      </c>
      <c r="L258" s="6">
        <v>2444.2751183999899</v>
      </c>
      <c r="M258" s="6">
        <v>9482.4270371999992</v>
      </c>
      <c r="N258" s="6">
        <v>1106.0973279</v>
      </c>
      <c r="O258" s="6">
        <v>10733.923009919899</v>
      </c>
      <c r="P258" s="6">
        <v>5060.5393495800145</v>
      </c>
      <c r="Q258" s="6">
        <f t="shared" si="108"/>
        <v>50880.762565999801</v>
      </c>
      <c r="R258" s="6">
        <f t="shared" si="109"/>
        <v>279.49005200999892</v>
      </c>
      <c r="S258" s="6">
        <f t="shared" si="110"/>
        <v>5454.0907992999901</v>
      </c>
      <c r="T258" s="6">
        <f t="shared" si="111"/>
        <v>18416.751760999989</v>
      </c>
      <c r="U258" s="6">
        <f t="shared" si="112"/>
        <v>2504.8126866999901</v>
      </c>
      <c r="V258" s="6">
        <f t="shared" si="113"/>
        <v>15526.4609506099</v>
      </c>
      <c r="W258" s="6">
        <f t="shared" si="114"/>
        <v>8699.1563163799365</v>
      </c>
      <c r="X258" s="7">
        <f t="shared" si="115"/>
        <v>5.4930397642421218E-3</v>
      </c>
      <c r="Y258" s="7">
        <f t="shared" si="116"/>
        <v>0.10719357423594499</v>
      </c>
      <c r="Z258" s="7">
        <f t="shared" si="117"/>
        <v>0.36195903583620165</v>
      </c>
      <c r="AA258" s="7">
        <f t="shared" si="118"/>
        <v>4.9229071271305755E-2</v>
      </c>
      <c r="AB258" s="7">
        <f t="shared" si="119"/>
        <v>0.30515385712762866</v>
      </c>
      <c r="AC258" s="7">
        <f t="shared" si="120"/>
        <v>0.17097142176467692</v>
      </c>
      <c r="AD258" s="12">
        <f t="shared" si="102"/>
        <v>1</v>
      </c>
      <c r="AS258" s="6">
        <v>50461</v>
      </c>
      <c r="AT258" s="2">
        <f t="shared" si="103"/>
        <v>0.43646091177344681</v>
      </c>
    </row>
    <row r="259" spans="1:46">
      <c r="A259" s="1" t="s">
        <v>8</v>
      </c>
      <c r="B259" s="1">
        <v>1994</v>
      </c>
      <c r="C259" s="6">
        <v>26167.601340000001</v>
      </c>
      <c r="D259" s="6">
        <v>250.35550906999899</v>
      </c>
      <c r="E259" s="6">
        <v>3676.5195002999999</v>
      </c>
      <c r="F259" s="6">
        <v>10427.192032000001</v>
      </c>
      <c r="G259" s="6">
        <v>1417.0918142</v>
      </c>
      <c r="H259" s="6">
        <v>5698.4702059000001</v>
      </c>
      <c r="I259" s="6">
        <f t="shared" si="104"/>
        <v>4697.9722785300009</v>
      </c>
      <c r="J259" s="6">
        <v>34395.123025000001</v>
      </c>
      <c r="K259" s="6">
        <v>33.439880000000002</v>
      </c>
      <c r="L259" s="6">
        <v>2712.4348795000001</v>
      </c>
      <c r="M259" s="6">
        <v>9934.3938933999907</v>
      </c>
      <c r="N259" s="6">
        <v>1260.8812625999999</v>
      </c>
      <c r="O259" s="6">
        <v>14048.158336139901</v>
      </c>
      <c r="P259" s="6">
        <v>6405.814773360109</v>
      </c>
      <c r="Q259" s="6">
        <f t="shared" si="108"/>
        <v>60562.724365000002</v>
      </c>
      <c r="R259" s="6">
        <f t="shared" si="109"/>
        <v>283.79538906999898</v>
      </c>
      <c r="S259" s="6">
        <f t="shared" si="110"/>
        <v>6388.9543797999995</v>
      </c>
      <c r="T259" s="6">
        <f t="shared" si="111"/>
        <v>20361.585925399992</v>
      </c>
      <c r="U259" s="6">
        <f t="shared" si="112"/>
        <v>2677.9730767999999</v>
      </c>
      <c r="V259" s="6">
        <f t="shared" si="113"/>
        <v>19746.6285420399</v>
      </c>
      <c r="W259" s="6">
        <f t="shared" si="114"/>
        <v>11103.787051890111</v>
      </c>
      <c r="X259" s="7">
        <f t="shared" si="115"/>
        <v>4.6859746163270041E-3</v>
      </c>
      <c r="Y259" s="7">
        <f t="shared" si="116"/>
        <v>0.10549317995166448</v>
      </c>
      <c r="Z259" s="7">
        <f t="shared" si="117"/>
        <v>0.33620657159814332</v>
      </c>
      <c r="AA259" s="7">
        <f t="shared" si="118"/>
        <v>4.4218173883003781E-2</v>
      </c>
      <c r="AB259" s="7">
        <f t="shared" si="119"/>
        <v>0.32605251413444897</v>
      </c>
      <c r="AC259" s="7">
        <f t="shared" si="120"/>
        <v>0.18334358581641244</v>
      </c>
      <c r="AD259" s="12">
        <f t="shared" si="102"/>
        <v>0.99999999999999989</v>
      </c>
      <c r="AS259" s="6">
        <v>55371</v>
      </c>
      <c r="AT259" s="2">
        <f t="shared" si="103"/>
        <v>0.47258675732784311</v>
      </c>
    </row>
    <row r="260" spans="1:46">
      <c r="A260" s="1" t="s">
        <v>8</v>
      </c>
      <c r="B260" s="1">
        <v>1995</v>
      </c>
      <c r="C260" s="6">
        <v>31403.188124</v>
      </c>
      <c r="D260" s="6">
        <v>289.73213879999997</v>
      </c>
      <c r="E260" s="6">
        <v>4410.8977158999896</v>
      </c>
      <c r="F260" s="6">
        <v>11861.678762</v>
      </c>
      <c r="G260" s="6">
        <v>1824.9833071999999</v>
      </c>
      <c r="H260" s="6">
        <v>6739.2047483599999</v>
      </c>
      <c r="I260" s="6">
        <f t="shared" si="104"/>
        <v>6276.691451740011</v>
      </c>
      <c r="J260" s="6">
        <v>43789.342500999897</v>
      </c>
      <c r="K260" s="6">
        <v>37.903619999999897</v>
      </c>
      <c r="L260" s="6">
        <v>3885.6140390999899</v>
      </c>
      <c r="M260" s="6">
        <v>11601.446572000001</v>
      </c>
      <c r="N260" s="6">
        <v>1619.8217294000001</v>
      </c>
      <c r="O260" s="6">
        <v>18129.681674830001</v>
      </c>
      <c r="P260" s="6">
        <v>8514.8748656699136</v>
      </c>
      <c r="Q260" s="6">
        <f t="shared" si="108"/>
        <v>75192.530624999898</v>
      </c>
      <c r="R260" s="6">
        <f t="shared" si="109"/>
        <v>327.63575879999985</v>
      </c>
      <c r="S260" s="6">
        <f t="shared" si="110"/>
        <v>8296.5117549999795</v>
      </c>
      <c r="T260" s="6">
        <f t="shared" si="111"/>
        <v>23463.125334</v>
      </c>
      <c r="U260" s="6">
        <f t="shared" si="112"/>
        <v>3444.8050365999998</v>
      </c>
      <c r="V260" s="6">
        <f t="shared" si="113"/>
        <v>24868.886423190001</v>
      </c>
      <c r="W260" s="6">
        <f t="shared" si="114"/>
        <v>14791.566317409925</v>
      </c>
      <c r="X260" s="7">
        <f t="shared" si="115"/>
        <v>4.3572912904605446E-3</v>
      </c>
      <c r="Y260" s="7">
        <f t="shared" si="116"/>
        <v>0.11033691360085131</v>
      </c>
      <c r="Z260" s="7">
        <f t="shared" si="117"/>
        <v>0.31204063939562393</v>
      </c>
      <c r="AA260" s="7">
        <f t="shared" si="118"/>
        <v>4.581312808555317E-2</v>
      </c>
      <c r="AB260" s="7">
        <f t="shared" si="119"/>
        <v>0.33073612786376461</v>
      </c>
      <c r="AC260" s="7">
        <f t="shared" si="120"/>
        <v>0.19671589976374657</v>
      </c>
      <c r="AD260" s="12">
        <f t="shared" si="102"/>
        <v>1</v>
      </c>
      <c r="AS260" s="6">
        <v>67112</v>
      </c>
      <c r="AT260" s="2">
        <f t="shared" si="103"/>
        <v>0.46792210221718916</v>
      </c>
    </row>
    <row r="261" spans="1:46">
      <c r="A261" s="1" t="s">
        <v>8</v>
      </c>
      <c r="B261" s="1">
        <v>1996</v>
      </c>
      <c r="C261" s="6">
        <v>34141.388949</v>
      </c>
      <c r="D261" s="6">
        <v>341.65385128000003</v>
      </c>
      <c r="E261" s="6">
        <v>4055.7877895000001</v>
      </c>
      <c r="F261" s="6">
        <v>13025.473359</v>
      </c>
      <c r="G261" s="6">
        <v>1841.2625862</v>
      </c>
      <c r="H261" s="6">
        <v>7392.1350021799899</v>
      </c>
      <c r="I261" s="6">
        <f t="shared" si="104"/>
        <v>7485.0763608400084</v>
      </c>
      <c r="J261" s="6">
        <v>45565.356023</v>
      </c>
      <c r="K261" s="6">
        <v>49.308273999999898</v>
      </c>
      <c r="L261" s="6">
        <v>4412.4924411000002</v>
      </c>
      <c r="M261" s="6">
        <v>11487.861873</v>
      </c>
      <c r="N261" s="6">
        <v>1836.2433131</v>
      </c>
      <c r="O261" s="6">
        <v>18242.4594459</v>
      </c>
      <c r="P261" s="6">
        <v>9536.9906758999932</v>
      </c>
      <c r="Q261" s="6">
        <f t="shared" si="108"/>
        <v>79706.744972</v>
      </c>
      <c r="R261" s="6">
        <f t="shared" si="109"/>
        <v>390.9621252799999</v>
      </c>
      <c r="S261" s="6">
        <f t="shared" si="110"/>
        <v>8468.2802306000012</v>
      </c>
      <c r="T261" s="6">
        <f t="shared" si="111"/>
        <v>24513.335231999998</v>
      </c>
      <c r="U261" s="6">
        <f t="shared" si="112"/>
        <v>3677.5058993000002</v>
      </c>
      <c r="V261" s="6">
        <f t="shared" si="113"/>
        <v>25634.594448079988</v>
      </c>
      <c r="W261" s="6">
        <f t="shared" si="114"/>
        <v>17022.067036740002</v>
      </c>
      <c r="X261" s="7">
        <f t="shared" si="115"/>
        <v>4.9050067897935127E-3</v>
      </c>
      <c r="Y261" s="7">
        <f t="shared" si="116"/>
        <v>0.10624295639691225</v>
      </c>
      <c r="Z261" s="7">
        <f t="shared" si="117"/>
        <v>0.30754405089068976</v>
      </c>
      <c r="AA261" s="7">
        <f t="shared" si="118"/>
        <v>4.6137951067903513E-2</v>
      </c>
      <c r="AB261" s="7">
        <f t="shared" si="119"/>
        <v>0.32161135744641317</v>
      </c>
      <c r="AC261" s="7">
        <f t="shared" si="120"/>
        <v>0.21355867740828766</v>
      </c>
      <c r="AD261" s="12">
        <f t="shared" si="102"/>
        <v>0.99999999999999978</v>
      </c>
      <c r="AS261" s="6">
        <v>74117</v>
      </c>
      <c r="AT261" s="2">
        <f t="shared" si="103"/>
        <v>0.46064180888325218</v>
      </c>
    </row>
    <row r="262" spans="1:46">
      <c r="A262" s="1" t="s">
        <v>8</v>
      </c>
      <c r="B262" s="1">
        <v>1997</v>
      </c>
      <c r="C262" s="6">
        <v>39202.796478999902</v>
      </c>
      <c r="D262" s="6">
        <v>417.60158152999998</v>
      </c>
      <c r="E262" s="6">
        <v>4567.1645170000002</v>
      </c>
      <c r="F262" s="6">
        <v>15081.390518</v>
      </c>
      <c r="G262" s="6">
        <v>2331.3799552999999</v>
      </c>
      <c r="H262" s="6">
        <v>9042.3906508300006</v>
      </c>
      <c r="I262" s="6">
        <f t="shared" si="104"/>
        <v>7762.8692563399072</v>
      </c>
      <c r="J262" s="6">
        <v>53619.650802999902</v>
      </c>
      <c r="K262" s="6">
        <v>50.752312000000003</v>
      </c>
      <c r="L262" s="6">
        <v>5913.6175482999997</v>
      </c>
      <c r="M262" s="6">
        <v>12964.10757</v>
      </c>
      <c r="N262" s="6">
        <v>2201.0505545999899</v>
      </c>
      <c r="O262" s="6">
        <v>20676.360356239999</v>
      </c>
      <c r="P262" s="6">
        <v>11813.762461859918</v>
      </c>
      <c r="Q262" s="6">
        <f t="shared" si="108"/>
        <v>92822.447281999805</v>
      </c>
      <c r="R262" s="6">
        <f t="shared" si="109"/>
        <v>468.35389352999999</v>
      </c>
      <c r="S262" s="6">
        <f t="shared" si="110"/>
        <v>10480.7820653</v>
      </c>
      <c r="T262" s="6">
        <f t="shared" si="111"/>
        <v>28045.498088</v>
      </c>
      <c r="U262" s="6">
        <f t="shared" si="112"/>
        <v>4532.4305098999903</v>
      </c>
      <c r="V262" s="6">
        <f t="shared" si="113"/>
        <v>29718.751007070001</v>
      </c>
      <c r="W262" s="6">
        <f t="shared" si="114"/>
        <v>19576.631718199824</v>
      </c>
      <c r="X262" s="7">
        <f t="shared" si="115"/>
        <v>5.0456964586067694E-3</v>
      </c>
      <c r="Y262" s="7">
        <f t="shared" si="116"/>
        <v>0.11291214972450356</v>
      </c>
      <c r="Z262" s="7">
        <f t="shared" si="117"/>
        <v>0.30214133444247815</v>
      </c>
      <c r="AA262" s="7">
        <f t="shared" si="118"/>
        <v>4.8829034814501411E-2</v>
      </c>
      <c r="AB262" s="7">
        <f t="shared" si="119"/>
        <v>0.32016771672462768</v>
      </c>
      <c r="AC262" s="7">
        <f t="shared" si="120"/>
        <v>0.21090406783528254</v>
      </c>
      <c r="AD262" s="12">
        <f t="shared" ref="AD262:AD325" si="121">SUM(X262:AC262)</f>
        <v>1</v>
      </c>
      <c r="AS262" s="6">
        <v>81357</v>
      </c>
      <c r="AT262" s="2">
        <f t="shared" ref="AT262:AT325" si="122">C262/AS262</f>
        <v>0.48186138229039788</v>
      </c>
    </row>
    <row r="263" spans="1:46">
      <c r="A263" s="1" t="s">
        <v>8</v>
      </c>
      <c r="B263" s="1">
        <v>1998</v>
      </c>
      <c r="C263" s="6">
        <v>42640.380281999896</v>
      </c>
      <c r="D263" s="6">
        <v>632.55207370000005</v>
      </c>
      <c r="E263" s="6">
        <v>5549.3122099000002</v>
      </c>
      <c r="F263" s="6">
        <v>16194.211450999899</v>
      </c>
      <c r="G263" s="6">
        <v>2769.2315845999901</v>
      </c>
      <c r="H263" s="6">
        <v>8560.0948158899992</v>
      </c>
      <c r="I263" s="6">
        <f t="shared" si="104"/>
        <v>8934.9781469100053</v>
      </c>
      <c r="J263" s="6">
        <v>64246.929518999903</v>
      </c>
      <c r="K263" s="6">
        <v>84.787431999999896</v>
      </c>
      <c r="L263" s="6">
        <v>8567.2515423999994</v>
      </c>
      <c r="M263" s="6">
        <v>14260.702413999899</v>
      </c>
      <c r="N263" s="6">
        <v>2150.9082036</v>
      </c>
      <c r="O263" s="6">
        <v>26673.931044289999</v>
      </c>
      <c r="P263" s="6">
        <v>12509.348882710012</v>
      </c>
      <c r="Q263" s="6">
        <f t="shared" si="108"/>
        <v>106887.30980099979</v>
      </c>
      <c r="R263" s="6">
        <f t="shared" si="109"/>
        <v>717.3395056999999</v>
      </c>
      <c r="S263" s="6">
        <f t="shared" si="110"/>
        <v>14116.5637523</v>
      </c>
      <c r="T263" s="6">
        <f t="shared" si="111"/>
        <v>30454.913864999799</v>
      </c>
      <c r="U263" s="6">
        <f t="shared" si="112"/>
        <v>4920.1397881999901</v>
      </c>
      <c r="V263" s="6">
        <f t="shared" si="113"/>
        <v>35234.025860180001</v>
      </c>
      <c r="W263" s="6">
        <f t="shared" si="114"/>
        <v>21444.327029620017</v>
      </c>
      <c r="X263" s="7">
        <f t="shared" si="115"/>
        <v>6.711175602001072E-3</v>
      </c>
      <c r="Y263" s="7">
        <f t="shared" si="116"/>
        <v>0.13206959533907137</v>
      </c>
      <c r="Z263" s="7">
        <f t="shared" si="117"/>
        <v>0.28492544083764498</v>
      </c>
      <c r="AA263" s="7">
        <f t="shared" si="118"/>
        <v>4.6031093844163422E-2</v>
      </c>
      <c r="AB263" s="7">
        <f t="shared" si="119"/>
        <v>0.32963712835300896</v>
      </c>
      <c r="AC263" s="7">
        <f t="shared" si="120"/>
        <v>0.2006255660241103</v>
      </c>
      <c r="AD263" s="12">
        <f t="shared" si="121"/>
        <v>1</v>
      </c>
      <c r="AS263" s="6">
        <v>88337</v>
      </c>
      <c r="AT263" s="2">
        <f t="shared" si="122"/>
        <v>0.48270124955567767</v>
      </c>
    </row>
    <row r="264" spans="1:46">
      <c r="A264" s="1" t="s">
        <v>8</v>
      </c>
      <c r="B264" s="1">
        <v>1999</v>
      </c>
      <c r="C264" s="6">
        <v>45906.569114999897</v>
      </c>
      <c r="D264" s="6">
        <v>611.26831875000005</v>
      </c>
      <c r="E264" s="6">
        <v>6412.2177885999899</v>
      </c>
      <c r="F264" s="6">
        <v>16777.7542299999</v>
      </c>
      <c r="G264" s="6">
        <v>2418.9328215</v>
      </c>
      <c r="H264" s="6">
        <v>9812.7273242800002</v>
      </c>
      <c r="I264" s="6">
        <f t="shared" si="104"/>
        <v>9873.6686318700049</v>
      </c>
      <c r="J264" s="6">
        <v>71226.729961000005</v>
      </c>
      <c r="K264" s="6">
        <v>126.604184</v>
      </c>
      <c r="L264" s="6">
        <v>10260.677463</v>
      </c>
      <c r="M264" s="6">
        <v>15276.085677999899</v>
      </c>
      <c r="N264" s="6">
        <v>2572.4082161000001</v>
      </c>
      <c r="O264" s="6">
        <v>29267.164956680001</v>
      </c>
      <c r="P264" s="6">
        <v>13723.78946322011</v>
      </c>
      <c r="Q264" s="6">
        <f t="shared" si="108"/>
        <v>117133.29907599991</v>
      </c>
      <c r="R264" s="6">
        <f t="shared" si="109"/>
        <v>737.87250275000008</v>
      </c>
      <c r="S264" s="6">
        <f t="shared" si="110"/>
        <v>16672.895251599992</v>
      </c>
      <c r="T264" s="6">
        <f t="shared" si="111"/>
        <v>32053.839907999798</v>
      </c>
      <c r="U264" s="6">
        <f t="shared" si="112"/>
        <v>4991.3410376000002</v>
      </c>
      <c r="V264" s="6">
        <f t="shared" si="113"/>
        <v>39079.892280960004</v>
      </c>
      <c r="W264" s="6">
        <f t="shared" si="114"/>
        <v>23597.458095090115</v>
      </c>
      <c r="X264" s="7">
        <f t="shared" si="115"/>
        <v>6.2994255994723095E-3</v>
      </c>
      <c r="Y264" s="7">
        <f t="shared" si="116"/>
        <v>0.14234120769348496</v>
      </c>
      <c r="Z264" s="7">
        <f t="shared" si="117"/>
        <v>0.27365266888967432</v>
      </c>
      <c r="AA264" s="7">
        <f t="shared" si="118"/>
        <v>4.2612485748919744E-2</v>
      </c>
      <c r="AB264" s="7">
        <f t="shared" si="119"/>
        <v>0.33363605899637211</v>
      </c>
      <c r="AC264" s="7">
        <f t="shared" si="120"/>
        <v>0.20145815307207657</v>
      </c>
      <c r="AD264" s="12">
        <f t="shared" si="121"/>
        <v>1</v>
      </c>
      <c r="AS264" s="6">
        <v>96715</v>
      </c>
      <c r="AT264" s="2">
        <f t="shared" si="122"/>
        <v>0.47465821346223336</v>
      </c>
    </row>
    <row r="265" spans="1:46">
      <c r="A265" s="1" t="s">
        <v>8</v>
      </c>
      <c r="B265" s="1">
        <v>2000</v>
      </c>
      <c r="C265" s="6">
        <v>50566.104251999903</v>
      </c>
      <c r="D265" s="6">
        <v>723.52618771000004</v>
      </c>
      <c r="E265" s="6">
        <v>7028.4476983000004</v>
      </c>
      <c r="F265" s="6">
        <v>17787.6369449999</v>
      </c>
      <c r="G265" s="6">
        <v>2238.0167888000001</v>
      </c>
      <c r="H265" s="6">
        <v>11771.8025777</v>
      </c>
      <c r="I265" s="6">
        <f t="shared" si="104"/>
        <v>11016.674054490006</v>
      </c>
      <c r="J265" s="6">
        <v>76287.647324999896</v>
      </c>
      <c r="K265" s="6">
        <v>153.07476800000001</v>
      </c>
      <c r="L265" s="6">
        <v>13383.264988000001</v>
      </c>
      <c r="M265" s="6">
        <v>15936.535137000001</v>
      </c>
      <c r="N265" s="6">
        <v>3473.3056465</v>
      </c>
      <c r="O265" s="6">
        <v>28151.50309238</v>
      </c>
      <c r="P265" s="6">
        <v>15189.963693119891</v>
      </c>
      <c r="Q265" s="6">
        <f t="shared" si="108"/>
        <v>126853.7515769998</v>
      </c>
      <c r="R265" s="6">
        <f t="shared" si="109"/>
        <v>876.60095571000011</v>
      </c>
      <c r="S265" s="6">
        <f t="shared" si="110"/>
        <v>20411.712686300001</v>
      </c>
      <c r="T265" s="6">
        <f t="shared" si="111"/>
        <v>33724.172081999903</v>
      </c>
      <c r="U265" s="6">
        <f t="shared" si="112"/>
        <v>5711.3224353000005</v>
      </c>
      <c r="V265" s="6">
        <f t="shared" si="113"/>
        <v>39923.305670080001</v>
      </c>
      <c r="W265" s="6">
        <f t="shared" si="114"/>
        <v>26206.637747609897</v>
      </c>
      <c r="X265" s="7">
        <f t="shared" si="115"/>
        <v>6.9103274031111824E-3</v>
      </c>
      <c r="Y265" s="7">
        <f t="shared" si="116"/>
        <v>0.16090744209413593</v>
      </c>
      <c r="Z265" s="7">
        <f t="shared" si="117"/>
        <v>0.26585080585125181</v>
      </c>
      <c r="AA265" s="7">
        <f t="shared" si="118"/>
        <v>4.5022889463645438E-2</v>
      </c>
      <c r="AB265" s="7">
        <f t="shared" si="119"/>
        <v>0.31471915630218228</v>
      </c>
      <c r="AC265" s="7">
        <f t="shared" si="120"/>
        <v>0.20658937888567336</v>
      </c>
      <c r="AD265" s="12">
        <f t="shared" si="121"/>
        <v>1</v>
      </c>
      <c r="AS265" s="6">
        <v>96671</v>
      </c>
      <c r="AT265" s="2">
        <f t="shared" si="122"/>
        <v>0.52307418204011447</v>
      </c>
    </row>
    <row r="266" spans="1:46">
      <c r="A266" s="1" t="s">
        <v>8</v>
      </c>
      <c r="B266" s="1">
        <v>2001</v>
      </c>
      <c r="C266" s="6">
        <v>51432.395514999902</v>
      </c>
      <c r="D266" s="6">
        <v>854.22266281999998</v>
      </c>
      <c r="E266" s="6">
        <v>6528.7795588999998</v>
      </c>
      <c r="F266" s="6">
        <v>20512.004313000001</v>
      </c>
      <c r="G266" s="6">
        <v>1523.5764075</v>
      </c>
      <c r="H266" s="6">
        <v>11679.769626789999</v>
      </c>
      <c r="I266" s="6">
        <f t="shared" si="104"/>
        <v>10334.042945989899</v>
      </c>
      <c r="J266" s="6">
        <v>82966.897381999894</v>
      </c>
      <c r="K266" s="6">
        <v>313.474784</v>
      </c>
      <c r="L266" s="6">
        <v>14108.036851000001</v>
      </c>
      <c r="M266" s="6">
        <v>16934.733623</v>
      </c>
      <c r="N266" s="6">
        <v>3429.6419899000002</v>
      </c>
      <c r="O266" s="6">
        <v>31379.61841064</v>
      </c>
      <c r="P266" s="6">
        <v>16801.391723459888</v>
      </c>
      <c r="Q266" s="6">
        <f t="shared" si="108"/>
        <v>134399.2928969998</v>
      </c>
      <c r="R266" s="6">
        <f t="shared" si="109"/>
        <v>1167.6974468200001</v>
      </c>
      <c r="S266" s="6">
        <f t="shared" si="110"/>
        <v>20636.816409899999</v>
      </c>
      <c r="T266" s="6">
        <f t="shared" si="111"/>
        <v>37446.737936000005</v>
      </c>
      <c r="U266" s="6">
        <f t="shared" si="112"/>
        <v>4953.2183974</v>
      </c>
      <c r="V266" s="6">
        <f t="shared" si="113"/>
        <v>43059.388037429999</v>
      </c>
      <c r="W266" s="6">
        <f t="shared" si="114"/>
        <v>27135.434669449787</v>
      </c>
      <c r="X266" s="7">
        <f t="shared" si="115"/>
        <v>8.6882707613267999E-3</v>
      </c>
      <c r="Y266" s="7">
        <f t="shared" si="116"/>
        <v>0.15354854899211062</v>
      </c>
      <c r="Z266" s="7">
        <f t="shared" si="117"/>
        <v>0.27862302791055776</v>
      </c>
      <c r="AA266" s="7">
        <f t="shared" si="118"/>
        <v>3.6854497450340161E-2</v>
      </c>
      <c r="AB266" s="7">
        <f t="shared" si="119"/>
        <v>0.32038403706803442</v>
      </c>
      <c r="AC266" s="7">
        <f t="shared" si="120"/>
        <v>0.20190161781763014</v>
      </c>
      <c r="AD266" s="12">
        <f t="shared" si="121"/>
        <v>0.99999999999999989</v>
      </c>
      <c r="AS266" s="6">
        <v>104733</v>
      </c>
      <c r="AT266" s="2">
        <f t="shared" si="122"/>
        <v>0.49108108728862826</v>
      </c>
    </row>
    <row r="267" spans="1:46">
      <c r="A267" s="1" t="s">
        <v>8</v>
      </c>
      <c r="B267" s="1">
        <v>2002</v>
      </c>
      <c r="C267" s="6">
        <v>52542.708183000002</v>
      </c>
      <c r="D267" s="6">
        <v>1247.0133149999899</v>
      </c>
      <c r="E267" s="6">
        <v>6502.6519730999999</v>
      </c>
      <c r="F267" s="6">
        <v>22158.3327739999</v>
      </c>
      <c r="G267" s="6">
        <v>1545.2465648</v>
      </c>
      <c r="H267" s="6">
        <v>11391.25703995</v>
      </c>
      <c r="I267" s="6">
        <f t="shared" si="104"/>
        <v>9698.2065161501123</v>
      </c>
      <c r="J267" s="6">
        <v>88483.154229000007</v>
      </c>
      <c r="K267" s="6">
        <v>515.459744</v>
      </c>
      <c r="L267" s="6">
        <v>16922.012929</v>
      </c>
      <c r="M267" s="6">
        <v>16954.998498000001</v>
      </c>
      <c r="N267" s="6">
        <v>2831.316644</v>
      </c>
      <c r="O267" s="6">
        <v>35514.653647790001</v>
      </c>
      <c r="P267" s="6">
        <v>15744.712766209996</v>
      </c>
      <c r="Q267" s="6">
        <f t="shared" si="108"/>
        <v>141025.86241200002</v>
      </c>
      <c r="R267" s="6">
        <f t="shared" si="109"/>
        <v>1762.4730589999899</v>
      </c>
      <c r="S267" s="6">
        <f t="shared" si="110"/>
        <v>23424.664902100001</v>
      </c>
      <c r="T267" s="6">
        <f t="shared" si="111"/>
        <v>39113.331271999901</v>
      </c>
      <c r="U267" s="6">
        <f t="shared" si="112"/>
        <v>4376.5632088000002</v>
      </c>
      <c r="V267" s="6">
        <f t="shared" si="113"/>
        <v>46905.910687740005</v>
      </c>
      <c r="W267" s="6">
        <f t="shared" si="114"/>
        <v>25442.919282360108</v>
      </c>
      <c r="X267" s="7">
        <f t="shared" si="115"/>
        <v>1.2497516617562054E-2</v>
      </c>
      <c r="Y267" s="7">
        <f t="shared" si="116"/>
        <v>0.16610190855395029</v>
      </c>
      <c r="Z267" s="7">
        <f t="shared" si="117"/>
        <v>0.27734864090199468</v>
      </c>
      <c r="AA267" s="7">
        <f t="shared" si="118"/>
        <v>3.1033763126468883E-2</v>
      </c>
      <c r="AB267" s="7">
        <f t="shared" si="119"/>
        <v>0.33260502637953548</v>
      </c>
      <c r="AC267" s="7">
        <f t="shared" si="120"/>
        <v>0.18041314442048856</v>
      </c>
      <c r="AD267" s="12">
        <f t="shared" si="121"/>
        <v>1</v>
      </c>
      <c r="AS267" s="6">
        <v>122977</v>
      </c>
      <c r="AT267" s="2">
        <f t="shared" si="122"/>
        <v>0.42725638276263045</v>
      </c>
    </row>
    <row r="268" spans="1:46">
      <c r="A268" s="1" t="s">
        <v>8</v>
      </c>
      <c r="B268" s="1">
        <v>2003</v>
      </c>
      <c r="C268" s="6">
        <v>54845.035559999902</v>
      </c>
      <c r="D268" s="6">
        <v>2253.4046453000001</v>
      </c>
      <c r="E268" s="6">
        <v>7065.2996148000002</v>
      </c>
      <c r="F268" s="6">
        <v>19785.6591999999</v>
      </c>
      <c r="G268" s="6">
        <v>1923.4532113</v>
      </c>
      <c r="H268" s="6">
        <v>13269.675391180001</v>
      </c>
      <c r="I268" s="6">
        <f t="shared" si="104"/>
        <v>10547.543497420003</v>
      </c>
      <c r="J268" s="6">
        <v>93037.242582999897</v>
      </c>
      <c r="K268" s="6">
        <v>660.84256000000005</v>
      </c>
      <c r="L268" s="6">
        <v>19528.5227769999</v>
      </c>
      <c r="M268" s="6">
        <v>15602.879768000001</v>
      </c>
      <c r="N268" s="6">
        <v>2864.8873490999899</v>
      </c>
      <c r="O268" s="6">
        <v>38626.365933330002</v>
      </c>
      <c r="P268" s="6">
        <v>15753.744195569998</v>
      </c>
      <c r="Q268" s="6">
        <f t="shared" si="108"/>
        <v>147882.2781429998</v>
      </c>
      <c r="R268" s="6">
        <f t="shared" si="109"/>
        <v>2914.2472053000001</v>
      </c>
      <c r="S268" s="6">
        <f t="shared" si="110"/>
        <v>26593.822391799898</v>
      </c>
      <c r="T268" s="6">
        <f t="shared" si="111"/>
        <v>35388.538967999899</v>
      </c>
      <c r="U268" s="6">
        <f t="shared" si="112"/>
        <v>4788.34056039999</v>
      </c>
      <c r="V268" s="6">
        <f t="shared" si="113"/>
        <v>51896.041324510006</v>
      </c>
      <c r="W268" s="6">
        <f t="shared" si="114"/>
        <v>26301.287692990001</v>
      </c>
      <c r="X268" s="7">
        <f t="shared" si="115"/>
        <v>1.9706534426538722E-2</v>
      </c>
      <c r="Y268" s="7">
        <f t="shared" si="116"/>
        <v>0.17983102996346931</v>
      </c>
      <c r="Z268" s="7">
        <f t="shared" si="117"/>
        <v>0.23930209496623894</v>
      </c>
      <c r="AA268" s="7">
        <f t="shared" si="118"/>
        <v>3.2379407597235829E-2</v>
      </c>
      <c r="AB268" s="7">
        <f t="shared" si="119"/>
        <v>0.35092806234921109</v>
      </c>
      <c r="AC268" s="7">
        <f t="shared" si="120"/>
        <v>0.17785287069730613</v>
      </c>
      <c r="AD268" s="12">
        <f t="shared" si="121"/>
        <v>1</v>
      </c>
      <c r="AS268" s="6">
        <v>157653</v>
      </c>
      <c r="AT268" s="2">
        <f t="shared" si="122"/>
        <v>0.34788450305417534</v>
      </c>
    </row>
    <row r="269" spans="1:46">
      <c r="A269" s="1" t="s">
        <v>8</v>
      </c>
      <c r="B269" s="1">
        <v>2004</v>
      </c>
      <c r="C269" s="6">
        <v>66059.975730999897</v>
      </c>
      <c r="D269" s="6">
        <v>3173.7041834000001</v>
      </c>
      <c r="E269" s="6">
        <v>7602.8650384000002</v>
      </c>
      <c r="F269" s="6">
        <v>23910.974146</v>
      </c>
      <c r="G269" s="6">
        <v>2038.4051947</v>
      </c>
      <c r="H269" s="6">
        <v>16877.714045000001</v>
      </c>
      <c r="I269" s="6">
        <f t="shared" si="104"/>
        <v>12456.313123499898</v>
      </c>
      <c r="J269" s="6">
        <v>104314.2644</v>
      </c>
      <c r="K269" s="6">
        <v>794.81929200000002</v>
      </c>
      <c r="L269" s="6">
        <v>20623.804663999901</v>
      </c>
      <c r="M269" s="6">
        <v>17036.287009</v>
      </c>
      <c r="N269" s="6">
        <v>3196.4743281999999</v>
      </c>
      <c r="O269" s="6">
        <v>45163.958623639897</v>
      </c>
      <c r="P269" s="6">
        <v>17498.920483160218</v>
      </c>
      <c r="Q269" s="6">
        <f t="shared" si="108"/>
        <v>170374.24013099988</v>
      </c>
      <c r="R269" s="6">
        <f t="shared" si="109"/>
        <v>3968.5234754000003</v>
      </c>
      <c r="S269" s="6">
        <f t="shared" si="110"/>
        <v>28226.6697023999</v>
      </c>
      <c r="T269" s="6">
        <f t="shared" si="111"/>
        <v>40947.261155</v>
      </c>
      <c r="U269" s="6">
        <f t="shared" si="112"/>
        <v>5234.8795228999998</v>
      </c>
      <c r="V269" s="6">
        <f t="shared" si="113"/>
        <v>62041.672668639898</v>
      </c>
      <c r="W269" s="6">
        <f t="shared" si="114"/>
        <v>29955.233606660116</v>
      </c>
      <c r="X269" s="7">
        <f t="shared" si="115"/>
        <v>2.3292978283269952E-2</v>
      </c>
      <c r="Y269" s="7">
        <f t="shared" si="116"/>
        <v>0.16567451558813445</v>
      </c>
      <c r="Z269" s="7">
        <f t="shared" si="117"/>
        <v>0.24033716084964404</v>
      </c>
      <c r="AA269" s="7">
        <f t="shared" si="118"/>
        <v>3.0725768865498257E-2</v>
      </c>
      <c r="AB269" s="7">
        <f t="shared" si="119"/>
        <v>0.3641493727040917</v>
      </c>
      <c r="AC269" s="7">
        <f t="shared" si="120"/>
        <v>0.17582020370936177</v>
      </c>
      <c r="AD269" s="12">
        <f t="shared" si="121"/>
        <v>1.0000000000000002</v>
      </c>
      <c r="AS269" s="6">
        <v>184633</v>
      </c>
      <c r="AT269" s="2">
        <f t="shared" si="122"/>
        <v>0.35779072934415784</v>
      </c>
    </row>
    <row r="270" spans="1:46">
      <c r="A270" s="1" t="s">
        <v>8</v>
      </c>
      <c r="B270" s="1">
        <v>2005</v>
      </c>
      <c r="C270" s="6">
        <v>73977.186751999907</v>
      </c>
      <c r="D270" s="6">
        <v>4128.1997626000002</v>
      </c>
      <c r="E270" s="6">
        <v>8618.3681809999907</v>
      </c>
      <c r="F270" s="6">
        <v>27570.572372999901</v>
      </c>
      <c r="G270" s="6">
        <v>1918.1909390000001</v>
      </c>
      <c r="H270" s="6">
        <v>18583.24201396</v>
      </c>
      <c r="I270" s="6">
        <f t="shared" si="104"/>
        <v>13158.613482440021</v>
      </c>
      <c r="J270" s="6">
        <v>109993.72838</v>
      </c>
      <c r="K270" s="6">
        <v>1127.5672910000001</v>
      </c>
      <c r="L270" s="6">
        <v>20817.421148000001</v>
      </c>
      <c r="M270" s="6">
        <v>17129.783143000001</v>
      </c>
      <c r="N270" s="6">
        <v>3189.0705330000001</v>
      </c>
      <c r="O270" s="6">
        <v>48561.369019099897</v>
      </c>
      <c r="P270" s="6">
        <v>19168.517245900097</v>
      </c>
      <c r="Q270" s="6">
        <f t="shared" si="108"/>
        <v>183970.91513199991</v>
      </c>
      <c r="R270" s="6">
        <f t="shared" si="109"/>
        <v>5255.7670536000005</v>
      </c>
      <c r="S270" s="6">
        <f t="shared" si="110"/>
        <v>29435.789328999992</v>
      </c>
      <c r="T270" s="6">
        <f t="shared" si="111"/>
        <v>44700.355515999901</v>
      </c>
      <c r="U270" s="6">
        <f t="shared" si="112"/>
        <v>5107.2614720000001</v>
      </c>
      <c r="V270" s="6">
        <f t="shared" si="113"/>
        <v>67144.611033059889</v>
      </c>
      <c r="W270" s="6">
        <f t="shared" si="114"/>
        <v>32327.130728340118</v>
      </c>
      <c r="X270" s="7">
        <f t="shared" si="115"/>
        <v>2.8568467194007081E-2</v>
      </c>
      <c r="Y270" s="7">
        <f t="shared" si="116"/>
        <v>0.16000240748859509</v>
      </c>
      <c r="Z270" s="7">
        <f t="shared" si="117"/>
        <v>0.24297512182252942</v>
      </c>
      <c r="AA270" s="7">
        <f t="shared" si="118"/>
        <v>2.7761244044122509E-2</v>
      </c>
      <c r="AB270" s="7">
        <f t="shared" si="119"/>
        <v>0.36497405573529568</v>
      </c>
      <c r="AC270" s="7">
        <f t="shared" si="120"/>
        <v>0.17571870371545015</v>
      </c>
      <c r="AD270" s="12">
        <f t="shared" si="121"/>
        <v>1</v>
      </c>
      <c r="AS270" s="6">
        <v>201187</v>
      </c>
      <c r="AT270" s="2">
        <f t="shared" si="122"/>
        <v>0.36770361281792513</v>
      </c>
    </row>
    <row r="271" spans="1:46">
      <c r="A271" s="1" t="s">
        <v>8</v>
      </c>
      <c r="B271" s="1">
        <v>2006</v>
      </c>
      <c r="C271" s="6">
        <v>80209.112017000007</v>
      </c>
      <c r="D271" s="6">
        <v>4984.6203558999996</v>
      </c>
      <c r="E271" s="6">
        <v>7434.2212003000004</v>
      </c>
      <c r="F271" s="6">
        <v>30883.652866</v>
      </c>
      <c r="G271" s="6">
        <v>1776.3524519</v>
      </c>
      <c r="H271" s="6">
        <v>20688.909173920001</v>
      </c>
      <c r="I271" s="6">
        <f t="shared" si="104"/>
        <v>14441.355968980002</v>
      </c>
      <c r="J271" s="6">
        <v>108851.92902</v>
      </c>
      <c r="K271" s="6">
        <v>1097.311794</v>
      </c>
      <c r="L271" s="6">
        <v>19940.4041819999</v>
      </c>
      <c r="M271" s="6">
        <v>18257.3748879999</v>
      </c>
      <c r="N271" s="6">
        <v>2567.4865491999999</v>
      </c>
      <c r="O271" s="6">
        <v>47156.853948459902</v>
      </c>
      <c r="P271" s="6">
        <v>19832.497658340304</v>
      </c>
      <c r="Q271" s="6">
        <f t="shared" si="108"/>
        <v>189061.04103700002</v>
      </c>
      <c r="R271" s="6">
        <f t="shared" si="109"/>
        <v>6081.9321498999998</v>
      </c>
      <c r="S271" s="6">
        <f t="shared" si="110"/>
        <v>27374.625382299899</v>
      </c>
      <c r="T271" s="6">
        <f t="shared" si="111"/>
        <v>49141.027753999901</v>
      </c>
      <c r="U271" s="6">
        <f t="shared" si="112"/>
        <v>4343.8390011000001</v>
      </c>
      <c r="V271" s="6">
        <f t="shared" si="113"/>
        <v>67845.763122379896</v>
      </c>
      <c r="W271" s="6">
        <f t="shared" si="114"/>
        <v>34273.853627320306</v>
      </c>
      <c r="X271" s="7">
        <f t="shared" si="115"/>
        <v>3.2169145565583451E-2</v>
      </c>
      <c r="Y271" s="7">
        <f t="shared" si="116"/>
        <v>0.14479252431992359</v>
      </c>
      <c r="Z271" s="7">
        <f t="shared" si="117"/>
        <v>0.25992149141071746</v>
      </c>
      <c r="AA271" s="7">
        <f t="shared" si="118"/>
        <v>2.2975854661933724E-2</v>
      </c>
      <c r="AB271" s="7">
        <f t="shared" si="119"/>
        <v>0.35885639236008549</v>
      </c>
      <c r="AC271" s="7">
        <f t="shared" si="120"/>
        <v>0.18128459168175623</v>
      </c>
      <c r="AD271" s="12">
        <f t="shared" si="121"/>
        <v>1</v>
      </c>
      <c r="AS271" s="6">
        <v>219368</v>
      </c>
      <c r="AT271" s="2">
        <f t="shared" si="122"/>
        <v>0.36563724890138949</v>
      </c>
    </row>
    <row r="272" spans="1:46">
      <c r="A272" s="1" t="s">
        <v>8</v>
      </c>
      <c r="B272" s="1">
        <v>2007</v>
      </c>
      <c r="C272" s="6">
        <v>80209.112017000007</v>
      </c>
      <c r="D272" s="6">
        <v>4984.6203558999996</v>
      </c>
      <c r="E272" s="6">
        <v>7434.2212003000004</v>
      </c>
      <c r="F272" s="6">
        <v>30883.652866</v>
      </c>
      <c r="G272" s="6">
        <v>1776.3524519</v>
      </c>
      <c r="H272" s="6">
        <v>20688.909173920001</v>
      </c>
      <c r="I272" s="6">
        <f>C272-D272-E272-F272-G272-H272</f>
        <v>14441.355968980002</v>
      </c>
      <c r="J272" s="6">
        <v>108851.92902</v>
      </c>
      <c r="K272" s="6">
        <v>1097.311794</v>
      </c>
      <c r="L272" s="6">
        <v>19940.4041819999</v>
      </c>
      <c r="M272" s="6">
        <v>18257.3748879999</v>
      </c>
      <c r="N272" s="6">
        <v>2567.4865491999999</v>
      </c>
      <c r="O272" s="6">
        <v>43411.540151180197</v>
      </c>
      <c r="P272" s="6">
        <v>23577.811455620009</v>
      </c>
      <c r="Q272" s="6">
        <f t="shared" si="108"/>
        <v>189061.04103700002</v>
      </c>
      <c r="R272" s="6">
        <f t="shared" si="109"/>
        <v>6081.9321498999998</v>
      </c>
      <c r="S272" s="6">
        <f t="shared" si="110"/>
        <v>27374.625382299899</v>
      </c>
      <c r="T272" s="6">
        <f t="shared" si="111"/>
        <v>49141.027753999901</v>
      </c>
      <c r="U272" s="6">
        <f t="shared" si="112"/>
        <v>4343.8390011000001</v>
      </c>
      <c r="V272" s="6">
        <f t="shared" si="113"/>
        <v>64100.449325100199</v>
      </c>
      <c r="W272" s="6">
        <f t="shared" si="114"/>
        <v>38019.167424600011</v>
      </c>
      <c r="X272" s="7">
        <f t="shared" si="115"/>
        <v>3.2169145565583451E-2</v>
      </c>
      <c r="Y272" s="7">
        <f t="shared" si="116"/>
        <v>0.14479252431992359</v>
      </c>
      <c r="Z272" s="7">
        <f t="shared" si="117"/>
        <v>0.25992149141071746</v>
      </c>
      <c r="AA272" s="7">
        <f t="shared" si="118"/>
        <v>2.2975854661933724E-2</v>
      </c>
      <c r="AB272" s="7">
        <f t="shared" si="119"/>
        <v>0.33904631527208973</v>
      </c>
      <c r="AC272" s="7">
        <f t="shared" si="120"/>
        <v>0.20109466876975202</v>
      </c>
      <c r="AD272" s="12">
        <f t="shared" si="121"/>
        <v>1</v>
      </c>
      <c r="AS272" s="6">
        <v>258574</v>
      </c>
      <c r="AT272" s="2">
        <f t="shared" si="122"/>
        <v>0.31019790086010196</v>
      </c>
    </row>
    <row r="273" spans="1:46">
      <c r="A273" s="1" t="s">
        <v>8</v>
      </c>
      <c r="B273" s="1">
        <v>2008</v>
      </c>
      <c r="C273" s="6">
        <v>80209.112017000007</v>
      </c>
      <c r="D273" s="6">
        <v>4984.6203558999996</v>
      </c>
      <c r="E273" s="6">
        <v>7434.2212003000004</v>
      </c>
      <c r="F273" s="6">
        <v>30883.652866</v>
      </c>
      <c r="G273" s="6">
        <v>1776.3524519</v>
      </c>
      <c r="H273" s="6">
        <v>20688.909173920001</v>
      </c>
      <c r="I273" s="6">
        <f>C273-D273-E273-F273-G273-H273</f>
        <v>14441.355968980002</v>
      </c>
      <c r="J273" s="6">
        <v>108851.92902</v>
      </c>
      <c r="K273" s="6">
        <v>1097.311794</v>
      </c>
      <c r="L273" s="6">
        <v>19940.4041819999</v>
      </c>
      <c r="M273" s="6">
        <v>18257.3748879999</v>
      </c>
      <c r="N273" s="6">
        <v>2567.4865491999999</v>
      </c>
      <c r="O273" s="6">
        <v>45223.011071282599</v>
      </c>
      <c r="P273" s="6">
        <v>21766.340535517607</v>
      </c>
      <c r="Q273" s="6">
        <f t="shared" si="108"/>
        <v>189061.04103700002</v>
      </c>
      <c r="R273" s="6">
        <f t="shared" si="109"/>
        <v>6081.9321498999998</v>
      </c>
      <c r="S273" s="6">
        <f t="shared" si="110"/>
        <v>27374.625382299899</v>
      </c>
      <c r="T273" s="6">
        <f t="shared" si="111"/>
        <v>49141.027753999901</v>
      </c>
      <c r="U273" s="6">
        <f t="shared" si="112"/>
        <v>4343.8390011000001</v>
      </c>
      <c r="V273" s="6">
        <f t="shared" si="113"/>
        <v>65911.920245202607</v>
      </c>
      <c r="W273" s="6">
        <f t="shared" si="114"/>
        <v>36207.69650449761</v>
      </c>
      <c r="X273" s="7">
        <f t="shared" si="115"/>
        <v>3.2169145565583451E-2</v>
      </c>
      <c r="Y273" s="7">
        <f t="shared" si="116"/>
        <v>0.14479252431992359</v>
      </c>
      <c r="Z273" s="7">
        <f t="shared" si="117"/>
        <v>0.25992149141071746</v>
      </c>
      <c r="AA273" s="7">
        <f t="shared" si="118"/>
        <v>2.2975854661933724E-2</v>
      </c>
      <c r="AB273" s="7">
        <f t="shared" si="119"/>
        <v>0.34862772300245282</v>
      </c>
      <c r="AC273" s="7">
        <f t="shared" si="120"/>
        <v>0.19151326103938895</v>
      </c>
      <c r="AD273" s="12">
        <f t="shared" si="121"/>
        <v>1</v>
      </c>
      <c r="AS273" s="6">
        <v>290685</v>
      </c>
      <c r="AT273" s="2">
        <f t="shared" si="122"/>
        <v>0.27593137594647127</v>
      </c>
    </row>
    <row r="274" spans="1:46">
      <c r="I274" s="6">
        <f t="shared" si="104"/>
        <v>0</v>
      </c>
      <c r="Q274" s="6">
        <f t="shared" si="108"/>
        <v>0</v>
      </c>
      <c r="R274" s="6">
        <f t="shared" si="109"/>
        <v>0</v>
      </c>
      <c r="S274" s="6">
        <f t="shared" si="110"/>
        <v>0</v>
      </c>
      <c r="T274" s="6">
        <f t="shared" si="111"/>
        <v>0</v>
      </c>
      <c r="U274" s="6">
        <f t="shared" si="112"/>
        <v>0</v>
      </c>
      <c r="V274" s="6">
        <f t="shared" si="113"/>
        <v>0</v>
      </c>
      <c r="W274" s="6">
        <f t="shared" si="114"/>
        <v>0</v>
      </c>
      <c r="AD274" s="12"/>
      <c r="AT274" s="2" t="e">
        <f t="shared" si="122"/>
        <v>#DIV/0!</v>
      </c>
    </row>
    <row r="275" spans="1:46">
      <c r="A275" s="1" t="s">
        <v>9</v>
      </c>
      <c r="B275" s="1">
        <v>1980</v>
      </c>
      <c r="C275" s="6">
        <v>76460.627508000005</v>
      </c>
      <c r="D275" s="6">
        <v>225.19019759</v>
      </c>
      <c r="E275" s="6">
        <v>6115.8222486999903</v>
      </c>
      <c r="F275" s="6">
        <v>6835.8858940999999</v>
      </c>
      <c r="G275" s="6">
        <v>1540.4426091</v>
      </c>
      <c r="H275" s="6">
        <v>36782.452891779903</v>
      </c>
      <c r="I275" s="6">
        <f t="shared" si="104"/>
        <v>24960.833666730119</v>
      </c>
      <c r="J275" s="6">
        <v>73775.074680000005</v>
      </c>
      <c r="K275" s="6">
        <v>130.597175999999</v>
      </c>
      <c r="L275" s="6">
        <v>1534.6108841</v>
      </c>
      <c r="M275" s="6">
        <v>6499.55152</v>
      </c>
      <c r="N275" s="6">
        <v>284.61737399999902</v>
      </c>
      <c r="O275" s="6">
        <v>45035.406961920002</v>
      </c>
      <c r="P275" s="6">
        <v>20290.290763980018</v>
      </c>
      <c r="Q275" s="6">
        <f t="shared" si="108"/>
        <v>150235.70218800002</v>
      </c>
      <c r="R275" s="6">
        <f t="shared" si="109"/>
        <v>355.78737358999899</v>
      </c>
      <c r="S275" s="6">
        <f t="shared" si="110"/>
        <v>7650.4331327999898</v>
      </c>
      <c r="T275" s="6">
        <f t="shared" si="111"/>
        <v>13335.437414100001</v>
      </c>
      <c r="U275" s="6">
        <f t="shared" si="112"/>
        <v>1825.059983099999</v>
      </c>
      <c r="V275" s="6">
        <f t="shared" si="113"/>
        <v>81817.859853699905</v>
      </c>
      <c r="W275" s="6">
        <f t="shared" si="114"/>
        <v>45251.124430710137</v>
      </c>
      <c r="X275" s="7">
        <f t="shared" si="115"/>
        <v>2.3681945663273723E-3</v>
      </c>
      <c r="Y275" s="7">
        <f t="shared" si="116"/>
        <v>5.0922870006135351E-2</v>
      </c>
      <c r="Z275" s="7">
        <f t="shared" si="117"/>
        <v>8.8763437850561455E-2</v>
      </c>
      <c r="AA275" s="7">
        <f t="shared" si="118"/>
        <v>1.2147977854266485E-2</v>
      </c>
      <c r="AB275" s="7">
        <f t="shared" si="119"/>
        <v>0.54459664821425546</v>
      </c>
      <c r="AC275" s="7">
        <f t="shared" si="120"/>
        <v>0.30120087150845387</v>
      </c>
      <c r="AD275" s="12">
        <f t="shared" si="121"/>
        <v>1</v>
      </c>
      <c r="AS275" s="6">
        <v>178377</v>
      </c>
      <c r="AT275" s="2">
        <f t="shared" si="122"/>
        <v>0.42864622405354952</v>
      </c>
    </row>
    <row r="276" spans="1:46">
      <c r="A276" s="1" t="s">
        <v>9</v>
      </c>
      <c r="B276" s="1">
        <v>1981</v>
      </c>
      <c r="C276" s="6">
        <v>65991.473196999897</v>
      </c>
      <c r="D276" s="6">
        <v>194.98025100000001</v>
      </c>
      <c r="E276" s="6">
        <v>5895.6209618000003</v>
      </c>
      <c r="F276" s="6">
        <v>6150.1294393999997</v>
      </c>
      <c r="G276" s="6">
        <v>1410.1142041000001</v>
      </c>
      <c r="H276" s="6">
        <v>30331.0301024</v>
      </c>
      <c r="I276" s="6">
        <f t="shared" si="104"/>
        <v>22009.598238299899</v>
      </c>
      <c r="J276" s="6">
        <v>68024.216950999893</v>
      </c>
      <c r="K276" s="6">
        <v>78.727919999999898</v>
      </c>
      <c r="L276" s="6">
        <v>1811.1617679999899</v>
      </c>
      <c r="M276" s="6">
        <v>6463.3779340999899</v>
      </c>
      <c r="N276" s="6">
        <v>308.25200960000001</v>
      </c>
      <c r="O276" s="6">
        <v>40826.406847079998</v>
      </c>
      <c r="P276" s="6">
        <v>18536.290472219909</v>
      </c>
      <c r="Q276" s="6">
        <f t="shared" si="108"/>
        <v>134015.69014799979</v>
      </c>
      <c r="R276" s="6">
        <f t="shared" si="109"/>
        <v>273.70817099999988</v>
      </c>
      <c r="S276" s="6">
        <f t="shared" si="110"/>
        <v>7706.7827297999902</v>
      </c>
      <c r="T276" s="6">
        <f t="shared" si="111"/>
        <v>12613.50737349999</v>
      </c>
      <c r="U276" s="6">
        <f t="shared" si="112"/>
        <v>1718.3662137000001</v>
      </c>
      <c r="V276" s="6">
        <f t="shared" si="113"/>
        <v>71157.436949480005</v>
      </c>
      <c r="W276" s="6">
        <f t="shared" si="114"/>
        <v>40545.888710519808</v>
      </c>
      <c r="X276" s="7">
        <f t="shared" si="115"/>
        <v>2.0423591498706694E-3</v>
      </c>
      <c r="Y276" s="7">
        <f t="shared" si="116"/>
        <v>5.7506570471629326E-2</v>
      </c>
      <c r="Z276" s="7">
        <f t="shared" si="117"/>
        <v>9.4119631511581245E-2</v>
      </c>
      <c r="AA276" s="7">
        <f t="shared" si="118"/>
        <v>1.2822127109164069E-2</v>
      </c>
      <c r="AB276" s="7">
        <f t="shared" si="119"/>
        <v>0.53096347801438415</v>
      </c>
      <c r="AC276" s="7">
        <f t="shared" si="120"/>
        <v>0.30254583374337057</v>
      </c>
      <c r="AD276" s="12">
        <f t="shared" si="121"/>
        <v>1</v>
      </c>
      <c r="AS276" s="6">
        <v>149508</v>
      </c>
      <c r="AT276" s="2">
        <f t="shared" si="122"/>
        <v>0.44139091685394694</v>
      </c>
    </row>
    <row r="277" spans="1:46">
      <c r="A277" s="1" t="s">
        <v>9</v>
      </c>
      <c r="B277" s="1">
        <v>1982</v>
      </c>
      <c r="C277" s="6">
        <v>62963.744546000002</v>
      </c>
      <c r="D277" s="6">
        <v>147.83971819999999</v>
      </c>
      <c r="E277" s="6">
        <v>5762.0749245999996</v>
      </c>
      <c r="F277" s="6">
        <v>6268.7490890999998</v>
      </c>
      <c r="G277" s="6">
        <v>1319.7485211999999</v>
      </c>
      <c r="H277" s="6">
        <v>29362.8292864799</v>
      </c>
      <c r="I277" s="6">
        <f t="shared" si="104"/>
        <v>20102.503006420106</v>
      </c>
      <c r="J277" s="6">
        <v>65694.484163999907</v>
      </c>
      <c r="K277" s="6">
        <v>54.986640000000001</v>
      </c>
      <c r="L277" s="6">
        <v>1840.7177372000001</v>
      </c>
      <c r="M277" s="6">
        <v>6627.7799825000002</v>
      </c>
      <c r="N277" s="6">
        <v>257.57021249000002</v>
      </c>
      <c r="O277" s="6">
        <v>39459.247772119998</v>
      </c>
      <c r="P277" s="6">
        <v>17454.181819689911</v>
      </c>
      <c r="Q277" s="6">
        <f t="shared" si="108"/>
        <v>128658.22870999991</v>
      </c>
      <c r="R277" s="6">
        <f t="shared" si="109"/>
        <v>202.82635819999999</v>
      </c>
      <c r="S277" s="6">
        <f t="shared" si="110"/>
        <v>7602.7926618000001</v>
      </c>
      <c r="T277" s="6">
        <f t="shared" si="111"/>
        <v>12896.5290716</v>
      </c>
      <c r="U277" s="6">
        <f t="shared" si="112"/>
        <v>1577.31873369</v>
      </c>
      <c r="V277" s="6">
        <f t="shared" si="113"/>
        <v>68822.077058599898</v>
      </c>
      <c r="W277" s="6">
        <f t="shared" si="114"/>
        <v>37556.684826110017</v>
      </c>
      <c r="X277" s="7">
        <f t="shared" si="115"/>
        <v>1.5764740447125041E-3</v>
      </c>
      <c r="Y277" s="7">
        <f t="shared" si="116"/>
        <v>5.9092937451649188E-2</v>
      </c>
      <c r="Z277" s="7">
        <f t="shared" si="117"/>
        <v>0.1002386648790978</v>
      </c>
      <c r="AA277" s="7">
        <f t="shared" si="118"/>
        <v>1.2259757883386775E-2</v>
      </c>
      <c r="AB277" s="7">
        <f t="shared" si="119"/>
        <v>0.53492168941426388</v>
      </c>
      <c r="AC277" s="7">
        <f t="shared" si="120"/>
        <v>0.29191047632688993</v>
      </c>
      <c r="AD277" s="12">
        <f t="shared" si="121"/>
        <v>1</v>
      </c>
      <c r="AS277" s="6">
        <v>144847</v>
      </c>
      <c r="AT277" s="2">
        <f t="shared" si="122"/>
        <v>0.43469139537581036</v>
      </c>
    </row>
    <row r="278" spans="1:46">
      <c r="A278" s="1" t="s">
        <v>9</v>
      </c>
      <c r="B278" s="1">
        <v>1983</v>
      </c>
      <c r="C278" s="6">
        <v>62731.470355999903</v>
      </c>
      <c r="D278" s="6">
        <v>132.674672509999</v>
      </c>
      <c r="E278" s="6">
        <v>5365.7843223</v>
      </c>
      <c r="F278" s="6">
        <v>5891.4537542999997</v>
      </c>
      <c r="G278" s="6">
        <v>1387.1621645</v>
      </c>
      <c r="H278" s="6">
        <v>29096.95719297</v>
      </c>
      <c r="I278" s="6">
        <f t="shared" si="104"/>
        <v>20857.438249419905</v>
      </c>
      <c r="J278" s="6">
        <v>65675.537750000003</v>
      </c>
      <c r="K278" s="6">
        <v>79.730776000000006</v>
      </c>
      <c r="L278" s="6">
        <v>2228.7544791</v>
      </c>
      <c r="M278" s="6">
        <v>6482.7908766999899</v>
      </c>
      <c r="N278" s="6">
        <v>330.82043977000001</v>
      </c>
      <c r="O278" s="6">
        <v>39083.475956279901</v>
      </c>
      <c r="P278" s="6">
        <v>17469.965222150116</v>
      </c>
      <c r="Q278" s="6">
        <f t="shared" si="108"/>
        <v>128407.00810599991</v>
      </c>
      <c r="R278" s="6">
        <f t="shared" si="109"/>
        <v>212.40544850999902</v>
      </c>
      <c r="S278" s="6">
        <f t="shared" si="110"/>
        <v>7594.5388014</v>
      </c>
      <c r="T278" s="6">
        <f t="shared" si="111"/>
        <v>12374.24463099999</v>
      </c>
      <c r="U278" s="6">
        <f t="shared" si="112"/>
        <v>1717.9826042700001</v>
      </c>
      <c r="V278" s="6">
        <f t="shared" si="113"/>
        <v>68180.433149249904</v>
      </c>
      <c r="W278" s="6">
        <f t="shared" si="114"/>
        <v>38327.403471570025</v>
      </c>
      <c r="X278" s="7">
        <f t="shared" si="115"/>
        <v>1.6541577569867405E-3</v>
      </c>
      <c r="Y278" s="7">
        <f t="shared" si="116"/>
        <v>5.9144270343334478E-2</v>
      </c>
      <c r="Z278" s="7">
        <f t="shared" si="117"/>
        <v>9.6367361980625385E-2</v>
      </c>
      <c r="AA278" s="7">
        <f t="shared" si="118"/>
        <v>1.3379196584440364E-2</v>
      </c>
      <c r="AB278" s="7">
        <f t="shared" si="119"/>
        <v>0.53097127761879626</v>
      </c>
      <c r="AC278" s="7">
        <f t="shared" si="120"/>
        <v>0.29848373571581682</v>
      </c>
      <c r="AD278" s="12">
        <f t="shared" si="121"/>
        <v>1</v>
      </c>
      <c r="AS278" s="6">
        <v>141021</v>
      </c>
      <c r="AT278" s="2">
        <f t="shared" si="122"/>
        <v>0.44483779264081169</v>
      </c>
    </row>
    <row r="279" spans="1:46">
      <c r="A279" s="1" t="s">
        <v>9</v>
      </c>
      <c r="B279" s="1">
        <v>1984</v>
      </c>
      <c r="C279" s="6">
        <v>63300.993751000002</v>
      </c>
      <c r="D279" s="6">
        <v>124.25843534000001</v>
      </c>
      <c r="E279" s="6">
        <v>5040.5224875000004</v>
      </c>
      <c r="F279" s="6">
        <v>5945.9528581000004</v>
      </c>
      <c r="G279" s="6">
        <v>1485.4422724000001</v>
      </c>
      <c r="H279" s="6">
        <v>29410.246374260001</v>
      </c>
      <c r="I279" s="6">
        <f t="shared" si="104"/>
        <v>21294.5713234</v>
      </c>
      <c r="J279" s="6">
        <v>65873.518729999894</v>
      </c>
      <c r="K279" s="6">
        <v>101.35596</v>
      </c>
      <c r="L279" s="6">
        <v>2969.8876372999998</v>
      </c>
      <c r="M279" s="6">
        <v>6610.4273751999899</v>
      </c>
      <c r="N279" s="6">
        <v>307.775711959999</v>
      </c>
      <c r="O279" s="6">
        <v>38507.965305500002</v>
      </c>
      <c r="P279" s="6">
        <v>17376.106740039897</v>
      </c>
      <c r="Q279" s="6">
        <f t="shared" si="108"/>
        <v>129174.5124809999</v>
      </c>
      <c r="R279" s="6">
        <f t="shared" si="109"/>
        <v>225.61439533999999</v>
      </c>
      <c r="S279" s="6">
        <f t="shared" si="110"/>
        <v>8010.4101248000006</v>
      </c>
      <c r="T279" s="6">
        <f t="shared" si="111"/>
        <v>12556.380233299991</v>
      </c>
      <c r="U279" s="6">
        <f t="shared" si="112"/>
        <v>1793.217984359999</v>
      </c>
      <c r="V279" s="6">
        <f t="shared" si="113"/>
        <v>67918.211679760003</v>
      </c>
      <c r="W279" s="6">
        <f t="shared" si="114"/>
        <v>38670.678063439897</v>
      </c>
      <c r="X279" s="7">
        <f t="shared" si="115"/>
        <v>1.7465860021974946E-3</v>
      </c>
      <c r="Y279" s="7">
        <f t="shared" si="116"/>
        <v>6.2012311646836994E-2</v>
      </c>
      <c r="Z279" s="7">
        <f t="shared" si="117"/>
        <v>9.7204781284906283E-2</v>
      </c>
      <c r="AA279" s="7">
        <f t="shared" si="118"/>
        <v>1.3882134717742875E-2</v>
      </c>
      <c r="AB279" s="7">
        <f t="shared" si="119"/>
        <v>0.52578647579374449</v>
      </c>
      <c r="AC279" s="7">
        <f t="shared" si="120"/>
        <v>0.29936771055457179</v>
      </c>
      <c r="AD279" s="12">
        <f t="shared" si="121"/>
        <v>0.99999999999999989</v>
      </c>
      <c r="AS279" s="6">
        <v>131260</v>
      </c>
      <c r="AT279" s="2">
        <f t="shared" si="122"/>
        <v>0.48225654236629589</v>
      </c>
    </row>
    <row r="280" spans="1:46">
      <c r="A280" s="1" t="s">
        <v>9</v>
      </c>
      <c r="B280" s="1">
        <v>1985</v>
      </c>
      <c r="C280" s="6">
        <v>65463.904584999902</v>
      </c>
      <c r="D280" s="6">
        <v>135.35225678</v>
      </c>
      <c r="E280" s="6">
        <v>4711.2087118999998</v>
      </c>
      <c r="F280" s="6">
        <v>7087.6000906999898</v>
      </c>
      <c r="G280" s="6">
        <v>1516.3968694</v>
      </c>
      <c r="H280" s="6">
        <v>31411.94332301</v>
      </c>
      <c r="I280" s="6">
        <f t="shared" ref="I280:I331" si="123">C280-D280-E280-F280-G280-H280</f>
        <v>20601.40333320991</v>
      </c>
      <c r="J280" s="6">
        <v>68281.744825999893</v>
      </c>
      <c r="K280" s="6">
        <v>187.13244800000001</v>
      </c>
      <c r="L280" s="6">
        <v>2972.8476959</v>
      </c>
      <c r="M280" s="6">
        <v>6819.6236602999898</v>
      </c>
      <c r="N280" s="6">
        <v>296.30825084000003</v>
      </c>
      <c r="O280" s="6">
        <v>40002.703971459901</v>
      </c>
      <c r="P280" s="6">
        <v>18003.128799500002</v>
      </c>
      <c r="Q280" s="6">
        <f t="shared" si="108"/>
        <v>133745.64941099979</v>
      </c>
      <c r="R280" s="6">
        <f t="shared" si="109"/>
        <v>322.48470478000002</v>
      </c>
      <c r="S280" s="6">
        <f t="shared" si="110"/>
        <v>7684.0564077999998</v>
      </c>
      <c r="T280" s="6">
        <f t="shared" si="111"/>
        <v>13907.22375099998</v>
      </c>
      <c r="U280" s="6">
        <f t="shared" si="112"/>
        <v>1812.70512024</v>
      </c>
      <c r="V280" s="6">
        <f t="shared" si="113"/>
        <v>71414.647294469905</v>
      </c>
      <c r="W280" s="6">
        <f t="shared" si="114"/>
        <v>38604.532132709908</v>
      </c>
      <c r="X280" s="7">
        <f t="shared" si="115"/>
        <v>2.4111790267585149E-3</v>
      </c>
      <c r="Y280" s="7">
        <f t="shared" si="116"/>
        <v>5.7452757840271339E-2</v>
      </c>
      <c r="Z280" s="7">
        <f t="shared" si="117"/>
        <v>0.10398262532086665</v>
      </c>
      <c r="AA280" s="7">
        <f t="shared" si="118"/>
        <v>1.3553376339514157E-2</v>
      </c>
      <c r="AB280" s="7">
        <f t="shared" si="119"/>
        <v>0.53395865666637876</v>
      </c>
      <c r="AC280" s="7">
        <f t="shared" si="120"/>
        <v>0.28864140480621059</v>
      </c>
      <c r="AD280" s="12">
        <f t="shared" si="121"/>
        <v>1</v>
      </c>
      <c r="AS280" s="6">
        <v>133171</v>
      </c>
      <c r="AT280" s="2">
        <f t="shared" si="122"/>
        <v>0.49157778033505722</v>
      </c>
    </row>
    <row r="281" spans="1:46">
      <c r="A281" s="1" t="s">
        <v>9</v>
      </c>
      <c r="B281" s="1">
        <v>1986</v>
      </c>
      <c r="C281" s="6">
        <v>76459.630223</v>
      </c>
      <c r="D281" s="6">
        <v>191.49024831</v>
      </c>
      <c r="E281" s="6">
        <v>5050.7920118000002</v>
      </c>
      <c r="F281" s="6">
        <v>6504.2961925999998</v>
      </c>
      <c r="G281" s="6">
        <v>2520.9360945999902</v>
      </c>
      <c r="H281" s="6">
        <v>43019.936580850001</v>
      </c>
      <c r="I281" s="6">
        <f t="shared" si="123"/>
        <v>19172.179094840008</v>
      </c>
      <c r="J281" s="6">
        <v>80554.753093000007</v>
      </c>
      <c r="K281" s="6">
        <v>157.06652800000001</v>
      </c>
      <c r="L281" s="6">
        <v>3121.8938073999998</v>
      </c>
      <c r="M281" s="6">
        <v>8052.5313528999995</v>
      </c>
      <c r="N281" s="6">
        <v>417.76272008000001</v>
      </c>
      <c r="O281" s="6">
        <v>47343.201551730002</v>
      </c>
      <c r="P281" s="6">
        <v>21462.297132890002</v>
      </c>
      <c r="Q281" s="6">
        <f t="shared" si="108"/>
        <v>157014.38331599999</v>
      </c>
      <c r="R281" s="6">
        <f t="shared" si="109"/>
        <v>348.55677631000003</v>
      </c>
      <c r="S281" s="6">
        <f t="shared" si="110"/>
        <v>8172.6858192</v>
      </c>
      <c r="T281" s="6">
        <f t="shared" si="111"/>
        <v>14556.8275455</v>
      </c>
      <c r="U281" s="6">
        <f t="shared" si="112"/>
        <v>2938.6988146799904</v>
      </c>
      <c r="V281" s="6">
        <f t="shared" si="113"/>
        <v>90363.138132580003</v>
      </c>
      <c r="W281" s="6">
        <f t="shared" si="114"/>
        <v>40634.476227730011</v>
      </c>
      <c r="X281" s="7">
        <f t="shared" si="115"/>
        <v>2.2199034823995106E-3</v>
      </c>
      <c r="Y281" s="7">
        <f t="shared" si="116"/>
        <v>5.2050555156797483E-2</v>
      </c>
      <c r="Z281" s="7">
        <f t="shared" si="117"/>
        <v>9.2710153287062835E-2</v>
      </c>
      <c r="AA281" s="7">
        <f t="shared" si="118"/>
        <v>1.8716112196967963E-2</v>
      </c>
      <c r="AB281" s="7">
        <f t="shared" si="119"/>
        <v>0.5755086650292367</v>
      </c>
      <c r="AC281" s="7">
        <f t="shared" si="120"/>
        <v>0.25879461084753563</v>
      </c>
      <c r="AD281" s="12">
        <f t="shared" si="121"/>
        <v>1</v>
      </c>
      <c r="AS281" s="6">
        <v>185595</v>
      </c>
      <c r="AT281" s="2">
        <f t="shared" si="122"/>
        <v>0.41197031290174846</v>
      </c>
    </row>
    <row r="282" spans="1:46">
      <c r="A282" s="1" t="s">
        <v>9</v>
      </c>
      <c r="B282" s="1">
        <v>1987</v>
      </c>
      <c r="C282" s="6">
        <v>92201.622203000006</v>
      </c>
      <c r="D282" s="6">
        <v>258.97983561000001</v>
      </c>
      <c r="E282" s="6">
        <v>5312.0580320999998</v>
      </c>
      <c r="F282" s="6">
        <v>7732.9179466999904</v>
      </c>
      <c r="G282" s="6">
        <v>3085.6483761999998</v>
      </c>
      <c r="H282" s="6">
        <v>52459.27502275</v>
      </c>
      <c r="I282" s="6">
        <f t="shared" si="123"/>
        <v>23352.742989640021</v>
      </c>
      <c r="J282" s="6">
        <v>92881.236715000006</v>
      </c>
      <c r="K282" s="6">
        <v>132.52948799999899</v>
      </c>
      <c r="L282" s="6">
        <v>3099.4843357</v>
      </c>
      <c r="M282" s="6">
        <v>9709.3906988999897</v>
      </c>
      <c r="N282" s="6">
        <v>539.83465828999897</v>
      </c>
      <c r="O282" s="6">
        <v>54479.399372529901</v>
      </c>
      <c r="P282" s="6">
        <v>24920.598161580107</v>
      </c>
      <c r="Q282" s="6">
        <f t="shared" si="108"/>
        <v>185082.85891800001</v>
      </c>
      <c r="R282" s="6">
        <f t="shared" si="109"/>
        <v>391.509323609999</v>
      </c>
      <c r="S282" s="6">
        <f t="shared" si="110"/>
        <v>8411.5423678000006</v>
      </c>
      <c r="T282" s="6">
        <f t="shared" si="111"/>
        <v>17442.30864559998</v>
      </c>
      <c r="U282" s="6">
        <f t="shared" si="112"/>
        <v>3625.4830344899988</v>
      </c>
      <c r="V282" s="6">
        <f t="shared" si="113"/>
        <v>106938.6743952799</v>
      </c>
      <c r="W282" s="6">
        <f t="shared" si="114"/>
        <v>48273.341151220127</v>
      </c>
      <c r="X282" s="7">
        <f t="shared" si="115"/>
        <v>2.1153191921649273E-3</v>
      </c>
      <c r="Y282" s="7">
        <f t="shared" si="116"/>
        <v>4.5447441308039717E-2</v>
      </c>
      <c r="Z282" s="7">
        <f t="shared" si="117"/>
        <v>9.4240540412916921E-2</v>
      </c>
      <c r="AA282" s="7">
        <f t="shared" si="118"/>
        <v>1.9588432206443546E-2</v>
      </c>
      <c r="AB282" s="7">
        <f t="shared" si="119"/>
        <v>0.57778810539477632</v>
      </c>
      <c r="AC282" s="7">
        <f t="shared" si="120"/>
        <v>0.26082016148565856</v>
      </c>
      <c r="AD282" s="12">
        <f t="shared" si="121"/>
        <v>1</v>
      </c>
      <c r="AS282" s="6">
        <v>226443</v>
      </c>
      <c r="AT282" s="2">
        <f t="shared" si="122"/>
        <v>0.40717364724456045</v>
      </c>
    </row>
    <row r="283" spans="1:46">
      <c r="A283" s="1" t="s">
        <v>9</v>
      </c>
      <c r="B283" s="1">
        <v>1988</v>
      </c>
      <c r="C283" s="6">
        <v>101253.53397</v>
      </c>
      <c r="D283" s="6">
        <v>352.22587913999899</v>
      </c>
      <c r="E283" s="6">
        <v>6718.6730140999998</v>
      </c>
      <c r="F283" s="6">
        <v>8402.9089810999994</v>
      </c>
      <c r="G283" s="6">
        <v>3515.9556269999898</v>
      </c>
      <c r="H283" s="6">
        <v>58801.980346900003</v>
      </c>
      <c r="I283" s="6">
        <f t="shared" si="123"/>
        <v>23461.790121760016</v>
      </c>
      <c r="J283" s="6">
        <v>103559.051089999</v>
      </c>
      <c r="K283" s="6">
        <v>217.25371200000001</v>
      </c>
      <c r="L283" s="6">
        <v>3677.1321895000001</v>
      </c>
      <c r="M283" s="6">
        <v>12239.945683</v>
      </c>
      <c r="N283" s="6">
        <v>759.97127470999897</v>
      </c>
      <c r="O283" s="6">
        <v>61407.751959300003</v>
      </c>
      <c r="P283" s="6">
        <v>25256.996271488999</v>
      </c>
      <c r="Q283" s="6">
        <f t="shared" si="108"/>
        <v>204812.58505999902</v>
      </c>
      <c r="R283" s="6">
        <f t="shared" si="109"/>
        <v>569.479591139999</v>
      </c>
      <c r="S283" s="6">
        <f t="shared" si="110"/>
        <v>10395.805203600001</v>
      </c>
      <c r="T283" s="6">
        <f t="shared" si="111"/>
        <v>20642.854664099999</v>
      </c>
      <c r="U283" s="6">
        <f t="shared" si="112"/>
        <v>4275.9269017099887</v>
      </c>
      <c r="V283" s="6">
        <f t="shared" si="113"/>
        <v>120209.73230620001</v>
      </c>
      <c r="W283" s="6">
        <f t="shared" si="114"/>
        <v>48718.786393249015</v>
      </c>
      <c r="X283" s="7">
        <f t="shared" si="115"/>
        <v>2.7804912035711686E-3</v>
      </c>
      <c r="Y283" s="7">
        <f t="shared" si="116"/>
        <v>5.0757648513418213E-2</v>
      </c>
      <c r="Z283" s="7">
        <f t="shared" si="117"/>
        <v>0.10078899525657936</v>
      </c>
      <c r="AA283" s="7">
        <f t="shared" si="118"/>
        <v>2.0877266406541244E-2</v>
      </c>
      <c r="AB283" s="7">
        <f t="shared" si="119"/>
        <v>0.58692551666678616</v>
      </c>
      <c r="AC283" s="7">
        <f t="shared" si="120"/>
        <v>0.23787008195310383</v>
      </c>
      <c r="AD283" s="12">
        <f t="shared" si="121"/>
        <v>1</v>
      </c>
      <c r="AS283" s="6">
        <v>241381</v>
      </c>
      <c r="AT283" s="2">
        <f t="shared" si="122"/>
        <v>0.41947599011521208</v>
      </c>
    </row>
    <row r="284" spans="1:46">
      <c r="A284" s="1" t="s">
        <v>9</v>
      </c>
      <c r="B284" s="1">
        <v>1989</v>
      </c>
      <c r="C284" s="6">
        <v>106684.53013</v>
      </c>
      <c r="D284" s="6">
        <v>384.29268259999998</v>
      </c>
      <c r="E284" s="6">
        <v>7620.5499495000004</v>
      </c>
      <c r="F284" s="6">
        <v>9086.0886312999901</v>
      </c>
      <c r="G284" s="6">
        <v>3384.6446188999998</v>
      </c>
      <c r="H284" s="6">
        <v>60890.401071649903</v>
      </c>
      <c r="I284" s="6">
        <f t="shared" si="123"/>
        <v>25318.553176050104</v>
      </c>
      <c r="J284" s="6">
        <v>107872.63602000001</v>
      </c>
      <c r="K284" s="6">
        <v>217.447216</v>
      </c>
      <c r="L284" s="6">
        <v>3923.2798413</v>
      </c>
      <c r="M284" s="6">
        <v>12925.267809000001</v>
      </c>
      <c r="N284" s="6">
        <v>849.16538233000006</v>
      </c>
      <c r="O284" s="6">
        <v>64155.331837689999</v>
      </c>
      <c r="P284" s="6">
        <v>25802.14393368001</v>
      </c>
      <c r="Q284" s="6">
        <f t="shared" si="108"/>
        <v>214557.16615</v>
      </c>
      <c r="R284" s="6">
        <f t="shared" si="109"/>
        <v>601.73989859999995</v>
      </c>
      <c r="S284" s="6">
        <f t="shared" si="110"/>
        <v>11543.8297908</v>
      </c>
      <c r="T284" s="6">
        <f t="shared" si="111"/>
        <v>22011.356440299991</v>
      </c>
      <c r="U284" s="6">
        <f t="shared" si="112"/>
        <v>4233.8100012300001</v>
      </c>
      <c r="V284" s="6">
        <f t="shared" si="113"/>
        <v>125045.7329093399</v>
      </c>
      <c r="W284" s="6">
        <f t="shared" si="114"/>
        <v>51120.697109730114</v>
      </c>
      <c r="X284" s="7">
        <f t="shared" si="115"/>
        <v>2.8045667707007043E-3</v>
      </c>
      <c r="Y284" s="7">
        <f t="shared" si="116"/>
        <v>5.3803049312878895E-2</v>
      </c>
      <c r="Z284" s="7">
        <f t="shared" si="117"/>
        <v>0.1025897052765487</v>
      </c>
      <c r="AA284" s="7">
        <f t="shared" si="118"/>
        <v>1.9732783002316887E-2</v>
      </c>
      <c r="AB284" s="7">
        <f t="shared" si="119"/>
        <v>0.58280846616849247</v>
      </c>
      <c r="AC284" s="7">
        <f t="shared" si="120"/>
        <v>0.23826142946906234</v>
      </c>
      <c r="AD284" s="12">
        <f t="shared" si="121"/>
        <v>1</v>
      </c>
      <c r="AS284" s="6">
        <v>238181</v>
      </c>
      <c r="AT284" s="2">
        <f t="shared" si="122"/>
        <v>0.44791368803556958</v>
      </c>
    </row>
    <row r="285" spans="1:46">
      <c r="A285" s="1" t="s">
        <v>9</v>
      </c>
      <c r="B285" s="1">
        <v>1990</v>
      </c>
      <c r="C285" s="6">
        <v>129304.94021</v>
      </c>
      <c r="D285" s="6">
        <v>565.46421022000004</v>
      </c>
      <c r="E285" s="6">
        <v>9934.4778602999995</v>
      </c>
      <c r="F285" s="6">
        <v>11521.849114000001</v>
      </c>
      <c r="G285" s="6">
        <v>4230.7190510999899</v>
      </c>
      <c r="H285" s="6">
        <v>73020.964775789995</v>
      </c>
      <c r="I285" s="6">
        <f t="shared" si="123"/>
        <v>30031.465198590013</v>
      </c>
      <c r="J285" s="6">
        <v>131507.44464</v>
      </c>
      <c r="K285" s="6">
        <v>168.74956800000001</v>
      </c>
      <c r="L285" s="6">
        <v>4159.1587368999899</v>
      </c>
      <c r="M285" s="6">
        <v>15161.508769</v>
      </c>
      <c r="N285" s="6">
        <v>869.77543558000002</v>
      </c>
      <c r="O285" s="6">
        <v>80788.20409811</v>
      </c>
      <c r="P285" s="6">
        <v>30360.048032410006</v>
      </c>
      <c r="Q285" s="6">
        <f t="shared" si="108"/>
        <v>260812.38485</v>
      </c>
      <c r="R285" s="6">
        <f t="shared" si="109"/>
        <v>734.21377821999999</v>
      </c>
      <c r="S285" s="6">
        <f t="shared" si="110"/>
        <v>14093.636597199989</v>
      </c>
      <c r="T285" s="6">
        <f t="shared" si="111"/>
        <v>26683.357883000001</v>
      </c>
      <c r="U285" s="6">
        <f t="shared" si="112"/>
        <v>5100.4944866799897</v>
      </c>
      <c r="V285" s="6">
        <f t="shared" si="113"/>
        <v>153809.16887389999</v>
      </c>
      <c r="W285" s="6">
        <f t="shared" si="114"/>
        <v>60391.513231000019</v>
      </c>
      <c r="X285" s="7">
        <f t="shared" si="115"/>
        <v>2.8151031962775292E-3</v>
      </c>
      <c r="Y285" s="7">
        <f t="shared" si="116"/>
        <v>5.4037451501030551E-2</v>
      </c>
      <c r="Z285" s="7">
        <f t="shared" si="117"/>
        <v>0.10230863039094672</v>
      </c>
      <c r="AA285" s="7">
        <f t="shared" si="118"/>
        <v>1.9556182079364891E-2</v>
      </c>
      <c r="AB285" s="7">
        <f t="shared" si="119"/>
        <v>0.58973107800214186</v>
      </c>
      <c r="AC285" s="7">
        <f t="shared" si="120"/>
        <v>0.23155155483023843</v>
      </c>
      <c r="AD285" s="12">
        <f t="shared" si="121"/>
        <v>1</v>
      </c>
      <c r="AS285" s="6">
        <v>295460</v>
      </c>
      <c r="AT285" s="2">
        <f t="shared" si="122"/>
        <v>0.43763941044473026</v>
      </c>
    </row>
    <row r="286" spans="1:46">
      <c r="A286" s="1" t="s">
        <v>9</v>
      </c>
      <c r="B286" s="1">
        <v>1991</v>
      </c>
      <c r="C286" s="6">
        <v>128780.96947</v>
      </c>
      <c r="D286" s="6">
        <v>800.47925382000005</v>
      </c>
      <c r="E286" s="6">
        <v>9966.7289154999908</v>
      </c>
      <c r="F286" s="6">
        <v>11088.639678</v>
      </c>
      <c r="G286" s="6">
        <v>4874.2970398999996</v>
      </c>
      <c r="H286" s="6">
        <v>73030.846765359893</v>
      </c>
      <c r="I286" s="6">
        <f t="shared" si="123"/>
        <v>29019.97781742012</v>
      </c>
      <c r="J286" s="6">
        <v>133554.17293</v>
      </c>
      <c r="K286" s="6">
        <v>217.443535999999</v>
      </c>
      <c r="L286" s="6">
        <v>3996.0241703000002</v>
      </c>
      <c r="M286" s="6">
        <v>13417.11843</v>
      </c>
      <c r="N286" s="6">
        <v>909.72849375999897</v>
      </c>
      <c r="O286" s="6">
        <v>83804.423925070005</v>
      </c>
      <c r="P286" s="6">
        <v>31209.434374869976</v>
      </c>
      <c r="Q286" s="6">
        <f t="shared" si="108"/>
        <v>262335.14240000001</v>
      </c>
      <c r="R286" s="6">
        <f t="shared" si="109"/>
        <v>1017.922789819999</v>
      </c>
      <c r="S286" s="6">
        <f t="shared" si="110"/>
        <v>13962.753085799992</v>
      </c>
      <c r="T286" s="6">
        <f t="shared" si="111"/>
        <v>24505.758108000002</v>
      </c>
      <c r="U286" s="6">
        <f t="shared" si="112"/>
        <v>5784.0255336599985</v>
      </c>
      <c r="V286" s="6">
        <f t="shared" si="113"/>
        <v>156835.2706904299</v>
      </c>
      <c r="W286" s="6">
        <f t="shared" si="114"/>
        <v>60229.412192290096</v>
      </c>
      <c r="X286" s="7">
        <f t="shared" si="115"/>
        <v>3.880238005886012E-3</v>
      </c>
      <c r="Y286" s="7">
        <f t="shared" si="116"/>
        <v>5.3224867084372726E-2</v>
      </c>
      <c r="Z286" s="7">
        <f t="shared" si="117"/>
        <v>9.3413935638994292E-2</v>
      </c>
      <c r="AA286" s="7">
        <f t="shared" si="118"/>
        <v>2.2048229912104974E-2</v>
      </c>
      <c r="AB286" s="7">
        <f t="shared" si="119"/>
        <v>0.59784316068219567</v>
      </c>
      <c r="AC286" s="7">
        <f t="shared" si="120"/>
        <v>0.2295895686764462</v>
      </c>
      <c r="AD286" s="12">
        <f t="shared" si="121"/>
        <v>0.99999999999999989</v>
      </c>
      <c r="AS286" s="6">
        <v>303462</v>
      </c>
      <c r="AT286" s="2">
        <f t="shared" si="122"/>
        <v>0.42437263799091812</v>
      </c>
    </row>
    <row r="287" spans="1:46">
      <c r="A287" s="1" t="s">
        <v>9</v>
      </c>
      <c r="B287" s="1">
        <v>1992</v>
      </c>
      <c r="C287" s="6">
        <v>137285.575359999</v>
      </c>
      <c r="D287" s="6">
        <v>765.72612294999999</v>
      </c>
      <c r="E287" s="6">
        <v>10351.073780000001</v>
      </c>
      <c r="F287" s="6">
        <v>13396.768436</v>
      </c>
      <c r="G287" s="6">
        <v>5230.6040013000002</v>
      </c>
      <c r="H287" s="6">
        <v>77442.977946479907</v>
      </c>
      <c r="I287" s="6">
        <f t="shared" si="123"/>
        <v>30098.425073269085</v>
      </c>
      <c r="J287" s="6">
        <v>139934.27392000001</v>
      </c>
      <c r="K287" s="6">
        <v>334.58182399999902</v>
      </c>
      <c r="L287" s="6">
        <v>4385.6522788000002</v>
      </c>
      <c r="M287" s="6">
        <v>13581.668631</v>
      </c>
      <c r="N287" s="6">
        <v>970.6205516</v>
      </c>
      <c r="O287" s="6">
        <v>87486.020708209995</v>
      </c>
      <c r="P287" s="6">
        <v>33175.729926390006</v>
      </c>
      <c r="Q287" s="6">
        <f t="shared" si="108"/>
        <v>277219.84927999903</v>
      </c>
      <c r="R287" s="6">
        <f t="shared" si="109"/>
        <v>1100.307946949999</v>
      </c>
      <c r="S287" s="6">
        <f t="shared" si="110"/>
        <v>14736.726058800001</v>
      </c>
      <c r="T287" s="6">
        <f t="shared" si="111"/>
        <v>26978.437066999999</v>
      </c>
      <c r="U287" s="6">
        <f t="shared" si="112"/>
        <v>6201.2245529000002</v>
      </c>
      <c r="V287" s="6">
        <f t="shared" si="113"/>
        <v>164928.9986546899</v>
      </c>
      <c r="W287" s="6">
        <f t="shared" si="114"/>
        <v>63274.154999659091</v>
      </c>
      <c r="X287" s="7">
        <f t="shared" si="115"/>
        <v>3.9690806766100655E-3</v>
      </c>
      <c r="Y287" s="7">
        <f t="shared" si="116"/>
        <v>5.3158985899005869E-2</v>
      </c>
      <c r="Z287" s="7">
        <f t="shared" si="117"/>
        <v>9.7317840468743269E-2</v>
      </c>
      <c r="AA287" s="7">
        <f t="shared" si="118"/>
        <v>2.2369338158887055E-2</v>
      </c>
      <c r="AB287" s="7">
        <f t="shared" si="119"/>
        <v>0.59493935619345728</v>
      </c>
      <c r="AC287" s="7">
        <f t="shared" si="120"/>
        <v>0.22824539860329626</v>
      </c>
      <c r="AD287" s="12">
        <f t="shared" si="121"/>
        <v>0.99999999999999989</v>
      </c>
      <c r="AS287" s="6">
        <v>334654</v>
      </c>
      <c r="AT287" s="2">
        <f t="shared" si="122"/>
        <v>0.41023138931552888</v>
      </c>
    </row>
    <row r="288" spans="1:46">
      <c r="A288" s="1" t="s">
        <v>9</v>
      </c>
      <c r="B288" s="1">
        <v>1993</v>
      </c>
      <c r="C288" s="6">
        <v>125148.07949</v>
      </c>
      <c r="D288" s="6">
        <v>1146.5787445000001</v>
      </c>
      <c r="E288" s="6">
        <v>9922.0757264000003</v>
      </c>
      <c r="F288" s="6">
        <v>11002.255685</v>
      </c>
      <c r="G288" s="6">
        <v>5149.8243799000002</v>
      </c>
      <c r="H288" s="6">
        <v>66935.244368</v>
      </c>
      <c r="I288" s="6">
        <f t="shared" si="123"/>
        <v>30992.100586200002</v>
      </c>
      <c r="J288" s="6">
        <v>131143.256289999</v>
      </c>
      <c r="K288" s="6">
        <v>609.57407999999896</v>
      </c>
      <c r="L288" s="6">
        <v>4833.3801475</v>
      </c>
      <c r="M288" s="6">
        <v>12001.206509</v>
      </c>
      <c r="N288" s="6">
        <v>1063.6524858</v>
      </c>
      <c r="O288" s="6">
        <v>75347.747014339897</v>
      </c>
      <c r="P288" s="6">
        <v>37287.69605335909</v>
      </c>
      <c r="Q288" s="6">
        <f t="shared" si="108"/>
        <v>256291.335779999</v>
      </c>
      <c r="R288" s="6">
        <f t="shared" si="109"/>
        <v>1756.152824499999</v>
      </c>
      <c r="S288" s="6">
        <f t="shared" si="110"/>
        <v>14755.4558739</v>
      </c>
      <c r="T288" s="6">
        <f t="shared" si="111"/>
        <v>23003.462194</v>
      </c>
      <c r="U288" s="6">
        <f t="shared" si="112"/>
        <v>6213.4768657000004</v>
      </c>
      <c r="V288" s="6">
        <f t="shared" si="113"/>
        <v>142282.99138233991</v>
      </c>
      <c r="W288" s="6">
        <f t="shared" si="114"/>
        <v>68279.796639559092</v>
      </c>
      <c r="X288" s="7">
        <f t="shared" si="115"/>
        <v>6.8521739884624278E-3</v>
      </c>
      <c r="Y288" s="7">
        <f t="shared" si="116"/>
        <v>5.7572979706836884E-2</v>
      </c>
      <c r="Z288" s="7">
        <f t="shared" si="117"/>
        <v>8.975513012951096E-2</v>
      </c>
      <c r="AA288" s="7">
        <f t="shared" si="118"/>
        <v>2.424380382110795E-2</v>
      </c>
      <c r="AB288" s="7">
        <f t="shared" si="119"/>
        <v>0.55516114483275358</v>
      </c>
      <c r="AC288" s="7">
        <f t="shared" si="120"/>
        <v>0.2664147675213282</v>
      </c>
      <c r="AD288" s="12">
        <f t="shared" si="121"/>
        <v>1</v>
      </c>
      <c r="AS288" s="6">
        <v>324390</v>
      </c>
      <c r="AT288" s="2">
        <f t="shared" si="122"/>
        <v>0.38579512158204632</v>
      </c>
    </row>
    <row r="289" spans="1:46">
      <c r="A289" s="1" t="s">
        <v>9</v>
      </c>
      <c r="B289" s="1">
        <v>1994</v>
      </c>
      <c r="C289" s="6">
        <v>140879.53375</v>
      </c>
      <c r="D289" s="6">
        <v>1408.3330641</v>
      </c>
      <c r="E289" s="6">
        <v>10416.295198</v>
      </c>
      <c r="F289" s="6">
        <v>13288.290513</v>
      </c>
      <c r="G289" s="6">
        <v>5426.2646186000002</v>
      </c>
      <c r="H289" s="6">
        <v>75648.183783850007</v>
      </c>
      <c r="I289" s="6">
        <f t="shared" si="123"/>
        <v>34692.166572449976</v>
      </c>
      <c r="J289" s="6">
        <v>145825.19897</v>
      </c>
      <c r="K289" s="6">
        <v>562.69151999999895</v>
      </c>
      <c r="L289" s="6">
        <v>5360.1087767999898</v>
      </c>
      <c r="M289" s="6">
        <v>13850.166636</v>
      </c>
      <c r="N289" s="6">
        <v>1308.7359789</v>
      </c>
      <c r="O289" s="6">
        <v>84149.977384490005</v>
      </c>
      <c r="P289" s="6">
        <v>40593.518673810016</v>
      </c>
      <c r="Q289" s="6">
        <f t="shared" si="108"/>
        <v>286704.73271999997</v>
      </c>
      <c r="R289" s="6">
        <f t="shared" si="109"/>
        <v>1971.0245840999989</v>
      </c>
      <c r="S289" s="6">
        <f t="shared" si="110"/>
        <v>15776.403974799989</v>
      </c>
      <c r="T289" s="6">
        <f t="shared" si="111"/>
        <v>27138.457149000002</v>
      </c>
      <c r="U289" s="6">
        <f t="shared" si="112"/>
        <v>6735.0005975000004</v>
      </c>
      <c r="V289" s="6">
        <f t="shared" si="113"/>
        <v>159798.16116834001</v>
      </c>
      <c r="W289" s="6">
        <f t="shared" si="114"/>
        <v>75285.685246259993</v>
      </c>
      <c r="X289" s="7">
        <f t="shared" si="115"/>
        <v>6.8747542651307761E-3</v>
      </c>
      <c r="Y289" s="7">
        <f t="shared" si="116"/>
        <v>5.5026660443053987E-2</v>
      </c>
      <c r="Z289" s="7">
        <f t="shared" si="117"/>
        <v>9.4656467270471653E-2</v>
      </c>
      <c r="AA289" s="7">
        <f t="shared" si="118"/>
        <v>2.3491068785660752E-2</v>
      </c>
      <c r="AB289" s="7">
        <f t="shared" si="119"/>
        <v>0.55736143471479149</v>
      </c>
      <c r="AC289" s="7">
        <f t="shared" si="120"/>
        <v>0.26258961452089141</v>
      </c>
      <c r="AD289" s="12">
        <f t="shared" si="121"/>
        <v>1</v>
      </c>
      <c r="AS289" s="6">
        <v>348911</v>
      </c>
      <c r="AT289" s="2">
        <f t="shared" si="122"/>
        <v>0.40376925276073267</v>
      </c>
    </row>
    <row r="290" spans="1:46">
      <c r="A290" s="1" t="s">
        <v>9</v>
      </c>
      <c r="B290" s="1">
        <v>1995</v>
      </c>
      <c r="C290" s="6">
        <v>170757.636839999</v>
      </c>
      <c r="D290" s="6">
        <v>1791.0636010999999</v>
      </c>
      <c r="E290" s="6">
        <v>13004.752786999899</v>
      </c>
      <c r="F290" s="6">
        <v>15721.145659</v>
      </c>
      <c r="G290" s="6">
        <v>6350.2499252999996</v>
      </c>
      <c r="H290" s="6">
        <v>90826.804508429996</v>
      </c>
      <c r="I290" s="6">
        <f t="shared" si="123"/>
        <v>43063.620359169101</v>
      </c>
      <c r="J290" s="6">
        <v>177626.230249999</v>
      </c>
      <c r="K290" s="6">
        <v>722.62668799999904</v>
      </c>
      <c r="L290" s="6">
        <v>5621.7129329999898</v>
      </c>
      <c r="M290" s="6">
        <v>16457.771921</v>
      </c>
      <c r="N290" s="6">
        <v>1759.8759987999899</v>
      </c>
      <c r="O290" s="6">
        <v>102478.82561599</v>
      </c>
      <c r="P290" s="6">
        <v>50585.41709320902</v>
      </c>
      <c r="Q290" s="6">
        <f t="shared" si="108"/>
        <v>348383.86708999798</v>
      </c>
      <c r="R290" s="6">
        <f t="shared" si="109"/>
        <v>2513.6902890999991</v>
      </c>
      <c r="S290" s="6">
        <f t="shared" si="110"/>
        <v>18626.465719999891</v>
      </c>
      <c r="T290" s="6">
        <f t="shared" si="111"/>
        <v>32178.917580000001</v>
      </c>
      <c r="U290" s="6">
        <f t="shared" si="112"/>
        <v>8110.1259240999898</v>
      </c>
      <c r="V290" s="6">
        <f t="shared" si="113"/>
        <v>193305.63012441999</v>
      </c>
      <c r="W290" s="6">
        <f t="shared" si="114"/>
        <v>93649.037452378121</v>
      </c>
      <c r="X290" s="7">
        <f t="shared" si="115"/>
        <v>7.2152890146622017E-3</v>
      </c>
      <c r="Y290" s="7">
        <f t="shared" si="116"/>
        <v>5.3465350952052314E-2</v>
      </c>
      <c r="Z290" s="7">
        <f t="shared" si="117"/>
        <v>9.2366267843531413E-2</v>
      </c>
      <c r="AA290" s="7">
        <f t="shared" si="118"/>
        <v>2.3279280960518477E-2</v>
      </c>
      <c r="AB290" s="7">
        <f t="shared" si="119"/>
        <v>0.5548638969395312</v>
      </c>
      <c r="AC290" s="7">
        <f t="shared" si="120"/>
        <v>0.26880991428970441</v>
      </c>
      <c r="AD290" s="12">
        <f t="shared" si="121"/>
        <v>1</v>
      </c>
      <c r="AS290" s="6">
        <v>419348</v>
      </c>
      <c r="AT290" s="2">
        <f t="shared" si="122"/>
        <v>0.40719792830775159</v>
      </c>
    </row>
    <row r="291" spans="1:46">
      <c r="A291" s="1" t="s">
        <v>9</v>
      </c>
      <c r="B291" s="1">
        <v>1996</v>
      </c>
      <c r="C291" s="6">
        <v>174459.33209000001</v>
      </c>
      <c r="D291" s="6">
        <v>2053.8867267999899</v>
      </c>
      <c r="E291" s="6">
        <v>12517.598798999899</v>
      </c>
      <c r="F291" s="6">
        <v>16189.992489</v>
      </c>
      <c r="G291" s="6">
        <v>6306.6453509000003</v>
      </c>
      <c r="H291" s="6">
        <v>90227.899250140006</v>
      </c>
      <c r="I291" s="6">
        <f t="shared" si="123"/>
        <v>47163.30947416008</v>
      </c>
      <c r="J291" s="6">
        <v>177368.49598000001</v>
      </c>
      <c r="K291" s="6">
        <v>645.20288000000005</v>
      </c>
      <c r="L291" s="6">
        <v>5618.2819679000004</v>
      </c>
      <c r="M291" s="6">
        <v>16736.424649</v>
      </c>
      <c r="N291" s="6">
        <v>1693.3018606000001</v>
      </c>
      <c r="O291" s="6">
        <v>101274.3218162</v>
      </c>
      <c r="P291" s="6">
        <v>51400.962806300013</v>
      </c>
      <c r="Q291" s="6">
        <f t="shared" si="108"/>
        <v>351827.82807000005</v>
      </c>
      <c r="R291" s="6">
        <f t="shared" si="109"/>
        <v>2699.0896067999902</v>
      </c>
      <c r="S291" s="6">
        <f t="shared" si="110"/>
        <v>18135.8807668999</v>
      </c>
      <c r="T291" s="6">
        <f t="shared" si="111"/>
        <v>32926.417138000004</v>
      </c>
      <c r="U291" s="6">
        <f t="shared" si="112"/>
        <v>7999.9472115000008</v>
      </c>
      <c r="V291" s="6">
        <f t="shared" si="113"/>
        <v>191502.22106633999</v>
      </c>
      <c r="W291" s="6">
        <f t="shared" si="114"/>
        <v>98564.272280460093</v>
      </c>
      <c r="X291" s="7">
        <f t="shared" si="115"/>
        <v>7.6716205810274237E-3</v>
      </c>
      <c r="Y291" s="7">
        <f t="shared" si="116"/>
        <v>5.1547601752785645E-2</v>
      </c>
      <c r="Z291" s="7">
        <f t="shared" si="117"/>
        <v>9.3586733370758068E-2</v>
      </c>
      <c r="AA291" s="7">
        <f t="shared" si="118"/>
        <v>2.2738244599311008E-2</v>
      </c>
      <c r="AB291" s="7">
        <f t="shared" si="119"/>
        <v>0.54430663463106876</v>
      </c>
      <c r="AC291" s="7">
        <f t="shared" si="120"/>
        <v>0.28014916506504889</v>
      </c>
      <c r="AD291" s="12">
        <f t="shared" si="121"/>
        <v>0.99999999999999978</v>
      </c>
      <c r="AS291" s="6">
        <v>418106</v>
      </c>
      <c r="AT291" s="2">
        <f t="shared" si="122"/>
        <v>0.41726101058104886</v>
      </c>
    </row>
    <row r="292" spans="1:46">
      <c r="A292" s="1" t="s">
        <v>9</v>
      </c>
      <c r="B292" s="1">
        <v>1997</v>
      </c>
      <c r="C292" s="6">
        <v>177483.916869999</v>
      </c>
      <c r="D292" s="6">
        <v>2512.5966360000002</v>
      </c>
      <c r="E292" s="6">
        <v>15117.061469</v>
      </c>
      <c r="F292" s="6">
        <v>19931.011715000001</v>
      </c>
      <c r="G292" s="6">
        <v>6919.2576346999904</v>
      </c>
      <c r="H292" s="6">
        <v>87756.034922170002</v>
      </c>
      <c r="I292" s="6">
        <f t="shared" si="123"/>
        <v>45247.954493129</v>
      </c>
      <c r="J292" s="6">
        <v>184433.19759</v>
      </c>
      <c r="K292" s="6">
        <v>813.35782400000005</v>
      </c>
      <c r="L292" s="6">
        <v>7030.3164985000003</v>
      </c>
      <c r="M292" s="6">
        <v>20751.944696999901</v>
      </c>
      <c r="N292" s="6">
        <v>1802.7679465000001</v>
      </c>
      <c r="O292" s="6">
        <v>111381.0531989</v>
      </c>
      <c r="P292" s="6">
        <v>42653.757425100062</v>
      </c>
      <c r="Q292" s="6">
        <f t="shared" si="108"/>
        <v>361917.11445999902</v>
      </c>
      <c r="R292" s="6">
        <f t="shared" si="109"/>
        <v>3325.9544600000004</v>
      </c>
      <c r="S292" s="6">
        <f t="shared" si="110"/>
        <v>22147.377967500001</v>
      </c>
      <c r="T292" s="6">
        <f t="shared" si="111"/>
        <v>40682.956411999898</v>
      </c>
      <c r="U292" s="6">
        <f t="shared" si="112"/>
        <v>8722.0255811999905</v>
      </c>
      <c r="V292" s="6">
        <f t="shared" si="113"/>
        <v>199137.08812107</v>
      </c>
      <c r="W292" s="6">
        <f t="shared" si="114"/>
        <v>87901.711918229063</v>
      </c>
      <c r="X292" s="7">
        <f t="shared" si="115"/>
        <v>9.1898236560669817E-3</v>
      </c>
      <c r="Y292" s="7">
        <f t="shared" si="116"/>
        <v>6.1194613580363981E-2</v>
      </c>
      <c r="Z292" s="7">
        <f t="shared" si="117"/>
        <v>0.11240959541993804</v>
      </c>
      <c r="AA292" s="7">
        <f t="shared" si="118"/>
        <v>2.4099511276811959E-2</v>
      </c>
      <c r="AB292" s="7">
        <f t="shared" si="119"/>
        <v>0.55022843674633592</v>
      </c>
      <c r="AC292" s="7">
        <f t="shared" si="120"/>
        <v>0.24287801932048289</v>
      </c>
      <c r="AD292" s="12">
        <f t="shared" si="121"/>
        <v>0.99999999999999978</v>
      </c>
      <c r="AS292" s="6">
        <v>387013</v>
      </c>
      <c r="AT292" s="2">
        <f t="shared" si="122"/>
        <v>0.45859936712719984</v>
      </c>
    </row>
    <row r="293" spans="1:46">
      <c r="A293" s="1" t="s">
        <v>9</v>
      </c>
      <c r="B293" s="1">
        <v>1998</v>
      </c>
      <c r="C293" s="6">
        <v>176822.84312000001</v>
      </c>
      <c r="D293" s="6">
        <v>3024.3341111999998</v>
      </c>
      <c r="E293" s="6">
        <v>13953.551847999899</v>
      </c>
      <c r="F293" s="6">
        <v>17938.736411000002</v>
      </c>
      <c r="G293" s="6">
        <v>7664.0402816999904</v>
      </c>
      <c r="H293" s="6">
        <v>86007.254761610006</v>
      </c>
      <c r="I293" s="6">
        <f t="shared" si="123"/>
        <v>48234.925706490118</v>
      </c>
      <c r="J293" s="6">
        <v>167595.51632</v>
      </c>
      <c r="K293" s="6">
        <v>597.771072</v>
      </c>
      <c r="L293" s="6">
        <v>5862.3655195000001</v>
      </c>
      <c r="M293" s="6">
        <v>17954.080561999901</v>
      </c>
      <c r="N293" s="6">
        <v>1409.6882370999999</v>
      </c>
      <c r="O293" s="6">
        <v>90417.071324599994</v>
      </c>
      <c r="P293" s="6">
        <v>51354.539604800113</v>
      </c>
      <c r="Q293" s="6">
        <f t="shared" si="108"/>
        <v>344418.35944000003</v>
      </c>
      <c r="R293" s="6">
        <f t="shared" si="109"/>
        <v>3622.1051831999998</v>
      </c>
      <c r="S293" s="6">
        <f t="shared" si="110"/>
        <v>19815.9173674999</v>
      </c>
      <c r="T293" s="6">
        <f t="shared" si="111"/>
        <v>35892.816972999906</v>
      </c>
      <c r="U293" s="6">
        <f t="shared" si="112"/>
        <v>9073.7285187999896</v>
      </c>
      <c r="V293" s="6">
        <f t="shared" si="113"/>
        <v>176424.32608621</v>
      </c>
      <c r="W293" s="6">
        <f t="shared" si="114"/>
        <v>99589.465311290231</v>
      </c>
      <c r="X293" s="7">
        <f t="shared" si="115"/>
        <v>1.0516585669501729E-2</v>
      </c>
      <c r="Y293" s="7">
        <f t="shared" si="116"/>
        <v>5.7534439800825905E-2</v>
      </c>
      <c r="Z293" s="7">
        <f t="shared" si="117"/>
        <v>0.10421284460955885</v>
      </c>
      <c r="AA293" s="7">
        <f t="shared" si="118"/>
        <v>2.6345077926604239E-2</v>
      </c>
      <c r="AB293" s="7">
        <f t="shared" si="119"/>
        <v>0.51223844853411271</v>
      </c>
      <c r="AC293" s="7">
        <f t="shared" si="120"/>
        <v>0.28915260345939653</v>
      </c>
      <c r="AD293" s="12">
        <f t="shared" si="121"/>
        <v>1</v>
      </c>
      <c r="AS293" s="6">
        <v>403202</v>
      </c>
      <c r="AT293" s="2">
        <f t="shared" si="122"/>
        <v>0.43854654272548255</v>
      </c>
    </row>
    <row r="294" spans="1:46">
      <c r="A294" s="1" t="s">
        <v>9</v>
      </c>
      <c r="B294" s="1">
        <v>1999</v>
      </c>
      <c r="C294" s="6">
        <v>184402.934539999</v>
      </c>
      <c r="D294" s="6">
        <v>3274.1888466</v>
      </c>
      <c r="E294" s="6">
        <v>15383.629994999899</v>
      </c>
      <c r="F294" s="6">
        <v>17481.943610999901</v>
      </c>
      <c r="G294" s="6">
        <v>8480.2412793999993</v>
      </c>
      <c r="H294" s="6">
        <v>87753.319222349994</v>
      </c>
      <c r="I294" s="6">
        <f t="shared" si="123"/>
        <v>52029.611585649167</v>
      </c>
      <c r="J294" s="6">
        <v>170538.25323</v>
      </c>
      <c r="K294" s="6">
        <v>640.72230500000001</v>
      </c>
      <c r="L294" s="6">
        <v>6961.8040813999996</v>
      </c>
      <c r="M294" s="6">
        <v>19245.209585000001</v>
      </c>
      <c r="N294" s="6">
        <v>1612.9014113999999</v>
      </c>
      <c r="O294" s="6">
        <v>97052.265559099993</v>
      </c>
      <c r="P294" s="6">
        <v>45025.350288099988</v>
      </c>
      <c r="Q294" s="6">
        <f t="shared" si="108"/>
        <v>354941.18776999903</v>
      </c>
      <c r="R294" s="6">
        <f t="shared" si="109"/>
        <v>3914.9111516000003</v>
      </c>
      <c r="S294" s="6">
        <f t="shared" si="110"/>
        <v>22345.434076399899</v>
      </c>
      <c r="T294" s="6">
        <f t="shared" si="111"/>
        <v>36727.153195999897</v>
      </c>
      <c r="U294" s="6">
        <f t="shared" si="112"/>
        <v>10093.142690799999</v>
      </c>
      <c r="V294" s="6">
        <f t="shared" si="113"/>
        <v>184805.58478144999</v>
      </c>
      <c r="W294" s="6">
        <f t="shared" si="114"/>
        <v>97054.961873749155</v>
      </c>
      <c r="X294" s="7">
        <f t="shared" si="115"/>
        <v>1.1029746015660636E-2</v>
      </c>
      <c r="Y294" s="7">
        <f t="shared" si="116"/>
        <v>6.2955314419243125E-2</v>
      </c>
      <c r="Z294" s="7">
        <f t="shared" si="117"/>
        <v>0.10347391190846805</v>
      </c>
      <c r="AA294" s="7">
        <f t="shared" si="118"/>
        <v>2.8436098820237031E-2</v>
      </c>
      <c r="AB294" s="7">
        <f t="shared" si="119"/>
        <v>0.52066536978290479</v>
      </c>
      <c r="AC294" s="7">
        <f t="shared" si="120"/>
        <v>0.2734395590534861</v>
      </c>
      <c r="AD294" s="12">
        <f t="shared" si="121"/>
        <v>0.99999999999999978</v>
      </c>
      <c r="AS294" s="6">
        <v>411997</v>
      </c>
      <c r="AT294" s="2">
        <f t="shared" si="122"/>
        <v>0.44758319730483231</v>
      </c>
    </row>
    <row r="295" spans="1:46">
      <c r="A295" s="1" t="s">
        <v>9</v>
      </c>
      <c r="B295" s="1">
        <v>2000</v>
      </c>
      <c r="C295" s="6">
        <v>194014.99064</v>
      </c>
      <c r="D295" s="6">
        <v>5330.6318508000004</v>
      </c>
      <c r="E295" s="6">
        <v>17172.0218429999</v>
      </c>
      <c r="F295" s="6">
        <v>17820.908555000002</v>
      </c>
      <c r="G295" s="6">
        <v>8634.3839327000005</v>
      </c>
      <c r="H295" s="6">
        <v>86654.946910500003</v>
      </c>
      <c r="I295" s="6">
        <f t="shared" si="123"/>
        <v>58402.097548000078</v>
      </c>
      <c r="J295" s="6">
        <v>180071.66583000001</v>
      </c>
      <c r="K295" s="6">
        <v>791.56985599999905</v>
      </c>
      <c r="L295" s="6">
        <v>8354.4126866000006</v>
      </c>
      <c r="M295" s="6">
        <v>20500.370558999901</v>
      </c>
      <c r="N295" s="6">
        <v>1691.0498041000001</v>
      </c>
      <c r="O295" s="6">
        <v>99185.491343200003</v>
      </c>
      <c r="P295" s="6">
        <v>49548.771581100096</v>
      </c>
      <c r="Q295" s="6">
        <f t="shared" si="108"/>
        <v>374086.65647000005</v>
      </c>
      <c r="R295" s="6">
        <f t="shared" si="109"/>
        <v>6122.2017067999996</v>
      </c>
      <c r="S295" s="6">
        <f t="shared" si="110"/>
        <v>25526.434529599901</v>
      </c>
      <c r="T295" s="6">
        <f t="shared" si="111"/>
        <v>38321.279113999903</v>
      </c>
      <c r="U295" s="6">
        <f t="shared" si="112"/>
        <v>10325.433736800001</v>
      </c>
      <c r="V295" s="6">
        <f t="shared" si="113"/>
        <v>185840.43825370001</v>
      </c>
      <c r="W295" s="6">
        <f t="shared" si="114"/>
        <v>107950.86912910017</v>
      </c>
      <c r="X295" s="7">
        <f t="shared" si="115"/>
        <v>1.6365731310950864E-2</v>
      </c>
      <c r="Y295" s="7">
        <f t="shared" si="116"/>
        <v>6.823668817935237E-2</v>
      </c>
      <c r="Z295" s="7">
        <f t="shared" si="117"/>
        <v>0.10243957770536807</v>
      </c>
      <c r="AA295" s="7">
        <f t="shared" si="118"/>
        <v>2.7601716228624829E-2</v>
      </c>
      <c r="AB295" s="7">
        <f t="shared" si="119"/>
        <v>0.49678446167353074</v>
      </c>
      <c r="AC295" s="7">
        <f t="shared" si="120"/>
        <v>0.28857182490217292</v>
      </c>
      <c r="AD295" s="12">
        <f t="shared" si="121"/>
        <v>0.99999999999999978</v>
      </c>
      <c r="AS295" s="6">
        <v>386204</v>
      </c>
      <c r="AT295" s="2">
        <f t="shared" si="122"/>
        <v>0.50236401135151376</v>
      </c>
    </row>
    <row r="296" spans="1:46">
      <c r="A296" s="1" t="s">
        <v>9</v>
      </c>
      <c r="B296" s="1">
        <v>2001</v>
      </c>
      <c r="C296" s="6">
        <v>183304.66167</v>
      </c>
      <c r="D296" s="6">
        <v>6712.9164819999896</v>
      </c>
      <c r="E296" s="6">
        <v>16309.777131999899</v>
      </c>
      <c r="F296" s="6">
        <v>17357.035645</v>
      </c>
      <c r="G296" s="6">
        <v>7881.9232579999898</v>
      </c>
      <c r="H296" s="6">
        <v>83259.229147050006</v>
      </c>
      <c r="I296" s="6">
        <f t="shared" si="123"/>
        <v>51783.780005950102</v>
      </c>
      <c r="J296" s="6">
        <v>169479.89064</v>
      </c>
      <c r="K296" s="6">
        <v>949.34911999999895</v>
      </c>
      <c r="L296" s="6">
        <v>7975.4955161999897</v>
      </c>
      <c r="M296" s="6">
        <v>20358.428494</v>
      </c>
      <c r="N296" s="6">
        <v>1672.5286057999899</v>
      </c>
      <c r="O296" s="6">
        <v>98432.425503299994</v>
      </c>
      <c r="P296" s="6">
        <v>40091.663400700039</v>
      </c>
      <c r="Q296" s="6">
        <f t="shared" si="108"/>
        <v>352784.55231</v>
      </c>
      <c r="R296" s="6">
        <f t="shared" si="109"/>
        <v>7662.2656019999886</v>
      </c>
      <c r="S296" s="6">
        <f t="shared" si="110"/>
        <v>24285.272648199891</v>
      </c>
      <c r="T296" s="6">
        <f t="shared" si="111"/>
        <v>37715.464139000003</v>
      </c>
      <c r="U296" s="6">
        <f t="shared" si="112"/>
        <v>9554.451863799979</v>
      </c>
      <c r="V296" s="6">
        <f t="shared" si="113"/>
        <v>181691.65465034998</v>
      </c>
      <c r="W296" s="6">
        <f t="shared" si="114"/>
        <v>91875.443406650142</v>
      </c>
      <c r="X296" s="7">
        <f t="shared" si="115"/>
        <v>2.1719390919551877E-2</v>
      </c>
      <c r="Y296" s="7">
        <f t="shared" si="116"/>
        <v>6.8838821000472422E-2</v>
      </c>
      <c r="Z296" s="7">
        <f t="shared" si="117"/>
        <v>0.106907924091468</v>
      </c>
      <c r="AA296" s="7">
        <f t="shared" si="118"/>
        <v>2.7082965513195882E-2</v>
      </c>
      <c r="AB296" s="7">
        <f t="shared" si="119"/>
        <v>0.51502157183655051</v>
      </c>
      <c r="AC296" s="7">
        <f t="shared" si="120"/>
        <v>0.26042932663876123</v>
      </c>
      <c r="AD296" s="12">
        <f t="shared" si="121"/>
        <v>1</v>
      </c>
      <c r="AS296" s="6">
        <v>400998</v>
      </c>
      <c r="AT296" s="2">
        <f t="shared" si="122"/>
        <v>0.45712113693833883</v>
      </c>
    </row>
    <row r="297" spans="1:46">
      <c r="A297" s="1" t="s">
        <v>9</v>
      </c>
      <c r="B297" s="1">
        <v>2002</v>
      </c>
      <c r="C297" s="6">
        <v>184944.80475000001</v>
      </c>
      <c r="D297" s="6">
        <v>7070.8913812000001</v>
      </c>
      <c r="E297" s="6">
        <v>14933.879005000001</v>
      </c>
      <c r="F297" s="6">
        <v>16738.494495999901</v>
      </c>
      <c r="G297" s="6">
        <v>6989.8097627999996</v>
      </c>
      <c r="H297" s="6">
        <v>89458.130395209999</v>
      </c>
      <c r="I297" s="6">
        <f t="shared" si="123"/>
        <v>49753.599709790113</v>
      </c>
      <c r="J297" s="6">
        <v>175385.18385</v>
      </c>
      <c r="K297" s="6">
        <v>1262.775936</v>
      </c>
      <c r="L297" s="6">
        <v>8790.0827903999907</v>
      </c>
      <c r="M297" s="6">
        <v>20665.8172459999</v>
      </c>
      <c r="N297" s="6">
        <v>1637.9137112000001</v>
      </c>
      <c r="O297" s="6">
        <v>98852.701550800004</v>
      </c>
      <c r="P297" s="6">
        <v>44175.892615600111</v>
      </c>
      <c r="Q297" s="6">
        <f t="shared" si="108"/>
        <v>360329.98860000004</v>
      </c>
      <c r="R297" s="6">
        <f t="shared" si="109"/>
        <v>8333.667317200001</v>
      </c>
      <c r="S297" s="6">
        <f t="shared" si="110"/>
        <v>23723.961795399991</v>
      </c>
      <c r="T297" s="6">
        <f t="shared" si="111"/>
        <v>37404.311741999802</v>
      </c>
      <c r="U297" s="6">
        <f t="shared" si="112"/>
        <v>8627.7234740000004</v>
      </c>
      <c r="V297" s="6">
        <f t="shared" si="113"/>
        <v>188310.83194601</v>
      </c>
      <c r="W297" s="6">
        <f t="shared" si="114"/>
        <v>93929.492325390223</v>
      </c>
      <c r="X297" s="7">
        <f t="shared" si="115"/>
        <v>2.3127876060438451E-2</v>
      </c>
      <c r="Y297" s="7">
        <f t="shared" si="116"/>
        <v>6.5839543046570581E-2</v>
      </c>
      <c r="Z297" s="7">
        <f t="shared" si="117"/>
        <v>0.10380571399934764</v>
      </c>
      <c r="AA297" s="7">
        <f t="shared" si="118"/>
        <v>2.3943950675661303E-2</v>
      </c>
      <c r="AB297" s="7">
        <f t="shared" si="119"/>
        <v>0.52260660478929111</v>
      </c>
      <c r="AC297" s="7">
        <f t="shared" si="120"/>
        <v>0.2606763114286908</v>
      </c>
      <c r="AD297" s="12">
        <f t="shared" si="121"/>
        <v>0.99999999999999978</v>
      </c>
      <c r="AS297" s="6">
        <v>439357</v>
      </c>
      <c r="AT297" s="2">
        <f t="shared" si="122"/>
        <v>0.42094425433076066</v>
      </c>
    </row>
    <row r="298" spans="1:46">
      <c r="A298" s="1" t="s">
        <v>9</v>
      </c>
      <c r="B298" s="1">
        <v>2003</v>
      </c>
      <c r="C298" s="6">
        <v>230151.92751000001</v>
      </c>
      <c r="D298" s="6">
        <v>10375.595121</v>
      </c>
      <c r="E298" s="6">
        <v>16345.255217</v>
      </c>
      <c r="F298" s="6">
        <v>18205.337501000002</v>
      </c>
      <c r="G298" s="6">
        <v>8032.2271250000003</v>
      </c>
      <c r="H298" s="6">
        <v>111559.93583785</v>
      </c>
      <c r="I298" s="6">
        <f t="shared" si="123"/>
        <v>65633.576708150009</v>
      </c>
      <c r="J298" s="6">
        <v>227343.89905000001</v>
      </c>
      <c r="K298" s="6">
        <v>1651.489024</v>
      </c>
      <c r="L298" s="6">
        <v>10898.733026</v>
      </c>
      <c r="M298" s="6">
        <v>26365.542208999901</v>
      </c>
      <c r="N298" s="6">
        <v>1871.7943267999899</v>
      </c>
      <c r="O298" s="6">
        <v>130164.22570330001</v>
      </c>
      <c r="P298" s="6">
        <v>56392.11476090012</v>
      </c>
      <c r="Q298" s="6">
        <f t="shared" si="108"/>
        <v>457495.82656000002</v>
      </c>
      <c r="R298" s="6">
        <f t="shared" si="109"/>
        <v>12027.084145000001</v>
      </c>
      <c r="S298" s="6">
        <f t="shared" si="110"/>
        <v>27243.988243</v>
      </c>
      <c r="T298" s="6">
        <f t="shared" si="111"/>
        <v>44570.879709999906</v>
      </c>
      <c r="U298" s="6">
        <f t="shared" si="112"/>
        <v>9904.0214517999902</v>
      </c>
      <c r="V298" s="6">
        <f t="shared" si="113"/>
        <v>241724.16154115001</v>
      </c>
      <c r="W298" s="6">
        <f t="shared" si="114"/>
        <v>122025.69146905013</v>
      </c>
      <c r="X298" s="7">
        <f t="shared" si="115"/>
        <v>2.6288948328630629E-2</v>
      </c>
      <c r="Y298" s="7">
        <f t="shared" si="116"/>
        <v>5.9550244311194794E-2</v>
      </c>
      <c r="Z298" s="7">
        <f t="shared" si="117"/>
        <v>9.7423576615194518E-2</v>
      </c>
      <c r="AA298" s="7">
        <f t="shared" si="118"/>
        <v>2.1648331802871845E-2</v>
      </c>
      <c r="AB298" s="7">
        <f t="shared" si="119"/>
        <v>0.52836364291827742</v>
      </c>
      <c r="AC298" s="7">
        <f t="shared" si="120"/>
        <v>0.26672525602383085</v>
      </c>
      <c r="AD298" s="12">
        <f t="shared" si="121"/>
        <v>1</v>
      </c>
      <c r="AS298" s="6">
        <v>539343</v>
      </c>
      <c r="AT298" s="2">
        <f t="shared" si="122"/>
        <v>0.426726457022711</v>
      </c>
    </row>
    <row r="299" spans="1:46">
      <c r="A299" s="1" t="s">
        <v>9</v>
      </c>
      <c r="B299" s="1">
        <v>2004</v>
      </c>
      <c r="C299" s="6">
        <v>279587.873209999</v>
      </c>
      <c r="D299" s="6">
        <v>15843.151096</v>
      </c>
      <c r="E299" s="6">
        <v>19707.617730000002</v>
      </c>
      <c r="F299" s="6">
        <v>19698.294671</v>
      </c>
      <c r="G299" s="6">
        <v>9589.8106370999994</v>
      </c>
      <c r="H299" s="6">
        <v>134184.75080111</v>
      </c>
      <c r="I299" s="6">
        <f t="shared" si="123"/>
        <v>80564.248274789017</v>
      </c>
      <c r="J299" s="6">
        <v>290477.04044000001</v>
      </c>
      <c r="K299" s="6">
        <v>2755.8101280000001</v>
      </c>
      <c r="L299" s="6">
        <v>12364.502525</v>
      </c>
      <c r="M299" s="6">
        <v>33269.829597999902</v>
      </c>
      <c r="N299" s="6">
        <v>2136.0243965</v>
      </c>
      <c r="O299" s="6">
        <v>170749.4784926</v>
      </c>
      <c r="P299" s="6">
        <v>69201.395299900119</v>
      </c>
      <c r="Q299" s="6">
        <f t="shared" si="108"/>
        <v>570064.91364999907</v>
      </c>
      <c r="R299" s="6">
        <f t="shared" si="109"/>
        <v>18598.961223999999</v>
      </c>
      <c r="S299" s="6">
        <f t="shared" si="110"/>
        <v>32072.120255000002</v>
      </c>
      <c r="T299" s="6">
        <f t="shared" si="111"/>
        <v>52968.124268999905</v>
      </c>
      <c r="U299" s="6">
        <f t="shared" si="112"/>
        <v>11725.8350336</v>
      </c>
      <c r="V299" s="6">
        <f t="shared" si="113"/>
        <v>304934.22929370997</v>
      </c>
      <c r="W299" s="6">
        <f t="shared" si="114"/>
        <v>149765.64357468914</v>
      </c>
      <c r="X299" s="7">
        <f t="shared" si="115"/>
        <v>3.262604096244931E-2</v>
      </c>
      <c r="Y299" s="7">
        <f t="shared" si="116"/>
        <v>5.6260470495630641E-2</v>
      </c>
      <c r="Z299" s="7">
        <f t="shared" si="117"/>
        <v>9.2915952202454924E-2</v>
      </c>
      <c r="AA299" s="7">
        <f t="shared" si="118"/>
        <v>2.0569297904201967E-2</v>
      </c>
      <c r="AB299" s="7">
        <f t="shared" si="119"/>
        <v>0.53491141445854617</v>
      </c>
      <c r="AC299" s="7">
        <f t="shared" si="120"/>
        <v>0.26271682397671692</v>
      </c>
      <c r="AD299" s="12">
        <f t="shared" si="121"/>
        <v>0.99999999999999989</v>
      </c>
      <c r="AS299" s="6">
        <v>610691</v>
      </c>
      <c r="AT299" s="2">
        <f t="shared" si="122"/>
        <v>0.45782216081455107</v>
      </c>
    </row>
    <row r="300" spans="1:46">
      <c r="A300" s="1" t="s">
        <v>9</v>
      </c>
      <c r="B300" s="1">
        <v>2005</v>
      </c>
      <c r="C300" s="6">
        <v>306062.80926000001</v>
      </c>
      <c r="D300" s="6">
        <v>20750.084816999901</v>
      </c>
      <c r="E300" s="6">
        <v>21073.788128</v>
      </c>
      <c r="F300" s="6">
        <v>20946.9302739999</v>
      </c>
      <c r="G300" s="6">
        <v>8829.7711221000009</v>
      </c>
      <c r="H300" s="6">
        <v>140812.403834589</v>
      </c>
      <c r="I300" s="6">
        <f t="shared" si="123"/>
        <v>93649.831084311212</v>
      </c>
      <c r="J300" s="6">
        <v>320065.00900999899</v>
      </c>
      <c r="K300" s="6">
        <v>3146.051156</v>
      </c>
      <c r="L300" s="6">
        <v>15014.815258000001</v>
      </c>
      <c r="M300" s="6">
        <v>34975.689686999896</v>
      </c>
      <c r="N300" s="6">
        <v>2248.5299835000001</v>
      </c>
      <c r="O300" s="6">
        <v>182205.2760447</v>
      </c>
      <c r="P300" s="6">
        <v>82474.64688079909</v>
      </c>
      <c r="Q300" s="6">
        <f t="shared" si="108"/>
        <v>626127.818269999</v>
      </c>
      <c r="R300" s="6">
        <f t="shared" si="109"/>
        <v>23896.135972999902</v>
      </c>
      <c r="S300" s="6">
        <f t="shared" si="110"/>
        <v>36088.603386000003</v>
      </c>
      <c r="T300" s="6">
        <f t="shared" si="111"/>
        <v>55922.6199609998</v>
      </c>
      <c r="U300" s="6">
        <f t="shared" si="112"/>
        <v>11078.301105600001</v>
      </c>
      <c r="V300" s="6">
        <f t="shared" si="113"/>
        <v>323017.679879289</v>
      </c>
      <c r="W300" s="6">
        <f t="shared" si="114"/>
        <v>176124.4779651103</v>
      </c>
      <c r="X300" s="7">
        <f t="shared" si="115"/>
        <v>3.8164948554793972E-2</v>
      </c>
      <c r="Y300" s="7">
        <f t="shared" si="116"/>
        <v>5.763775755198576E-2</v>
      </c>
      <c r="Z300" s="7">
        <f t="shared" si="117"/>
        <v>8.931502215556382E-2</v>
      </c>
      <c r="AA300" s="7">
        <f t="shared" si="118"/>
        <v>1.7693353948415071E-2</v>
      </c>
      <c r="AB300" s="7">
        <f t="shared" si="119"/>
        <v>0.51589734628273176</v>
      </c>
      <c r="AC300" s="7">
        <f t="shared" si="120"/>
        <v>0.28129157150650963</v>
      </c>
      <c r="AD300" s="12">
        <f t="shared" si="121"/>
        <v>1</v>
      </c>
      <c r="AS300" s="6">
        <v>634044</v>
      </c>
      <c r="AT300" s="2">
        <f t="shared" si="122"/>
        <v>0.48271540975074284</v>
      </c>
    </row>
    <row r="301" spans="1:46">
      <c r="A301" s="1" t="s">
        <v>9</v>
      </c>
      <c r="B301" s="1">
        <v>2006</v>
      </c>
      <c r="C301" s="6">
        <v>362416.16603999899</v>
      </c>
      <c r="D301" s="6">
        <v>25538.928408</v>
      </c>
      <c r="E301" s="6">
        <v>25748.431903000001</v>
      </c>
      <c r="F301" s="6">
        <v>29549.166985</v>
      </c>
      <c r="G301" s="6">
        <v>9559.2720680000002</v>
      </c>
      <c r="H301" s="6">
        <v>164275.38826409</v>
      </c>
      <c r="I301" s="6">
        <f t="shared" si="123"/>
        <v>107744.97841190902</v>
      </c>
      <c r="J301" s="6">
        <v>370209.48991</v>
      </c>
      <c r="K301" s="6">
        <v>4055.3842209999898</v>
      </c>
      <c r="L301" s="6">
        <v>18290.505692999901</v>
      </c>
      <c r="M301" s="6">
        <v>39356.059342</v>
      </c>
      <c r="N301" s="6">
        <v>2266.8630005999898</v>
      </c>
      <c r="O301" s="6">
        <v>211307.13919350001</v>
      </c>
      <c r="P301" s="6">
        <v>94933.538459900039</v>
      </c>
      <c r="Q301" s="6">
        <f t="shared" si="108"/>
        <v>732625.655949999</v>
      </c>
      <c r="R301" s="6">
        <f t="shared" si="109"/>
        <v>29594.312628999989</v>
      </c>
      <c r="S301" s="6">
        <f t="shared" si="110"/>
        <v>44038.937595999902</v>
      </c>
      <c r="T301" s="6">
        <f t="shared" si="111"/>
        <v>68905.226326999997</v>
      </c>
      <c r="U301" s="6">
        <f t="shared" si="112"/>
        <v>11826.13506859999</v>
      </c>
      <c r="V301" s="6">
        <f t="shared" si="113"/>
        <v>375582.52745758998</v>
      </c>
      <c r="W301" s="6">
        <f t="shared" si="114"/>
        <v>202678.51687180906</v>
      </c>
      <c r="X301" s="7">
        <f t="shared" si="115"/>
        <v>4.039486249034633E-2</v>
      </c>
      <c r="Y301" s="7">
        <f t="shared" si="116"/>
        <v>6.0111104816407787E-2</v>
      </c>
      <c r="Z301" s="7">
        <f t="shared" si="117"/>
        <v>9.4052434237578364E-2</v>
      </c>
      <c r="AA301" s="7">
        <f t="shared" si="118"/>
        <v>1.6142125207538612E-2</v>
      </c>
      <c r="AB301" s="7">
        <f t="shared" si="119"/>
        <v>0.51265270934386054</v>
      </c>
      <c r="AC301" s="7">
        <f t="shared" si="120"/>
        <v>0.27664676390426829</v>
      </c>
      <c r="AD301" s="12">
        <f t="shared" si="121"/>
        <v>1</v>
      </c>
      <c r="AS301" s="6">
        <v>670923</v>
      </c>
      <c r="AT301" s="2">
        <f t="shared" si="122"/>
        <v>0.5401754985892554</v>
      </c>
    </row>
    <row r="302" spans="1:46">
      <c r="A302" s="1" t="s">
        <v>9</v>
      </c>
      <c r="B302" s="1">
        <v>2007</v>
      </c>
      <c r="C302" s="6">
        <v>362416.16603999899</v>
      </c>
      <c r="D302" s="6">
        <v>25538.928408</v>
      </c>
      <c r="E302" s="6">
        <v>25748.431903000001</v>
      </c>
      <c r="F302" s="6">
        <v>29549.166985</v>
      </c>
      <c r="G302" s="6">
        <v>9559.2720680000002</v>
      </c>
      <c r="H302" s="6">
        <v>164275.38826409</v>
      </c>
      <c r="I302" s="6">
        <f>C302-D302-E302-F302-G302-H302</f>
        <v>107744.97841190902</v>
      </c>
      <c r="J302" s="6">
        <v>370209.48991</v>
      </c>
      <c r="K302" s="6">
        <v>4055.3842209999898</v>
      </c>
      <c r="L302" s="6">
        <v>18290.505692999901</v>
      </c>
      <c r="M302" s="6">
        <v>39356.059342</v>
      </c>
      <c r="N302" s="6">
        <v>2266.8630005999898</v>
      </c>
      <c r="O302" s="6">
        <v>211307.13919350001</v>
      </c>
      <c r="P302" s="6">
        <v>94933.538459900039</v>
      </c>
      <c r="Q302" s="6">
        <f t="shared" si="108"/>
        <v>732625.655949999</v>
      </c>
      <c r="R302" s="6">
        <f t="shared" si="109"/>
        <v>29594.312628999989</v>
      </c>
      <c r="S302" s="6">
        <f t="shared" si="110"/>
        <v>44038.937595999902</v>
      </c>
      <c r="T302" s="6">
        <f t="shared" si="111"/>
        <v>68905.226326999997</v>
      </c>
      <c r="U302" s="6">
        <f t="shared" si="112"/>
        <v>11826.13506859999</v>
      </c>
      <c r="V302" s="6">
        <f t="shared" si="113"/>
        <v>375582.52745758998</v>
      </c>
      <c r="W302" s="6">
        <f t="shared" si="114"/>
        <v>202678.51687180906</v>
      </c>
      <c r="X302" s="7">
        <f t="shared" si="115"/>
        <v>4.039486249034633E-2</v>
      </c>
      <c r="Y302" s="7">
        <f t="shared" si="116"/>
        <v>6.0111104816407787E-2</v>
      </c>
      <c r="Z302" s="7">
        <f t="shared" si="117"/>
        <v>9.4052434237578364E-2</v>
      </c>
      <c r="AA302" s="7">
        <f t="shared" si="118"/>
        <v>1.6142125207538612E-2</v>
      </c>
      <c r="AB302" s="7">
        <f t="shared" si="119"/>
        <v>0.51265270934386054</v>
      </c>
      <c r="AC302" s="7">
        <f t="shared" si="120"/>
        <v>0.27664676390426829</v>
      </c>
      <c r="AD302" s="12">
        <f t="shared" si="121"/>
        <v>1</v>
      </c>
      <c r="AS302" s="6">
        <v>768704</v>
      </c>
      <c r="AT302" s="2">
        <f t="shared" si="122"/>
        <v>0.47146387431312831</v>
      </c>
    </row>
    <row r="303" spans="1:46">
      <c r="A303" s="1" t="s">
        <v>9</v>
      </c>
      <c r="B303" s="1">
        <v>2008</v>
      </c>
      <c r="C303" s="6">
        <v>362416.16603999899</v>
      </c>
      <c r="D303" s="6">
        <v>25538.928408</v>
      </c>
      <c r="E303" s="6">
        <v>25748.431903000001</v>
      </c>
      <c r="F303" s="6">
        <v>29549.166985</v>
      </c>
      <c r="G303" s="6">
        <v>9559.2720680000002</v>
      </c>
      <c r="H303" s="6">
        <v>164275.38826409</v>
      </c>
      <c r="I303" s="6">
        <f>C303-D303-E303-F303-G303-H303</f>
        <v>107744.97841190902</v>
      </c>
      <c r="J303" s="6">
        <v>370209.48991</v>
      </c>
      <c r="K303" s="6">
        <v>4055.3842209999898</v>
      </c>
      <c r="L303" s="6">
        <v>18290.505692999901</v>
      </c>
      <c r="M303" s="6">
        <v>39356.059342</v>
      </c>
      <c r="N303" s="6">
        <v>2266.8630005999898</v>
      </c>
      <c r="O303" s="6">
        <v>211307.13919350001</v>
      </c>
      <c r="P303" s="6">
        <v>94933.538459900039</v>
      </c>
      <c r="Q303" s="6">
        <f t="shared" si="108"/>
        <v>732625.655949999</v>
      </c>
      <c r="R303" s="6">
        <f t="shared" si="109"/>
        <v>29594.312628999989</v>
      </c>
      <c r="S303" s="6">
        <f t="shared" si="110"/>
        <v>44038.937595999902</v>
      </c>
      <c r="T303" s="6">
        <f t="shared" si="111"/>
        <v>68905.226326999997</v>
      </c>
      <c r="U303" s="6">
        <f t="shared" si="112"/>
        <v>11826.13506859999</v>
      </c>
      <c r="V303" s="6">
        <f t="shared" si="113"/>
        <v>375582.52745758998</v>
      </c>
      <c r="W303" s="6">
        <f t="shared" si="114"/>
        <v>202678.51687180906</v>
      </c>
      <c r="X303" s="7">
        <f t="shared" si="115"/>
        <v>4.039486249034633E-2</v>
      </c>
      <c r="Y303" s="7">
        <f t="shared" si="116"/>
        <v>6.0111104816407787E-2</v>
      </c>
      <c r="Z303" s="7">
        <f t="shared" si="117"/>
        <v>9.4052434237578364E-2</v>
      </c>
      <c r="AA303" s="7">
        <f t="shared" si="118"/>
        <v>1.6142125207538612E-2</v>
      </c>
      <c r="AB303" s="7">
        <f t="shared" si="119"/>
        <v>0.51265270934386054</v>
      </c>
      <c r="AC303" s="7">
        <f t="shared" si="120"/>
        <v>0.27664676390426829</v>
      </c>
      <c r="AD303" s="12">
        <f t="shared" si="121"/>
        <v>1</v>
      </c>
      <c r="AS303" s="6">
        <v>862900</v>
      </c>
      <c r="AT303" s="2">
        <f t="shared" si="122"/>
        <v>0.4199978746552312</v>
      </c>
    </row>
    <row r="304" spans="1:46">
      <c r="I304" s="6">
        <f t="shared" si="123"/>
        <v>0</v>
      </c>
      <c r="Q304" s="6">
        <f t="shared" si="108"/>
        <v>0</v>
      </c>
      <c r="R304" s="6">
        <f t="shared" si="109"/>
        <v>0</v>
      </c>
      <c r="S304" s="6">
        <f t="shared" si="110"/>
        <v>0</v>
      </c>
      <c r="T304" s="6">
        <f t="shared" si="111"/>
        <v>0</v>
      </c>
      <c r="U304" s="6">
        <f t="shared" si="112"/>
        <v>0</v>
      </c>
      <c r="V304" s="6">
        <f t="shared" si="113"/>
        <v>0</v>
      </c>
      <c r="W304" s="6">
        <f t="shared" si="114"/>
        <v>0</v>
      </c>
      <c r="AD304" s="12"/>
      <c r="AT304" s="2" t="e">
        <f t="shared" si="122"/>
        <v>#DIV/0!</v>
      </c>
    </row>
    <row r="305" spans="1:46">
      <c r="A305" s="1" t="s">
        <v>10</v>
      </c>
      <c r="B305" s="1">
        <v>1980</v>
      </c>
      <c r="C305" s="6">
        <v>8941.4442863999902</v>
      </c>
      <c r="D305" s="6">
        <v>5.5968501899999996</v>
      </c>
      <c r="E305" s="6">
        <v>902.83295097999905</v>
      </c>
      <c r="F305" s="6">
        <v>884.10087396999995</v>
      </c>
      <c r="G305" s="6">
        <v>254.06735073999999</v>
      </c>
      <c r="H305" s="6">
        <v>3468.15699713</v>
      </c>
      <c r="I305" s="6">
        <f t="shared" si="123"/>
        <v>3426.6892633899911</v>
      </c>
      <c r="J305" s="6">
        <v>4629.0527949999896</v>
      </c>
      <c r="K305" s="6">
        <v>3.0708820000000001</v>
      </c>
      <c r="L305" s="6">
        <v>235.60020821000001</v>
      </c>
      <c r="M305" s="6">
        <v>711.72503261999896</v>
      </c>
      <c r="N305" s="6">
        <v>42.561188299999998</v>
      </c>
      <c r="O305" s="6">
        <v>2076.6274334</v>
      </c>
      <c r="P305" s="6">
        <v>1559.46805046999</v>
      </c>
      <c r="Q305" s="6">
        <f t="shared" si="108"/>
        <v>13570.497081399979</v>
      </c>
      <c r="R305" s="6">
        <f t="shared" si="109"/>
        <v>8.6677321899999988</v>
      </c>
      <c r="S305" s="6">
        <f t="shared" si="110"/>
        <v>1138.4331591899991</v>
      </c>
      <c r="T305" s="6">
        <f t="shared" si="111"/>
        <v>1595.8259065899988</v>
      </c>
      <c r="U305" s="6">
        <f t="shared" si="112"/>
        <v>296.62853903999996</v>
      </c>
      <c r="V305" s="6">
        <f t="shared" si="113"/>
        <v>5544.7844305300005</v>
      </c>
      <c r="W305" s="6">
        <f t="shared" si="114"/>
        <v>4986.1573138599815</v>
      </c>
      <c r="X305" s="7">
        <f t="shared" si="115"/>
        <v>6.3871884264874736E-4</v>
      </c>
      <c r="Y305" s="7">
        <f t="shared" si="116"/>
        <v>8.3890306475977255E-2</v>
      </c>
      <c r="Z305" s="7">
        <f t="shared" si="117"/>
        <v>0.1175952433442746</v>
      </c>
      <c r="AA305" s="7">
        <f t="shared" si="118"/>
        <v>2.185833999010733E-2</v>
      </c>
      <c r="AB305" s="7">
        <f t="shared" si="119"/>
        <v>0.40859110740532883</v>
      </c>
      <c r="AC305" s="7">
        <f t="shared" si="120"/>
        <v>0.36742628394166327</v>
      </c>
      <c r="AD305" s="12">
        <f t="shared" si="121"/>
        <v>1</v>
      </c>
      <c r="AS305" s="6">
        <v>31182</v>
      </c>
      <c r="AT305" s="2">
        <f t="shared" si="122"/>
        <v>0.28675018556859694</v>
      </c>
    </row>
    <row r="306" spans="1:46">
      <c r="A306" s="1" t="s">
        <v>10</v>
      </c>
      <c r="B306" s="1">
        <v>1981</v>
      </c>
      <c r="C306" s="6">
        <v>9512.0926278999905</v>
      </c>
      <c r="D306" s="6">
        <v>8.3285480700000001</v>
      </c>
      <c r="E306" s="6">
        <v>1073.8163949</v>
      </c>
      <c r="F306" s="6">
        <v>806.06174215999897</v>
      </c>
      <c r="G306" s="6">
        <v>302.90193053000002</v>
      </c>
      <c r="H306" s="6">
        <v>3656.3430498100001</v>
      </c>
      <c r="I306" s="6">
        <f t="shared" si="123"/>
        <v>3664.6409624299909</v>
      </c>
      <c r="J306" s="6">
        <v>4179.9629940000004</v>
      </c>
      <c r="K306" s="6">
        <v>6.8297309999999998</v>
      </c>
      <c r="L306" s="6">
        <v>217.37086284</v>
      </c>
      <c r="M306" s="6">
        <v>625.89272160999894</v>
      </c>
      <c r="N306" s="6">
        <v>33.184972010000003</v>
      </c>
      <c r="O306" s="6">
        <v>1766.8532911299999</v>
      </c>
      <c r="P306" s="6">
        <v>1529.8314154100017</v>
      </c>
      <c r="Q306" s="6">
        <f t="shared" si="108"/>
        <v>13692.055621899992</v>
      </c>
      <c r="R306" s="6">
        <f t="shared" si="109"/>
        <v>15.158279069999999</v>
      </c>
      <c r="S306" s="6">
        <f t="shared" si="110"/>
        <v>1291.1872577399999</v>
      </c>
      <c r="T306" s="6">
        <f t="shared" si="111"/>
        <v>1431.9544637699978</v>
      </c>
      <c r="U306" s="6">
        <f t="shared" si="112"/>
        <v>336.08690254000004</v>
      </c>
      <c r="V306" s="6">
        <f t="shared" si="113"/>
        <v>5423.1963409399996</v>
      </c>
      <c r="W306" s="6">
        <f t="shared" si="114"/>
        <v>5194.472377839993</v>
      </c>
      <c r="X306" s="7">
        <f t="shared" si="115"/>
        <v>1.1070857063825267E-3</v>
      </c>
      <c r="Y306" s="7">
        <f t="shared" si="116"/>
        <v>9.4301929045247854E-2</v>
      </c>
      <c r="Z306" s="7">
        <f t="shared" si="117"/>
        <v>0.10458286931581215</v>
      </c>
      <c r="AA306" s="7">
        <f t="shared" si="118"/>
        <v>2.4546124542646475E-2</v>
      </c>
      <c r="AB306" s="7">
        <f t="shared" si="119"/>
        <v>0.39608342901162158</v>
      </c>
      <c r="AC306" s="7">
        <f t="shared" si="120"/>
        <v>0.37937856237828932</v>
      </c>
      <c r="AD306" s="12">
        <f t="shared" si="121"/>
        <v>1</v>
      </c>
      <c r="AS306" s="6">
        <v>31057</v>
      </c>
      <c r="AT306" s="2">
        <f t="shared" si="122"/>
        <v>0.30627854035805102</v>
      </c>
    </row>
    <row r="307" spans="1:46">
      <c r="A307" s="1" t="s">
        <v>10</v>
      </c>
      <c r="B307" s="1">
        <v>1982</v>
      </c>
      <c r="C307" s="6">
        <v>9073.5080087999904</v>
      </c>
      <c r="D307" s="6">
        <v>7.5794917999999996</v>
      </c>
      <c r="E307" s="6">
        <v>898.22158423999895</v>
      </c>
      <c r="F307" s="6">
        <v>769.56363925999904</v>
      </c>
      <c r="G307" s="6">
        <v>268.78584481000001</v>
      </c>
      <c r="H307" s="6">
        <v>3637.4901737099899</v>
      </c>
      <c r="I307" s="6">
        <f t="shared" si="123"/>
        <v>3491.8672749800035</v>
      </c>
      <c r="J307" s="6">
        <v>4170.9934300000004</v>
      </c>
      <c r="K307" s="6">
        <v>6.5900090000000002</v>
      </c>
      <c r="L307" s="6">
        <v>260.48472455000001</v>
      </c>
      <c r="M307" s="6">
        <v>624.09228289999896</v>
      </c>
      <c r="N307" s="6">
        <v>37.033500519999997</v>
      </c>
      <c r="O307" s="6">
        <v>1965.911953</v>
      </c>
      <c r="P307" s="6">
        <v>1276.8809600300021</v>
      </c>
      <c r="Q307" s="6">
        <f t="shared" si="108"/>
        <v>13244.501438799991</v>
      </c>
      <c r="R307" s="6">
        <f t="shared" si="109"/>
        <v>14.1695008</v>
      </c>
      <c r="S307" s="6">
        <f t="shared" si="110"/>
        <v>1158.706308789999</v>
      </c>
      <c r="T307" s="6">
        <f t="shared" si="111"/>
        <v>1393.655922159998</v>
      </c>
      <c r="U307" s="6">
        <f t="shared" si="112"/>
        <v>305.81934533000003</v>
      </c>
      <c r="V307" s="6">
        <f t="shared" si="113"/>
        <v>5603.4021267099897</v>
      </c>
      <c r="W307" s="6">
        <f t="shared" si="114"/>
        <v>4768.7482350100054</v>
      </c>
      <c r="X307" s="7">
        <f t="shared" si="115"/>
        <v>1.0698402552541697E-3</v>
      </c>
      <c r="Y307" s="7">
        <f t="shared" si="116"/>
        <v>8.7485838115095013E-2</v>
      </c>
      <c r="Z307" s="7">
        <f t="shared" si="117"/>
        <v>0.10522524600867643</v>
      </c>
      <c r="AA307" s="7">
        <f t="shared" si="118"/>
        <v>2.3090287448200738E-2</v>
      </c>
      <c r="AB307" s="7">
        <f t="shared" si="119"/>
        <v>0.42307384333054082</v>
      </c>
      <c r="AC307" s="7">
        <f t="shared" si="120"/>
        <v>0.36005494484223294</v>
      </c>
      <c r="AD307" s="12">
        <f t="shared" si="121"/>
        <v>1.0000000000000002</v>
      </c>
      <c r="AS307" s="6">
        <v>29337</v>
      </c>
      <c r="AT307" s="2">
        <f t="shared" si="122"/>
        <v>0.30928547597913864</v>
      </c>
    </row>
    <row r="308" spans="1:46">
      <c r="A308" s="1" t="s">
        <v>10</v>
      </c>
      <c r="B308" s="1">
        <v>1983</v>
      </c>
      <c r="C308" s="6">
        <v>7958.0619717</v>
      </c>
      <c r="D308" s="6">
        <v>5.31598199</v>
      </c>
      <c r="E308" s="6">
        <v>1101.2697215999899</v>
      </c>
      <c r="F308" s="6">
        <v>658.96964051999896</v>
      </c>
      <c r="G308" s="6">
        <v>207.77854905000001</v>
      </c>
      <c r="H308" s="6">
        <v>3073.6483325599902</v>
      </c>
      <c r="I308" s="6">
        <f t="shared" si="123"/>
        <v>2911.0797459800206</v>
      </c>
      <c r="J308" s="6">
        <v>4601.5403740000002</v>
      </c>
      <c r="K308" s="6">
        <v>16.845251999999899</v>
      </c>
      <c r="L308" s="6">
        <v>274.18645652999999</v>
      </c>
      <c r="M308" s="6">
        <v>677.40518439999903</v>
      </c>
      <c r="N308" s="6">
        <v>46.270036840000003</v>
      </c>
      <c r="O308" s="6">
        <v>2262.9157143399998</v>
      </c>
      <c r="P308" s="6">
        <v>1323.9177298900008</v>
      </c>
      <c r="Q308" s="6">
        <f t="shared" si="108"/>
        <v>12559.602345700001</v>
      </c>
      <c r="R308" s="6">
        <f t="shared" si="109"/>
        <v>22.1612339899999</v>
      </c>
      <c r="S308" s="6">
        <f t="shared" si="110"/>
        <v>1375.4561781299899</v>
      </c>
      <c r="T308" s="6">
        <f t="shared" si="111"/>
        <v>1336.374824919998</v>
      </c>
      <c r="U308" s="6">
        <f t="shared" si="112"/>
        <v>254.04858589000003</v>
      </c>
      <c r="V308" s="6">
        <f t="shared" si="113"/>
        <v>5336.56404689999</v>
      </c>
      <c r="W308" s="6">
        <f t="shared" si="114"/>
        <v>4234.9974758700209</v>
      </c>
      <c r="X308" s="7">
        <f t="shared" si="115"/>
        <v>1.7644853220681136E-3</v>
      </c>
      <c r="Y308" s="7">
        <f t="shared" si="116"/>
        <v>0.10951430947182028</v>
      </c>
      <c r="Z308" s="7">
        <f t="shared" si="117"/>
        <v>0.10640263824734301</v>
      </c>
      <c r="AA308" s="7">
        <f t="shared" si="118"/>
        <v>2.0227438647926459E-2</v>
      </c>
      <c r="AB308" s="7">
        <f t="shared" si="119"/>
        <v>0.42489912498918053</v>
      </c>
      <c r="AC308" s="7">
        <f t="shared" si="120"/>
        <v>0.33719200332166138</v>
      </c>
      <c r="AD308" s="12">
        <f t="shared" si="121"/>
        <v>0.99999999999999978</v>
      </c>
      <c r="AS308" s="6">
        <v>27032</v>
      </c>
      <c r="AT308" s="2">
        <f t="shared" si="122"/>
        <v>0.29439412443400415</v>
      </c>
    </row>
    <row r="309" spans="1:46">
      <c r="A309" s="1" t="s">
        <v>10</v>
      </c>
      <c r="B309" s="1">
        <v>1984</v>
      </c>
      <c r="C309" s="6">
        <v>7519.2949693999999</v>
      </c>
      <c r="D309" s="6">
        <v>6.5834108599999999</v>
      </c>
      <c r="E309" s="6">
        <v>934.63747553999895</v>
      </c>
      <c r="F309" s="6">
        <v>536.88603218000003</v>
      </c>
      <c r="G309" s="6">
        <v>172.56741212</v>
      </c>
      <c r="H309" s="6">
        <v>2866.2066148499898</v>
      </c>
      <c r="I309" s="6">
        <f t="shared" si="123"/>
        <v>3002.4140238500104</v>
      </c>
      <c r="J309" s="6">
        <v>5207.6829989999896</v>
      </c>
      <c r="K309" s="6">
        <v>14.8089569999999</v>
      </c>
      <c r="L309" s="6">
        <v>428.82784307999901</v>
      </c>
      <c r="M309" s="6">
        <v>808.45611570000005</v>
      </c>
      <c r="N309" s="6">
        <v>50.91990114</v>
      </c>
      <c r="O309" s="6">
        <v>2487.7083296300002</v>
      </c>
      <c r="P309" s="6">
        <v>1416.9618524499901</v>
      </c>
      <c r="Q309" s="6">
        <f t="shared" si="108"/>
        <v>12726.97796839999</v>
      </c>
      <c r="R309" s="6">
        <f t="shared" si="109"/>
        <v>21.392367859999901</v>
      </c>
      <c r="S309" s="6">
        <f t="shared" si="110"/>
        <v>1363.465318619998</v>
      </c>
      <c r="T309" s="6">
        <f t="shared" si="111"/>
        <v>1345.3421478800001</v>
      </c>
      <c r="U309" s="6">
        <f t="shared" si="112"/>
        <v>223.48731326000001</v>
      </c>
      <c r="V309" s="6">
        <f t="shared" si="113"/>
        <v>5353.9149444799896</v>
      </c>
      <c r="W309" s="6">
        <f t="shared" si="114"/>
        <v>4419.3758763000005</v>
      </c>
      <c r="X309" s="7">
        <f t="shared" si="115"/>
        <v>1.6808678315555618E-3</v>
      </c>
      <c r="Y309" s="7">
        <f t="shared" si="116"/>
        <v>0.10713189902625488</v>
      </c>
      <c r="Z309" s="7">
        <f t="shared" si="117"/>
        <v>0.1057079026317458</v>
      </c>
      <c r="AA309" s="7">
        <f t="shared" si="118"/>
        <v>1.7560124156331545E-2</v>
      </c>
      <c r="AB309" s="7">
        <f t="shared" si="119"/>
        <v>0.42067448830141041</v>
      </c>
      <c r="AC309" s="7">
        <f t="shared" si="120"/>
        <v>0.34724471805270168</v>
      </c>
      <c r="AD309" s="12">
        <f t="shared" si="121"/>
        <v>0.99999999999999978</v>
      </c>
      <c r="AS309" s="6">
        <v>24817</v>
      </c>
      <c r="AT309" s="2">
        <f t="shared" si="122"/>
        <v>0.30298968325744446</v>
      </c>
    </row>
    <row r="310" spans="1:46">
      <c r="A310" s="1" t="s">
        <v>10</v>
      </c>
      <c r="B310" s="1">
        <v>1985</v>
      </c>
      <c r="C310" s="6">
        <v>7213.9637096999904</v>
      </c>
      <c r="D310" s="6">
        <v>6.2380910900000002</v>
      </c>
      <c r="E310" s="6">
        <v>632.96399885999995</v>
      </c>
      <c r="F310" s="6">
        <v>593.08521771000005</v>
      </c>
      <c r="G310" s="6">
        <v>184.83793743000001</v>
      </c>
      <c r="H310" s="6">
        <v>2948.0149048099902</v>
      </c>
      <c r="I310" s="6">
        <f t="shared" si="123"/>
        <v>2848.8235597999992</v>
      </c>
      <c r="J310" s="6">
        <v>5685.4229139999898</v>
      </c>
      <c r="K310" s="6">
        <v>12.4241969999999</v>
      </c>
      <c r="L310" s="6">
        <v>519.51408463999906</v>
      </c>
      <c r="M310" s="6">
        <v>826.90395503000002</v>
      </c>
      <c r="N310" s="6">
        <v>41.684830439999899</v>
      </c>
      <c r="O310" s="6">
        <v>2766.2931920199899</v>
      </c>
      <c r="P310" s="6">
        <v>1518.6026548700002</v>
      </c>
      <c r="Q310" s="6">
        <f t="shared" si="108"/>
        <v>12899.38662369998</v>
      </c>
      <c r="R310" s="6">
        <f t="shared" si="109"/>
        <v>18.662288089999901</v>
      </c>
      <c r="S310" s="6">
        <f t="shared" si="110"/>
        <v>1152.478083499999</v>
      </c>
      <c r="T310" s="6">
        <f t="shared" si="111"/>
        <v>1419.98917274</v>
      </c>
      <c r="U310" s="6">
        <f t="shared" si="112"/>
        <v>226.52276786999991</v>
      </c>
      <c r="V310" s="6">
        <f t="shared" si="113"/>
        <v>5714.3080968299801</v>
      </c>
      <c r="W310" s="6">
        <f t="shared" si="114"/>
        <v>4367.4262146699994</v>
      </c>
      <c r="X310" s="7">
        <f t="shared" si="115"/>
        <v>1.446757790460499E-3</v>
      </c>
      <c r="Y310" s="7">
        <f t="shared" si="116"/>
        <v>8.9343634478135314E-2</v>
      </c>
      <c r="Z310" s="7">
        <f t="shared" si="117"/>
        <v>0.11008191429281303</v>
      </c>
      <c r="AA310" s="7">
        <f t="shared" si="118"/>
        <v>1.7560739473752241E-2</v>
      </c>
      <c r="AB310" s="7">
        <f t="shared" si="119"/>
        <v>0.44299068347413589</v>
      </c>
      <c r="AC310" s="7">
        <f t="shared" si="120"/>
        <v>0.33857627049070288</v>
      </c>
      <c r="AD310" s="12">
        <f t="shared" si="121"/>
        <v>0.99999999999999978</v>
      </c>
      <c r="AS310" s="6">
        <v>26041</v>
      </c>
      <c r="AT310" s="2">
        <f t="shared" si="122"/>
        <v>0.27702329824891481</v>
      </c>
    </row>
    <row r="311" spans="1:46">
      <c r="A311" s="1" t="s">
        <v>10</v>
      </c>
      <c r="B311" s="1">
        <v>1986</v>
      </c>
      <c r="C311" s="6">
        <v>8776.2359345999994</v>
      </c>
      <c r="D311" s="6">
        <v>9.9039136699999997</v>
      </c>
      <c r="E311" s="6">
        <v>527.29776818000005</v>
      </c>
      <c r="F311" s="6">
        <v>707.24065999000004</v>
      </c>
      <c r="G311" s="6">
        <v>284.17901393</v>
      </c>
      <c r="H311" s="6">
        <v>4728.8271355299903</v>
      </c>
      <c r="I311" s="6">
        <f t="shared" si="123"/>
        <v>2518.7874433000088</v>
      </c>
      <c r="J311" s="6">
        <v>7160.1591369999896</v>
      </c>
      <c r="K311" s="6">
        <v>23.134384000000001</v>
      </c>
      <c r="L311" s="6">
        <v>508.164637139999</v>
      </c>
      <c r="M311" s="6">
        <v>1028.5357968000001</v>
      </c>
      <c r="N311" s="6">
        <v>59.731825139999899</v>
      </c>
      <c r="O311" s="6">
        <v>3891.1102543400002</v>
      </c>
      <c r="P311" s="6">
        <v>1649.4822395799902</v>
      </c>
      <c r="Q311" s="6">
        <f t="shared" si="108"/>
        <v>15936.395071599989</v>
      </c>
      <c r="R311" s="6">
        <f t="shared" si="109"/>
        <v>33.038297669999999</v>
      </c>
      <c r="S311" s="6">
        <f t="shared" si="110"/>
        <v>1035.4624053199991</v>
      </c>
      <c r="T311" s="6">
        <f t="shared" si="111"/>
        <v>1735.7764567900001</v>
      </c>
      <c r="U311" s="6">
        <f t="shared" si="112"/>
        <v>343.91083906999989</v>
      </c>
      <c r="V311" s="6">
        <f t="shared" si="113"/>
        <v>8619.9373898699905</v>
      </c>
      <c r="W311" s="6">
        <f t="shared" si="114"/>
        <v>4168.269682879999</v>
      </c>
      <c r="X311" s="7">
        <f t="shared" si="115"/>
        <v>2.0731349543961202E-3</v>
      </c>
      <c r="Y311" s="7">
        <f t="shared" si="116"/>
        <v>6.4974694757993362E-2</v>
      </c>
      <c r="Z311" s="7">
        <f t="shared" si="117"/>
        <v>0.10891901518451318</v>
      </c>
      <c r="AA311" s="7">
        <f t="shared" si="118"/>
        <v>2.15802154455168E-2</v>
      </c>
      <c r="AB311" s="7">
        <f t="shared" si="119"/>
        <v>0.54089631633388979</v>
      </c>
      <c r="AC311" s="7">
        <f t="shared" si="120"/>
        <v>0.26155662332369067</v>
      </c>
      <c r="AD311" s="12">
        <f t="shared" si="121"/>
        <v>0.99999999999999989</v>
      </c>
      <c r="AS311" s="6">
        <v>36214</v>
      </c>
      <c r="AT311" s="2">
        <f t="shared" si="122"/>
        <v>0.24234373266140166</v>
      </c>
    </row>
    <row r="312" spans="1:46">
      <c r="A312" s="1" t="s">
        <v>10</v>
      </c>
      <c r="B312" s="1">
        <v>1987</v>
      </c>
      <c r="C312" s="6">
        <v>12782.61269</v>
      </c>
      <c r="D312" s="6">
        <v>27.637488579999999</v>
      </c>
      <c r="E312" s="6">
        <v>526.82523276999996</v>
      </c>
      <c r="F312" s="6">
        <v>1145.03565059999</v>
      </c>
      <c r="G312" s="6">
        <v>456.02120895000002</v>
      </c>
      <c r="H312" s="6">
        <v>7377.0327717399896</v>
      </c>
      <c r="I312" s="6">
        <f t="shared" si="123"/>
        <v>3250.0603373600215</v>
      </c>
      <c r="J312" s="6">
        <v>9166.9624179999901</v>
      </c>
      <c r="K312" s="6">
        <v>21.805592000000001</v>
      </c>
      <c r="L312" s="6">
        <v>583.80450943000005</v>
      </c>
      <c r="M312" s="6">
        <v>1265.4366745</v>
      </c>
      <c r="N312" s="6">
        <v>64.710524859999893</v>
      </c>
      <c r="O312" s="6">
        <v>5288.3040459699996</v>
      </c>
      <c r="P312" s="6">
        <v>1942.9010712399904</v>
      </c>
      <c r="Q312" s="6">
        <f t="shared" si="108"/>
        <v>21949.57510799999</v>
      </c>
      <c r="R312" s="6">
        <f t="shared" si="109"/>
        <v>49.44308058</v>
      </c>
      <c r="S312" s="6">
        <f t="shared" si="110"/>
        <v>1110.6297422</v>
      </c>
      <c r="T312" s="6">
        <f t="shared" si="111"/>
        <v>2410.47232509999</v>
      </c>
      <c r="U312" s="6">
        <f t="shared" si="112"/>
        <v>520.73173380999992</v>
      </c>
      <c r="V312" s="6">
        <f t="shared" si="113"/>
        <v>12665.336817709989</v>
      </c>
      <c r="W312" s="6">
        <f t="shared" si="114"/>
        <v>5192.961408600012</v>
      </c>
      <c r="X312" s="7">
        <f t="shared" si="115"/>
        <v>2.2525757485838266E-3</v>
      </c>
      <c r="Y312" s="7">
        <f t="shared" si="116"/>
        <v>5.0599145392805682E-2</v>
      </c>
      <c r="Z312" s="7">
        <f t="shared" si="117"/>
        <v>0.10981863262680844</v>
      </c>
      <c r="AA312" s="7">
        <f t="shared" si="118"/>
        <v>2.3724000635447752E-2</v>
      </c>
      <c r="AB312" s="7">
        <f t="shared" si="119"/>
        <v>0.57701968058114428</v>
      </c>
      <c r="AC312" s="7">
        <f t="shared" si="120"/>
        <v>0.23658596501521009</v>
      </c>
      <c r="AD312" s="12">
        <f t="shared" si="121"/>
        <v>1</v>
      </c>
      <c r="AS312" s="6">
        <v>45316</v>
      </c>
      <c r="AT312" s="2">
        <f t="shared" si="122"/>
        <v>0.28207725063995059</v>
      </c>
    </row>
    <row r="313" spans="1:46">
      <c r="A313" s="1" t="s">
        <v>10</v>
      </c>
      <c r="B313" s="1">
        <v>1988</v>
      </c>
      <c r="C313" s="6">
        <v>16566.225587000001</v>
      </c>
      <c r="D313" s="6">
        <v>44.774955140000003</v>
      </c>
      <c r="E313" s="6">
        <v>641.62069555999994</v>
      </c>
      <c r="F313" s="6">
        <v>1445.6775527</v>
      </c>
      <c r="G313" s="6">
        <v>534.32142365000004</v>
      </c>
      <c r="H313" s="6">
        <v>10099.36709535</v>
      </c>
      <c r="I313" s="6">
        <f t="shared" si="123"/>
        <v>3800.4638646000003</v>
      </c>
      <c r="J313" s="6">
        <v>10997.694310999899</v>
      </c>
      <c r="K313" s="6">
        <v>32.924976000000001</v>
      </c>
      <c r="L313" s="6">
        <v>626.3858788</v>
      </c>
      <c r="M313" s="6">
        <v>1549.4508438</v>
      </c>
      <c r="N313" s="6">
        <v>80.275569430000004</v>
      </c>
      <c r="O313" s="6">
        <v>6372.5357257100004</v>
      </c>
      <c r="P313" s="6">
        <v>2336.1213172599</v>
      </c>
      <c r="Q313" s="6">
        <f t="shared" si="108"/>
        <v>27563.919897999898</v>
      </c>
      <c r="R313" s="6">
        <f t="shared" si="109"/>
        <v>77.699931140000004</v>
      </c>
      <c r="S313" s="6">
        <f t="shared" si="110"/>
        <v>1268.0065743599998</v>
      </c>
      <c r="T313" s="6">
        <f t="shared" si="111"/>
        <v>2995.1283965000002</v>
      </c>
      <c r="U313" s="6">
        <f t="shared" si="112"/>
        <v>614.59699308000006</v>
      </c>
      <c r="V313" s="6">
        <f t="shared" si="113"/>
        <v>16471.902821060001</v>
      </c>
      <c r="W313" s="6">
        <f t="shared" si="114"/>
        <v>6136.5851818599003</v>
      </c>
      <c r="X313" s="7">
        <f t="shared" si="115"/>
        <v>2.8188999034799143E-3</v>
      </c>
      <c r="Y313" s="7">
        <f t="shared" si="116"/>
        <v>4.6002403832700489E-2</v>
      </c>
      <c r="Z313" s="7">
        <f t="shared" si="117"/>
        <v>0.1086611921520398</v>
      </c>
      <c r="AA313" s="7">
        <f t="shared" si="118"/>
        <v>2.2297154953080409E-2</v>
      </c>
      <c r="AB313" s="7">
        <f t="shared" si="119"/>
        <v>0.59758927184573774</v>
      </c>
      <c r="AC313" s="7">
        <f t="shared" si="120"/>
        <v>0.22263107731296175</v>
      </c>
      <c r="AD313" s="12">
        <f t="shared" si="121"/>
        <v>1.0000000000000002</v>
      </c>
      <c r="AS313" s="6">
        <v>53012</v>
      </c>
      <c r="AT313" s="2">
        <f t="shared" si="122"/>
        <v>0.31249953948162684</v>
      </c>
    </row>
    <row r="314" spans="1:46">
      <c r="A314" s="1" t="s">
        <v>10</v>
      </c>
      <c r="B314" s="1">
        <v>1989</v>
      </c>
      <c r="C314" s="6">
        <v>18257.124372999901</v>
      </c>
      <c r="D314" s="6">
        <v>36.10799437</v>
      </c>
      <c r="E314" s="6">
        <v>748.70264837000002</v>
      </c>
      <c r="F314" s="6">
        <v>1438.3807712999901</v>
      </c>
      <c r="G314" s="6">
        <v>498.508631199999</v>
      </c>
      <c r="H314" s="6">
        <v>11498.24892708</v>
      </c>
      <c r="I314" s="6">
        <f t="shared" si="123"/>
        <v>4037.1754006799147</v>
      </c>
      <c r="J314" s="6">
        <v>12797.415582</v>
      </c>
      <c r="K314" s="6">
        <v>21.489647999999899</v>
      </c>
      <c r="L314" s="6">
        <v>753.85960391999902</v>
      </c>
      <c r="M314" s="6">
        <v>1572.5766022</v>
      </c>
      <c r="N314" s="6">
        <v>149.08019407</v>
      </c>
      <c r="O314" s="6">
        <v>7602.4792085400004</v>
      </c>
      <c r="P314" s="6">
        <v>2697.9303252699992</v>
      </c>
      <c r="Q314" s="6">
        <f t="shared" si="108"/>
        <v>31054.539954999898</v>
      </c>
      <c r="R314" s="6">
        <f t="shared" si="109"/>
        <v>57.597642369999903</v>
      </c>
      <c r="S314" s="6">
        <f t="shared" si="110"/>
        <v>1502.5622522899989</v>
      </c>
      <c r="T314" s="6">
        <f t="shared" si="111"/>
        <v>3010.9573734999904</v>
      </c>
      <c r="U314" s="6">
        <f t="shared" si="112"/>
        <v>647.58882526999901</v>
      </c>
      <c r="V314" s="6">
        <f t="shared" si="113"/>
        <v>19100.72813562</v>
      </c>
      <c r="W314" s="6">
        <f t="shared" si="114"/>
        <v>6735.1057259499139</v>
      </c>
      <c r="X314" s="7">
        <f t="shared" si="115"/>
        <v>1.8547253462283689E-3</v>
      </c>
      <c r="Y314" s="7">
        <f t="shared" si="116"/>
        <v>4.838462442101258E-2</v>
      </c>
      <c r="Z314" s="7">
        <f t="shared" si="117"/>
        <v>9.6957075450580452E-2</v>
      </c>
      <c r="AA314" s="7">
        <f t="shared" si="118"/>
        <v>2.0853273827543362E-2</v>
      </c>
      <c r="AB314" s="7">
        <f t="shared" si="119"/>
        <v>0.61507039432231903</v>
      </c>
      <c r="AC314" s="7">
        <f t="shared" si="120"/>
        <v>0.21687990663231629</v>
      </c>
      <c r="AD314" s="12">
        <f t="shared" si="121"/>
        <v>1.0000000000000002</v>
      </c>
      <c r="AS314" s="6">
        <v>57192</v>
      </c>
      <c r="AT314" s="2">
        <f t="shared" si="122"/>
        <v>0.3192251429046003</v>
      </c>
    </row>
    <row r="315" spans="1:46">
      <c r="A315" s="1" t="s">
        <v>10</v>
      </c>
      <c r="B315" s="1">
        <v>1990</v>
      </c>
      <c r="C315" s="6">
        <v>23778.847748</v>
      </c>
      <c r="D315" s="6">
        <v>53.111067120000001</v>
      </c>
      <c r="E315" s="6">
        <v>919.49484611000003</v>
      </c>
      <c r="F315" s="6">
        <v>1918.4185210000001</v>
      </c>
      <c r="G315" s="6">
        <v>562.17045881000001</v>
      </c>
      <c r="H315" s="6">
        <v>15011.98410913</v>
      </c>
      <c r="I315" s="6">
        <f t="shared" si="123"/>
        <v>5313.6687458300003</v>
      </c>
      <c r="J315" s="6">
        <v>16425.882279000001</v>
      </c>
      <c r="K315" s="6">
        <v>36.365633000000003</v>
      </c>
      <c r="L315" s="6">
        <v>798.08048534</v>
      </c>
      <c r="M315" s="6">
        <v>1947.0249979</v>
      </c>
      <c r="N315" s="6">
        <v>186.13079135999999</v>
      </c>
      <c r="O315" s="6">
        <v>10243.92616322</v>
      </c>
      <c r="P315" s="6">
        <v>3214.3542081800006</v>
      </c>
      <c r="Q315" s="6">
        <f t="shared" si="108"/>
        <v>40204.730026999998</v>
      </c>
      <c r="R315" s="6">
        <f t="shared" si="109"/>
        <v>89.476700120000004</v>
      </c>
      <c r="S315" s="6">
        <f t="shared" si="110"/>
        <v>1717.57533145</v>
      </c>
      <c r="T315" s="6">
        <f t="shared" si="111"/>
        <v>3865.4435189000001</v>
      </c>
      <c r="U315" s="6">
        <f t="shared" si="112"/>
        <v>748.30125017</v>
      </c>
      <c r="V315" s="6">
        <f t="shared" si="113"/>
        <v>25255.91027235</v>
      </c>
      <c r="W315" s="6">
        <f t="shared" si="114"/>
        <v>8528.0229540100008</v>
      </c>
      <c r="X315" s="7">
        <f t="shared" si="115"/>
        <v>2.2255266994682167E-3</v>
      </c>
      <c r="Y315" s="7">
        <f t="shared" si="116"/>
        <v>4.2720727891880896E-2</v>
      </c>
      <c r="Z315" s="7">
        <f t="shared" si="117"/>
        <v>9.6143998885308085E-2</v>
      </c>
      <c r="AA315" s="7">
        <f t="shared" si="118"/>
        <v>1.8612268995898462E-2</v>
      </c>
      <c r="AB315" s="7">
        <f t="shared" si="119"/>
        <v>0.62818256099192982</v>
      </c>
      <c r="AC315" s="7">
        <f t="shared" si="120"/>
        <v>0.21211491653551456</v>
      </c>
      <c r="AD315" s="12">
        <f t="shared" si="121"/>
        <v>1</v>
      </c>
      <c r="AS315" s="6">
        <v>75967</v>
      </c>
      <c r="AT315" s="2">
        <f t="shared" si="122"/>
        <v>0.31301549025234643</v>
      </c>
    </row>
    <row r="316" spans="1:46">
      <c r="A316" s="1" t="s">
        <v>10</v>
      </c>
      <c r="B316" s="1">
        <v>1991</v>
      </c>
      <c r="C316" s="6">
        <v>25193.764356</v>
      </c>
      <c r="D316" s="6">
        <v>60.985284899999897</v>
      </c>
      <c r="E316" s="6">
        <v>808.21988940999904</v>
      </c>
      <c r="F316" s="6">
        <v>1804.8328853999999</v>
      </c>
      <c r="G316" s="6">
        <v>651.42859090000002</v>
      </c>
      <c r="H316" s="6">
        <v>16967.347291890001</v>
      </c>
      <c r="I316" s="6">
        <f t="shared" si="123"/>
        <v>4900.9504134999988</v>
      </c>
      <c r="J316" s="6">
        <v>16346.46372</v>
      </c>
      <c r="K316" s="6">
        <v>29.668852000000001</v>
      </c>
      <c r="L316" s="6">
        <v>641.90243472999896</v>
      </c>
      <c r="M316" s="6">
        <v>1663.4143122</v>
      </c>
      <c r="N316" s="6">
        <v>144.52027121</v>
      </c>
      <c r="O316" s="6">
        <v>10686.923266350001</v>
      </c>
      <c r="P316" s="6">
        <v>3180.0345835099997</v>
      </c>
      <c r="Q316" s="6">
        <f t="shared" ref="Q316:Q332" si="124">J316+C316</f>
        <v>41540.228075999999</v>
      </c>
      <c r="R316" s="6">
        <f t="shared" ref="R316:R332" si="125">K316+D316</f>
        <v>90.654136899999898</v>
      </c>
      <c r="S316" s="6">
        <f t="shared" ref="S316:S332" si="126">L316+E316</f>
        <v>1450.122324139998</v>
      </c>
      <c r="T316" s="6">
        <f t="shared" ref="T316:T332" si="127">M316+F316</f>
        <v>3468.2471975999997</v>
      </c>
      <c r="U316" s="6">
        <f t="shared" ref="U316:U332" si="128">N316+G316</f>
        <v>795.94886211000005</v>
      </c>
      <c r="V316" s="6">
        <f t="shared" ref="V316:V332" si="129">O316+H316</f>
        <v>27654.270558240001</v>
      </c>
      <c r="W316" s="6">
        <f t="shared" ref="W316:W332" si="130">P316+I316</f>
        <v>8080.9849970099986</v>
      </c>
      <c r="X316" s="7">
        <f t="shared" ref="X316:X332" si="131">R316/$Q316</f>
        <v>2.1823215976124024E-3</v>
      </c>
      <c r="Y316" s="7">
        <f t="shared" ref="Y316:Y332" si="132">S316/$Q316</f>
        <v>3.4908867652024542E-2</v>
      </c>
      <c r="Z316" s="7">
        <f t="shared" ref="Z316:Z332" si="133">T316/$Q316</f>
        <v>8.3491289245082187E-2</v>
      </c>
      <c r="AA316" s="7">
        <f t="shared" ref="AA316:AA332" si="134">U316/$Q316</f>
        <v>1.9160916994816937E-2</v>
      </c>
      <c r="AB316" s="7">
        <f t="shared" ref="AB316:AB332" si="135">V316/$Q316</f>
        <v>0.66572264619359045</v>
      </c>
      <c r="AC316" s="7">
        <f t="shared" ref="AC316:AC332" si="136">W316/$Q316</f>
        <v>0.19453395831687342</v>
      </c>
      <c r="AD316" s="12">
        <f t="shared" si="121"/>
        <v>1</v>
      </c>
      <c r="AS316" s="6">
        <v>85975</v>
      </c>
      <c r="AT316" s="2">
        <f t="shared" si="122"/>
        <v>0.29303593318988075</v>
      </c>
    </row>
    <row r="317" spans="1:46">
      <c r="A317" s="1" t="s">
        <v>10</v>
      </c>
      <c r="B317" s="1">
        <v>1992</v>
      </c>
      <c r="C317" s="6">
        <v>28684.5990539999</v>
      </c>
      <c r="D317" s="6">
        <v>86.577643730000005</v>
      </c>
      <c r="E317" s="6">
        <v>909.73699237000005</v>
      </c>
      <c r="F317" s="6">
        <v>2206.1007755999899</v>
      </c>
      <c r="G317" s="6">
        <v>796.28899813999897</v>
      </c>
      <c r="H317" s="6">
        <v>19557.23588185</v>
      </c>
      <c r="I317" s="6">
        <f t="shared" si="123"/>
        <v>5128.6587623099113</v>
      </c>
      <c r="J317" s="6">
        <v>18564.558951999901</v>
      </c>
      <c r="K317" s="6">
        <v>18.738516000000001</v>
      </c>
      <c r="L317" s="6">
        <v>660.27045135000003</v>
      </c>
      <c r="M317" s="6">
        <v>1937.5838129000001</v>
      </c>
      <c r="N317" s="6">
        <v>151.13800727</v>
      </c>
      <c r="O317" s="6">
        <v>11992.905811430001</v>
      </c>
      <c r="P317" s="6">
        <v>3803.9223530499003</v>
      </c>
      <c r="Q317" s="6">
        <f t="shared" si="124"/>
        <v>47249.158005999801</v>
      </c>
      <c r="R317" s="6">
        <f t="shared" si="125"/>
        <v>105.31615973000001</v>
      </c>
      <c r="S317" s="6">
        <f t="shared" si="126"/>
        <v>1570.0074437200001</v>
      </c>
      <c r="T317" s="6">
        <f t="shared" si="127"/>
        <v>4143.6845884999902</v>
      </c>
      <c r="U317" s="6">
        <f t="shared" si="128"/>
        <v>947.42700540999897</v>
      </c>
      <c r="V317" s="6">
        <f t="shared" si="129"/>
        <v>31550.141693279998</v>
      </c>
      <c r="W317" s="6">
        <f t="shared" si="130"/>
        <v>8932.5811153598115</v>
      </c>
      <c r="X317" s="7">
        <f t="shared" si="131"/>
        <v>2.228953153337182E-3</v>
      </c>
      <c r="Y317" s="7">
        <f t="shared" si="132"/>
        <v>3.322826289350251E-2</v>
      </c>
      <c r="Z317" s="7">
        <f t="shared" si="133"/>
        <v>8.7698591115080105E-2</v>
      </c>
      <c r="AA317" s="7">
        <f t="shared" si="134"/>
        <v>2.005172251513334E-2</v>
      </c>
      <c r="AB317" s="7">
        <f t="shared" si="135"/>
        <v>0.66773976563293869</v>
      </c>
      <c r="AC317" s="7">
        <f t="shared" si="136"/>
        <v>0.18905270469000809</v>
      </c>
      <c r="AD317" s="12">
        <f t="shared" si="121"/>
        <v>1</v>
      </c>
      <c r="AS317" s="6">
        <v>103394</v>
      </c>
      <c r="AT317" s="2">
        <f t="shared" si="122"/>
        <v>0.27743001580362403</v>
      </c>
    </row>
    <row r="318" spans="1:46">
      <c r="A318" s="1" t="s">
        <v>10</v>
      </c>
      <c r="B318" s="1">
        <v>1993</v>
      </c>
      <c r="C318" s="6">
        <v>26606.3149349999</v>
      </c>
      <c r="D318" s="6">
        <v>146.71821137000001</v>
      </c>
      <c r="E318" s="6">
        <v>717.96864933999996</v>
      </c>
      <c r="F318" s="6">
        <v>3127.0281221999999</v>
      </c>
      <c r="G318" s="6">
        <v>739.88899953999896</v>
      </c>
      <c r="H318" s="6">
        <v>17415.441126649999</v>
      </c>
      <c r="I318" s="6">
        <f t="shared" si="123"/>
        <v>4459.2698258999008</v>
      </c>
      <c r="J318" s="6">
        <v>15417.361884</v>
      </c>
      <c r="K318" s="6">
        <v>30.099864</v>
      </c>
      <c r="L318" s="6">
        <v>693.44537625999897</v>
      </c>
      <c r="M318" s="6">
        <v>2546.4753423000002</v>
      </c>
      <c r="N318" s="6">
        <v>123.95911642999999</v>
      </c>
      <c r="O318" s="6">
        <v>9109.5968924600002</v>
      </c>
      <c r="P318" s="6">
        <v>2913.785292550001</v>
      </c>
      <c r="Q318" s="6">
        <f t="shared" si="124"/>
        <v>42023.676818999898</v>
      </c>
      <c r="R318" s="6">
        <f t="shared" si="125"/>
        <v>176.81807537</v>
      </c>
      <c r="S318" s="6">
        <f t="shared" si="126"/>
        <v>1411.4140255999989</v>
      </c>
      <c r="T318" s="6">
        <f t="shared" si="127"/>
        <v>5673.5034644999996</v>
      </c>
      <c r="U318" s="6">
        <f t="shared" si="128"/>
        <v>863.84811596999896</v>
      </c>
      <c r="V318" s="6">
        <f t="shared" si="129"/>
        <v>26525.038019109998</v>
      </c>
      <c r="W318" s="6">
        <f t="shared" si="130"/>
        <v>7373.0551184499018</v>
      </c>
      <c r="X318" s="7">
        <f t="shared" si="131"/>
        <v>4.2075822192230543E-3</v>
      </c>
      <c r="Y318" s="7">
        <f t="shared" si="132"/>
        <v>3.3586162193258287E-2</v>
      </c>
      <c r="Z318" s="7">
        <f t="shared" si="133"/>
        <v>0.13500730764079344</v>
      </c>
      <c r="AA318" s="7">
        <f t="shared" si="134"/>
        <v>2.0556224046998018E-2</v>
      </c>
      <c r="AB318" s="7">
        <f t="shared" si="135"/>
        <v>0.63119269961445645</v>
      </c>
      <c r="AC318" s="7">
        <f t="shared" si="136"/>
        <v>0.17545002428527076</v>
      </c>
      <c r="AD318" s="12">
        <f t="shared" si="121"/>
        <v>1</v>
      </c>
      <c r="AS318" s="6">
        <v>90982</v>
      </c>
      <c r="AT318" s="2">
        <f t="shared" si="122"/>
        <v>0.29243493146995997</v>
      </c>
    </row>
    <row r="319" spans="1:46">
      <c r="A319" s="1" t="s">
        <v>10</v>
      </c>
      <c r="B319" s="1">
        <v>1994</v>
      </c>
      <c r="C319" s="6">
        <v>26947.480449999901</v>
      </c>
      <c r="D319" s="6">
        <v>139.38035851999999</v>
      </c>
      <c r="E319" s="6">
        <v>926.83100876999902</v>
      </c>
      <c r="F319" s="6">
        <v>1866.1701780000001</v>
      </c>
      <c r="G319" s="6">
        <v>668.74424550000003</v>
      </c>
      <c r="H319" s="6">
        <v>18182.003173739999</v>
      </c>
      <c r="I319" s="6">
        <f t="shared" si="123"/>
        <v>5164.3514854699024</v>
      </c>
      <c r="J319" s="6">
        <v>17980.732691000001</v>
      </c>
      <c r="K319" s="6">
        <v>17.766413</v>
      </c>
      <c r="L319" s="6">
        <v>914.87414889000001</v>
      </c>
      <c r="M319" s="6">
        <v>1955.7405925</v>
      </c>
      <c r="N319" s="6">
        <v>148.26622191999999</v>
      </c>
      <c r="O319" s="6">
        <v>11596.66593922</v>
      </c>
      <c r="P319" s="6">
        <v>3347.4193754699991</v>
      </c>
      <c r="Q319" s="6">
        <f t="shared" si="124"/>
        <v>44928.213140999898</v>
      </c>
      <c r="R319" s="6">
        <f t="shared" si="125"/>
        <v>157.14677151999999</v>
      </c>
      <c r="S319" s="6">
        <f t="shared" si="126"/>
        <v>1841.705157659999</v>
      </c>
      <c r="T319" s="6">
        <f t="shared" si="127"/>
        <v>3821.9107705000001</v>
      </c>
      <c r="U319" s="6">
        <f t="shared" si="128"/>
        <v>817.01046742000005</v>
      </c>
      <c r="V319" s="6">
        <f t="shared" si="129"/>
        <v>29778.66911296</v>
      </c>
      <c r="W319" s="6">
        <f t="shared" si="130"/>
        <v>8511.7708609399015</v>
      </c>
      <c r="X319" s="7">
        <f t="shared" si="131"/>
        <v>3.4977302797870096E-3</v>
      </c>
      <c r="Y319" s="7">
        <f t="shared" si="132"/>
        <v>4.0992174602629008E-2</v>
      </c>
      <c r="Z319" s="7">
        <f t="shared" si="133"/>
        <v>8.5067054826007751E-2</v>
      </c>
      <c r="AA319" s="7">
        <f t="shared" si="134"/>
        <v>1.8184797709535998E-2</v>
      </c>
      <c r="AB319" s="7">
        <f t="shared" si="135"/>
        <v>0.66280555203707936</v>
      </c>
      <c r="AC319" s="7">
        <f t="shared" si="136"/>
        <v>0.18945269054496094</v>
      </c>
      <c r="AD319" s="12">
        <f t="shared" si="121"/>
        <v>1</v>
      </c>
      <c r="AS319" s="6">
        <v>95335</v>
      </c>
      <c r="AT319" s="2">
        <f t="shared" si="122"/>
        <v>0.2826609372213762</v>
      </c>
    </row>
    <row r="320" spans="1:46">
      <c r="A320" s="1" t="s">
        <v>10</v>
      </c>
      <c r="B320" s="1">
        <v>1995</v>
      </c>
      <c r="C320" s="6">
        <v>33004.954839999897</v>
      </c>
      <c r="D320" s="6">
        <v>164.63659727999899</v>
      </c>
      <c r="E320" s="6">
        <v>890.21806401999902</v>
      </c>
      <c r="F320" s="6">
        <v>2126.5649274000002</v>
      </c>
      <c r="G320" s="6">
        <v>647.98392376000004</v>
      </c>
      <c r="H320" s="6">
        <v>22652.8311586399</v>
      </c>
      <c r="I320" s="6">
        <f t="shared" si="123"/>
        <v>6522.720168900003</v>
      </c>
      <c r="J320" s="6">
        <v>23369.993903999901</v>
      </c>
      <c r="K320" s="6">
        <v>33.738011999999898</v>
      </c>
      <c r="L320" s="6">
        <v>1112.2058551</v>
      </c>
      <c r="M320" s="6">
        <v>2448.8175811000001</v>
      </c>
      <c r="N320" s="6">
        <v>183.27834912</v>
      </c>
      <c r="O320" s="6">
        <v>15414.1936092</v>
      </c>
      <c r="P320" s="6">
        <v>4177.7604974798996</v>
      </c>
      <c r="Q320" s="6">
        <f t="shared" si="124"/>
        <v>56374.948743999797</v>
      </c>
      <c r="R320" s="6">
        <f t="shared" si="125"/>
        <v>198.37460927999888</v>
      </c>
      <c r="S320" s="6">
        <f t="shared" si="126"/>
        <v>2002.423919119999</v>
      </c>
      <c r="T320" s="6">
        <f t="shared" si="127"/>
        <v>4575.3825085000008</v>
      </c>
      <c r="U320" s="6">
        <f t="shared" si="128"/>
        <v>831.26227288000007</v>
      </c>
      <c r="V320" s="6">
        <f t="shared" si="129"/>
        <v>38067.024767839903</v>
      </c>
      <c r="W320" s="6">
        <f t="shared" si="130"/>
        <v>10700.480666379903</v>
      </c>
      <c r="X320" s="7">
        <f t="shared" si="131"/>
        <v>3.5188432752431133E-3</v>
      </c>
      <c r="Y320" s="7">
        <f t="shared" si="132"/>
        <v>3.5519747046033896E-2</v>
      </c>
      <c r="Z320" s="7">
        <f t="shared" si="133"/>
        <v>8.1159852211608027E-2</v>
      </c>
      <c r="AA320" s="7">
        <f t="shared" si="134"/>
        <v>1.4745242193563405E-2</v>
      </c>
      <c r="AB320" s="7">
        <f t="shared" si="135"/>
        <v>0.67524717300770087</v>
      </c>
      <c r="AC320" s="7">
        <f t="shared" si="136"/>
        <v>0.18980914226585077</v>
      </c>
      <c r="AD320" s="12">
        <f t="shared" si="121"/>
        <v>1</v>
      </c>
      <c r="AS320" s="6">
        <v>113017</v>
      </c>
      <c r="AT320" s="2">
        <f t="shared" si="122"/>
        <v>0.29203531185573761</v>
      </c>
    </row>
    <row r="321" spans="1:46">
      <c r="A321" s="1" t="s">
        <v>10</v>
      </c>
      <c r="B321" s="1">
        <v>1996</v>
      </c>
      <c r="C321" s="6">
        <v>34835.111497999897</v>
      </c>
      <c r="D321" s="6">
        <v>193.75786987999899</v>
      </c>
      <c r="E321" s="6">
        <v>906.26166445000001</v>
      </c>
      <c r="F321" s="6">
        <v>2336.2377587000001</v>
      </c>
      <c r="G321" s="6">
        <v>649.61309807999896</v>
      </c>
      <c r="H321" s="6">
        <v>24394.280362149999</v>
      </c>
      <c r="I321" s="6">
        <f t="shared" si="123"/>
        <v>6354.9607447398957</v>
      </c>
      <c r="J321" s="6">
        <v>23180.973974</v>
      </c>
      <c r="K321" s="6">
        <v>32.360433999999898</v>
      </c>
      <c r="L321" s="6">
        <v>1067.9674474000001</v>
      </c>
      <c r="M321" s="6">
        <v>2465.49611</v>
      </c>
      <c r="N321" s="6">
        <v>163.75534547999899</v>
      </c>
      <c r="O321" s="6">
        <v>15204.18610424</v>
      </c>
      <c r="P321" s="6">
        <v>4247.208532880004</v>
      </c>
      <c r="Q321" s="6">
        <f t="shared" si="124"/>
        <v>58016.085471999897</v>
      </c>
      <c r="R321" s="6">
        <f t="shared" si="125"/>
        <v>226.1183038799989</v>
      </c>
      <c r="S321" s="6">
        <f t="shared" si="126"/>
        <v>1974.2291118500002</v>
      </c>
      <c r="T321" s="6">
        <f t="shared" si="127"/>
        <v>4801.7338687000001</v>
      </c>
      <c r="U321" s="6">
        <f t="shared" si="128"/>
        <v>813.36844355999801</v>
      </c>
      <c r="V321" s="6">
        <f t="shared" si="129"/>
        <v>39598.466466389997</v>
      </c>
      <c r="W321" s="6">
        <f t="shared" si="130"/>
        <v>10602.1692776199</v>
      </c>
      <c r="X321" s="7">
        <f t="shared" si="131"/>
        <v>3.8975105273024598E-3</v>
      </c>
      <c r="Y321" s="7">
        <f t="shared" si="132"/>
        <v>3.4028995506820529E-2</v>
      </c>
      <c r="Z321" s="7">
        <f t="shared" si="133"/>
        <v>8.2765561130756476E-2</v>
      </c>
      <c r="AA321" s="7">
        <f t="shared" si="134"/>
        <v>1.4019705689253219E-2</v>
      </c>
      <c r="AB321" s="7">
        <f t="shared" si="135"/>
        <v>0.6825428869291994</v>
      </c>
      <c r="AC321" s="7">
        <f t="shared" si="136"/>
        <v>0.1827453402166678</v>
      </c>
      <c r="AD321" s="12">
        <f t="shared" si="121"/>
        <v>0.99999999999999989</v>
      </c>
      <c r="AS321" s="6">
        <v>117658</v>
      </c>
      <c r="AT321" s="2">
        <f t="shared" si="122"/>
        <v>0.29607091313807726</v>
      </c>
    </row>
    <row r="322" spans="1:46">
      <c r="A322" s="1" t="s">
        <v>10</v>
      </c>
      <c r="B322" s="1">
        <v>1997</v>
      </c>
      <c r="C322" s="6">
        <v>36257.106712000001</v>
      </c>
      <c r="D322" s="6">
        <v>205.40883742</v>
      </c>
      <c r="E322" s="6">
        <v>909.77097558000003</v>
      </c>
      <c r="F322" s="6">
        <v>2783.9597119999898</v>
      </c>
      <c r="G322" s="6">
        <v>724.94216348999896</v>
      </c>
      <c r="H322" s="6">
        <v>25525.622259290001</v>
      </c>
      <c r="I322" s="6">
        <f t="shared" si="123"/>
        <v>6107.402764220009</v>
      </c>
      <c r="J322" s="6">
        <v>23524.898734999901</v>
      </c>
      <c r="K322" s="6">
        <v>46.647280000000002</v>
      </c>
      <c r="L322" s="6">
        <v>1124.4098162</v>
      </c>
      <c r="M322" s="6">
        <v>2815.2406839</v>
      </c>
      <c r="N322" s="6">
        <v>145.27247789</v>
      </c>
      <c r="O322" s="6">
        <v>15239.054858809901</v>
      </c>
      <c r="P322" s="6">
        <v>4154.2736181999971</v>
      </c>
      <c r="Q322" s="6">
        <f t="shared" si="124"/>
        <v>59782.005446999901</v>
      </c>
      <c r="R322" s="6">
        <f t="shared" si="125"/>
        <v>252.05611741999999</v>
      </c>
      <c r="S322" s="6">
        <f t="shared" si="126"/>
        <v>2034.1807917800002</v>
      </c>
      <c r="T322" s="6">
        <f t="shared" si="127"/>
        <v>5599.2003958999903</v>
      </c>
      <c r="U322" s="6">
        <f t="shared" si="128"/>
        <v>870.21464137999897</v>
      </c>
      <c r="V322" s="6">
        <f t="shared" si="129"/>
        <v>40764.677118099906</v>
      </c>
      <c r="W322" s="6">
        <f t="shared" si="130"/>
        <v>10261.676382420006</v>
      </c>
      <c r="X322" s="7">
        <f t="shared" si="131"/>
        <v>4.2162539636356276E-3</v>
      </c>
      <c r="Y322" s="7">
        <f t="shared" si="132"/>
        <v>3.4026640233463155E-2</v>
      </c>
      <c r="Z322" s="7">
        <f t="shared" si="133"/>
        <v>9.3660297175276186E-2</v>
      </c>
      <c r="AA322" s="7">
        <f t="shared" si="134"/>
        <v>1.4556464522614469E-2</v>
      </c>
      <c r="AB322" s="7">
        <f t="shared" si="135"/>
        <v>0.68188875253173087</v>
      </c>
      <c r="AC322" s="7">
        <f t="shared" si="136"/>
        <v>0.17165159157327964</v>
      </c>
      <c r="AD322" s="12">
        <f t="shared" si="121"/>
        <v>1</v>
      </c>
      <c r="AS322" s="6">
        <v>112134</v>
      </c>
      <c r="AT322" s="2">
        <f t="shared" si="122"/>
        <v>0.32333731706708047</v>
      </c>
    </row>
    <row r="323" spans="1:46">
      <c r="A323" s="1" t="s">
        <v>10</v>
      </c>
      <c r="B323" s="1">
        <v>1998</v>
      </c>
      <c r="C323" s="6">
        <v>37994.998873999903</v>
      </c>
      <c r="D323" s="6">
        <v>254.08652727</v>
      </c>
      <c r="E323" s="6">
        <v>866.96984164000003</v>
      </c>
      <c r="F323" s="6">
        <v>2692.1372313000002</v>
      </c>
      <c r="G323" s="6">
        <v>921.91937335</v>
      </c>
      <c r="H323" s="6">
        <v>26995.686565869899</v>
      </c>
      <c r="I323" s="6">
        <f t="shared" si="123"/>
        <v>6264.1993345699993</v>
      </c>
      <c r="J323" s="6">
        <v>24217.867862999901</v>
      </c>
      <c r="K323" s="6">
        <v>19.674928000000001</v>
      </c>
      <c r="L323" s="6">
        <v>1254.9077259000001</v>
      </c>
      <c r="M323" s="6">
        <v>2969.2338761000001</v>
      </c>
      <c r="N323" s="6">
        <v>123.788568549999</v>
      </c>
      <c r="O323" s="6">
        <v>15894.458018920001</v>
      </c>
      <c r="P323" s="6">
        <v>3955.8047455299002</v>
      </c>
      <c r="Q323" s="6">
        <f t="shared" si="124"/>
        <v>62212.8667369998</v>
      </c>
      <c r="R323" s="6">
        <f t="shared" si="125"/>
        <v>273.76145527</v>
      </c>
      <c r="S323" s="6">
        <f t="shared" si="126"/>
        <v>2121.8775675400002</v>
      </c>
      <c r="T323" s="6">
        <f t="shared" si="127"/>
        <v>5661.3711074000003</v>
      </c>
      <c r="U323" s="6">
        <f t="shared" si="128"/>
        <v>1045.707941899999</v>
      </c>
      <c r="V323" s="6">
        <f t="shared" si="129"/>
        <v>42890.144584789901</v>
      </c>
      <c r="W323" s="6">
        <f t="shared" si="130"/>
        <v>10220.0040800999</v>
      </c>
      <c r="X323" s="7">
        <f t="shared" si="131"/>
        <v>4.4003993004743842E-3</v>
      </c>
      <c r="Y323" s="7">
        <f t="shared" si="132"/>
        <v>3.4106731916246164E-2</v>
      </c>
      <c r="Z323" s="7">
        <f t="shared" si="133"/>
        <v>9.1000003766632698E-2</v>
      </c>
      <c r="AA323" s="7">
        <f t="shared" si="134"/>
        <v>1.6808547761038732E-2</v>
      </c>
      <c r="AB323" s="7">
        <f t="shared" si="135"/>
        <v>0.68940955198391274</v>
      </c>
      <c r="AC323" s="7">
        <f t="shared" si="136"/>
        <v>0.16427476527169524</v>
      </c>
      <c r="AD323" s="12">
        <f t="shared" si="121"/>
        <v>1</v>
      </c>
      <c r="AS323" s="6">
        <v>118711</v>
      </c>
      <c r="AT323" s="2">
        <f t="shared" si="122"/>
        <v>0.32006300068232851</v>
      </c>
    </row>
    <row r="324" spans="1:46">
      <c r="A324" s="1" t="s">
        <v>10</v>
      </c>
      <c r="B324" s="1">
        <v>1999</v>
      </c>
      <c r="C324" s="6">
        <v>40259.967811000002</v>
      </c>
      <c r="D324" s="6">
        <v>251.94148598999999</v>
      </c>
      <c r="E324" s="6">
        <v>977.23460552999904</v>
      </c>
      <c r="F324" s="6">
        <v>2764.6965062999998</v>
      </c>
      <c r="G324" s="6">
        <v>942.78996954000002</v>
      </c>
      <c r="H324" s="6">
        <v>28871.5611787499</v>
      </c>
      <c r="I324" s="6">
        <f t="shared" si="123"/>
        <v>6451.7440648901029</v>
      </c>
      <c r="J324" s="6">
        <v>24493.549734</v>
      </c>
      <c r="K324" s="6">
        <v>32.432384999999897</v>
      </c>
      <c r="L324" s="6">
        <v>1338.5213509</v>
      </c>
      <c r="M324" s="6">
        <v>2989.2863201</v>
      </c>
      <c r="N324" s="6">
        <v>116.41846037000001</v>
      </c>
      <c r="O324" s="6">
        <v>16417.577385619901</v>
      </c>
      <c r="P324" s="6">
        <v>3599.3138320100988</v>
      </c>
      <c r="Q324" s="6">
        <f t="shared" si="124"/>
        <v>64753.517545000002</v>
      </c>
      <c r="R324" s="6">
        <f t="shared" si="125"/>
        <v>284.37387098999989</v>
      </c>
      <c r="S324" s="6">
        <f t="shared" si="126"/>
        <v>2315.7559564299991</v>
      </c>
      <c r="T324" s="6">
        <f t="shared" si="127"/>
        <v>5753.9828263999998</v>
      </c>
      <c r="U324" s="6">
        <f t="shared" si="128"/>
        <v>1059.2084299099999</v>
      </c>
      <c r="V324" s="6">
        <f t="shared" si="129"/>
        <v>45289.138564369801</v>
      </c>
      <c r="W324" s="6">
        <f t="shared" si="130"/>
        <v>10051.057896900202</v>
      </c>
      <c r="X324" s="7">
        <f t="shared" si="131"/>
        <v>4.391635879740066E-3</v>
      </c>
      <c r="Y324" s="7">
        <f t="shared" si="132"/>
        <v>3.5762627950221865E-2</v>
      </c>
      <c r="Z324" s="7">
        <f t="shared" si="133"/>
        <v>8.885977232667415E-2</v>
      </c>
      <c r="AA324" s="7">
        <f t="shared" si="134"/>
        <v>1.6357542726137007E-2</v>
      </c>
      <c r="AB324" s="7">
        <f t="shared" si="135"/>
        <v>0.69940816007248463</v>
      </c>
      <c r="AC324" s="7">
        <f t="shared" si="136"/>
        <v>0.15522026104474232</v>
      </c>
      <c r="AD324" s="12">
        <f t="shared" si="121"/>
        <v>1</v>
      </c>
      <c r="AS324" s="6">
        <v>121823</v>
      </c>
      <c r="AT324" s="2">
        <f t="shared" si="122"/>
        <v>0.33047920188305985</v>
      </c>
    </row>
    <row r="325" spans="1:46">
      <c r="A325" s="1" t="s">
        <v>10</v>
      </c>
      <c r="B325" s="1">
        <v>2000</v>
      </c>
      <c r="C325" s="6">
        <v>39788.669166</v>
      </c>
      <c r="D325" s="6">
        <v>298.95991114999998</v>
      </c>
      <c r="E325" s="6">
        <v>942.98956337000004</v>
      </c>
      <c r="F325" s="6">
        <v>2530.8014852000001</v>
      </c>
      <c r="G325" s="6">
        <v>811.03264205000005</v>
      </c>
      <c r="H325" s="6">
        <v>27658.14964322</v>
      </c>
      <c r="I325" s="6">
        <f t="shared" si="123"/>
        <v>7546.7359210100039</v>
      </c>
      <c r="J325" s="6">
        <v>24364.79794</v>
      </c>
      <c r="K325" s="6">
        <v>48.6820039999999</v>
      </c>
      <c r="L325" s="6">
        <v>1558.2848282999901</v>
      </c>
      <c r="M325" s="6">
        <v>2585.6401233000001</v>
      </c>
      <c r="N325" s="6">
        <v>119.98655547</v>
      </c>
      <c r="O325" s="6">
        <v>16209.051320009899</v>
      </c>
      <c r="P325" s="6">
        <v>3843.1531089201108</v>
      </c>
      <c r="Q325" s="6">
        <f t="shared" si="124"/>
        <v>64153.467105999996</v>
      </c>
      <c r="R325" s="6">
        <f t="shared" si="125"/>
        <v>347.64191514999987</v>
      </c>
      <c r="S325" s="6">
        <f t="shared" si="126"/>
        <v>2501.2743916699901</v>
      </c>
      <c r="T325" s="6">
        <f t="shared" si="127"/>
        <v>5116.4416085000003</v>
      </c>
      <c r="U325" s="6">
        <f t="shared" si="128"/>
        <v>931.01919752000003</v>
      </c>
      <c r="V325" s="6">
        <f t="shared" si="129"/>
        <v>43867.200963229901</v>
      </c>
      <c r="W325" s="6">
        <f t="shared" si="130"/>
        <v>11389.889029930115</v>
      </c>
      <c r="X325" s="7">
        <f t="shared" si="131"/>
        <v>5.4189107905204146E-3</v>
      </c>
      <c r="Y325" s="7">
        <f t="shared" si="132"/>
        <v>3.8988919921306278E-2</v>
      </c>
      <c r="Z325" s="7">
        <f t="shared" si="133"/>
        <v>7.975315815817352E-2</v>
      </c>
      <c r="AA325" s="7">
        <f t="shared" si="134"/>
        <v>1.4512375394796485E-2</v>
      </c>
      <c r="AB325" s="7">
        <f t="shared" si="135"/>
        <v>0.68378535006921226</v>
      </c>
      <c r="AC325" s="7">
        <f t="shared" si="136"/>
        <v>0.1775412856659912</v>
      </c>
      <c r="AD325" s="12">
        <f t="shared" si="121"/>
        <v>1.0000000000000002</v>
      </c>
      <c r="AS325" s="6">
        <v>112980</v>
      </c>
      <c r="AT325" s="2">
        <f t="shared" si="122"/>
        <v>0.35217444827403077</v>
      </c>
    </row>
    <row r="326" spans="1:46">
      <c r="A326" s="1" t="s">
        <v>10</v>
      </c>
      <c r="B326" s="1">
        <v>2001</v>
      </c>
      <c r="C326" s="6">
        <v>39635.389281000003</v>
      </c>
      <c r="D326" s="6">
        <v>266.19967430000003</v>
      </c>
      <c r="E326" s="6">
        <v>1157.8803055000001</v>
      </c>
      <c r="F326" s="6">
        <v>2257.6492066999899</v>
      </c>
      <c r="G326" s="6">
        <v>577.13938547999896</v>
      </c>
      <c r="H326" s="6">
        <v>27920.00388149</v>
      </c>
      <c r="I326" s="6">
        <f t="shared" si="123"/>
        <v>7456.516827530013</v>
      </c>
      <c r="J326" s="6">
        <v>24086.378809000002</v>
      </c>
      <c r="K326" s="6">
        <v>53.7893189999999</v>
      </c>
      <c r="L326" s="6">
        <v>1477.0535762</v>
      </c>
      <c r="M326" s="6">
        <v>2367.5761732000001</v>
      </c>
      <c r="N326" s="6">
        <v>111.91446544999999</v>
      </c>
      <c r="O326" s="6">
        <v>16177.107207069899</v>
      </c>
      <c r="P326" s="6">
        <v>3898.9380680801023</v>
      </c>
      <c r="Q326" s="6">
        <f t="shared" si="124"/>
        <v>63721.768090000005</v>
      </c>
      <c r="R326" s="6">
        <f t="shared" si="125"/>
        <v>319.98899329999995</v>
      </c>
      <c r="S326" s="6">
        <f t="shared" si="126"/>
        <v>2634.9338816999998</v>
      </c>
      <c r="T326" s="6">
        <f t="shared" si="127"/>
        <v>4625.22537989999</v>
      </c>
      <c r="U326" s="6">
        <f t="shared" si="128"/>
        <v>689.05385092999893</v>
      </c>
      <c r="V326" s="6">
        <f t="shared" si="129"/>
        <v>44097.111088559897</v>
      </c>
      <c r="W326" s="6">
        <f t="shared" si="130"/>
        <v>11355.454895610115</v>
      </c>
      <c r="X326" s="7">
        <f t="shared" si="131"/>
        <v>5.021659048255701E-3</v>
      </c>
      <c r="Y326" s="7">
        <f t="shared" si="132"/>
        <v>4.1350608444800915E-2</v>
      </c>
      <c r="Z326" s="7">
        <f t="shared" si="133"/>
        <v>7.2584699366272556E-2</v>
      </c>
      <c r="AA326" s="7">
        <f t="shared" si="134"/>
        <v>1.0813476643598243E-2</v>
      </c>
      <c r="AB326" s="7">
        <f t="shared" si="135"/>
        <v>0.69202585568996711</v>
      </c>
      <c r="AC326" s="7">
        <f t="shared" si="136"/>
        <v>0.17820370080710538</v>
      </c>
      <c r="AD326" s="12">
        <f t="shared" ref="AD326:AD332" si="137">SUM(X326:AC326)</f>
        <v>0.99999999999999989</v>
      </c>
      <c r="AS326" s="6">
        <v>115812</v>
      </c>
      <c r="AT326" s="2">
        <f t="shared" ref="AT326:AT333" si="138">C326/AS326</f>
        <v>0.34223905364729046</v>
      </c>
    </row>
    <row r="327" spans="1:46">
      <c r="A327" s="1" t="s">
        <v>10</v>
      </c>
      <c r="B327" s="1">
        <v>2002</v>
      </c>
      <c r="C327" s="6">
        <v>40625.642479000002</v>
      </c>
      <c r="D327" s="6">
        <v>275.46455343999901</v>
      </c>
      <c r="E327" s="6">
        <v>735.23066988999904</v>
      </c>
      <c r="F327" s="6">
        <v>2184.2234696</v>
      </c>
      <c r="G327" s="6">
        <v>559.86375964000001</v>
      </c>
      <c r="H327" s="6">
        <v>29656.526297529901</v>
      </c>
      <c r="I327" s="6">
        <f t="shared" si="123"/>
        <v>7214.3337289001029</v>
      </c>
      <c r="J327" s="6">
        <v>25839.048674000001</v>
      </c>
      <c r="K327" s="6">
        <v>75.960656</v>
      </c>
      <c r="L327" s="6">
        <v>1572.3341740000001</v>
      </c>
      <c r="M327" s="6">
        <v>2567.0226278999999</v>
      </c>
      <c r="N327" s="6">
        <v>114.00963883999999</v>
      </c>
      <c r="O327" s="6">
        <v>17374.427844170001</v>
      </c>
      <c r="P327" s="6">
        <v>4135.2937330899986</v>
      </c>
      <c r="Q327" s="6">
        <f t="shared" si="124"/>
        <v>66464.691153000007</v>
      </c>
      <c r="R327" s="6">
        <f t="shared" si="125"/>
        <v>351.42520943999898</v>
      </c>
      <c r="S327" s="6">
        <f t="shared" si="126"/>
        <v>2307.5648438899989</v>
      </c>
      <c r="T327" s="6">
        <f t="shared" si="127"/>
        <v>4751.2460974999995</v>
      </c>
      <c r="U327" s="6">
        <f t="shared" si="128"/>
        <v>673.87339847999999</v>
      </c>
      <c r="V327" s="6">
        <f t="shared" si="129"/>
        <v>47030.954141699898</v>
      </c>
      <c r="W327" s="6">
        <f t="shared" si="130"/>
        <v>11349.627461990101</v>
      </c>
      <c r="X327" s="7">
        <f t="shared" si="131"/>
        <v>5.287397012513414E-3</v>
      </c>
      <c r="Y327" s="7">
        <f t="shared" si="132"/>
        <v>3.4718657438399046E-2</v>
      </c>
      <c r="Z327" s="7">
        <f t="shared" si="133"/>
        <v>7.1485265560969111E-2</v>
      </c>
      <c r="AA327" s="7">
        <f t="shared" si="134"/>
        <v>1.0138817871413271E-2</v>
      </c>
      <c r="AB327" s="7">
        <f t="shared" si="135"/>
        <v>0.70760810478206926</v>
      </c>
      <c r="AC327" s="7">
        <f t="shared" si="136"/>
        <v>0.17076175733463578</v>
      </c>
      <c r="AD327" s="12">
        <f t="shared" si="137"/>
        <v>0.99999999999999978</v>
      </c>
      <c r="AS327" s="6">
        <v>127906</v>
      </c>
      <c r="AT327" s="2">
        <f t="shared" si="138"/>
        <v>0.31762108485137525</v>
      </c>
    </row>
    <row r="328" spans="1:46">
      <c r="A328" s="1" t="s">
        <v>10</v>
      </c>
      <c r="B328" s="1">
        <v>2003</v>
      </c>
      <c r="C328" s="6">
        <v>47582.946928999903</v>
      </c>
      <c r="D328" s="6">
        <v>356.34161943999902</v>
      </c>
      <c r="E328" s="6">
        <v>730.60138007</v>
      </c>
      <c r="F328" s="6">
        <v>2320.8071560999902</v>
      </c>
      <c r="G328" s="6">
        <v>609.05923651000001</v>
      </c>
      <c r="H328" s="6">
        <v>35005.374240539997</v>
      </c>
      <c r="I328" s="6">
        <f t="shared" si="123"/>
        <v>8560.7632963399155</v>
      </c>
      <c r="J328" s="6">
        <v>31829.400816000001</v>
      </c>
      <c r="K328" s="6">
        <v>169.59173200000001</v>
      </c>
      <c r="L328" s="6">
        <v>1906.4110985</v>
      </c>
      <c r="M328" s="6">
        <v>3273.3561749999899</v>
      </c>
      <c r="N328" s="6">
        <v>136.43324827999999</v>
      </c>
      <c r="O328" s="6">
        <v>21354.704502910001</v>
      </c>
      <c r="P328" s="6">
        <v>4988.9040593100108</v>
      </c>
      <c r="Q328" s="6">
        <f t="shared" si="124"/>
        <v>79412.347744999905</v>
      </c>
      <c r="R328" s="6">
        <f t="shared" si="125"/>
        <v>525.933351439999</v>
      </c>
      <c r="S328" s="6">
        <f t="shared" si="126"/>
        <v>2637.01247857</v>
      </c>
      <c r="T328" s="6">
        <f t="shared" si="127"/>
        <v>5594.1633310999805</v>
      </c>
      <c r="U328" s="6">
        <f t="shared" si="128"/>
        <v>745.49248478999993</v>
      </c>
      <c r="V328" s="6">
        <f t="shared" si="129"/>
        <v>56360.078743449994</v>
      </c>
      <c r="W328" s="6">
        <f t="shared" si="130"/>
        <v>13549.667355649926</v>
      </c>
      <c r="X328" s="7">
        <f t="shared" si="131"/>
        <v>6.6228158009988278E-3</v>
      </c>
      <c r="Y328" s="7">
        <f t="shared" si="132"/>
        <v>3.3206580002365385E-2</v>
      </c>
      <c r="Z328" s="7">
        <f t="shared" si="133"/>
        <v>7.0444502523251615E-2</v>
      </c>
      <c r="AA328" s="7">
        <f t="shared" si="134"/>
        <v>9.3876142181798031E-3</v>
      </c>
      <c r="AB328" s="7">
        <f t="shared" si="135"/>
        <v>0.70971429939871833</v>
      </c>
      <c r="AC328" s="7">
        <f t="shared" si="136"/>
        <v>0.17062418805648602</v>
      </c>
      <c r="AD328" s="12">
        <f t="shared" si="137"/>
        <v>1</v>
      </c>
      <c r="AS328" s="6">
        <v>156712</v>
      </c>
      <c r="AT328" s="2">
        <f t="shared" si="138"/>
        <v>0.30363307806039042</v>
      </c>
    </row>
    <row r="329" spans="1:46">
      <c r="A329" s="1" t="s">
        <v>10</v>
      </c>
      <c r="B329" s="1">
        <v>2004</v>
      </c>
      <c r="C329" s="6">
        <v>56409.082662000001</v>
      </c>
      <c r="D329" s="6">
        <v>483.54993817000002</v>
      </c>
      <c r="E329" s="6">
        <v>1043.6160665</v>
      </c>
      <c r="F329" s="6">
        <v>2696.8940468999899</v>
      </c>
      <c r="G329" s="6">
        <v>749.54939288000003</v>
      </c>
      <c r="H329" s="6">
        <v>40241.737115930002</v>
      </c>
      <c r="I329" s="6">
        <f t="shared" si="123"/>
        <v>11193.736101620008</v>
      </c>
      <c r="J329" s="6">
        <v>35712.169560000002</v>
      </c>
      <c r="K329" s="6">
        <v>125.50724200000001</v>
      </c>
      <c r="L329" s="6">
        <v>2133.5380721000001</v>
      </c>
      <c r="M329" s="6">
        <v>3465.2388144000001</v>
      </c>
      <c r="N329" s="6">
        <v>153.99127745000001</v>
      </c>
      <c r="O329" s="6">
        <v>23976.103546599999</v>
      </c>
      <c r="P329" s="6">
        <v>5857.7906074500061</v>
      </c>
      <c r="Q329" s="6">
        <f t="shared" si="124"/>
        <v>92121.25222200001</v>
      </c>
      <c r="R329" s="6">
        <f t="shared" si="125"/>
        <v>609.05718017000004</v>
      </c>
      <c r="S329" s="6">
        <f t="shared" si="126"/>
        <v>3177.1541385999999</v>
      </c>
      <c r="T329" s="6">
        <f t="shared" si="127"/>
        <v>6162.1328612999896</v>
      </c>
      <c r="U329" s="6">
        <f t="shared" si="128"/>
        <v>903.54067033000001</v>
      </c>
      <c r="V329" s="6">
        <f t="shared" si="129"/>
        <v>64217.840662529998</v>
      </c>
      <c r="W329" s="6">
        <f t="shared" si="130"/>
        <v>17051.526709070014</v>
      </c>
      <c r="X329" s="7">
        <f t="shared" si="131"/>
        <v>6.6114730909459735E-3</v>
      </c>
      <c r="Y329" s="7">
        <f t="shared" si="132"/>
        <v>3.4488829254551157E-2</v>
      </c>
      <c r="Z329" s="7">
        <f t="shared" si="133"/>
        <v>6.6891544705124789E-2</v>
      </c>
      <c r="AA329" s="7">
        <f t="shared" si="134"/>
        <v>9.8081674807522883E-3</v>
      </c>
      <c r="AB329" s="7">
        <f t="shared" si="135"/>
        <v>0.69710125637212916</v>
      </c>
      <c r="AC329" s="7">
        <f t="shared" si="136"/>
        <v>0.18509872909649658</v>
      </c>
      <c r="AD329" s="12">
        <f t="shared" si="137"/>
        <v>1</v>
      </c>
      <c r="AS329" s="6">
        <v>179195</v>
      </c>
      <c r="AT329" s="2">
        <f t="shared" si="138"/>
        <v>0.31479161060297439</v>
      </c>
    </row>
    <row r="330" spans="1:46">
      <c r="A330" s="1" t="s">
        <v>10</v>
      </c>
      <c r="B330" s="1">
        <v>2005</v>
      </c>
      <c r="C330" s="6">
        <v>62507.663788999896</v>
      </c>
      <c r="D330" s="6">
        <v>592.93095323</v>
      </c>
      <c r="E330" s="6">
        <v>1073.5179905</v>
      </c>
      <c r="F330" s="6">
        <v>2992.5855977000001</v>
      </c>
      <c r="G330" s="6">
        <v>633.58178437000004</v>
      </c>
      <c r="H330" s="6">
        <v>42180.786957910001</v>
      </c>
      <c r="I330" s="6">
        <f t="shared" si="123"/>
        <v>15034.260505289894</v>
      </c>
      <c r="J330" s="6">
        <v>38085.718895999897</v>
      </c>
      <c r="K330" s="6">
        <v>209.56296599999899</v>
      </c>
      <c r="L330" s="6">
        <v>2162.4597661999901</v>
      </c>
      <c r="M330" s="6">
        <v>3136.5427611</v>
      </c>
      <c r="N330" s="6">
        <v>156.28040103999899</v>
      </c>
      <c r="O330" s="6">
        <v>24098.637213030001</v>
      </c>
      <c r="P330" s="6">
        <v>8322.2357886299105</v>
      </c>
      <c r="Q330" s="6">
        <f t="shared" si="124"/>
        <v>100593.38268499979</v>
      </c>
      <c r="R330" s="6">
        <f t="shared" si="125"/>
        <v>802.49391922999894</v>
      </c>
      <c r="S330" s="6">
        <f t="shared" si="126"/>
        <v>3235.9777566999901</v>
      </c>
      <c r="T330" s="6">
        <f t="shared" si="127"/>
        <v>6129.1283588000006</v>
      </c>
      <c r="U330" s="6">
        <f t="shared" si="128"/>
        <v>789.86218540999903</v>
      </c>
      <c r="V330" s="6">
        <f t="shared" si="129"/>
        <v>66279.424170940008</v>
      </c>
      <c r="W330" s="6">
        <f t="shared" si="130"/>
        <v>23356.496293919805</v>
      </c>
      <c r="X330" s="7">
        <f t="shared" si="131"/>
        <v>7.9776014864013974E-3</v>
      </c>
      <c r="Y330" s="7">
        <f t="shared" si="132"/>
        <v>3.2168892926418412E-2</v>
      </c>
      <c r="Z330" s="7">
        <f t="shared" si="133"/>
        <v>6.0929737078162294E-2</v>
      </c>
      <c r="AA330" s="7">
        <f t="shared" si="134"/>
        <v>7.8520292719789532E-3</v>
      </c>
      <c r="AB330" s="7">
        <f t="shared" si="135"/>
        <v>0.65888453496477772</v>
      </c>
      <c r="AC330" s="7">
        <f t="shared" si="136"/>
        <v>0.23218720427226136</v>
      </c>
      <c r="AD330" s="12">
        <f t="shared" si="137"/>
        <v>1</v>
      </c>
      <c r="AS330" s="6">
        <v>185771</v>
      </c>
      <c r="AT330" s="2">
        <f t="shared" si="138"/>
        <v>0.33647697320356729</v>
      </c>
    </row>
    <row r="331" spans="1:46">
      <c r="A331" s="1" t="s">
        <v>10</v>
      </c>
      <c r="B331" s="1">
        <v>2006</v>
      </c>
      <c r="C331" s="6">
        <v>68405.504881000001</v>
      </c>
      <c r="D331" s="6">
        <v>818.93862344000001</v>
      </c>
      <c r="E331" s="6">
        <v>1030.9244856</v>
      </c>
      <c r="F331" s="6">
        <v>3741.3173206000001</v>
      </c>
      <c r="G331" s="6">
        <v>638.34000562999904</v>
      </c>
      <c r="H331" s="6">
        <v>45105.326574899897</v>
      </c>
      <c r="I331" s="6">
        <f t="shared" si="123"/>
        <v>17070.657870830102</v>
      </c>
      <c r="J331" s="6">
        <v>43358.436559000002</v>
      </c>
      <c r="K331" s="6">
        <v>264.87486100000001</v>
      </c>
      <c r="L331" s="6">
        <v>2832.6529860000001</v>
      </c>
      <c r="M331" s="6">
        <v>4036.8217789999899</v>
      </c>
      <c r="N331" s="6">
        <v>152.23886279999999</v>
      </c>
      <c r="O331" s="6">
        <v>26439.18124496</v>
      </c>
      <c r="P331" s="6">
        <v>9632.6668252400159</v>
      </c>
      <c r="Q331" s="6">
        <f t="shared" si="124"/>
        <v>111763.94144</v>
      </c>
      <c r="R331" s="6">
        <f t="shared" si="125"/>
        <v>1083.8134844400001</v>
      </c>
      <c r="S331" s="6">
        <f t="shared" si="126"/>
        <v>3863.5774716000001</v>
      </c>
      <c r="T331" s="6">
        <f t="shared" si="127"/>
        <v>7778.13909959999</v>
      </c>
      <c r="U331" s="6">
        <f t="shared" si="128"/>
        <v>790.57886842999903</v>
      </c>
      <c r="V331" s="6">
        <f t="shared" si="129"/>
        <v>71544.507819859893</v>
      </c>
      <c r="W331" s="6">
        <f t="shared" si="130"/>
        <v>26703.324696070118</v>
      </c>
      <c r="X331" s="7">
        <f t="shared" si="131"/>
        <v>9.6973448723785462E-3</v>
      </c>
      <c r="Y331" s="7">
        <f t="shared" si="132"/>
        <v>3.4569087505509508E-2</v>
      </c>
      <c r="Z331" s="7">
        <f t="shared" si="133"/>
        <v>6.959435216210276E-2</v>
      </c>
      <c r="AA331" s="7">
        <f t="shared" si="134"/>
        <v>7.0736487837127502E-3</v>
      </c>
      <c r="AB331" s="7">
        <f t="shared" si="135"/>
        <v>0.64013944835927483</v>
      </c>
      <c r="AC331" s="7">
        <f t="shared" si="136"/>
        <v>0.23892611831702165</v>
      </c>
      <c r="AD331" s="12">
        <f t="shared" si="137"/>
        <v>1</v>
      </c>
      <c r="AS331" s="6">
        <v>194974</v>
      </c>
      <c r="AT331" s="2">
        <f t="shared" si="138"/>
        <v>0.35084424016022647</v>
      </c>
    </row>
    <row r="332" spans="1:46">
      <c r="A332" s="1" t="s">
        <v>10</v>
      </c>
      <c r="B332" s="1">
        <v>2007</v>
      </c>
      <c r="C332" s="6">
        <v>68405.504881000001</v>
      </c>
      <c r="D332" s="6">
        <v>818.93862344000001</v>
      </c>
      <c r="E332" s="6">
        <v>1030.9244856</v>
      </c>
      <c r="F332" s="6">
        <v>3741.3173206000001</v>
      </c>
      <c r="G332" s="6">
        <v>638.34000562999904</v>
      </c>
      <c r="H332" s="6">
        <v>45105.326574899897</v>
      </c>
      <c r="I332" s="6">
        <f>C332-D332-E332-F332-G332-H332</f>
        <v>17070.657870830102</v>
      </c>
      <c r="J332" s="6">
        <v>43358.436559000002</v>
      </c>
      <c r="K332" s="6">
        <v>264.87486100000001</v>
      </c>
      <c r="L332" s="6">
        <v>2832.6529860000001</v>
      </c>
      <c r="M332" s="6">
        <v>4036.8217789999899</v>
      </c>
      <c r="N332" s="6">
        <v>152.23886279999999</v>
      </c>
      <c r="O332" s="6">
        <v>26439.18124496</v>
      </c>
      <c r="P332" s="6">
        <v>9632.6668252400159</v>
      </c>
      <c r="Q332" s="6">
        <f t="shared" si="124"/>
        <v>111763.94144</v>
      </c>
      <c r="R332" s="6">
        <f t="shared" si="125"/>
        <v>1083.8134844400001</v>
      </c>
      <c r="S332" s="6">
        <f t="shared" si="126"/>
        <v>3863.5774716000001</v>
      </c>
      <c r="T332" s="6">
        <f t="shared" si="127"/>
        <v>7778.13909959999</v>
      </c>
      <c r="U332" s="6">
        <f t="shared" si="128"/>
        <v>790.57886842999903</v>
      </c>
      <c r="V332" s="6">
        <f t="shared" si="129"/>
        <v>71544.507819859893</v>
      </c>
      <c r="W332" s="6">
        <f t="shared" si="130"/>
        <v>26703.324696070118</v>
      </c>
      <c r="X332" s="7">
        <f t="shared" si="131"/>
        <v>9.6973448723785462E-3</v>
      </c>
      <c r="Y332" s="7">
        <f t="shared" si="132"/>
        <v>3.4569087505509508E-2</v>
      </c>
      <c r="Z332" s="7">
        <f t="shared" si="133"/>
        <v>6.959435216210276E-2</v>
      </c>
      <c r="AA332" s="7">
        <f t="shared" si="134"/>
        <v>7.0736487837127502E-3</v>
      </c>
      <c r="AB332" s="7">
        <f t="shared" si="135"/>
        <v>0.64013944835927483</v>
      </c>
      <c r="AC332" s="7">
        <f t="shared" si="136"/>
        <v>0.23892611831702165</v>
      </c>
      <c r="AD332" s="12">
        <f t="shared" si="137"/>
        <v>1</v>
      </c>
      <c r="AS332" s="6">
        <v>223303</v>
      </c>
      <c r="AT332" s="2">
        <f t="shared" si="138"/>
        <v>0.30633491211940728</v>
      </c>
    </row>
    <row r="333" spans="1:46">
      <c r="A333" s="1" t="s">
        <v>10</v>
      </c>
      <c r="B333" s="1">
        <v>2008</v>
      </c>
      <c r="C333" s="6">
        <v>68405.504881000001</v>
      </c>
      <c r="D333" s="6">
        <v>818.93862344000001</v>
      </c>
      <c r="E333" s="6">
        <v>1030.9244856</v>
      </c>
      <c r="F333" s="6">
        <v>3741.3173206000001</v>
      </c>
      <c r="G333" s="6">
        <v>638.34000562999904</v>
      </c>
      <c r="H333" s="6">
        <v>45105.326574899897</v>
      </c>
      <c r="I333" s="6">
        <f>C333-D333-E333-F333-G333-H333</f>
        <v>17070.657870830102</v>
      </c>
      <c r="J333" s="6">
        <v>43358.436559000002</v>
      </c>
      <c r="K333" s="6">
        <v>264.87486100000001</v>
      </c>
      <c r="L333" s="6">
        <v>2832.6529860000001</v>
      </c>
      <c r="M333" s="6">
        <v>4036.8217789999899</v>
      </c>
      <c r="N333" s="6">
        <v>152.23886279999999</v>
      </c>
      <c r="O333" s="6">
        <v>26439.18124496</v>
      </c>
      <c r="P333" s="6">
        <v>9632.6668252400159</v>
      </c>
      <c r="Q333" s="6">
        <f t="shared" ref="Q333:W333" si="139">J333+C333</f>
        <v>111763.94144</v>
      </c>
      <c r="R333" s="6">
        <f t="shared" si="139"/>
        <v>1083.8134844400001</v>
      </c>
      <c r="S333" s="6">
        <f t="shared" si="139"/>
        <v>3863.5774716000001</v>
      </c>
      <c r="T333" s="6">
        <f t="shared" si="139"/>
        <v>7778.13909959999</v>
      </c>
      <c r="U333" s="6">
        <f t="shared" si="139"/>
        <v>790.57886842999903</v>
      </c>
      <c r="V333" s="6">
        <f t="shared" si="139"/>
        <v>71544.507819859893</v>
      </c>
      <c r="W333" s="6">
        <f t="shared" si="139"/>
        <v>26703.324696070118</v>
      </c>
      <c r="X333" s="7">
        <f t="shared" ref="X333:AC333" si="140">R333/$Q333</f>
        <v>9.6973448723785462E-3</v>
      </c>
      <c r="Y333" s="7">
        <f t="shared" si="140"/>
        <v>3.4569087505509508E-2</v>
      </c>
      <c r="Z333" s="7">
        <f t="shared" si="140"/>
        <v>6.959435216210276E-2</v>
      </c>
      <c r="AA333" s="7">
        <f t="shared" si="140"/>
        <v>7.0736487837127502E-3</v>
      </c>
      <c r="AB333" s="7">
        <f t="shared" si="140"/>
        <v>0.64013944835927483</v>
      </c>
      <c r="AC333" s="7">
        <f t="shared" si="140"/>
        <v>0.23892611831702165</v>
      </c>
      <c r="AD333" s="12">
        <f>SUM(X333:AC333)</f>
        <v>1</v>
      </c>
      <c r="AS333" s="6">
        <v>248835</v>
      </c>
      <c r="AT333" s="2">
        <f t="shared" si="138"/>
        <v>0.27490306782004137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80" zoomScaleNormal="8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L63" sqref="L63"/>
    </sheetView>
  </sheetViews>
  <sheetFormatPr baseColWidth="10" defaultColWidth="11.5703125" defaultRowHeight="12.75"/>
  <cols>
    <col min="1" max="10" width="11.5703125" style="1"/>
    <col min="11" max="11" width="11.5703125" style="63"/>
    <col min="12" max="12" width="18.7109375" style="1" bestFit="1" customWidth="1"/>
    <col min="13" max="16384" width="11.5703125" style="1"/>
  </cols>
  <sheetData>
    <row r="1" spans="1:12">
      <c r="A1" s="1" t="s">
        <v>126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8</v>
      </c>
      <c r="I1" s="1" t="s">
        <v>9</v>
      </c>
      <c r="J1" s="1" t="s">
        <v>10</v>
      </c>
      <c r="K1" s="63" t="s">
        <v>7</v>
      </c>
      <c r="L1" s="34" t="s">
        <v>136</v>
      </c>
    </row>
    <row r="2" spans="1:12">
      <c r="A2" s="1">
        <v>1982</v>
      </c>
      <c r="B2" s="3">
        <f>e!V4</f>
        <v>-0.21135237534417584</v>
      </c>
      <c r="C2" s="3">
        <f>e!V33</f>
        <v>3.8989974428218457E-2</v>
      </c>
      <c r="D2" s="3">
        <f>e!V62</f>
        <v>-4.4368074337206159E-2</v>
      </c>
      <c r="E2" s="3">
        <f>e!V91</f>
        <v>0.53114235715792457</v>
      </c>
      <c r="F2" s="3">
        <f>e!V120</f>
        <v>0.24443626595830634</v>
      </c>
      <c r="G2" s="3">
        <f>e!V149</f>
        <v>-0.27061431123660867</v>
      </c>
      <c r="H2" s="3">
        <f>e!V178</f>
        <v>-0.22844510389547751</v>
      </c>
      <c r="I2" s="3">
        <f>e!V207</f>
        <v>-1.6047010531098221E-2</v>
      </c>
      <c r="J2" s="35"/>
      <c r="K2" s="35">
        <f>e!V265</f>
        <v>2.9598518171498736E-2</v>
      </c>
    </row>
    <row r="3" spans="1:12">
      <c r="A3" s="1">
        <v>1983</v>
      </c>
      <c r="B3" s="3">
        <f>e!V5</f>
        <v>-6.5937715053808015E-3</v>
      </c>
      <c r="C3" s="3">
        <f>e!V34</f>
        <v>5.3448436231309446E-2</v>
      </c>
      <c r="D3" s="3">
        <f>e!V63</f>
        <v>0.13640348895235566</v>
      </c>
      <c r="E3" s="3">
        <f>e!V92</f>
        <v>0.87434254693074176</v>
      </c>
      <c r="F3" s="3">
        <f>e!V121</f>
        <v>0.25162354759117866</v>
      </c>
      <c r="G3" s="3">
        <f>e!V150</f>
        <v>-0.23089489991243486</v>
      </c>
      <c r="H3" s="3">
        <f>e!V179</f>
        <v>-9.8472105133496135E-2</v>
      </c>
      <c r="I3" s="3">
        <f>e!V208</f>
        <v>2.6371751043029149E-2</v>
      </c>
      <c r="J3" s="3">
        <f>e!V237</f>
        <v>6.2623789063013371E-2</v>
      </c>
      <c r="K3" s="35">
        <f>e!V266</f>
        <v>-1.3067312200687091E-2</v>
      </c>
    </row>
    <row r="4" spans="1:12">
      <c r="A4" s="1">
        <v>1984</v>
      </c>
      <c r="B4" s="3">
        <f>e!V6</f>
        <v>3.3205045957380247E-2</v>
      </c>
      <c r="C4" s="3">
        <f>e!V35</f>
        <v>0.11461069600508192</v>
      </c>
      <c r="D4" s="3">
        <f>e!V64</f>
        <v>7.1084038550548775E-2</v>
      </c>
      <c r="E4" s="3">
        <f>e!V93</f>
        <v>0.76280448853558291</v>
      </c>
      <c r="F4" s="3">
        <f>e!V122</f>
        <v>0.1178027243465081</v>
      </c>
      <c r="G4" s="3">
        <f>e!V151</f>
        <v>-5.5287086355080561E-3</v>
      </c>
      <c r="H4" s="3">
        <f>e!V180</f>
        <v>2.6580367671946482E-2</v>
      </c>
      <c r="I4" s="3">
        <f>e!V209</f>
        <v>0.15035356581925408</v>
      </c>
      <c r="J4" s="3">
        <f>e!V238</f>
        <v>0.59249753337910216</v>
      </c>
      <c r="K4" s="35">
        <f>e!V267</f>
        <v>5.3897447120711921E-2</v>
      </c>
    </row>
    <row r="5" spans="1:12">
      <c r="A5" s="1">
        <v>1985</v>
      </c>
      <c r="B5" s="3">
        <f>e!V7</f>
        <v>3.707494970529069E-2</v>
      </c>
      <c r="C5" s="3">
        <f>e!V36</f>
        <v>0.18003523291319801</v>
      </c>
      <c r="D5" s="3">
        <f>e!V65</f>
        <v>8.0306004881288764E-2</v>
      </c>
      <c r="E5" s="3">
        <f>e!V94</f>
        <v>0.68468744925264835</v>
      </c>
      <c r="F5" s="3">
        <f>e!V123</f>
        <v>0.15750224465960244</v>
      </c>
      <c r="G5" s="3">
        <f>e!V152</f>
        <v>-8.2539064211508639E-2</v>
      </c>
      <c r="H5" s="3">
        <f>e!V181</f>
        <v>7.6889594133023736E-2</v>
      </c>
      <c r="I5" s="3">
        <f>e!V210</f>
        <v>0.1220893903586408</v>
      </c>
      <c r="J5" s="3">
        <f>e!V239</f>
        <v>0.82728447494182378</v>
      </c>
      <c r="K5" s="35">
        <f>e!V268</f>
        <v>-0.29179802217086914</v>
      </c>
    </row>
    <row r="6" spans="1:12">
      <c r="A6" s="1">
        <v>1986</v>
      </c>
      <c r="B6" s="3">
        <f>e!V8</f>
        <v>0.1013941654233001</v>
      </c>
      <c r="C6" s="3">
        <f>e!V37</f>
        <v>0.24626169814990789</v>
      </c>
      <c r="D6" s="3">
        <f>e!V66</f>
        <v>0.19744354913691864</v>
      </c>
      <c r="E6" s="3">
        <f>e!V95</f>
        <v>0.6556504567268846</v>
      </c>
      <c r="F6" s="3">
        <f>e!V124</f>
        <v>0.17639803553603672</v>
      </c>
      <c r="G6" s="3">
        <f>e!V153</f>
        <v>6.4598344760923299E-3</v>
      </c>
      <c r="H6" s="3">
        <f>e!V182</f>
        <v>0.14655904248523474</v>
      </c>
      <c r="I6" s="3">
        <f>e!V211</f>
        <v>7.2091383442836832E-2</v>
      </c>
      <c r="J6" s="3">
        <f>e!V240</f>
        <v>0.80470393392137018</v>
      </c>
      <c r="K6" s="35">
        <f>e!V269</f>
        <v>0.28859045554443108</v>
      </c>
    </row>
    <row r="7" spans="1:12">
      <c r="A7" s="1">
        <v>1987</v>
      </c>
      <c r="B7" s="3">
        <f>e!V9</f>
        <v>-2.1699877198429043E-2</v>
      </c>
      <c r="C7" s="3">
        <f>e!V38</f>
        <v>0.18705202166751078</v>
      </c>
      <c r="D7" s="3">
        <f>e!V67</f>
        <v>0.13682760224285187</v>
      </c>
      <c r="E7" s="3">
        <f>e!V96</f>
        <v>0.51250283644302919</v>
      </c>
      <c r="F7" s="35"/>
      <c r="G7" s="3">
        <f>e!V154</f>
        <v>-6.8600443261516625E-2</v>
      </c>
      <c r="H7" s="3">
        <f>e!V183</f>
        <v>0.16553184095369561</v>
      </c>
      <c r="I7" s="3">
        <f>e!V212</f>
        <v>1.3980112948266107E-2</v>
      </c>
      <c r="J7" s="3">
        <f>e!V241</f>
        <v>0.5850344320683164</v>
      </c>
      <c r="K7" s="35">
        <f>e!V270</f>
        <v>0.14951602065802927</v>
      </c>
    </row>
    <row r="8" spans="1:12">
      <c r="A8" s="1">
        <v>1988</v>
      </c>
      <c r="B8" s="3">
        <f>e!V10</f>
        <v>-0.11982322640256339</v>
      </c>
      <c r="C8" s="3">
        <f>e!V39</f>
        <v>7.5442112592749216E-2</v>
      </c>
      <c r="D8" s="3">
        <f>e!V68</f>
        <v>-3.505863567779801E-2</v>
      </c>
      <c r="E8" s="3">
        <f>e!V97</f>
        <v>0.16275653639777432</v>
      </c>
      <c r="F8" s="3">
        <f>e!V126</f>
        <v>-3.3654616884914952E-2</v>
      </c>
      <c r="G8" s="3">
        <f>e!V155</f>
        <v>-0.22046219734313052</v>
      </c>
      <c r="H8" s="3">
        <f>e!V184</f>
        <v>4.3477300681458012E-2</v>
      </c>
      <c r="I8" s="3">
        <f>e!V213</f>
        <v>-8.9717076968374415E-2</v>
      </c>
      <c r="J8" s="3">
        <f>e!V242</f>
        <v>9.9841759331840793E-2</v>
      </c>
      <c r="K8" s="35">
        <f>e!V271</f>
        <v>0.12086643299976005</v>
      </c>
    </row>
    <row r="9" spans="1:12">
      <c r="A9" s="1">
        <v>1989</v>
      </c>
      <c r="B9" s="3">
        <f>e!V11</f>
        <v>-8.8302689004047849E-2</v>
      </c>
      <c r="C9" s="3">
        <f>e!V40</f>
        <v>9.2541317729887274E-2</v>
      </c>
      <c r="D9" s="3">
        <f>e!V69</f>
        <v>-8.1615796163458654E-2</v>
      </c>
      <c r="E9" s="3">
        <f>e!V98</f>
        <v>-2.1552929516670684E-2</v>
      </c>
      <c r="F9" s="3">
        <f>e!V127</f>
        <v>1.2418736823188229E-2</v>
      </c>
      <c r="G9" s="3">
        <f>e!V156</f>
        <v>-0.40188893542202464</v>
      </c>
      <c r="H9" s="3">
        <f>e!V185</f>
        <v>1.0484669153251001E-3</v>
      </c>
      <c r="I9" s="3">
        <f>e!V214</f>
        <v>-5.4752370080071763E-2</v>
      </c>
      <c r="J9" s="3">
        <f>e!V243</f>
        <v>0.24862154323289903</v>
      </c>
      <c r="K9" s="35">
        <f>e!V272</f>
        <v>0.12586409076723709</v>
      </c>
    </row>
    <row r="10" spans="1:12">
      <c r="A10" s="1">
        <v>1990</v>
      </c>
      <c r="B10" s="3">
        <f>e!V12</f>
        <v>-0.15774077874588319</v>
      </c>
      <c r="C10" s="3">
        <f>e!V41</f>
        <v>5.566534087100021E-2</v>
      </c>
      <c r="D10" s="3">
        <f>e!V70</f>
        <v>-0.10342066852219731</v>
      </c>
      <c r="E10" s="3">
        <f>e!V99</f>
        <v>-5.9569875396059631E-2</v>
      </c>
      <c r="F10" s="3">
        <f>e!V128</f>
        <v>5.6823429215382359E-2</v>
      </c>
      <c r="G10" s="3">
        <f>e!V157</f>
        <v>-0.44739596943081372</v>
      </c>
      <c r="H10" s="3">
        <f>e!V186</f>
        <v>-5.3258229055071563E-4</v>
      </c>
      <c r="I10" s="3">
        <f>e!V215</f>
        <v>-6.54854563466893E-2</v>
      </c>
      <c r="J10" s="3">
        <f>e!V244</f>
        <v>0.29383379604259663</v>
      </c>
      <c r="K10" s="35">
        <f>e!V273</f>
        <v>5.848609167433283E-2</v>
      </c>
    </row>
    <row r="11" spans="1:12">
      <c r="A11" s="1">
        <v>1991</v>
      </c>
      <c r="B11" s="3">
        <f>e!V13</f>
        <v>-0.15543157067498631</v>
      </c>
      <c r="C11" s="3">
        <f>e!V42</f>
        <v>-0.18636748708499384</v>
      </c>
      <c r="D11" s="3">
        <f>e!V71</f>
        <v>-0.19918024097117323</v>
      </c>
      <c r="E11" s="3">
        <f>e!V100</f>
        <v>-0.11402868593206675</v>
      </c>
      <c r="F11" s="3">
        <f>e!V129</f>
        <v>-6.5417839489569085E-4</v>
      </c>
      <c r="G11" s="3">
        <f>e!V158</f>
        <v>-0.65115158805304152</v>
      </c>
      <c r="H11" s="3">
        <f>e!V187</f>
        <v>-1.2935727529996222E-2</v>
      </c>
      <c r="I11" s="3">
        <f>e!V216</f>
        <v>-0.13226283193236635</v>
      </c>
      <c r="J11" s="3">
        <f>e!V245</f>
        <v>0.21410272423056223</v>
      </c>
      <c r="K11" s="35">
        <f>e!V274</f>
        <v>0.21906475683563872</v>
      </c>
    </row>
    <row r="12" spans="1:12">
      <c r="A12" s="1">
        <v>1992</v>
      </c>
      <c r="B12" s="3">
        <f>e!V14</f>
        <v>-6.3377539934507982E-2</v>
      </c>
      <c r="C12" s="3">
        <f>e!V43</f>
        <v>-0.17364592550998542</v>
      </c>
      <c r="D12" s="3">
        <f>e!V72</f>
        <v>-0.23035306795425414</v>
      </c>
      <c r="E12" s="3">
        <f>e!V101</f>
        <v>-0.22282876730887474</v>
      </c>
      <c r="F12" s="3">
        <f>e!V130</f>
        <v>-3.80813924599267E-2</v>
      </c>
      <c r="G12" s="3">
        <f>e!V159</f>
        <v>-0.45367877076706986</v>
      </c>
      <c r="H12" s="3">
        <f>e!V188</f>
        <v>-3.4319160877426536E-2</v>
      </c>
      <c r="I12" s="3">
        <f>e!V217</f>
        <v>-0.1619274466462205</v>
      </c>
      <c r="J12" s="3">
        <f>e!V246</f>
        <v>0.18281351879163948</v>
      </c>
      <c r="K12" s="35">
        <f>e!V275</f>
        <v>9.501941159656932E-2</v>
      </c>
    </row>
    <row r="13" spans="1:12">
      <c r="A13" s="1">
        <v>1993</v>
      </c>
      <c r="B13" s="3">
        <f>e!V15</f>
        <v>-3.5903343319597575E-2</v>
      </c>
      <c r="C13" s="3">
        <f>e!V44</f>
        <v>-0.18194635662562025</v>
      </c>
      <c r="D13" s="3">
        <f>e!V73</f>
        <v>2.322914983964143E-2</v>
      </c>
      <c r="E13" s="3">
        <f>e!V102</f>
        <v>2.6886322259877499E-2</v>
      </c>
      <c r="F13" s="3">
        <f>e!V131</f>
        <v>-7.8220738700902376E-2</v>
      </c>
      <c r="G13" s="3">
        <f>e!V160</f>
        <v>-0.14055485152338582</v>
      </c>
      <c r="H13" s="3">
        <f>e!V189</f>
        <v>4.8051608040403135E-2</v>
      </c>
      <c r="I13" s="3">
        <f>e!V218</f>
        <v>-0.12807967445926965</v>
      </c>
      <c r="J13" s="3">
        <f>e!V247</f>
        <v>0.2328325937072894</v>
      </c>
      <c r="K13" s="35">
        <f>e!V276</f>
        <v>9.9811439405912805E-2</v>
      </c>
    </row>
    <row r="14" spans="1:12">
      <c r="A14" s="1">
        <v>1994</v>
      </c>
      <c r="B14" s="3">
        <f>e!V16</f>
        <v>-1.4204790150583456E-2</v>
      </c>
      <c r="C14" s="3">
        <f>e!V45</f>
        <v>-0.14384242633804037</v>
      </c>
      <c r="D14" s="3">
        <f>e!V74</f>
        <v>5.3510759024961267E-2</v>
      </c>
      <c r="E14" s="3">
        <f>e!V103</f>
        <v>3.1152990040608123E-2</v>
      </c>
      <c r="F14" s="3">
        <f>e!V132</f>
        <v>-8.0747905546274645E-2</v>
      </c>
      <c r="G14" s="3">
        <f>e!V161</f>
        <v>-4.0985195247229461E-2</v>
      </c>
      <c r="H14" s="3">
        <f>e!V190</f>
        <v>4.2581481109765437E-2</v>
      </c>
      <c r="I14" s="3">
        <f>e!V219</f>
        <v>-6.8926322301174375E-2</v>
      </c>
      <c r="J14" s="3">
        <f>e!V248</f>
        <v>2.7721362217890226E-2</v>
      </c>
      <c r="K14" s="35">
        <f>e!V277</f>
        <v>0.13504265255228359</v>
      </c>
    </row>
    <row r="15" spans="1:12">
      <c r="A15" s="1">
        <v>1995</v>
      </c>
      <c r="B15" s="3">
        <f>e!V17</f>
        <v>-6.8528023530103344E-2</v>
      </c>
      <c r="C15" s="3">
        <f>e!V46</f>
        <v>-0.17205108447484205</v>
      </c>
      <c r="D15" s="3">
        <f>e!V75</f>
        <v>3.9679307763094723E-2</v>
      </c>
      <c r="E15" s="3">
        <f>e!V104</f>
        <v>5.1403149721454197E-2</v>
      </c>
      <c r="F15" s="3">
        <f>e!V133</f>
        <v>-0.17229554056372315</v>
      </c>
      <c r="G15" s="3">
        <f>e!V162</f>
        <v>1.4567875249570358E-2</v>
      </c>
      <c r="H15" s="3">
        <f>e!V191</f>
        <v>-1.7178101790565128E-3</v>
      </c>
      <c r="I15" s="3">
        <f>e!V220</f>
        <v>-9.060132700272569E-2</v>
      </c>
      <c r="J15" s="3">
        <f>e!V249</f>
        <v>6.8019701432879873E-2</v>
      </c>
      <c r="K15" s="35">
        <f>e!V278</f>
        <v>-7.4648048059714506E-2</v>
      </c>
    </row>
    <row r="16" spans="1:12">
      <c r="A16" s="1">
        <v>1996</v>
      </c>
      <c r="B16" s="3">
        <f>e!V18</f>
        <v>-4.1249918311992255E-2</v>
      </c>
      <c r="C16" s="3">
        <f>e!V47</f>
        <v>-0.12809646576204423</v>
      </c>
      <c r="D16" s="3">
        <f>e!V76</f>
        <v>2.3863224318556753E-2</v>
      </c>
      <c r="E16" s="3">
        <f>e!V105</f>
        <v>-5.8339333209892943E-2</v>
      </c>
      <c r="F16" s="3">
        <f>e!V134</f>
        <v>-0.18663498533252962</v>
      </c>
      <c r="G16" s="3">
        <f>e!V163</f>
        <v>3.6263296793806216E-2</v>
      </c>
      <c r="H16" s="3">
        <f>e!V192</f>
        <v>-4.3257141138461977E-2</v>
      </c>
      <c r="I16" s="3">
        <f>e!V221</f>
        <v>-0.10341799634549084</v>
      </c>
      <c r="J16" s="3">
        <f>e!V250</f>
        <v>-0.18071878335920541</v>
      </c>
      <c r="K16" s="35">
        <f>e!V279</f>
        <v>-0.21290278723964245</v>
      </c>
    </row>
    <row r="17" spans="1:11">
      <c r="A17" s="1">
        <v>1997</v>
      </c>
      <c r="B17" s="3">
        <f>e!V19</f>
        <v>0.13846168181060192</v>
      </c>
      <c r="C17" s="3">
        <f>e!V48</f>
        <v>-7.9432892395223775E-2</v>
      </c>
      <c r="D17" s="3">
        <f>e!V77</f>
        <v>3.5524715765708162E-2</v>
      </c>
      <c r="E17" s="3">
        <f>e!V106</f>
        <v>-4.4085774178382886E-3</v>
      </c>
      <c r="F17" s="3">
        <f>e!V135</f>
        <v>-0.14647689241908396</v>
      </c>
      <c r="G17" s="3">
        <f>e!V164</f>
        <v>0.16404978481006843</v>
      </c>
      <c r="H17" s="3">
        <f>e!V193</f>
        <v>-2.6331435457914422E-2</v>
      </c>
      <c r="I17" s="3">
        <f>e!V222</f>
        <v>-4.403305107478464E-2</v>
      </c>
      <c r="J17" s="3">
        <f>e!V251</f>
        <v>-0.27242773858363734</v>
      </c>
      <c r="K17" s="35">
        <f>e!V280</f>
        <v>-0.14883090671238394</v>
      </c>
    </row>
    <row r="18" spans="1:11">
      <c r="A18" s="1">
        <v>1998</v>
      </c>
      <c r="B18" s="3">
        <f>e!V20</f>
        <v>0.12073142981798472</v>
      </c>
      <c r="C18" s="3">
        <f>e!V49</f>
        <v>-0.11931960975617154</v>
      </c>
      <c r="D18" s="3">
        <f>e!V78</f>
        <v>-1.906932499928897E-2</v>
      </c>
      <c r="E18" s="3">
        <f>e!V107</f>
        <v>-6.4258500971136348E-2</v>
      </c>
      <c r="F18" s="3">
        <f>e!V136</f>
        <v>-0.11349055938158539</v>
      </c>
      <c r="G18" s="3">
        <f>e!V165</f>
        <v>0.15820066403888278</v>
      </c>
      <c r="H18" s="3">
        <f>e!V194</f>
        <v>-3.6527019030833732E-2</v>
      </c>
      <c r="I18" s="3">
        <f>e!V223</f>
        <v>-0.11078167133212045</v>
      </c>
      <c r="J18" s="3">
        <f>e!V252</f>
        <v>-0.33361291174784208</v>
      </c>
      <c r="K18" s="35">
        <f>e!V281</f>
        <v>-9.135074302262032E-2</v>
      </c>
    </row>
    <row r="19" spans="1:11">
      <c r="A19" s="1">
        <v>1999</v>
      </c>
      <c r="B19" s="3">
        <f>e!V21</f>
        <v>0.18873734324667504</v>
      </c>
      <c r="C19" s="3">
        <f>e!V50</f>
        <v>-0.12791543216378212</v>
      </c>
      <c r="D19" s="3">
        <f>e!V79</f>
        <v>-3.339496380765164E-2</v>
      </c>
      <c r="E19" s="3">
        <f>e!V108</f>
        <v>-0.13674204821331398</v>
      </c>
      <c r="F19" s="3">
        <f>e!V137</f>
        <v>-8.5162124948511053E-2</v>
      </c>
      <c r="G19" s="3">
        <f>e!V166</f>
        <v>0.17832630571799207</v>
      </c>
      <c r="H19" s="3">
        <f>e!V195</f>
        <v>-1.1873380141491786E-2</v>
      </c>
      <c r="I19" s="3">
        <f>e!V224</f>
        <v>-5.7824722234225995E-2</v>
      </c>
      <c r="J19" s="3">
        <f>e!V253</f>
        <v>-0.4042683810100049</v>
      </c>
      <c r="K19" s="35">
        <f>e!V282</f>
        <v>-0.1340648973310502</v>
      </c>
    </row>
    <row r="20" spans="1:11">
      <c r="A20" s="1">
        <v>2000</v>
      </c>
      <c r="B20" s="3">
        <f>e!V22</f>
        <v>0.14533271796020425</v>
      </c>
      <c r="C20" s="3">
        <f>e!V51</f>
        <v>-4.177851643247029E-2</v>
      </c>
      <c r="D20" s="3">
        <f>e!V80</f>
        <v>2.4671129773025859E-2</v>
      </c>
      <c r="E20" s="3">
        <f>e!V109</f>
        <v>-0.11797377336311739</v>
      </c>
      <c r="F20" s="3">
        <f>e!V138</f>
        <v>4.7815313463202849E-2</v>
      </c>
      <c r="G20" s="3">
        <f>e!V167</f>
        <v>0.3262245051136663</v>
      </c>
      <c r="H20" s="3">
        <f>e!V196</f>
        <v>2.761124495983594E-2</v>
      </c>
      <c r="I20" s="3">
        <f>e!V225</f>
        <v>2.2341978439450478E-3</v>
      </c>
      <c r="J20" s="3">
        <f>e!V254</f>
        <v>-0.41493948801469943</v>
      </c>
      <c r="K20" s="35">
        <f>e!V283</f>
        <v>-0.16759716384689516</v>
      </c>
    </row>
    <row r="21" spans="1:11">
      <c r="A21" s="1">
        <v>2001</v>
      </c>
      <c r="B21" s="3">
        <f>e!V23</f>
        <v>0.1922797899652024</v>
      </c>
      <c r="C21" s="3">
        <f>e!V52</f>
        <v>5.4992182627370621E-2</v>
      </c>
      <c r="D21" s="3">
        <f>e!V81</f>
        <v>7.1978341503906168E-2</v>
      </c>
      <c r="E21" s="3">
        <f>e!V110</f>
        <v>-0.10079090523020079</v>
      </c>
      <c r="F21" s="3">
        <f>e!V139</f>
        <v>4.6296539462761362E-2</v>
      </c>
      <c r="G21" s="3">
        <f>e!V168</f>
        <v>0.37101449946420256</v>
      </c>
      <c r="H21" s="3">
        <f>e!V197</f>
        <v>2.4769636574029936E-2</v>
      </c>
      <c r="I21" s="3">
        <f>e!V226</f>
        <v>2.5841742579969282E-2</v>
      </c>
      <c r="J21" s="3">
        <f>e!V255</f>
        <v>-0.40802816596378816</v>
      </c>
      <c r="K21" s="35">
        <f>e!V284</f>
        <v>-0.11932866478529602</v>
      </c>
    </row>
    <row r="22" spans="1:11">
      <c r="A22" s="1">
        <v>2002</v>
      </c>
      <c r="B22" s="3">
        <f>e!V24</f>
        <v>0.16440906123607768</v>
      </c>
      <c r="C22" s="3">
        <f>e!V53</f>
        <v>0.16797635794151558</v>
      </c>
      <c r="D22" s="3">
        <f>e!V82</f>
        <v>7.9050421738092638E-2</v>
      </c>
      <c r="E22" s="3">
        <f>e!V111</f>
        <v>-4.1845785275780437E-2</v>
      </c>
      <c r="F22" s="3">
        <f>e!V140</f>
        <v>0.24529505863742326</v>
      </c>
      <c r="G22" s="3">
        <f>e!V169</f>
        <v>0.41923470292006026</v>
      </c>
      <c r="H22" s="3">
        <f>e!V198</f>
        <v>4.9578497495379882E-2</v>
      </c>
      <c r="I22" s="3">
        <f>e!V227</f>
        <v>4.5834703660630409E-2</v>
      </c>
      <c r="J22" s="3">
        <f>e!V256</f>
        <v>-0.23382014697761344</v>
      </c>
      <c r="K22" s="35">
        <f>e!V285</f>
        <v>-9.6935302080337488E-2</v>
      </c>
    </row>
    <row r="23" spans="1:11">
      <c r="A23" s="1">
        <v>2003</v>
      </c>
      <c r="B23" s="3">
        <f>e!V25</f>
        <v>0.13029470470199159</v>
      </c>
      <c r="C23" s="3">
        <f>e!V54</f>
        <v>0.17519936945612072</v>
      </c>
      <c r="D23" s="3">
        <f>e!V83</f>
        <v>8.0195390960698693E-2</v>
      </c>
      <c r="E23" s="3">
        <f>e!V112</f>
        <v>-2.9628855340271404E-2</v>
      </c>
      <c r="F23" s="3">
        <f>e!V141</f>
        <v>0.18470885990765851</v>
      </c>
      <c r="G23" s="3">
        <f>e!V170</f>
        <v>0.32537107262173171</v>
      </c>
      <c r="H23" s="3">
        <f>e!V199</f>
        <v>6.7880260752398711E-2</v>
      </c>
      <c r="I23" s="3">
        <f>e!V228</f>
        <v>0.12352970008506586</v>
      </c>
      <c r="J23" s="3">
        <f>e!V257</f>
        <v>-9.5410417018821941E-2</v>
      </c>
      <c r="K23" s="35">
        <f>e!V286</f>
        <v>4.9852348508286556E-2</v>
      </c>
    </row>
    <row r="24" spans="1:11">
      <c r="A24" s="1">
        <v>2004</v>
      </c>
      <c r="B24" s="3">
        <f>e!V26</f>
        <v>0.14617550860492762</v>
      </c>
      <c r="C24" s="3">
        <f>e!V55</f>
        <v>0.30044473499898028</v>
      </c>
      <c r="D24" s="3">
        <f>e!V84</f>
        <v>0.15822373099292908</v>
      </c>
      <c r="E24" s="3">
        <f>e!V113</f>
        <v>-8.5922947170876091E-2</v>
      </c>
      <c r="F24" s="3">
        <f>e!V142</f>
        <v>0.2222005770831561</v>
      </c>
      <c r="G24" s="3">
        <f>e!V171</f>
        <v>0.39238173976359825</v>
      </c>
      <c r="H24" s="3">
        <f>e!V200</f>
        <v>9.1852293964531484E-2</v>
      </c>
      <c r="I24" s="3">
        <f>e!V229</f>
        <v>0.19690294983878537</v>
      </c>
      <c r="J24" s="3">
        <f>e!V258</f>
        <v>-0.1290847303427636</v>
      </c>
      <c r="K24" s="35">
        <f>e!V287</f>
        <v>0.24556694100901372</v>
      </c>
    </row>
    <row r="25" spans="1:11">
      <c r="A25" s="1">
        <v>2005</v>
      </c>
      <c r="B25" s="3">
        <f>e!V27</f>
        <v>0.12929467225761265</v>
      </c>
      <c r="C25" s="3">
        <f>e!V56</f>
        <v>0.38118727487586673</v>
      </c>
      <c r="D25" s="3">
        <f>e!V85</f>
        <v>0.19718477817128482</v>
      </c>
      <c r="E25" s="3">
        <f>e!V114</f>
        <v>-0.1897028709897548</v>
      </c>
      <c r="F25" s="3">
        <f>e!V143</f>
        <v>0.29523281382878613</v>
      </c>
      <c r="G25" s="3">
        <f>e!V172</f>
        <v>0.36440825702697777</v>
      </c>
      <c r="H25" s="3">
        <f>e!V201</f>
        <v>0.11761095000645772</v>
      </c>
      <c r="I25" s="3">
        <f>e!V230</f>
        <v>0.26707440066597044</v>
      </c>
      <c r="J25" s="3">
        <f>e!V259</f>
        <v>-0.23844829682629576</v>
      </c>
      <c r="K25" s="35">
        <f>e!V288</f>
        <v>0.1224247800880255</v>
      </c>
    </row>
    <row r="26" spans="1:11">
      <c r="A26" s="1">
        <v>2006</v>
      </c>
      <c r="B26" s="3">
        <f>e!V28</f>
        <v>0.16080303212950547</v>
      </c>
      <c r="C26" s="3">
        <f>e!V57</f>
        <v>0.45103088512666067</v>
      </c>
      <c r="D26" s="3">
        <f>e!V86</f>
        <v>0.2003281357946804</v>
      </c>
      <c r="E26" s="3">
        <f>e!V115</f>
        <v>-0.27860698597254913</v>
      </c>
      <c r="F26" s="3">
        <f>e!V144</f>
        <v>0.36614125287751692</v>
      </c>
      <c r="G26" s="3">
        <f>e!V173</f>
        <v>0.43037225972037868</v>
      </c>
      <c r="H26" s="3">
        <f>e!V202</f>
        <v>0.14711679585955981</v>
      </c>
      <c r="I26" s="3">
        <f>e!V231</f>
        <v>0.33438014012459816</v>
      </c>
      <c r="J26" s="3">
        <f>e!V260</f>
        <v>-0.24103963389861882</v>
      </c>
      <c r="K26" s="35">
        <f>e!V289</f>
        <v>0.13816848806874216</v>
      </c>
    </row>
    <row r="27" spans="1:11">
      <c r="A27" s="1">
        <v>2007</v>
      </c>
      <c r="B27" s="3">
        <f>e!V29</f>
        <v>2.1538978584727475E-2</v>
      </c>
      <c r="C27" s="3">
        <f>e!V58</f>
        <v>0.38827330746860655</v>
      </c>
      <c r="D27" s="3">
        <f>e!V87</f>
        <v>0.1172948227904676</v>
      </c>
      <c r="E27" s="3">
        <f>e!V116</f>
        <v>-0.4947636226280574</v>
      </c>
      <c r="F27" s="3">
        <f>e!V145</f>
        <v>0.30236234806439105</v>
      </c>
      <c r="G27" s="3">
        <f>e!V174</f>
        <v>0.34527411349302889</v>
      </c>
      <c r="H27" s="3">
        <f>e!V203</f>
        <v>2.0027779265063717E-2</v>
      </c>
      <c r="I27" s="3">
        <f>e!V232</f>
        <v>0.25163921168995895</v>
      </c>
      <c r="J27" s="3">
        <f>e!V261</f>
        <v>-0.25505932140015763</v>
      </c>
      <c r="K27" s="35">
        <f>e!V290</f>
        <v>2.9803445934711709E-2</v>
      </c>
    </row>
    <row r="28" spans="1:11">
      <c r="A28" s="1">
        <v>2008</v>
      </c>
      <c r="B28" s="3">
        <f>e!V30</f>
        <v>-0.1232470829595072</v>
      </c>
      <c r="C28" s="3">
        <f>e!V59</f>
        <v>0.35215285668698881</v>
      </c>
      <c r="D28" s="3">
        <f>e!V88</f>
        <v>7.6914076434472067E-2</v>
      </c>
      <c r="E28" s="3">
        <f>e!V117</f>
        <v>-0.52981919727940363</v>
      </c>
      <c r="F28" s="3">
        <f>e!V146</f>
        <v>0.32322928098792014</v>
      </c>
      <c r="G28" s="3">
        <f>e!V175</f>
        <v>0.28683093659034226</v>
      </c>
      <c r="H28" s="3">
        <f>e!V204</f>
        <v>-1.0800255861776659E-2</v>
      </c>
      <c r="I28" s="3">
        <f>e!V233</f>
        <v>0.19803156918014622</v>
      </c>
      <c r="J28" s="3">
        <f>e!V262</f>
        <v>-0.41426350864050854</v>
      </c>
      <c r="K28" s="35">
        <f>e!V291</f>
        <v>8.4669398691302258E-2</v>
      </c>
    </row>
    <row r="29" spans="1:11">
      <c r="A29" s="1">
        <v>2009</v>
      </c>
      <c r="B29" s="3">
        <f>e!V31</f>
        <v>-0.14405913791423544</v>
      </c>
      <c r="C29" s="3">
        <f>e!V60</f>
        <v>0.19972939853788013</v>
      </c>
      <c r="D29" s="3">
        <f>e!V89</f>
        <v>8.9769696942776228E-3</v>
      </c>
      <c r="E29" s="3">
        <f>e!V118</f>
        <v>-0.22423924802908962</v>
      </c>
      <c r="F29" s="3">
        <f>e!V147</f>
        <v>0.12439538472247599</v>
      </c>
      <c r="G29" s="3">
        <f>e!V176</f>
        <v>6.7506169577879638E-2</v>
      </c>
      <c r="H29" s="3">
        <f>e!V205</f>
        <v>-1.8110055819146223E-2</v>
      </c>
      <c r="I29" s="3">
        <f>e!V234</f>
        <v>9.5441507753118798E-2</v>
      </c>
      <c r="J29" s="3">
        <f>e!V263</f>
        <v>-0.35959235178313576</v>
      </c>
      <c r="K29" s="35">
        <f>e!V292</f>
        <v>4.7507137643140698E-2</v>
      </c>
    </row>
    <row r="30" spans="1:11">
      <c r="A30" s="1">
        <v>2010</v>
      </c>
      <c r="B30" s="3">
        <f>e!V32</f>
        <v>-9.0618590712466585E-2</v>
      </c>
      <c r="C30" s="3">
        <f>e!V61</f>
        <v>0.27659356189693718</v>
      </c>
      <c r="D30" s="3">
        <f>e!V90</f>
        <v>6.4602202288170013E-2</v>
      </c>
      <c r="E30" s="3">
        <f>e!V119</f>
        <v>-0.1886672347946729</v>
      </c>
      <c r="F30" s="3">
        <f>e!V148</f>
        <v>0.18727472711891305</v>
      </c>
      <c r="G30" s="3">
        <f>e!V177</f>
        <v>0.19690999115739816</v>
      </c>
      <c r="H30" s="3">
        <f>e!V206</f>
        <v>0.10120891712832081</v>
      </c>
      <c r="I30" s="3">
        <f>e!V235</f>
        <v>0.14003777659304931</v>
      </c>
      <c r="J30" s="3">
        <f>e!V264</f>
        <v>-0.2130042552579326</v>
      </c>
      <c r="K30" s="35">
        <f>e!V293</f>
        <v>-0.10178556885638174</v>
      </c>
    </row>
    <row r="31" spans="1:11" s="67" customFormat="1">
      <c r="A31" s="67">
        <v>2011</v>
      </c>
      <c r="B31" s="65"/>
      <c r="C31" s="65"/>
      <c r="D31" s="65"/>
      <c r="E31" s="65"/>
      <c r="F31" s="65"/>
      <c r="G31" s="65"/>
      <c r="H31" s="65"/>
      <c r="I31" s="65"/>
      <c r="J31" s="65"/>
      <c r="K31" s="65">
        <f>e!V294</f>
        <v>-0.43803834939794956</v>
      </c>
    </row>
    <row r="32" spans="1:11" s="67" customFormat="1">
      <c r="A32" s="67">
        <v>2012</v>
      </c>
      <c r="B32" s="65"/>
      <c r="C32" s="65"/>
      <c r="D32" s="65"/>
      <c r="E32" s="65"/>
      <c r="F32" s="65"/>
      <c r="G32" s="65"/>
      <c r="H32" s="65"/>
      <c r="I32" s="65"/>
      <c r="J32" s="65"/>
      <c r="K32" s="65">
        <f>e!V295</f>
        <v>-0.18721628074873994</v>
      </c>
    </row>
    <row r="33" spans="1:12" s="67" customFormat="1">
      <c r="A33" s="67">
        <v>2013</v>
      </c>
      <c r="B33" s="65"/>
      <c r="C33" s="65"/>
      <c r="D33" s="65"/>
      <c r="E33" s="65"/>
      <c r="F33" s="65"/>
      <c r="G33" s="65"/>
      <c r="H33" s="65"/>
      <c r="I33" s="65"/>
      <c r="J33" s="65"/>
      <c r="K33" s="65">
        <f>e!V296</f>
        <v>-7.221719929193926E-2</v>
      </c>
    </row>
    <row r="34" spans="1:12" s="67" customFormat="1">
      <c r="A34" s="67">
        <v>2014</v>
      </c>
      <c r="B34" s="65"/>
      <c r="C34" s="65"/>
      <c r="D34" s="65"/>
      <c r="E34" s="65"/>
      <c r="F34" s="65"/>
      <c r="G34" s="65"/>
      <c r="H34" s="65"/>
      <c r="I34" s="65"/>
      <c r="J34" s="65"/>
      <c r="K34" s="65">
        <f>e!V297</f>
        <v>-2.7606583345297211E-2</v>
      </c>
    </row>
    <row r="35" spans="1:12" s="67" customFormat="1">
      <c r="A35" s="67">
        <v>2015</v>
      </c>
      <c r="B35" s="65"/>
      <c r="C35" s="65"/>
      <c r="D35" s="65"/>
      <c r="E35" s="65"/>
      <c r="F35" s="65"/>
      <c r="G35" s="65"/>
      <c r="H35" s="65"/>
      <c r="I35" s="65"/>
      <c r="J35" s="65"/>
      <c r="K35" s="65">
        <f>e!V298</f>
        <v>0.12840897954583394</v>
      </c>
    </row>
    <row r="36" spans="1:12" s="67" customFormat="1">
      <c r="A36" s="67">
        <v>2016</v>
      </c>
      <c r="B36" s="65"/>
      <c r="C36" s="65"/>
      <c r="D36" s="65"/>
      <c r="E36" s="65"/>
      <c r="F36" s="65"/>
      <c r="G36" s="65"/>
      <c r="H36" s="65"/>
      <c r="I36" s="65"/>
      <c r="J36" s="65"/>
      <c r="K36" s="65">
        <f>e!V299</f>
        <v>5.4245516795012806E-2</v>
      </c>
    </row>
    <row r="38" spans="1:12">
      <c r="A38" s="1" t="s">
        <v>126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6</v>
      </c>
      <c r="H38" s="1" t="s">
        <v>8</v>
      </c>
      <c r="I38" s="1" t="s">
        <v>9</v>
      </c>
      <c r="J38" s="1" t="s">
        <v>10</v>
      </c>
      <c r="K38" s="63" t="s">
        <v>7</v>
      </c>
      <c r="L38" s="34" t="s">
        <v>135</v>
      </c>
    </row>
    <row r="39" spans="1:12">
      <c r="A39" s="1">
        <v>1994</v>
      </c>
      <c r="B39" s="33">
        <f t="shared" ref="B39:K39" si="0">B14*100</f>
        <v>-1.4204790150583455</v>
      </c>
      <c r="C39" s="33">
        <f t="shared" si="0"/>
        <v>-14.384242633804037</v>
      </c>
      <c r="D39" s="33">
        <f t="shared" si="0"/>
        <v>5.3510759024961265</v>
      </c>
      <c r="E39" s="33">
        <f t="shared" si="0"/>
        <v>3.1152990040608124</v>
      </c>
      <c r="F39" s="33">
        <f t="shared" si="0"/>
        <v>-8.0747905546274641</v>
      </c>
      <c r="G39" s="33">
        <f t="shared" si="0"/>
        <v>-4.0985195247229464</v>
      </c>
      <c r="H39" s="33">
        <f t="shared" si="0"/>
        <v>4.2581481109765438</v>
      </c>
      <c r="I39" s="33">
        <f t="shared" si="0"/>
        <v>-6.8926322301174379</v>
      </c>
      <c r="J39" s="33">
        <f t="shared" si="0"/>
        <v>2.7721362217890224</v>
      </c>
      <c r="K39" s="62">
        <f t="shared" si="0"/>
        <v>13.50426525522836</v>
      </c>
    </row>
    <row r="40" spans="1:12">
      <c r="A40" s="1">
        <v>1995</v>
      </c>
      <c r="B40" s="33">
        <f t="shared" ref="B40:K40" si="1">B15*100</f>
        <v>-6.8528023530103344</v>
      </c>
      <c r="C40" s="33">
        <f t="shared" si="1"/>
        <v>-17.205108447484204</v>
      </c>
      <c r="D40" s="33">
        <f t="shared" si="1"/>
        <v>3.9679307763094722</v>
      </c>
      <c r="E40" s="33">
        <f t="shared" si="1"/>
        <v>5.1403149721454193</v>
      </c>
      <c r="F40" s="33">
        <f t="shared" si="1"/>
        <v>-17.229554056372315</v>
      </c>
      <c r="G40" s="33">
        <f t="shared" si="1"/>
        <v>1.4567875249570359</v>
      </c>
      <c r="H40" s="33">
        <f t="shared" si="1"/>
        <v>-0.17178101790565128</v>
      </c>
      <c r="I40" s="33">
        <f t="shared" si="1"/>
        <v>-9.0601327002725682</v>
      </c>
      <c r="J40" s="33">
        <f t="shared" si="1"/>
        <v>6.8019701432879875</v>
      </c>
      <c r="K40" s="62">
        <f t="shared" si="1"/>
        <v>-7.4648048059714505</v>
      </c>
    </row>
    <row r="41" spans="1:12">
      <c r="A41" s="1">
        <v>1996</v>
      </c>
      <c r="B41" s="33">
        <f t="shared" ref="B41:K41" si="2">B16*100</f>
        <v>-4.1249918311992255</v>
      </c>
      <c r="C41" s="33">
        <f t="shared" si="2"/>
        <v>-12.809646576204422</v>
      </c>
      <c r="D41" s="33">
        <f t="shared" si="2"/>
        <v>2.3863224318556755</v>
      </c>
      <c r="E41" s="33">
        <f t="shared" si="2"/>
        <v>-5.8339333209892947</v>
      </c>
      <c r="F41" s="33">
        <f t="shared" si="2"/>
        <v>-18.663498533252962</v>
      </c>
      <c r="G41" s="33">
        <f t="shared" si="2"/>
        <v>3.6263296793806217</v>
      </c>
      <c r="H41" s="33">
        <f t="shared" si="2"/>
        <v>-4.3257141138461979</v>
      </c>
      <c r="I41" s="33">
        <f t="shared" si="2"/>
        <v>-10.341799634549083</v>
      </c>
      <c r="J41" s="33">
        <f t="shared" si="2"/>
        <v>-18.071878335920541</v>
      </c>
      <c r="K41" s="62">
        <f t="shared" si="2"/>
        <v>-21.290278723964246</v>
      </c>
    </row>
    <row r="42" spans="1:12">
      <c r="A42" s="1">
        <v>1997</v>
      </c>
      <c r="B42" s="33">
        <f t="shared" ref="B42:K42" si="3">B17*100</f>
        <v>13.846168181060193</v>
      </c>
      <c r="C42" s="33">
        <f t="shared" si="3"/>
        <v>-7.9432892395223771</v>
      </c>
      <c r="D42" s="33">
        <f t="shared" si="3"/>
        <v>3.5524715765708161</v>
      </c>
      <c r="E42" s="33">
        <f t="shared" si="3"/>
        <v>-0.44085774178382886</v>
      </c>
      <c r="F42" s="33">
        <f t="shared" si="3"/>
        <v>-14.647689241908395</v>
      </c>
      <c r="G42" s="33">
        <f t="shared" si="3"/>
        <v>16.404978481006843</v>
      </c>
      <c r="H42" s="33">
        <f t="shared" si="3"/>
        <v>-2.6331435457914423</v>
      </c>
      <c r="I42" s="33">
        <f t="shared" si="3"/>
        <v>-4.4033051074784639</v>
      </c>
      <c r="J42" s="33">
        <f t="shared" si="3"/>
        <v>-27.242773858363734</v>
      </c>
      <c r="K42" s="62">
        <f t="shared" si="3"/>
        <v>-14.883090671238394</v>
      </c>
    </row>
    <row r="43" spans="1:12">
      <c r="A43" s="1">
        <v>1998</v>
      </c>
      <c r="B43" s="33">
        <f t="shared" ref="B43:K43" si="4">B18*100</f>
        <v>12.073142981798473</v>
      </c>
      <c r="C43" s="33">
        <f t="shared" si="4"/>
        <v>-11.931960975617153</v>
      </c>
      <c r="D43" s="33">
        <f t="shared" si="4"/>
        <v>-1.906932499928897</v>
      </c>
      <c r="E43" s="33">
        <f t="shared" si="4"/>
        <v>-6.425850097113635</v>
      </c>
      <c r="F43" s="33">
        <f t="shared" si="4"/>
        <v>-11.349055938158539</v>
      </c>
      <c r="G43" s="33">
        <f t="shared" si="4"/>
        <v>15.820066403888278</v>
      </c>
      <c r="H43" s="33">
        <f t="shared" si="4"/>
        <v>-3.6527019030833734</v>
      </c>
      <c r="I43" s="33">
        <f t="shared" si="4"/>
        <v>-11.078167133212045</v>
      </c>
      <c r="J43" s="33">
        <f t="shared" si="4"/>
        <v>-33.361291174784206</v>
      </c>
      <c r="K43" s="62">
        <f t="shared" si="4"/>
        <v>-9.1350743022620318</v>
      </c>
    </row>
    <row r="44" spans="1:12">
      <c r="A44" s="1">
        <v>1999</v>
      </c>
      <c r="B44" s="33">
        <f t="shared" ref="B44:K44" si="5">B19*100</f>
        <v>18.873734324667506</v>
      </c>
      <c r="C44" s="33">
        <f t="shared" si="5"/>
        <v>-12.791543216378212</v>
      </c>
      <c r="D44" s="33">
        <f t="shared" si="5"/>
        <v>-3.3394963807651639</v>
      </c>
      <c r="E44" s="33">
        <f t="shared" si="5"/>
        <v>-13.674204821331399</v>
      </c>
      <c r="F44" s="33">
        <f t="shared" si="5"/>
        <v>-8.5162124948511053</v>
      </c>
      <c r="G44" s="33">
        <f t="shared" si="5"/>
        <v>17.832630571799207</v>
      </c>
      <c r="H44" s="33">
        <f t="shared" si="5"/>
        <v>-1.1873380141491787</v>
      </c>
      <c r="I44" s="33">
        <f t="shared" si="5"/>
        <v>-5.7824722234225998</v>
      </c>
      <c r="J44" s="33">
        <f t="shared" si="5"/>
        <v>-40.426838101000492</v>
      </c>
      <c r="K44" s="62">
        <f t="shared" si="5"/>
        <v>-13.406489733105021</v>
      </c>
    </row>
    <row r="45" spans="1:12">
      <c r="A45" s="1">
        <v>2000</v>
      </c>
      <c r="B45" s="33">
        <f t="shared" ref="B45:K45" si="6">B20*100</f>
        <v>14.533271796020426</v>
      </c>
      <c r="C45" s="33">
        <f t="shared" si="6"/>
        <v>-4.1778516432470294</v>
      </c>
      <c r="D45" s="33">
        <f t="shared" si="6"/>
        <v>2.4671129773025857</v>
      </c>
      <c r="E45" s="33">
        <f t="shared" si="6"/>
        <v>-11.797377336311738</v>
      </c>
      <c r="F45" s="33">
        <f t="shared" si="6"/>
        <v>4.7815313463202846</v>
      </c>
      <c r="G45" s="33">
        <f t="shared" si="6"/>
        <v>32.62245051136663</v>
      </c>
      <c r="H45" s="33">
        <f t="shared" si="6"/>
        <v>2.7611244959835939</v>
      </c>
      <c r="I45" s="33">
        <f t="shared" si="6"/>
        <v>0.22341978439450477</v>
      </c>
      <c r="J45" s="33">
        <f t="shared" si="6"/>
        <v>-41.493948801469941</v>
      </c>
      <c r="K45" s="62">
        <f t="shared" si="6"/>
        <v>-16.759716384689515</v>
      </c>
    </row>
    <row r="46" spans="1:12">
      <c r="A46" s="1">
        <v>2001</v>
      </c>
      <c r="B46" s="33">
        <f t="shared" ref="B46:K46" si="7">B21*100</f>
        <v>19.227978996520239</v>
      </c>
      <c r="C46" s="33">
        <f t="shared" si="7"/>
        <v>5.4992182627370623</v>
      </c>
      <c r="D46" s="33">
        <f t="shared" si="7"/>
        <v>7.1978341503906167</v>
      </c>
      <c r="E46" s="33">
        <f t="shared" si="7"/>
        <v>-10.07909052302008</v>
      </c>
      <c r="F46" s="33">
        <f t="shared" si="7"/>
        <v>4.6296539462761359</v>
      </c>
      <c r="G46" s="33">
        <f t="shared" si="7"/>
        <v>37.101449946420253</v>
      </c>
      <c r="H46" s="33">
        <f t="shared" si="7"/>
        <v>2.4769636574029934</v>
      </c>
      <c r="I46" s="33">
        <f t="shared" si="7"/>
        <v>2.5841742579969282</v>
      </c>
      <c r="J46" s="33">
        <f t="shared" si="7"/>
        <v>-40.802816596378818</v>
      </c>
      <c r="K46" s="62">
        <f t="shared" si="7"/>
        <v>-11.932866478529602</v>
      </c>
    </row>
    <row r="47" spans="1:12">
      <c r="A47" s="1">
        <v>2002</v>
      </c>
      <c r="B47" s="33">
        <f t="shared" ref="B47:K47" si="8">B22*100</f>
        <v>16.440906123607768</v>
      </c>
      <c r="C47" s="33">
        <f t="shared" si="8"/>
        <v>16.797635794151557</v>
      </c>
      <c r="D47" s="33">
        <f t="shared" si="8"/>
        <v>7.9050421738092638</v>
      </c>
      <c r="E47" s="33">
        <f t="shared" si="8"/>
        <v>-4.1845785275780436</v>
      </c>
      <c r="F47" s="33">
        <f t="shared" si="8"/>
        <v>24.529505863742326</v>
      </c>
      <c r="G47" s="33">
        <f t="shared" si="8"/>
        <v>41.92347029200603</v>
      </c>
      <c r="H47" s="33">
        <f t="shared" si="8"/>
        <v>4.9578497495379885</v>
      </c>
      <c r="I47" s="33">
        <f t="shared" si="8"/>
        <v>4.5834703660630405</v>
      </c>
      <c r="J47" s="33">
        <f t="shared" si="8"/>
        <v>-23.382014697761345</v>
      </c>
      <c r="K47" s="62">
        <f t="shared" si="8"/>
        <v>-9.6935302080337493</v>
      </c>
    </row>
    <row r="48" spans="1:12">
      <c r="A48" s="1">
        <v>2003</v>
      </c>
      <c r="B48" s="33">
        <f t="shared" ref="B48:K48" si="9">B23*100</f>
        <v>13.029470470199159</v>
      </c>
      <c r="C48" s="33">
        <f t="shared" si="9"/>
        <v>17.519936945612073</v>
      </c>
      <c r="D48" s="33">
        <f t="shared" si="9"/>
        <v>8.0195390960698685</v>
      </c>
      <c r="E48" s="33">
        <f t="shared" si="9"/>
        <v>-2.9628855340271403</v>
      </c>
      <c r="F48" s="33">
        <f t="shared" si="9"/>
        <v>18.470885990765851</v>
      </c>
      <c r="G48" s="33">
        <f t="shared" si="9"/>
        <v>32.537107262173173</v>
      </c>
      <c r="H48" s="33">
        <f t="shared" si="9"/>
        <v>6.7880260752398707</v>
      </c>
      <c r="I48" s="33">
        <f t="shared" si="9"/>
        <v>12.352970008506587</v>
      </c>
      <c r="J48" s="33">
        <f t="shared" si="9"/>
        <v>-9.5410417018821949</v>
      </c>
      <c r="K48" s="62">
        <f t="shared" si="9"/>
        <v>4.9852348508286557</v>
      </c>
    </row>
    <row r="49" spans="1:11">
      <c r="A49" s="1">
        <v>2004</v>
      </c>
      <c r="B49" s="33">
        <f t="shared" ref="B49:K49" si="10">B24*100</f>
        <v>14.617550860492761</v>
      </c>
      <c r="C49" s="33">
        <f t="shared" si="10"/>
        <v>30.044473499898029</v>
      </c>
      <c r="D49" s="33">
        <f t="shared" si="10"/>
        <v>15.822373099292907</v>
      </c>
      <c r="E49" s="33">
        <f t="shared" si="10"/>
        <v>-8.5922947170876096</v>
      </c>
      <c r="F49" s="33">
        <f t="shared" si="10"/>
        <v>22.220057708315611</v>
      </c>
      <c r="G49" s="33">
        <f t="shared" si="10"/>
        <v>39.238173976359825</v>
      </c>
      <c r="H49" s="33">
        <f t="shared" si="10"/>
        <v>9.1852293964531491</v>
      </c>
      <c r="I49" s="33">
        <f t="shared" si="10"/>
        <v>19.690294983878537</v>
      </c>
      <c r="J49" s="33">
        <f t="shared" si="10"/>
        <v>-12.90847303427636</v>
      </c>
      <c r="K49" s="62">
        <f t="shared" si="10"/>
        <v>24.556694100901371</v>
      </c>
    </row>
    <row r="50" spans="1:11">
      <c r="A50" s="1">
        <v>2005</v>
      </c>
      <c r="B50" s="33">
        <f t="shared" ref="B50:K50" si="11">B25*100</f>
        <v>12.929467225761265</v>
      </c>
      <c r="C50" s="33">
        <f t="shared" si="11"/>
        <v>38.118727487586675</v>
      </c>
      <c r="D50" s="33">
        <f t="shared" si="11"/>
        <v>19.718477817128484</v>
      </c>
      <c r="E50" s="33">
        <f t="shared" si="11"/>
        <v>-18.970287098975479</v>
      </c>
      <c r="F50" s="33">
        <f t="shared" si="11"/>
        <v>29.523281382878615</v>
      </c>
      <c r="G50" s="33">
        <f t="shared" si="11"/>
        <v>36.440825702697779</v>
      </c>
      <c r="H50" s="33">
        <f t="shared" si="11"/>
        <v>11.761095000645771</v>
      </c>
      <c r="I50" s="33">
        <f t="shared" si="11"/>
        <v>26.707440066597044</v>
      </c>
      <c r="J50" s="33">
        <f t="shared" si="11"/>
        <v>-23.844829682629577</v>
      </c>
      <c r="K50" s="62">
        <f t="shared" si="11"/>
        <v>12.24247800880255</v>
      </c>
    </row>
    <row r="51" spans="1:11">
      <c r="A51" s="1">
        <v>2006</v>
      </c>
      <c r="B51" s="33">
        <f t="shared" ref="B51:K51" si="12">B26*100</f>
        <v>16.080303212950547</v>
      </c>
      <c r="C51" s="33">
        <f t="shared" si="12"/>
        <v>45.103088512666069</v>
      </c>
      <c r="D51" s="33">
        <f t="shared" si="12"/>
        <v>20.032813579468041</v>
      </c>
      <c r="E51" s="33">
        <f t="shared" si="12"/>
        <v>-27.860698597254913</v>
      </c>
      <c r="F51" s="33">
        <f t="shared" si="12"/>
        <v>36.614125287751691</v>
      </c>
      <c r="G51" s="33">
        <f t="shared" si="12"/>
        <v>43.037225972037866</v>
      </c>
      <c r="H51" s="33">
        <f t="shared" si="12"/>
        <v>14.711679585955981</v>
      </c>
      <c r="I51" s="33">
        <f t="shared" si="12"/>
        <v>33.438014012459817</v>
      </c>
      <c r="J51" s="33">
        <f t="shared" si="12"/>
        <v>-24.103963389861882</v>
      </c>
      <c r="K51" s="62">
        <f t="shared" si="12"/>
        <v>13.816848806874216</v>
      </c>
    </row>
    <row r="52" spans="1:11">
      <c r="A52" s="1">
        <v>2007</v>
      </c>
      <c r="B52" s="33">
        <f t="shared" ref="B52:K52" si="13">B27*100</f>
        <v>2.1538978584727477</v>
      </c>
      <c r="C52" s="33">
        <f t="shared" si="13"/>
        <v>38.827330746860653</v>
      </c>
      <c r="D52" s="33">
        <f t="shared" si="13"/>
        <v>11.72948227904676</v>
      </c>
      <c r="E52" s="33">
        <f t="shared" si="13"/>
        <v>-49.476362262805736</v>
      </c>
      <c r="F52" s="33">
        <f t="shared" si="13"/>
        <v>30.236234806439104</v>
      </c>
      <c r="G52" s="33">
        <f t="shared" si="13"/>
        <v>34.527411349302888</v>
      </c>
      <c r="H52" s="33">
        <f t="shared" si="13"/>
        <v>2.0027779265063717</v>
      </c>
      <c r="I52" s="33">
        <f t="shared" si="13"/>
        <v>25.163921168995895</v>
      </c>
      <c r="J52" s="33">
        <f t="shared" si="13"/>
        <v>-25.505932140015762</v>
      </c>
      <c r="K52" s="62">
        <f t="shared" si="13"/>
        <v>2.980344593471171</v>
      </c>
    </row>
    <row r="53" spans="1:11">
      <c r="A53" s="1">
        <v>2008</v>
      </c>
      <c r="B53" s="33">
        <f t="shared" ref="B53:K53" si="14">B28*100</f>
        <v>-12.324708295950721</v>
      </c>
      <c r="C53" s="33">
        <f t="shared" si="14"/>
        <v>35.215285668698883</v>
      </c>
      <c r="D53" s="33">
        <f t="shared" si="14"/>
        <v>7.6914076434472065</v>
      </c>
      <c r="E53" s="33">
        <f t="shared" si="14"/>
        <v>-52.981919727940365</v>
      </c>
      <c r="F53" s="33">
        <f t="shared" si="14"/>
        <v>32.322928098792012</v>
      </c>
      <c r="G53" s="33">
        <f t="shared" si="14"/>
        <v>28.683093659034224</v>
      </c>
      <c r="H53" s="33">
        <f t="shared" si="14"/>
        <v>-1.080025586177666</v>
      </c>
      <c r="I53" s="33">
        <f t="shared" si="14"/>
        <v>19.803156918014622</v>
      </c>
      <c r="J53" s="33">
        <f t="shared" si="14"/>
        <v>-41.426350864050853</v>
      </c>
      <c r="K53" s="62">
        <f t="shared" si="14"/>
        <v>8.4669398691302256</v>
      </c>
    </row>
    <row r="54" spans="1:11">
      <c r="A54" s="1">
        <v>2009</v>
      </c>
      <c r="B54" s="33">
        <f t="shared" ref="B54:K56" si="15">B29*100</f>
        <v>-14.405913791423544</v>
      </c>
      <c r="C54" s="33">
        <f t="shared" si="15"/>
        <v>19.972939853788013</v>
      </c>
      <c r="D54" s="33">
        <f t="shared" si="15"/>
        <v>0.89769696942776234</v>
      </c>
      <c r="E54" s="33">
        <f t="shared" si="15"/>
        <v>-22.423924802908964</v>
      </c>
      <c r="F54" s="33">
        <f t="shared" si="15"/>
        <v>12.4395384722476</v>
      </c>
      <c r="G54" s="33">
        <f t="shared" si="15"/>
        <v>6.7506169577879636</v>
      </c>
      <c r="H54" s="33">
        <f t="shared" si="15"/>
        <v>-1.8110055819146222</v>
      </c>
      <c r="I54" s="33">
        <f t="shared" si="15"/>
        <v>9.5441507753118806</v>
      </c>
      <c r="J54" s="33">
        <f t="shared" si="15"/>
        <v>-35.959235178313577</v>
      </c>
      <c r="K54" s="62">
        <f t="shared" si="15"/>
        <v>4.75071376431407</v>
      </c>
    </row>
    <row r="55" spans="1:11">
      <c r="A55" s="1">
        <v>2010</v>
      </c>
      <c r="B55" s="33">
        <f t="shared" si="15"/>
        <v>-9.0618590712466585</v>
      </c>
      <c r="C55" s="33">
        <f t="shared" si="15"/>
        <v>27.659356189693717</v>
      </c>
      <c r="D55" s="33">
        <f t="shared" si="15"/>
        <v>6.4602202288170014</v>
      </c>
      <c r="E55" s="33">
        <f t="shared" si="15"/>
        <v>-18.866723479467289</v>
      </c>
      <c r="F55" s="33">
        <f t="shared" si="15"/>
        <v>18.727472711891306</v>
      </c>
      <c r="G55" s="33">
        <f t="shared" si="15"/>
        <v>19.690999115739814</v>
      </c>
      <c r="H55" s="33">
        <f t="shared" si="15"/>
        <v>10.12089171283208</v>
      </c>
      <c r="I55" s="33">
        <f t="shared" si="15"/>
        <v>14.00377765930493</v>
      </c>
      <c r="J55" s="33">
        <f t="shared" si="15"/>
        <v>-21.300425525793258</v>
      </c>
      <c r="K55" s="62">
        <f t="shared" si="15"/>
        <v>-10.178556885638173</v>
      </c>
    </row>
    <row r="56" spans="1:11" s="67" customFormat="1">
      <c r="A56" s="67">
        <v>2011</v>
      </c>
      <c r="K56" s="68">
        <f t="shared" si="15"/>
        <v>-43.803834939794953</v>
      </c>
    </row>
    <row r="57" spans="1:11" s="67" customFormat="1">
      <c r="A57" s="67">
        <v>2012</v>
      </c>
      <c r="K57" s="68">
        <f t="shared" ref="K57" si="16">K32*100</f>
        <v>-18.721628074873994</v>
      </c>
    </row>
    <row r="58" spans="1:11" s="67" customFormat="1">
      <c r="A58" s="67">
        <v>2013</v>
      </c>
      <c r="K58" s="68">
        <f t="shared" ref="K58" si="17">K33*100</f>
        <v>-7.2217199291939256</v>
      </c>
    </row>
    <row r="59" spans="1:11" s="67" customFormat="1">
      <c r="A59" s="67">
        <v>2014</v>
      </c>
      <c r="K59" s="68">
        <f t="shared" ref="K59" si="18">K34*100</f>
        <v>-2.7606583345297211</v>
      </c>
    </row>
    <row r="60" spans="1:11" s="67" customFormat="1">
      <c r="A60" s="67">
        <v>2015</v>
      </c>
      <c r="K60" s="68">
        <f t="shared" ref="K60" si="19">K35*100</f>
        <v>12.840897954583394</v>
      </c>
    </row>
    <row r="61" spans="1:11" s="67" customFormat="1">
      <c r="A61" s="67">
        <v>2016</v>
      </c>
      <c r="K61" s="68">
        <f t="shared" ref="K61" si="20">K36*100</f>
        <v>5.4245516795012803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80" zoomScaleNormal="8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M74" sqref="M74"/>
    </sheetView>
  </sheetViews>
  <sheetFormatPr baseColWidth="10" defaultColWidth="11.5703125" defaultRowHeight="12.75"/>
  <cols>
    <col min="1" max="5" width="11.5703125" style="1"/>
    <col min="6" max="10" width="11.5703125" style="3"/>
    <col min="11" max="11" width="11.5703125" style="35"/>
    <col min="12" max="12" width="16.85546875" style="1" bestFit="1" customWidth="1"/>
    <col min="13" max="16384" width="11.5703125" style="1"/>
  </cols>
  <sheetData>
    <row r="1" spans="1:12">
      <c r="A1" s="1" t="s">
        <v>107</v>
      </c>
      <c r="B1" s="1" t="s">
        <v>0</v>
      </c>
      <c r="C1" s="1" t="s">
        <v>128</v>
      </c>
      <c r="D1" s="1" t="s">
        <v>2</v>
      </c>
      <c r="E1" s="1" t="s">
        <v>3</v>
      </c>
      <c r="F1" s="3" t="s">
        <v>4</v>
      </c>
      <c r="G1" s="3" t="s">
        <v>130</v>
      </c>
      <c r="H1" s="3" t="s">
        <v>8</v>
      </c>
      <c r="I1" s="3" t="s">
        <v>9</v>
      </c>
      <c r="J1" s="3" t="s">
        <v>10</v>
      </c>
      <c r="K1" s="35" t="s">
        <v>7</v>
      </c>
      <c r="L1" s="34" t="s">
        <v>136</v>
      </c>
    </row>
    <row r="2" spans="1:12">
      <c r="A2" s="1">
        <v>1982</v>
      </c>
      <c r="B2" s="3">
        <f>'rc'!AT3</f>
        <v>-0.16384202293714151</v>
      </c>
      <c r="C2" s="3">
        <f>'rc'!AT32</f>
        <v>6.0224689909133711E-2</v>
      </c>
      <c r="D2" s="3">
        <f>'rc'!AT61</f>
        <v>-1.0181852509198827E-2</v>
      </c>
      <c r="E2" s="3">
        <f>'rc'!AT90</f>
        <v>0.49822478075236026</v>
      </c>
      <c r="F2" s="3">
        <f>'rc'!AT119</f>
        <v>0.23053194628026522</v>
      </c>
      <c r="G2" s="3">
        <f>'rc'!AT148</f>
        <v>-0.1844303436406598</v>
      </c>
      <c r="H2" s="3">
        <f>'rc'!AT177</f>
        <v>-0.17715773166363186</v>
      </c>
      <c r="I2" s="3">
        <f>'rc'!AT206</f>
        <v>-8.7368174497694934E-3</v>
      </c>
      <c r="J2" s="35"/>
      <c r="K2" s="35">
        <f>'rc'!AT264</f>
        <v>4.752994088646377E-2</v>
      </c>
    </row>
    <row r="3" spans="1:12">
      <c r="A3" s="1">
        <v>1983</v>
      </c>
      <c r="B3" s="3">
        <f>'rc'!AT4</f>
        <v>-5.3759554126144221E-2</v>
      </c>
      <c r="C3" s="3">
        <f>'rc'!AT33</f>
        <v>6.1530032446862337E-3</v>
      </c>
      <c r="D3" s="3">
        <f>'rc'!AT62</f>
        <v>8.3653282352250447E-2</v>
      </c>
      <c r="E3" s="3">
        <f>'rc'!AT91</f>
        <v>0.72961111212480001</v>
      </c>
      <c r="F3" s="3">
        <f>'rc'!AT120</f>
        <v>0.16148222195817205</v>
      </c>
      <c r="G3" s="3">
        <f>'rc'!AT149</f>
        <v>-0.20535474483969277</v>
      </c>
      <c r="H3" s="3">
        <f>'rc'!AT178</f>
        <v>-0.11749662143643971</v>
      </c>
      <c r="I3" s="3">
        <f>'rc'!AT207</f>
        <v>-3.9574220161862836E-2</v>
      </c>
      <c r="J3" s="3">
        <f>'rc'!AT236</f>
        <v>4.080953468313147E-3</v>
      </c>
      <c r="K3" s="35">
        <f>'rc'!AT265</f>
        <v>-5.7123894223406475E-2</v>
      </c>
    </row>
    <row r="4" spans="1:12">
      <c r="A4" s="1">
        <v>1984</v>
      </c>
      <c r="B4" s="3">
        <f>'rc'!AT5</f>
        <v>-7.2213998559196454E-2</v>
      </c>
      <c r="C4" s="3">
        <f>'rc'!AT34</f>
        <v>4.4254935833949252E-3</v>
      </c>
      <c r="D4" s="3">
        <f>'rc'!AT63</f>
        <v>-3.2954445022739226E-2</v>
      </c>
      <c r="E4" s="3">
        <f>'rc'!AT92</f>
        <v>0.57659610534656491</v>
      </c>
      <c r="F4" s="3">
        <f>'rc'!AT121</f>
        <v>-8.8798780616444611E-3</v>
      </c>
      <c r="G4" s="3">
        <f>'rc'!AT150</f>
        <v>-8.0145350906874732E-2</v>
      </c>
      <c r="H4" s="3">
        <f>'rc'!AT179</f>
        <v>-5.2645864994659994E-2</v>
      </c>
      <c r="I4" s="3">
        <f>'rc'!AT208</f>
        <v>1.0720445098014661E-2</v>
      </c>
      <c r="J4" s="3">
        <f>'rc'!AT237</f>
        <v>0.36352709395367261</v>
      </c>
      <c r="K4" s="35">
        <f>'rc'!AT266</f>
        <v>-5.5751318737691305E-2</v>
      </c>
    </row>
    <row r="5" spans="1:12">
      <c r="A5" s="1">
        <v>1985</v>
      </c>
      <c r="B5" s="3">
        <f>'rc'!AT6</f>
        <v>-0.11970443622680592</v>
      </c>
      <c r="C5" s="3">
        <f>'rc'!AT35</f>
        <v>1.5414524222560011E-2</v>
      </c>
      <c r="D5" s="3">
        <f>'rc'!AT64</f>
        <v>-7.091700606460731E-2</v>
      </c>
      <c r="E5" s="3">
        <f>'rc'!AT93</f>
        <v>0.46710798506046858</v>
      </c>
      <c r="F5" s="3">
        <f>'rc'!AT122</f>
        <v>-3.0002302875328152E-2</v>
      </c>
      <c r="G5" s="3">
        <f>'rc'!AT151</f>
        <v>-0.18532444053020689</v>
      </c>
      <c r="H5" s="3">
        <f>'rc'!AT180</f>
        <v>-5.464262501180589E-2</v>
      </c>
      <c r="I5" s="3">
        <f>'rc'!AT209</f>
        <v>-5.9202004209949116E-2</v>
      </c>
      <c r="J5" s="3">
        <f>'rc'!AT238</f>
        <v>0.50824271584509395</v>
      </c>
      <c r="K5" s="35">
        <f>'rc'!AT267</f>
        <v>-0.38775226514932681</v>
      </c>
    </row>
    <row r="6" spans="1:12">
      <c r="A6" s="1">
        <v>1986</v>
      </c>
      <c r="B6" s="3">
        <f>'rc'!AT7</f>
        <v>-0.11703000619907281</v>
      </c>
      <c r="C6" s="3">
        <f>'rc'!AT36</f>
        <v>2.7550076064884355E-2</v>
      </c>
      <c r="D6" s="3">
        <f>'rc'!AT65</f>
        <v>-2.3304535493164719E-2</v>
      </c>
      <c r="E6" s="3">
        <f>'rc'!AT94</f>
        <v>0.38910268396584657</v>
      </c>
      <c r="F6" s="3">
        <f>'rc'!AT123</f>
        <v>-7.0977616894954965E-2</v>
      </c>
      <c r="G6" s="3">
        <f>'rc'!AT152</f>
        <v>-0.15738927889047466</v>
      </c>
      <c r="H6" s="3">
        <f>'rc'!AT181</f>
        <v>-1.9206351495189539E-2</v>
      </c>
      <c r="I6" s="3">
        <f>'rc'!AT210</f>
        <v>-0.13872869651164185</v>
      </c>
      <c r="J6" s="3">
        <f>'rc'!AT239</f>
        <v>0.45567763696867342</v>
      </c>
      <c r="K6" s="35">
        <f>'rc'!AT268</f>
        <v>3.1634824060559993E-2</v>
      </c>
    </row>
    <row r="7" spans="1:12">
      <c r="A7" s="1">
        <v>1987</v>
      </c>
      <c r="B7" s="3">
        <f>'rc'!AT8</f>
        <v>-0.16633400593938863</v>
      </c>
      <c r="C7" s="3">
        <f>'rc'!AT37</f>
        <v>2.7661440644923735E-2</v>
      </c>
      <c r="D7" s="3">
        <f>'rc'!AT66</f>
        <v>-2.2211157567595174E-2</v>
      </c>
      <c r="E7" s="3">
        <f>'rc'!AT95</f>
        <v>0.3080091141597292</v>
      </c>
      <c r="F7" s="35"/>
      <c r="G7" s="3">
        <f>'rc'!AT153</f>
        <v>-0.18431131760017058</v>
      </c>
      <c r="H7" s="3">
        <f>'rc'!AT182</f>
        <v>3.1513687559360903E-2</v>
      </c>
      <c r="I7" s="3">
        <f>'rc'!AT211</f>
        <v>-0.1229204600541375</v>
      </c>
      <c r="J7" s="3">
        <f>'rc'!AT240</f>
        <v>0.31759251873298167</v>
      </c>
      <c r="K7" s="35">
        <f>'rc'!AT269</f>
        <v>-2.1948020867559301E-2</v>
      </c>
    </row>
    <row r="8" spans="1:12">
      <c r="A8" s="1">
        <v>1988</v>
      </c>
      <c r="B8" s="3">
        <f>'rc'!AT9</f>
        <v>-0.11379903871723235</v>
      </c>
      <c r="C8" s="3">
        <f>'rc'!AT38</f>
        <v>6.6033106113188481E-2</v>
      </c>
      <c r="D8" s="3">
        <f>'rc'!AT67</f>
        <v>-3.7411298155811595E-2</v>
      </c>
      <c r="E8" s="3">
        <f>'rc'!AT96</f>
        <v>0.13579072401368003</v>
      </c>
      <c r="F8" s="3">
        <f>'rc'!AT125</f>
        <v>-4.3438046469105644E-2</v>
      </c>
      <c r="G8" s="3">
        <f>'rc'!AT154</f>
        <v>-0.1788580020312259</v>
      </c>
      <c r="H8" s="3">
        <f>'rc'!AT183</f>
        <v>5.2667319425800885E-2</v>
      </c>
      <c r="I8" s="3">
        <f>'rc'!AT212</f>
        <v>-7.736213614132037E-2</v>
      </c>
      <c r="J8" s="3">
        <f>'rc'!AT241</f>
        <v>6.4258916934145538E-2</v>
      </c>
      <c r="K8" s="35">
        <f>'rc'!AT270</f>
        <v>9.1226636278263468E-2</v>
      </c>
    </row>
    <row r="9" spans="1:12">
      <c r="A9" s="1">
        <v>1989</v>
      </c>
      <c r="B9" s="3">
        <f>'rc'!AT10</f>
        <v>-7.406750132403489E-2</v>
      </c>
      <c r="C9" s="3">
        <f>'rc'!AT39</f>
        <v>9.2894462437441594E-2</v>
      </c>
      <c r="D9" s="3">
        <f>'rc'!AT68</f>
        <v>-6.6798571239068238E-2</v>
      </c>
      <c r="E9" s="3">
        <f>'rc'!AT97</f>
        <v>-1.6045800054725799E-2</v>
      </c>
      <c r="F9" s="3">
        <f>'rc'!AT126</f>
        <v>2.6560697842796001E-3</v>
      </c>
      <c r="G9" s="3">
        <f>'rc'!AT155</f>
        <v>-0.32260888310352814</v>
      </c>
      <c r="H9" s="3">
        <f>'rc'!AT184</f>
        <v>2.8339265584017705E-2</v>
      </c>
      <c r="I9" s="3">
        <f>'rc'!AT213</f>
        <v>-4.2357735548167033E-2</v>
      </c>
      <c r="J9" s="3">
        <f>'rc'!AT242</f>
        <v>0.17963754471310625</v>
      </c>
      <c r="K9" s="35">
        <f>'rc'!AT271</f>
        <v>0.10166475267217304</v>
      </c>
    </row>
    <row r="10" spans="1:12">
      <c r="A10" s="1">
        <v>1990</v>
      </c>
      <c r="B10" s="3">
        <f>'rc'!AT11</f>
        <v>-0.10319228381741702</v>
      </c>
      <c r="C10" s="3">
        <f>'rc'!AT40</f>
        <v>8.6551391551653464E-2</v>
      </c>
      <c r="D10" s="3">
        <f>'rc'!AT69</f>
        <v>-5.5315556338793904E-2</v>
      </c>
      <c r="E10" s="3">
        <f>'rc'!AT98</f>
        <v>-1.6455368975174141E-2</v>
      </c>
      <c r="F10" s="3">
        <f>'rc'!AT127</f>
        <v>7.8377535105173105E-2</v>
      </c>
      <c r="G10" s="3">
        <f>'rc'!AT156</f>
        <v>-0.35381348187899114</v>
      </c>
      <c r="H10" s="3">
        <f>'rc'!AT185</f>
        <v>3.4691250311053017E-2</v>
      </c>
      <c r="I10" s="3">
        <f>'rc'!AT214</f>
        <v>-1.464772191836532E-2</v>
      </c>
      <c r="J10" s="3">
        <f>'rc'!AT243</f>
        <v>0.25422761838303709</v>
      </c>
      <c r="K10" s="35">
        <f>'rc'!AT272</f>
        <v>8.3840634861088392E-2</v>
      </c>
    </row>
    <row r="11" spans="1:12">
      <c r="A11" s="1">
        <v>1991</v>
      </c>
      <c r="B11" s="3">
        <f>'rc'!AT12</f>
        <v>1.3858332036574356E-2</v>
      </c>
      <c r="C11" s="3">
        <f>'rc'!AT41</f>
        <v>-1.7492891208878786E-2</v>
      </c>
      <c r="D11" s="3">
        <f>'rc'!AT70</f>
        <v>-2.3481875775574729E-2</v>
      </c>
      <c r="E11" s="3">
        <f>'rc'!AT99</f>
        <v>5.4667276311541141E-2</v>
      </c>
      <c r="F11" s="3">
        <f>'rc'!AT128</f>
        <v>0.15742346510701605</v>
      </c>
      <c r="G11" s="3">
        <f>'rc'!AT157</f>
        <v>-0.44364598648743514</v>
      </c>
      <c r="H11" s="3">
        <f>'rc'!AT186</f>
        <v>9.4441170672742172E-2</v>
      </c>
      <c r="I11" s="3">
        <f>'rc'!AT215</f>
        <v>4.4960438673974534E-2</v>
      </c>
      <c r="J11" s="3">
        <f>'rc'!AT244</f>
        <v>0.31800423934367184</v>
      </c>
      <c r="K11" s="35">
        <f>'rc'!AT273</f>
        <v>0.33573408652441739</v>
      </c>
    </row>
    <row r="12" spans="1:12">
      <c r="A12" s="1">
        <v>1992</v>
      </c>
      <c r="B12" s="3">
        <f>'rc'!AT13</f>
        <v>0.11250541647131707</v>
      </c>
      <c r="C12" s="3">
        <f>'rc'!AT42</f>
        <v>9.5106853313649264E-3</v>
      </c>
      <c r="D12" s="3">
        <f>'rc'!AT71</f>
        <v>-3.5694283930070458E-2</v>
      </c>
      <c r="E12" s="3">
        <f>'rc'!AT100</f>
        <v>-2.3747680261423293E-2</v>
      </c>
      <c r="F12" s="3">
        <f>'rc'!AT129</f>
        <v>0.14300805408342662</v>
      </c>
      <c r="G12" s="3">
        <f>'rc'!AT158</f>
        <v>-0.24421356690033733</v>
      </c>
      <c r="H12" s="3">
        <f>'rc'!AT187</f>
        <v>0.10040914799645627</v>
      </c>
      <c r="I12" s="3">
        <f>'rc'!AT216</f>
        <v>3.7211297787997324E-2</v>
      </c>
      <c r="J12" s="3">
        <f>'rc'!AT245</f>
        <v>0.31277482158394376</v>
      </c>
      <c r="K12" s="35">
        <f>'rc'!AT274</f>
        <v>0.25004454052275515</v>
      </c>
    </row>
    <row r="13" spans="1:12">
      <c r="A13" s="1">
        <v>1993</v>
      </c>
      <c r="B13" s="3">
        <f>'rc'!AT14</f>
        <v>5.1275518455052987E-2</v>
      </c>
      <c r="C13" s="3">
        <f>'rc'!AT43</f>
        <v>-7.5381946028543492E-2</v>
      </c>
      <c r="D13" s="3">
        <f>'rc'!AT72</f>
        <v>0.10819225979253544</v>
      </c>
      <c r="E13" s="3">
        <f>'rc'!AT101</f>
        <v>0.1050725177241737</v>
      </c>
      <c r="F13" s="3">
        <f>'rc'!AT130</f>
        <v>1.1149364453356236E-2</v>
      </c>
      <c r="G13" s="3">
        <f>'rc'!AT159</f>
        <v>-2.9757068652287347E-2</v>
      </c>
      <c r="H13" s="3">
        <f>'rc'!AT188</f>
        <v>0.11953465280958601</v>
      </c>
      <c r="I13" s="3">
        <f>'rc'!AT217</f>
        <v>-2.364994657125942E-2</v>
      </c>
      <c r="J13" s="3">
        <f>'rc'!AT246</f>
        <v>0.25287147583841241</v>
      </c>
      <c r="K13" s="35">
        <f>'rc'!AT275</f>
        <v>0.16444985791941147</v>
      </c>
    </row>
    <row r="14" spans="1:12">
      <c r="A14" s="1">
        <v>1994</v>
      </c>
      <c r="B14" s="3">
        <f>'rc'!AT15</f>
        <v>2.192014566733138E-2</v>
      </c>
      <c r="C14" s="3">
        <f>'rc'!AT44</f>
        <v>-9.799884779890003E-2</v>
      </c>
      <c r="D14" s="3">
        <f>'rc'!AT73</f>
        <v>8.2972086287634916E-2</v>
      </c>
      <c r="E14" s="3">
        <f>'rc'!AT102</f>
        <v>6.1772799746299095E-2</v>
      </c>
      <c r="F14" s="3">
        <f>'rc'!AT131</f>
        <v>-2.8474970198545203E-2</v>
      </c>
      <c r="G14" s="3">
        <f>'rc'!AT160</f>
        <v>-6.3969315749205433E-3</v>
      </c>
      <c r="H14" s="3">
        <f>'rc'!AT189</f>
        <v>5.2763106966646711E-2</v>
      </c>
      <c r="I14" s="3">
        <f>'rc'!AT218</f>
        <v>-1.9680631950708571E-2</v>
      </c>
      <c r="J14" s="3">
        <f>'rc'!AT247</f>
        <v>5.7868390712198889E-2</v>
      </c>
      <c r="K14" s="35">
        <f>'rc'!AT276</f>
        <v>0.1506638891459999</v>
      </c>
    </row>
    <row r="15" spans="1:12">
      <c r="A15" s="1">
        <v>1995</v>
      </c>
      <c r="B15" s="3">
        <f>'rc'!AT16</f>
        <v>3.2987796160342253E-3</v>
      </c>
      <c r="C15" s="3">
        <f>'rc'!AT45</f>
        <v>-8.7457731252072402E-2</v>
      </c>
      <c r="D15" s="3">
        <f>'rc'!AT74</f>
        <v>0.10104739503212426</v>
      </c>
      <c r="E15" s="3">
        <f>'rc'!AT103</f>
        <v>0.10542445397874758</v>
      </c>
      <c r="F15" s="3">
        <f>'rc'!AT132</f>
        <v>-7.5427503279380415E-2</v>
      </c>
      <c r="G15" s="3">
        <f>'rc'!AT161</f>
        <v>8.1443144002963319E-2</v>
      </c>
      <c r="H15" s="3">
        <f>'rc'!AT190</f>
        <v>5.0214050210655184E-2</v>
      </c>
      <c r="I15" s="3">
        <f>'rc'!AT219</f>
        <v>-1.212786718878367E-2</v>
      </c>
      <c r="J15" s="3">
        <f>'rc'!AT248</f>
        <v>0.10842706928942585</v>
      </c>
      <c r="K15" s="35">
        <f>'rc'!AT277</f>
        <v>-5.4892926700288169E-4</v>
      </c>
    </row>
    <row r="16" spans="1:12">
      <c r="A16" s="1">
        <v>1996</v>
      </c>
      <c r="B16" s="3">
        <f>'rc'!AT17</f>
        <v>3.0302055163742236E-2</v>
      </c>
      <c r="C16" s="3">
        <f>'rc'!AT46</f>
        <v>-4.1254715406407634E-2</v>
      </c>
      <c r="D16" s="3">
        <f>'rc'!AT75</f>
        <v>9.3005447230598351E-2</v>
      </c>
      <c r="E16" s="3">
        <f>'rc'!AT104</f>
        <v>1.2845182519671886E-2</v>
      </c>
      <c r="F16" s="3">
        <f>'rc'!AT133</f>
        <v>-8.8087391192277903E-2</v>
      </c>
      <c r="G16" s="3">
        <f>'rc'!AT162</f>
        <v>0.10759204216154802</v>
      </c>
      <c r="H16" s="3">
        <f>'rc'!AT191</f>
        <v>2.2660844428539828E-2</v>
      </c>
      <c r="I16" s="3">
        <f>'rc'!AT220</f>
        <v>-2.1227681816804858E-2</v>
      </c>
      <c r="J16" s="3">
        <f>'rc'!AT249</f>
        <v>-8.5661422685129301E-2</v>
      </c>
      <c r="K16" s="35">
        <f>'rc'!AT278</f>
        <v>-0.11333951238297178</v>
      </c>
    </row>
    <row r="17" spans="1:11">
      <c r="A17" s="1">
        <v>1997</v>
      </c>
      <c r="B17" s="3">
        <f>'rc'!AT18</f>
        <v>0.16458603693034349</v>
      </c>
      <c r="C17" s="3">
        <f>'rc'!AT47</f>
        <v>-2.1416191644405287E-2</v>
      </c>
      <c r="D17" s="3">
        <f>'rc'!AT76</f>
        <v>7.8982818417574513E-2</v>
      </c>
      <c r="E17" s="3">
        <f>'rc'!AT105</f>
        <v>3.4731589900081683E-2</v>
      </c>
      <c r="F17" s="3">
        <f>'rc'!AT134</f>
        <v>-7.9822870820914493E-2</v>
      </c>
      <c r="G17" s="3">
        <f>'rc'!AT163</f>
        <v>0.19152846011905444</v>
      </c>
      <c r="H17" s="3">
        <f>'rc'!AT192</f>
        <v>1.2592038136477302E-2</v>
      </c>
      <c r="I17" s="3">
        <f>'rc'!AT221</f>
        <v>-8.0561716800961469E-4</v>
      </c>
      <c r="J17" s="3">
        <f>'rc'!AT250</f>
        <v>-0.17288856198214467</v>
      </c>
      <c r="K17" s="35">
        <f>'rc'!AT279</f>
        <v>-8.2340836298246498E-2</v>
      </c>
    </row>
    <row r="18" spans="1:11">
      <c r="A18" s="1">
        <v>1998</v>
      </c>
      <c r="B18" s="3">
        <f>'rc'!AT19</f>
        <v>0.16409870727143389</v>
      </c>
      <c r="C18" s="3">
        <f>'rc'!AT48</f>
        <v>-4.3492103695460034E-2</v>
      </c>
      <c r="D18" s="3">
        <f>'rc'!AT77</f>
        <v>4.5667404120343508E-2</v>
      </c>
      <c r="E18" s="3">
        <f>'rc'!AT106</f>
        <v>2.2749581509754063E-3</v>
      </c>
      <c r="F18" s="3">
        <f>'rc'!AT135</f>
        <v>-3.4640994991379764E-2</v>
      </c>
      <c r="G18" s="3">
        <f>'rc'!AT164</f>
        <v>0.19641680719538121</v>
      </c>
      <c r="H18" s="3">
        <f>'rc'!AT193</f>
        <v>1.0352208137022451E-2</v>
      </c>
      <c r="I18" s="3">
        <f>'rc'!AT222</f>
        <v>-3.3286976912029753E-2</v>
      </c>
      <c r="J18" s="3">
        <f>'rc'!AT251</f>
        <v>-0.20004949393278532</v>
      </c>
      <c r="K18" s="35">
        <f>'rc'!AT280</f>
        <v>-1.7363078377974711E-2</v>
      </c>
    </row>
    <row r="19" spans="1:11">
      <c r="A19" s="1">
        <v>1999</v>
      </c>
      <c r="B19" s="3">
        <f>'rc'!AT20</f>
        <v>0.20516409288670567</v>
      </c>
      <c r="C19" s="3">
        <f>'rc'!AT49</f>
        <v>-6.9374019066040293E-2</v>
      </c>
      <c r="D19" s="3">
        <f>'rc'!AT78</f>
        <v>1.2930332636376954E-2</v>
      </c>
      <c r="E19" s="3">
        <f>'rc'!AT107</f>
        <v>-7.4350631622999069E-2</v>
      </c>
      <c r="F19" s="3">
        <f>'rc'!AT136</f>
        <v>-3.2466151633505566E-2</v>
      </c>
      <c r="G19" s="3">
        <f>'rc'!AT165</f>
        <v>0.19736936673227823</v>
      </c>
      <c r="H19" s="3">
        <f>'rc'!AT194</f>
        <v>2.4129973038593822E-2</v>
      </c>
      <c r="I19" s="3">
        <f>'rc'!AT223</f>
        <v>-8.4948457441312505E-3</v>
      </c>
      <c r="J19" s="3">
        <f>'rc'!AT252</f>
        <v>-0.26628354073554733</v>
      </c>
      <c r="K19" s="35">
        <f>'rc'!AT281</f>
        <v>-7.1510635526929323E-2</v>
      </c>
    </row>
    <row r="20" spans="1:11">
      <c r="A20" s="1">
        <v>2000</v>
      </c>
      <c r="B20" s="3">
        <f>'rc'!AT21</f>
        <v>9.1629731628110181E-2</v>
      </c>
      <c r="C20" s="3">
        <f>'rc'!AT50</f>
        <v>-6.8813322197662091E-2</v>
      </c>
      <c r="D20" s="3">
        <f>'rc'!AT79</f>
        <v>-1.1574640236553468E-2</v>
      </c>
      <c r="E20" s="3">
        <f>'rc'!AT108</f>
        <v>-0.12604494680488337</v>
      </c>
      <c r="F20" s="3">
        <f>'rc'!AT137</f>
        <v>6.359089127923389E-3</v>
      </c>
      <c r="G20" s="3">
        <f>'rc'!AT166</f>
        <v>0.23699706086513253</v>
      </c>
      <c r="H20" s="3">
        <f>'rc'!AT195</f>
        <v>-9.0053700993811599E-3</v>
      </c>
      <c r="I20" s="3">
        <f>'rc'!AT224</f>
        <v>-2.9630460901510395E-2</v>
      </c>
      <c r="J20" s="3">
        <f>'rc'!AT253</f>
        <v>-0.33017385631302537</v>
      </c>
      <c r="K20" s="35">
        <f>'rc'!AT282</f>
        <v>-0.16776663900533609</v>
      </c>
    </row>
    <row r="21" spans="1:11">
      <c r="A21" s="1">
        <v>2001</v>
      </c>
      <c r="B21" s="3">
        <f>'rc'!AT22</f>
        <v>8.8114342717356881E-2</v>
      </c>
      <c r="C21" s="3">
        <f>'rc'!AT51</f>
        <v>-2.456259491671843E-2</v>
      </c>
      <c r="D21" s="3">
        <f>'rc'!AT80</f>
        <v>-1.4380261762223442E-2</v>
      </c>
      <c r="E21" s="3">
        <f>'rc'!AT109</f>
        <v>-0.1615025835653088</v>
      </c>
      <c r="F21" s="3">
        <f>'rc'!AT138</f>
        <v>-4.5277425787810133E-2</v>
      </c>
      <c r="G21" s="3">
        <f>'rc'!AT167</f>
        <v>0.24420269668896455</v>
      </c>
      <c r="H21" s="3">
        <f>'rc'!AT196</f>
        <v>-3.809643545010049E-2</v>
      </c>
      <c r="I21" s="3">
        <f>'rc'!AT225</f>
        <v>-5.3420307826635899E-2</v>
      </c>
      <c r="J21" s="3">
        <f>'rc'!AT254</f>
        <v>-0.38018001423850262</v>
      </c>
      <c r="K21" s="35">
        <f>'rc'!AT283</f>
        <v>-0.17396624734276386</v>
      </c>
    </row>
    <row r="22" spans="1:11">
      <c r="A22" s="1">
        <v>2002</v>
      </c>
      <c r="B22" s="3">
        <f>'rc'!AT23</f>
        <v>3.194798050753965E-2</v>
      </c>
      <c r="C22" s="3">
        <f>'rc'!AT52</f>
        <v>3.8662736865596722E-2</v>
      </c>
      <c r="D22" s="3">
        <f>'rc'!AT81</f>
        <v>-4.2594248400497484E-2</v>
      </c>
      <c r="E22" s="3">
        <f>'rc'!AT110</f>
        <v>-0.14590251004087021</v>
      </c>
      <c r="F22" s="3">
        <f>'rc'!AT139</f>
        <v>8.574152701113949E-2</v>
      </c>
      <c r="G22" s="3">
        <f>'rc'!AT168</f>
        <v>0.25025042905230999</v>
      </c>
      <c r="H22" s="3">
        <f>'rc'!AT197</f>
        <v>-4.0654325385139148E-2</v>
      </c>
      <c r="I22" s="3">
        <f>'rc'!AT226</f>
        <v>-6.6886379315498845E-2</v>
      </c>
      <c r="J22" s="3">
        <f>'rc'!AT255</f>
        <v>-0.28618183042336487</v>
      </c>
      <c r="K22" s="35">
        <f>'rc'!AT284</f>
        <v>-0.18986375336883932</v>
      </c>
    </row>
    <row r="23" spans="1:11">
      <c r="A23" s="1">
        <v>2003</v>
      </c>
      <c r="B23" s="3">
        <f>'rc'!AT24</f>
        <v>-1.8392775899767289E-2</v>
      </c>
      <c r="C23" s="3">
        <f>'rc'!AT53</f>
        <v>1.8001703015875808E-2</v>
      </c>
      <c r="D23" s="3">
        <f>'rc'!AT82</f>
        <v>-6.5994889683511554E-2</v>
      </c>
      <c r="E23" s="3">
        <f>'rc'!AT111</f>
        <v>-0.15161244597419127</v>
      </c>
      <c r="F23" s="3">
        <f>'rc'!AT140</f>
        <v>1.6322174630678893E-2</v>
      </c>
      <c r="G23" s="3">
        <f>'rc'!AT169</f>
        <v>0.13809167420650256</v>
      </c>
      <c r="H23" s="3">
        <f>'rc'!AT198</f>
        <v>-4.3390081853932422E-2</v>
      </c>
      <c r="I23" s="3">
        <f>'rc'!AT227</f>
        <v>-2.4294957914491766E-2</v>
      </c>
      <c r="J23" s="3">
        <f>'rc'!AT256</f>
        <v>-0.191990122954279</v>
      </c>
      <c r="K23" s="35">
        <f>'rc'!AT285</f>
        <v>-9.0749280559392631E-2</v>
      </c>
    </row>
    <row r="24" spans="1:11">
      <c r="A24" s="1">
        <v>2004</v>
      </c>
      <c r="B24" s="3">
        <f>'rc'!AT25</f>
        <v>-4.6002566838852094E-2</v>
      </c>
      <c r="C24" s="3">
        <f>'rc'!AT54</f>
        <v>9.0650693377436378E-2</v>
      </c>
      <c r="D24" s="3">
        <f>'rc'!AT83</f>
        <v>-3.6411063512524405E-2</v>
      </c>
      <c r="E24" s="3">
        <f>'rc'!AT112</f>
        <v>-0.23720601986333736</v>
      </c>
      <c r="F24" s="3">
        <f>'rc'!AT141</f>
        <v>2.8438461741800425E-3</v>
      </c>
      <c r="G24" s="3">
        <f>'rc'!AT170</f>
        <v>0.16211015121186084</v>
      </c>
      <c r="H24" s="3">
        <f>'rc'!AT199</f>
        <v>-5.6387832300148738E-2</v>
      </c>
      <c r="I24" s="3">
        <f>'rc'!AT228</f>
        <v>-6.8998585332419593E-3</v>
      </c>
      <c r="J24" s="3">
        <f>'rc'!AT257</f>
        <v>-0.25982038427461984</v>
      </c>
      <c r="K24" s="35">
        <f>'rc'!AT286</f>
        <v>5.0003870423249983E-2</v>
      </c>
    </row>
    <row r="25" spans="1:11">
      <c r="A25" s="1">
        <v>2005</v>
      </c>
      <c r="B25" s="3">
        <f>'rc'!AT26</f>
        <v>-8.9539598886956839E-2</v>
      </c>
      <c r="C25" s="3">
        <f>'rc'!AT55</f>
        <v>0.12275164917986786</v>
      </c>
      <c r="D25" s="3">
        <f>'rc'!AT84</f>
        <v>-3.640771709651619E-2</v>
      </c>
      <c r="E25" s="3">
        <f>'rc'!AT113</f>
        <v>-0.34256963532864276</v>
      </c>
      <c r="F25" s="3">
        <f>'rc'!AT142</f>
        <v>3.7455759806786004E-2</v>
      </c>
      <c r="G25" s="3">
        <f>'rc'!AT171</f>
        <v>9.3430534298910434E-2</v>
      </c>
      <c r="H25" s="3">
        <f>'rc'!AT200</f>
        <v>-6.263848199827618E-2</v>
      </c>
      <c r="I25" s="3">
        <f>'rc'!AT229</f>
        <v>2.1832190081452069E-2</v>
      </c>
      <c r="J25" s="3">
        <f>'rc'!AT258</f>
        <v>-0.34811282930960114</v>
      </c>
      <c r="K25" s="35">
        <f>'rc'!AT287</f>
        <v>-7.5734156983798095E-2</v>
      </c>
    </row>
    <row r="26" spans="1:11">
      <c r="A26" s="1">
        <v>2006</v>
      </c>
      <c r="B26" s="3">
        <f>'rc'!AT27</f>
        <v>-6.873304165652161E-2</v>
      </c>
      <c r="C26" s="3">
        <f>'rc'!AT56</f>
        <v>0.17007838182027793</v>
      </c>
      <c r="D26" s="3">
        <f>'rc'!AT85</f>
        <v>-4.2902082545685949E-2</v>
      </c>
      <c r="E26" s="3">
        <f>'rc'!AT114</f>
        <v>-0.41289695894159489</v>
      </c>
      <c r="F26" s="3">
        <f>'rc'!AT143</f>
        <v>8.0306203792543995E-2</v>
      </c>
      <c r="G26" s="3">
        <f>'rc'!AT172</f>
        <v>0.1341694983109209</v>
      </c>
      <c r="H26" s="3">
        <f>'rc'!AT201</f>
        <v>-4.5417170155040043E-2</v>
      </c>
      <c r="I26" s="3">
        <f>'rc'!AT230</f>
        <v>6.4184450110619046E-2</v>
      </c>
      <c r="J26" s="3">
        <f>'rc'!AT259</f>
        <v>-0.34607045046477247</v>
      </c>
      <c r="K26" s="35">
        <f>'rc'!AT288</f>
        <v>-6.2900621323289663E-2</v>
      </c>
    </row>
    <row r="27" spans="1:11">
      <c r="A27" s="1">
        <v>2007</v>
      </c>
      <c r="B27" s="3">
        <f>'rc'!AT28</f>
        <v>-9.2775664728177942E-2</v>
      </c>
      <c r="C27" s="3">
        <f>'rc'!AT57</f>
        <v>0.20912682404559763</v>
      </c>
      <c r="D27" s="3">
        <f>'rc'!AT86</f>
        <v>-1.6780549314561799E-2</v>
      </c>
      <c r="E27" s="3">
        <f>'rc'!AT115</f>
        <v>-0.49088385419152158</v>
      </c>
      <c r="F27" s="3">
        <f>'rc'!AT144</f>
        <v>0.12305347656013658</v>
      </c>
      <c r="G27" s="3">
        <f>'rc'!AT173</f>
        <v>0.16180209528641579</v>
      </c>
      <c r="H27" s="3">
        <f>'rc'!AT202</f>
        <v>-7.8446338955066391E-2</v>
      </c>
      <c r="I27" s="3">
        <f>'rc'!AT231</f>
        <v>8.894877491574292E-2</v>
      </c>
      <c r="J27" s="3">
        <f>'rc'!AT260</f>
        <v>-0.28323470389049854</v>
      </c>
      <c r="K27" s="35">
        <f>'rc'!AT289</f>
        <v>-5.1923063306392722E-2</v>
      </c>
    </row>
    <row r="28" spans="1:11">
      <c r="A28" s="1">
        <v>2008</v>
      </c>
      <c r="B28" s="3">
        <f>'rc'!AT29</f>
        <v>-0.22629219709684989</v>
      </c>
      <c r="C28" s="3">
        <f>'rc'!AT58</f>
        <v>0.16719120570789986</v>
      </c>
      <c r="D28" s="3">
        <f>'rc'!AT87</f>
        <v>-6.3929338563508825E-2</v>
      </c>
      <c r="E28" s="3">
        <f>'rc'!AT116</f>
        <v>-0.52997968171429122</v>
      </c>
      <c r="F28" s="3">
        <f>'rc'!AT145</f>
        <v>0.12843345261625952</v>
      </c>
      <c r="G28" s="3">
        <f>'rc'!AT174</f>
        <v>0.10201696934561116</v>
      </c>
      <c r="H28" s="3">
        <f>'rc'!AT203</f>
        <v>-0.11728692888655667</v>
      </c>
      <c r="I28" s="3">
        <f>'rc'!AT232</f>
        <v>4.1017443785682423E-2</v>
      </c>
      <c r="J28" s="3">
        <f>'rc'!AT261</f>
        <v>-0.42940659070036791</v>
      </c>
      <c r="K28" s="35">
        <f>'rc'!AT290</f>
        <v>-3.6741095467343027E-2</v>
      </c>
    </row>
    <row r="29" spans="1:11">
      <c r="A29" s="1">
        <v>2009</v>
      </c>
      <c r="B29" s="3">
        <f>'rc'!AT30</f>
        <v>-0.19075562983930913</v>
      </c>
      <c r="C29" s="3">
        <f>'rc'!AT59</f>
        <v>9.4762129544926216E-2</v>
      </c>
      <c r="D29" s="3">
        <f>'rc'!AT88</f>
        <v>-6.7090619459936607E-2</v>
      </c>
      <c r="E29" s="3">
        <f>'rc'!AT117</f>
        <v>-0.23969396490577405</v>
      </c>
      <c r="F29" s="3">
        <f>'rc'!AT146</f>
        <v>3.1624073868007363E-2</v>
      </c>
      <c r="G29" s="3">
        <f>'rc'!AT175</f>
        <v>-2.313766414801971E-2</v>
      </c>
      <c r="H29" s="3">
        <f>'rc'!AT204</f>
        <v>-6.855314385812912E-2</v>
      </c>
      <c r="I29" s="3">
        <f>'rc'!AT233</f>
        <v>1.3661071847980114E-2</v>
      </c>
      <c r="J29" s="3">
        <f>'rc'!AT262</f>
        <v>-0.33961461878161242</v>
      </c>
      <c r="K29" s="35">
        <f>'rc'!AT291</f>
        <v>-8.549536075220987E-2</v>
      </c>
    </row>
    <row r="30" spans="1:11">
      <c r="A30" s="1">
        <v>2010</v>
      </c>
      <c r="B30" s="3">
        <f>'rc'!AT31</f>
        <v>-0.15419980268770292</v>
      </c>
      <c r="C30" s="3">
        <f>'rc'!AT60</f>
        <v>0.15133785532965638</v>
      </c>
      <c r="D30" s="3">
        <f>'rc'!AT89</f>
        <v>-2.8028291225308477E-2</v>
      </c>
      <c r="E30" s="3">
        <f>'rc'!AT118</f>
        <v>-0.2202495065624453</v>
      </c>
      <c r="F30" s="3">
        <f>'rc'!AT147</f>
        <v>6.7714206699851232E-2</v>
      </c>
      <c r="G30" s="3">
        <f>'rc'!AT176</f>
        <v>7.8770089529822854E-2</v>
      </c>
      <c r="H30" s="3">
        <f>'rc'!AT205</f>
        <v>2.5073318602352901E-2</v>
      </c>
      <c r="I30" s="3">
        <f>'rc'!AT234</f>
        <v>3.9384648325932914E-2</v>
      </c>
      <c r="J30" s="3">
        <f>'rc'!AT263</f>
        <v>-0.23438388853605929</v>
      </c>
      <c r="K30" s="35">
        <f>'rc'!AT292</f>
        <v>-0.21111573724606297</v>
      </c>
    </row>
    <row r="31" spans="1:11" s="67" customFormat="1">
      <c r="A31" s="67">
        <v>2011</v>
      </c>
      <c r="B31" s="65"/>
      <c r="C31" s="65"/>
      <c r="D31" s="65"/>
      <c r="E31" s="65"/>
      <c r="F31" s="65"/>
      <c r="G31" s="65"/>
      <c r="H31" s="65"/>
      <c r="I31" s="65"/>
      <c r="J31" s="65"/>
      <c r="K31" s="65">
        <f>'rc'!AT293</f>
        <v>-0.53130242443036613</v>
      </c>
    </row>
    <row r="32" spans="1:11" s="67" customFormat="1">
      <c r="A32" s="67">
        <v>2012</v>
      </c>
      <c r="B32" s="65"/>
      <c r="C32" s="65"/>
      <c r="D32" s="65"/>
      <c r="E32" s="65"/>
      <c r="F32" s="65"/>
      <c r="G32" s="65"/>
      <c r="H32" s="65"/>
      <c r="I32" s="65"/>
      <c r="J32" s="65"/>
      <c r="K32" s="65">
        <f>'rc'!AT294</f>
        <v>-0.30876706477780724</v>
      </c>
    </row>
    <row r="33" spans="1:12" s="67" customFormat="1">
      <c r="A33" s="67">
        <v>2013</v>
      </c>
      <c r="B33" s="65"/>
      <c r="C33" s="65"/>
      <c r="D33" s="65"/>
      <c r="E33" s="65"/>
      <c r="F33" s="65"/>
      <c r="G33" s="65"/>
      <c r="H33" s="65"/>
      <c r="I33" s="65"/>
      <c r="J33" s="65"/>
      <c r="K33" s="65">
        <f>'rc'!AT295</f>
        <v>-0.20301932077006957</v>
      </c>
    </row>
    <row r="34" spans="1:12" s="67" customFormat="1">
      <c r="A34" s="67">
        <v>2014</v>
      </c>
      <c r="B34" s="65"/>
      <c r="C34" s="65"/>
      <c r="D34" s="65"/>
      <c r="E34" s="65"/>
      <c r="F34" s="65"/>
      <c r="G34" s="65"/>
      <c r="H34" s="65"/>
      <c r="I34" s="65"/>
      <c r="J34" s="65"/>
      <c r="K34" s="65">
        <f>'rc'!AT296</f>
        <v>-0.15427240326863378</v>
      </c>
    </row>
    <row r="35" spans="1:12" s="67" customFormat="1">
      <c r="A35" s="67">
        <v>2015</v>
      </c>
      <c r="B35" s="65"/>
      <c r="C35" s="65"/>
      <c r="D35" s="65"/>
      <c r="E35" s="65"/>
      <c r="F35" s="65"/>
      <c r="G35" s="65"/>
      <c r="H35" s="65"/>
      <c r="I35" s="65"/>
      <c r="J35" s="65"/>
      <c r="K35" s="65">
        <f>'rc'!AT297</f>
        <v>1.8642201554278301E-2</v>
      </c>
    </row>
    <row r="36" spans="1:12" s="67" customFormat="1">
      <c r="A36" s="67">
        <v>2016</v>
      </c>
      <c r="B36" s="65"/>
      <c r="C36" s="65"/>
      <c r="D36" s="65"/>
      <c r="E36" s="65"/>
      <c r="F36" s="65"/>
      <c r="G36" s="65"/>
      <c r="H36" s="65"/>
      <c r="I36" s="65"/>
      <c r="J36" s="65"/>
      <c r="K36" s="65">
        <f>'rc'!AT298</f>
        <v>-5.1599800585948534E-2</v>
      </c>
    </row>
    <row r="38" spans="1:12">
      <c r="A38" s="1" t="s">
        <v>107</v>
      </c>
      <c r="B38" s="1" t="s">
        <v>0</v>
      </c>
      <c r="C38" s="1" t="s">
        <v>128</v>
      </c>
      <c r="D38" s="1" t="s">
        <v>2</v>
      </c>
      <c r="E38" s="1" t="s">
        <v>3</v>
      </c>
      <c r="F38" s="3" t="s">
        <v>4</v>
      </c>
      <c r="G38" s="3" t="s">
        <v>130</v>
      </c>
      <c r="H38" s="3" t="s">
        <v>8</v>
      </c>
      <c r="I38" s="3" t="s">
        <v>9</v>
      </c>
      <c r="J38" s="3" t="s">
        <v>10</v>
      </c>
      <c r="K38" s="35" t="s">
        <v>7</v>
      </c>
      <c r="L38" s="34" t="s">
        <v>135</v>
      </c>
    </row>
    <row r="39" spans="1:12">
      <c r="A39" s="1">
        <v>1982</v>
      </c>
      <c r="K39" s="62">
        <f t="shared" ref="K39" si="0">K2*100</f>
        <v>4.7529940886463766</v>
      </c>
      <c r="L39" s="34"/>
    </row>
    <row r="40" spans="1:12">
      <c r="A40" s="1">
        <v>1983</v>
      </c>
      <c r="K40" s="62">
        <f t="shared" ref="K40" si="1">K3*100</f>
        <v>-5.7123894223406477</v>
      </c>
      <c r="L40" s="34"/>
    </row>
    <row r="41" spans="1:12">
      <c r="A41" s="1">
        <v>1984</v>
      </c>
      <c r="K41" s="62">
        <f t="shared" ref="K41" si="2">K4*100</f>
        <v>-5.5751318737691307</v>
      </c>
      <c r="L41" s="34"/>
    </row>
    <row r="42" spans="1:12">
      <c r="A42" s="1">
        <v>1985</v>
      </c>
      <c r="K42" s="62">
        <f t="shared" ref="K42" si="3">K5*100</f>
        <v>-38.775226514932683</v>
      </c>
      <c r="L42" s="34"/>
    </row>
    <row r="43" spans="1:12">
      <c r="A43" s="1">
        <v>1986</v>
      </c>
      <c r="K43" s="62">
        <f t="shared" ref="K43" si="4">K6*100</f>
        <v>3.1634824060559992</v>
      </c>
      <c r="L43" s="34"/>
    </row>
    <row r="44" spans="1:12">
      <c r="A44" s="1">
        <v>1987</v>
      </c>
      <c r="K44" s="62">
        <f t="shared" ref="K44" si="5">K7*100</f>
        <v>-2.1948020867559301</v>
      </c>
      <c r="L44" s="34"/>
    </row>
    <row r="45" spans="1:12">
      <c r="A45" s="1">
        <v>1988</v>
      </c>
      <c r="K45" s="62">
        <f t="shared" ref="K45" si="6">K8*100</f>
        <v>9.1226636278263467</v>
      </c>
      <c r="L45" s="34"/>
    </row>
    <row r="46" spans="1:12">
      <c r="A46" s="1">
        <v>1989</v>
      </c>
      <c r="K46" s="62">
        <f t="shared" ref="K46" si="7">K9*100</f>
        <v>10.166475267217304</v>
      </c>
      <c r="L46" s="34"/>
    </row>
    <row r="47" spans="1:12">
      <c r="A47" s="1">
        <v>1990</v>
      </c>
      <c r="K47" s="62">
        <f t="shared" ref="K47" si="8">K10*100</f>
        <v>8.3840634861088397</v>
      </c>
      <c r="L47" s="34"/>
    </row>
    <row r="48" spans="1:12">
      <c r="A48" s="1">
        <v>1991</v>
      </c>
      <c r="K48" s="62">
        <f t="shared" ref="K48" si="9">K11*100</f>
        <v>33.573408652441742</v>
      </c>
      <c r="L48" s="34"/>
    </row>
    <row r="49" spans="1:12">
      <c r="A49" s="1">
        <v>1992</v>
      </c>
      <c r="K49" s="62">
        <f t="shared" ref="K49" si="10">K12*100</f>
        <v>25.004454052275516</v>
      </c>
      <c r="L49" s="34"/>
    </row>
    <row r="50" spans="1:12">
      <c r="A50" s="1">
        <v>1993</v>
      </c>
      <c r="K50" s="62">
        <f t="shared" ref="K50" si="11">K13*100</f>
        <v>16.444985791941146</v>
      </c>
      <c r="L50" s="34"/>
    </row>
    <row r="51" spans="1:12">
      <c r="A51" s="1">
        <v>1994</v>
      </c>
      <c r="B51" s="33">
        <f t="shared" ref="B51:K51" si="12">B14*100</f>
        <v>2.1920145667331381</v>
      </c>
      <c r="C51" s="33">
        <f t="shared" si="12"/>
        <v>-9.7998847798900037</v>
      </c>
      <c r="D51" s="33">
        <f t="shared" si="12"/>
        <v>8.2972086287634923</v>
      </c>
      <c r="E51" s="33">
        <f t="shared" si="12"/>
        <v>6.1772799746299096</v>
      </c>
      <c r="F51" s="33">
        <f t="shared" si="12"/>
        <v>-2.8474970198545204</v>
      </c>
      <c r="G51" s="33">
        <f t="shared" si="12"/>
        <v>-0.63969315749205435</v>
      </c>
      <c r="H51" s="33">
        <f t="shared" si="12"/>
        <v>5.2763106966646713</v>
      </c>
      <c r="I51" s="33">
        <f t="shared" si="12"/>
        <v>-1.9680631950708571</v>
      </c>
      <c r="J51" s="33">
        <f t="shared" si="12"/>
        <v>5.7868390712198892</v>
      </c>
      <c r="K51" s="62">
        <f t="shared" si="12"/>
        <v>15.06638891459999</v>
      </c>
    </row>
    <row r="52" spans="1:12">
      <c r="A52" s="1">
        <v>1995</v>
      </c>
      <c r="B52" s="33">
        <f t="shared" ref="B52:K52" si="13">B15*100</f>
        <v>0.32987796160342253</v>
      </c>
      <c r="C52" s="33">
        <f t="shared" si="13"/>
        <v>-8.7457731252072399</v>
      </c>
      <c r="D52" s="33">
        <f t="shared" si="13"/>
        <v>10.104739503212427</v>
      </c>
      <c r="E52" s="33">
        <f t="shared" si="13"/>
        <v>10.542445397874758</v>
      </c>
      <c r="F52" s="33">
        <f t="shared" si="13"/>
        <v>-7.542750327938041</v>
      </c>
      <c r="G52" s="33">
        <f t="shared" si="13"/>
        <v>8.1443144002963326</v>
      </c>
      <c r="H52" s="33">
        <f t="shared" si="13"/>
        <v>5.0214050210655188</v>
      </c>
      <c r="I52" s="33">
        <f t="shared" si="13"/>
        <v>-1.212786718878367</v>
      </c>
      <c r="J52" s="33">
        <f t="shared" si="13"/>
        <v>10.842706928942585</v>
      </c>
      <c r="K52" s="62">
        <f t="shared" si="13"/>
        <v>-5.4892926700288169E-2</v>
      </c>
    </row>
    <row r="53" spans="1:12">
      <c r="A53" s="1">
        <v>1996</v>
      </c>
      <c r="B53" s="33">
        <f t="shared" ref="B53:K53" si="14">B16*100</f>
        <v>3.0302055163742239</v>
      </c>
      <c r="C53" s="33">
        <f t="shared" si="14"/>
        <v>-4.1254715406407634</v>
      </c>
      <c r="D53" s="33">
        <f t="shared" si="14"/>
        <v>9.3005447230598346</v>
      </c>
      <c r="E53" s="33">
        <f t="shared" si="14"/>
        <v>1.2845182519671885</v>
      </c>
      <c r="F53" s="33">
        <f t="shared" si="14"/>
        <v>-8.8087391192277895</v>
      </c>
      <c r="G53" s="33">
        <f t="shared" si="14"/>
        <v>10.759204216154803</v>
      </c>
      <c r="H53" s="33">
        <f t="shared" si="14"/>
        <v>2.266084442853983</v>
      </c>
      <c r="I53" s="33">
        <f t="shared" si="14"/>
        <v>-2.122768181680486</v>
      </c>
      <c r="J53" s="33">
        <f t="shared" si="14"/>
        <v>-8.5661422685129303</v>
      </c>
      <c r="K53" s="62">
        <f t="shared" si="14"/>
        <v>-11.333951238297178</v>
      </c>
    </row>
    <row r="54" spans="1:12">
      <c r="A54" s="1">
        <v>1997</v>
      </c>
      <c r="B54" s="33">
        <f t="shared" ref="B54:K54" si="15">B17*100</f>
        <v>16.458603693034348</v>
      </c>
      <c r="C54" s="33">
        <f t="shared" si="15"/>
        <v>-2.1416191644405287</v>
      </c>
      <c r="D54" s="33">
        <f t="shared" si="15"/>
        <v>7.8982818417574512</v>
      </c>
      <c r="E54" s="33">
        <f t="shared" si="15"/>
        <v>3.4731589900081685</v>
      </c>
      <c r="F54" s="33">
        <f t="shared" si="15"/>
        <v>-7.9822870820914495</v>
      </c>
      <c r="G54" s="33">
        <f t="shared" si="15"/>
        <v>19.152846011905446</v>
      </c>
      <c r="H54" s="33">
        <f t="shared" si="15"/>
        <v>1.2592038136477302</v>
      </c>
      <c r="I54" s="33">
        <f t="shared" si="15"/>
        <v>-8.0561716800961469E-2</v>
      </c>
      <c r="J54" s="33">
        <f t="shared" si="15"/>
        <v>-17.288856198214468</v>
      </c>
      <c r="K54" s="62">
        <f t="shared" si="15"/>
        <v>-8.2340836298246494</v>
      </c>
    </row>
    <row r="55" spans="1:12">
      <c r="A55" s="1">
        <v>1998</v>
      </c>
      <c r="B55" s="33">
        <f t="shared" ref="B55:K55" si="16">B18*100</f>
        <v>16.409870727143389</v>
      </c>
      <c r="C55" s="33">
        <f t="shared" si="16"/>
        <v>-4.3492103695460038</v>
      </c>
      <c r="D55" s="33">
        <f t="shared" si="16"/>
        <v>4.5667404120343509</v>
      </c>
      <c r="E55" s="33">
        <f t="shared" si="16"/>
        <v>0.22749581509754063</v>
      </c>
      <c r="F55" s="33">
        <f t="shared" si="16"/>
        <v>-3.4640994991379763</v>
      </c>
      <c r="G55" s="33">
        <f t="shared" si="16"/>
        <v>19.641680719538122</v>
      </c>
      <c r="H55" s="33">
        <f t="shared" si="16"/>
        <v>1.0352208137022449</v>
      </c>
      <c r="I55" s="33">
        <f t="shared" si="16"/>
        <v>-3.3286976912029753</v>
      </c>
      <c r="J55" s="33">
        <f t="shared" si="16"/>
        <v>-20.004949393278533</v>
      </c>
      <c r="K55" s="62">
        <f t="shared" si="16"/>
        <v>-1.736307837797471</v>
      </c>
    </row>
    <row r="56" spans="1:12">
      <c r="A56" s="1">
        <v>1999</v>
      </c>
      <c r="B56" s="33">
        <f t="shared" ref="B56:K56" si="17">B19*100</f>
        <v>20.516409288670566</v>
      </c>
      <c r="C56" s="33">
        <f t="shared" si="17"/>
        <v>-6.9374019066040296</v>
      </c>
      <c r="D56" s="33">
        <f t="shared" si="17"/>
        <v>1.2930332636376953</v>
      </c>
      <c r="E56" s="33">
        <f t="shared" si="17"/>
        <v>-7.4350631622999073</v>
      </c>
      <c r="F56" s="33">
        <f t="shared" si="17"/>
        <v>-3.2466151633505564</v>
      </c>
      <c r="G56" s="33">
        <f t="shared" si="17"/>
        <v>19.736936673227824</v>
      </c>
      <c r="H56" s="33">
        <f t="shared" si="17"/>
        <v>2.4129973038593819</v>
      </c>
      <c r="I56" s="33">
        <f t="shared" si="17"/>
        <v>-0.84948457441312508</v>
      </c>
      <c r="J56" s="33">
        <f t="shared" si="17"/>
        <v>-26.628354073554732</v>
      </c>
      <c r="K56" s="62">
        <f t="shared" si="17"/>
        <v>-7.151063552692932</v>
      </c>
    </row>
    <row r="57" spans="1:12">
      <c r="A57" s="1">
        <v>2000</v>
      </c>
      <c r="B57" s="33">
        <f t="shared" ref="B57:K57" si="18">B20*100</f>
        <v>9.1629731628110189</v>
      </c>
      <c r="C57" s="33">
        <f t="shared" si="18"/>
        <v>-6.8813322197662092</v>
      </c>
      <c r="D57" s="33">
        <f t="shared" si="18"/>
        <v>-1.1574640236553468</v>
      </c>
      <c r="E57" s="33">
        <f t="shared" si="18"/>
        <v>-12.604494680488337</v>
      </c>
      <c r="F57" s="33">
        <f t="shared" si="18"/>
        <v>0.63590891279233885</v>
      </c>
      <c r="G57" s="33">
        <f t="shared" si="18"/>
        <v>23.699706086513253</v>
      </c>
      <c r="H57" s="33">
        <f t="shared" si="18"/>
        <v>-0.90053700993811603</v>
      </c>
      <c r="I57" s="33">
        <f t="shared" si="18"/>
        <v>-2.9630460901510394</v>
      </c>
      <c r="J57" s="33">
        <f t="shared" si="18"/>
        <v>-33.017385631302538</v>
      </c>
      <c r="K57" s="62">
        <f t="shared" si="18"/>
        <v>-16.77666390053361</v>
      </c>
    </row>
    <row r="58" spans="1:12">
      <c r="A58" s="1">
        <v>2001</v>
      </c>
      <c r="B58" s="33">
        <f t="shared" ref="B58:K58" si="19">B21*100</f>
        <v>8.8114342717356884</v>
      </c>
      <c r="C58" s="33">
        <f t="shared" si="19"/>
        <v>-2.456259491671843</v>
      </c>
      <c r="D58" s="33">
        <f t="shared" si="19"/>
        <v>-1.4380261762223443</v>
      </c>
      <c r="E58" s="33">
        <f t="shared" si="19"/>
        <v>-16.15025835653088</v>
      </c>
      <c r="F58" s="33">
        <f t="shared" si="19"/>
        <v>-4.5277425787810133</v>
      </c>
      <c r="G58" s="33">
        <f t="shared" si="19"/>
        <v>24.420269668896456</v>
      </c>
      <c r="H58" s="33">
        <f t="shared" si="19"/>
        <v>-3.809643545010049</v>
      </c>
      <c r="I58" s="33">
        <f t="shared" si="19"/>
        <v>-5.3420307826635902</v>
      </c>
      <c r="J58" s="33">
        <f t="shared" si="19"/>
        <v>-38.018001423850265</v>
      </c>
      <c r="K58" s="62">
        <f t="shared" si="19"/>
        <v>-17.396624734276386</v>
      </c>
    </row>
    <row r="59" spans="1:12">
      <c r="A59" s="1">
        <v>2002</v>
      </c>
      <c r="B59" s="33">
        <f t="shared" ref="B59:K59" si="20">B22*100</f>
        <v>3.1947980507539651</v>
      </c>
      <c r="C59" s="33">
        <f t="shared" si="20"/>
        <v>3.8662736865596723</v>
      </c>
      <c r="D59" s="33">
        <f t="shared" si="20"/>
        <v>-4.2594248400497481</v>
      </c>
      <c r="E59" s="33">
        <f t="shared" si="20"/>
        <v>-14.590251004087021</v>
      </c>
      <c r="F59" s="33">
        <f t="shared" si="20"/>
        <v>8.5741527011139489</v>
      </c>
      <c r="G59" s="33">
        <f t="shared" si="20"/>
        <v>25.025042905230997</v>
      </c>
      <c r="H59" s="33">
        <f t="shared" si="20"/>
        <v>-4.0654325385139147</v>
      </c>
      <c r="I59" s="33">
        <f t="shared" si="20"/>
        <v>-6.6886379315498843</v>
      </c>
      <c r="J59" s="33">
        <f t="shared" si="20"/>
        <v>-28.618183042336486</v>
      </c>
      <c r="K59" s="62">
        <f t="shared" si="20"/>
        <v>-18.986375336883931</v>
      </c>
    </row>
    <row r="60" spans="1:12">
      <c r="A60" s="1">
        <v>2003</v>
      </c>
      <c r="B60" s="33">
        <f t="shared" ref="B60:K60" si="21">B23*100</f>
        <v>-1.8392775899767289</v>
      </c>
      <c r="C60" s="33">
        <f t="shared" si="21"/>
        <v>1.8001703015875807</v>
      </c>
      <c r="D60" s="33">
        <f t="shared" si="21"/>
        <v>-6.5994889683511557</v>
      </c>
      <c r="E60" s="33">
        <f t="shared" si="21"/>
        <v>-15.161244597419127</v>
      </c>
      <c r="F60" s="33">
        <f t="shared" si="21"/>
        <v>1.6322174630678892</v>
      </c>
      <c r="G60" s="33">
        <f t="shared" si="21"/>
        <v>13.809167420650256</v>
      </c>
      <c r="H60" s="33">
        <f t="shared" si="21"/>
        <v>-4.3390081853932418</v>
      </c>
      <c r="I60" s="33">
        <f t="shared" si="21"/>
        <v>-2.4294957914491766</v>
      </c>
      <c r="J60" s="33">
        <f t="shared" si="21"/>
        <v>-19.199012295427899</v>
      </c>
      <c r="K60" s="62">
        <f t="shared" si="21"/>
        <v>-9.0749280559392638</v>
      </c>
    </row>
    <row r="61" spans="1:12">
      <c r="A61" s="1">
        <v>2004</v>
      </c>
      <c r="B61" s="33">
        <f t="shared" ref="B61:K61" si="22">B24*100</f>
        <v>-4.6002566838852097</v>
      </c>
      <c r="C61" s="33">
        <f t="shared" si="22"/>
        <v>9.0650693377436387</v>
      </c>
      <c r="D61" s="33">
        <f t="shared" si="22"/>
        <v>-3.6411063512524406</v>
      </c>
      <c r="E61" s="33">
        <f t="shared" si="22"/>
        <v>-23.720601986333737</v>
      </c>
      <c r="F61" s="33">
        <f t="shared" si="22"/>
        <v>0.28438461741800425</v>
      </c>
      <c r="G61" s="33">
        <f t="shared" si="22"/>
        <v>16.211015121186083</v>
      </c>
      <c r="H61" s="33">
        <f t="shared" si="22"/>
        <v>-5.6387832300148739</v>
      </c>
      <c r="I61" s="33">
        <f t="shared" si="22"/>
        <v>-0.68998585332419593</v>
      </c>
      <c r="J61" s="33">
        <f t="shared" si="22"/>
        <v>-25.982038427461983</v>
      </c>
      <c r="K61" s="62">
        <f t="shared" si="22"/>
        <v>5.0003870423249985</v>
      </c>
    </row>
    <row r="62" spans="1:12">
      <c r="A62" s="1">
        <v>2005</v>
      </c>
      <c r="B62" s="33">
        <f t="shared" ref="B62:K62" si="23">B25*100</f>
        <v>-8.9539598886956835</v>
      </c>
      <c r="C62" s="33">
        <f t="shared" si="23"/>
        <v>12.275164917986785</v>
      </c>
      <c r="D62" s="33">
        <f t="shared" si="23"/>
        <v>-3.6407717096516192</v>
      </c>
      <c r="E62" s="33">
        <f t="shared" si="23"/>
        <v>-34.256963532864276</v>
      </c>
      <c r="F62" s="33">
        <f t="shared" si="23"/>
        <v>3.7455759806786002</v>
      </c>
      <c r="G62" s="33">
        <f t="shared" si="23"/>
        <v>9.343053429891043</v>
      </c>
      <c r="H62" s="33">
        <f t="shared" si="23"/>
        <v>-6.2638481998276179</v>
      </c>
      <c r="I62" s="33">
        <f t="shared" si="23"/>
        <v>2.183219008145207</v>
      </c>
      <c r="J62" s="33">
        <f t="shared" si="23"/>
        <v>-34.811282930960111</v>
      </c>
      <c r="K62" s="62">
        <f t="shared" si="23"/>
        <v>-7.5734156983798098</v>
      </c>
    </row>
    <row r="63" spans="1:12">
      <c r="A63" s="1">
        <v>2006</v>
      </c>
      <c r="B63" s="33">
        <f t="shared" ref="B63:K63" si="24">B26*100</f>
        <v>-6.8733041656521614</v>
      </c>
      <c r="C63" s="33">
        <f t="shared" si="24"/>
        <v>17.007838182027793</v>
      </c>
      <c r="D63" s="33">
        <f t="shared" si="24"/>
        <v>-4.2902082545685953</v>
      </c>
      <c r="E63" s="33">
        <f t="shared" si="24"/>
        <v>-41.289695894159486</v>
      </c>
      <c r="F63" s="33">
        <f t="shared" si="24"/>
        <v>8.0306203792543993</v>
      </c>
      <c r="G63" s="33">
        <f t="shared" si="24"/>
        <v>13.41694983109209</v>
      </c>
      <c r="H63" s="33">
        <f t="shared" si="24"/>
        <v>-4.5417170155040045</v>
      </c>
      <c r="I63" s="33">
        <f t="shared" si="24"/>
        <v>6.4184450110619045</v>
      </c>
      <c r="J63" s="33">
        <f t="shared" si="24"/>
        <v>-34.607045046477246</v>
      </c>
      <c r="K63" s="62">
        <f t="shared" si="24"/>
        <v>-6.2900621323289663</v>
      </c>
    </row>
    <row r="64" spans="1:12">
      <c r="A64" s="1">
        <v>2007</v>
      </c>
      <c r="B64" s="33">
        <f t="shared" ref="B64:K64" si="25">B27*100</f>
        <v>-9.277566472817794</v>
      </c>
      <c r="C64" s="33">
        <f t="shared" si="25"/>
        <v>20.912682404559764</v>
      </c>
      <c r="D64" s="33">
        <f t="shared" si="25"/>
        <v>-1.6780549314561799</v>
      </c>
      <c r="E64" s="33">
        <f t="shared" si="25"/>
        <v>-49.088385419152161</v>
      </c>
      <c r="F64" s="33">
        <f t="shared" si="25"/>
        <v>12.305347656013659</v>
      </c>
      <c r="G64" s="33">
        <f t="shared" si="25"/>
        <v>16.18020952864158</v>
      </c>
      <c r="H64" s="33">
        <f t="shared" si="25"/>
        <v>-7.8446338955066395</v>
      </c>
      <c r="I64" s="33">
        <f t="shared" si="25"/>
        <v>8.8948774915742916</v>
      </c>
      <c r="J64" s="33">
        <f t="shared" si="25"/>
        <v>-28.323470389049852</v>
      </c>
      <c r="K64" s="62">
        <f t="shared" si="25"/>
        <v>-5.1923063306392718</v>
      </c>
    </row>
    <row r="65" spans="1:11">
      <c r="A65" s="1">
        <v>2008</v>
      </c>
      <c r="B65" s="33">
        <f t="shared" ref="B65:K65" si="26">B28*100</f>
        <v>-22.629219709684989</v>
      </c>
      <c r="C65" s="33">
        <f t="shared" si="26"/>
        <v>16.719120570789986</v>
      </c>
      <c r="D65" s="33">
        <f t="shared" si="26"/>
        <v>-6.3929338563508828</v>
      </c>
      <c r="E65" s="33">
        <f t="shared" si="26"/>
        <v>-52.997968171429122</v>
      </c>
      <c r="F65" s="33">
        <f t="shared" si="26"/>
        <v>12.843345261625952</v>
      </c>
      <c r="G65" s="33">
        <f t="shared" si="26"/>
        <v>10.201696934561117</v>
      </c>
      <c r="H65" s="33">
        <f t="shared" si="26"/>
        <v>-11.728692888655667</v>
      </c>
      <c r="I65" s="33">
        <f t="shared" si="26"/>
        <v>4.1017443785682426</v>
      </c>
      <c r="J65" s="33">
        <f t="shared" si="26"/>
        <v>-42.940659070036787</v>
      </c>
      <c r="K65" s="62">
        <f t="shared" si="26"/>
        <v>-3.6741095467343028</v>
      </c>
    </row>
    <row r="66" spans="1:11">
      <c r="A66" s="1">
        <v>2009</v>
      </c>
      <c r="B66" s="33">
        <f t="shared" ref="B66:K68" si="27">B29*100</f>
        <v>-19.075562983930912</v>
      </c>
      <c r="C66" s="33">
        <f t="shared" si="27"/>
        <v>9.4762129544926221</v>
      </c>
      <c r="D66" s="33">
        <f t="shared" si="27"/>
        <v>-6.7090619459936605</v>
      </c>
      <c r="E66" s="33">
        <f t="shared" si="27"/>
        <v>-23.969396490577406</v>
      </c>
      <c r="F66" s="33">
        <f t="shared" si="27"/>
        <v>3.1624073868007363</v>
      </c>
      <c r="G66" s="33">
        <f t="shared" si="27"/>
        <v>-2.3137664148019708</v>
      </c>
      <c r="H66" s="33">
        <f t="shared" si="27"/>
        <v>-6.8553143858129122</v>
      </c>
      <c r="I66" s="33">
        <f t="shared" si="27"/>
        <v>1.3661071847980113</v>
      </c>
      <c r="J66" s="33">
        <f t="shared" si="27"/>
        <v>-33.961461878161245</v>
      </c>
      <c r="K66" s="62">
        <f t="shared" si="27"/>
        <v>-8.5495360752209866</v>
      </c>
    </row>
    <row r="67" spans="1:11">
      <c r="A67" s="1">
        <v>2010</v>
      </c>
      <c r="B67" s="33">
        <f t="shared" si="27"/>
        <v>-15.419980268770292</v>
      </c>
      <c r="C67" s="33">
        <f t="shared" si="27"/>
        <v>15.133785532965637</v>
      </c>
      <c r="D67" s="33">
        <f t="shared" si="27"/>
        <v>-2.8028291225308477</v>
      </c>
      <c r="E67" s="33">
        <f t="shared" si="27"/>
        <v>-22.024950656244531</v>
      </c>
      <c r="F67" s="33">
        <f t="shared" si="27"/>
        <v>6.7714206699851234</v>
      </c>
      <c r="G67" s="33">
        <f t="shared" si="27"/>
        <v>7.8770089529822851</v>
      </c>
      <c r="H67" s="33">
        <f t="shared" si="27"/>
        <v>2.5073318602352899</v>
      </c>
      <c r="I67" s="33">
        <f t="shared" si="27"/>
        <v>3.9384648325932914</v>
      </c>
      <c r="J67" s="33">
        <f t="shared" si="27"/>
        <v>-23.438388853605929</v>
      </c>
      <c r="K67" s="62">
        <f t="shared" si="27"/>
        <v>-21.111573724606298</v>
      </c>
    </row>
    <row r="68" spans="1:11" s="67" customFormat="1">
      <c r="A68" s="67">
        <v>2011</v>
      </c>
      <c r="F68" s="65"/>
      <c r="G68" s="65"/>
      <c r="H68" s="65"/>
      <c r="I68" s="65"/>
      <c r="J68" s="65"/>
      <c r="K68" s="68">
        <f t="shared" si="27"/>
        <v>-53.130242443036614</v>
      </c>
    </row>
    <row r="69" spans="1:11" s="67" customFormat="1">
      <c r="A69" s="67">
        <v>2012</v>
      </c>
      <c r="F69" s="65"/>
      <c r="G69" s="65"/>
      <c r="H69" s="65"/>
      <c r="I69" s="65"/>
      <c r="J69" s="65"/>
      <c r="K69" s="68">
        <f>K32*100</f>
        <v>-30.876706477780726</v>
      </c>
    </row>
    <row r="70" spans="1:11" s="67" customFormat="1">
      <c r="A70" s="67">
        <v>2013</v>
      </c>
      <c r="F70" s="65"/>
      <c r="G70" s="65"/>
      <c r="H70" s="65"/>
      <c r="I70" s="65"/>
      <c r="J70" s="65"/>
      <c r="K70" s="68">
        <f>K33*100</f>
        <v>-20.301932077006956</v>
      </c>
    </row>
    <row r="71" spans="1:11" s="67" customFormat="1">
      <c r="A71" s="67">
        <v>2014</v>
      </c>
      <c r="F71" s="65"/>
      <c r="G71" s="65"/>
      <c r="H71" s="65"/>
      <c r="I71" s="65"/>
      <c r="J71" s="65"/>
      <c r="K71" s="68">
        <f t="shared" ref="K71:K73" si="28">K34*100</f>
        <v>-15.427240326863378</v>
      </c>
    </row>
    <row r="72" spans="1:11" s="67" customFormat="1">
      <c r="A72" s="67">
        <v>2015</v>
      </c>
      <c r="F72" s="65"/>
      <c r="G72" s="65"/>
      <c r="H72" s="65"/>
      <c r="I72" s="65"/>
      <c r="J72" s="65"/>
      <c r="K72" s="68">
        <f t="shared" si="28"/>
        <v>1.8642201554278302</v>
      </c>
    </row>
    <row r="73" spans="1:11" s="67" customFormat="1">
      <c r="A73" s="67">
        <v>2016</v>
      </c>
      <c r="F73" s="65"/>
      <c r="G73" s="65"/>
      <c r="H73" s="65"/>
      <c r="I73" s="65"/>
      <c r="J73" s="65"/>
      <c r="K73" s="68">
        <f t="shared" si="28"/>
        <v>-5.1599800585948534</v>
      </c>
    </row>
  </sheetData>
  <conditionalFormatting sqref="K2:K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9:K7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</vt:lpstr>
      <vt:lpstr>lambda</vt:lpstr>
      <vt:lpstr>rc</vt:lpstr>
      <vt:lpstr>nu</vt:lpstr>
      <vt:lpstr>Table e</vt:lpstr>
      <vt:lpstr>Table 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dcterms:created xsi:type="dcterms:W3CDTF">2008-08-11T15:23:23Z</dcterms:created>
  <dcterms:modified xsi:type="dcterms:W3CDTF">2016-08-04T10:13:03Z</dcterms:modified>
</cp:coreProperties>
</file>